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filterPrivacy="1"/>
  <xr:revisionPtr revIDLastSave="0" documentId="8_{51A72593-7040-45D1-BB94-A9F7C60D45A3}" xr6:coauthVersionLast="47" xr6:coauthVersionMax="47" xr10:uidLastSave="{00000000-0000-0000-0000-000000000000}"/>
  <bookViews>
    <workbookView xWindow="-120" yWindow="-120" windowWidth="21150" windowHeight="12660" activeTab="1" xr2:uid="{00000000-000D-0000-FFFF-FFFF00000000}"/>
  </bookViews>
  <sheets>
    <sheet name="Chamber" sheetId="1" r:id="rId1"/>
    <sheet name="Westminster Hall" sheetId="3" r:id="rId2"/>
    <sheet name="AAT calc"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799" i="3" l="1"/>
  <c r="L2" i="1"/>
  <c r="L3" i="1"/>
  <c r="L5" i="1"/>
  <c r="L6" i="1"/>
  <c r="L7" i="1"/>
  <c r="L8" i="1"/>
  <c r="L10" i="1"/>
  <c r="L11" i="1"/>
  <c r="L12" i="1"/>
  <c r="L13" i="1"/>
  <c r="L14" i="1"/>
  <c r="L15" i="1"/>
  <c r="L17" i="1"/>
  <c r="L18" i="1"/>
  <c r="L19" i="1"/>
  <c r="L20" i="1"/>
  <c r="L21" i="1"/>
  <c r="L22" i="1"/>
  <c r="L23" i="1"/>
  <c r="L24" i="1"/>
  <c r="L25" i="1"/>
  <c r="L26" i="1"/>
  <c r="L27" i="1"/>
  <c r="L29" i="1"/>
  <c r="L30" i="1"/>
  <c r="L31" i="1"/>
  <c r="L32" i="1"/>
  <c r="L33" i="1"/>
  <c r="L34" i="1"/>
  <c r="L35" i="1"/>
  <c r="L36" i="1"/>
  <c r="L37" i="1"/>
  <c r="L38" i="1"/>
  <c r="L39" i="1"/>
  <c r="L41" i="1"/>
  <c r="L42" i="1"/>
  <c r="L43" i="1"/>
  <c r="L44" i="1"/>
  <c r="L45" i="1"/>
  <c r="L46" i="1"/>
  <c r="L47" i="1"/>
  <c r="L48" i="1"/>
  <c r="L49" i="1"/>
  <c r="L50" i="1"/>
  <c r="L51" i="1"/>
  <c r="L52" i="1"/>
  <c r="L54" i="1"/>
  <c r="L55" i="1"/>
  <c r="L56" i="1"/>
  <c r="L57" i="1"/>
  <c r="L58" i="1"/>
  <c r="L59" i="1"/>
  <c r="L60" i="1"/>
  <c r="L61" i="1"/>
  <c r="L62" i="1"/>
  <c r="L63" i="1"/>
  <c r="L64" i="1"/>
  <c r="L65" i="1"/>
  <c r="L66" i="1"/>
  <c r="L67" i="1"/>
  <c r="L68" i="1"/>
  <c r="L70" i="1"/>
  <c r="L71" i="1"/>
  <c r="L72" i="1"/>
  <c r="L73" i="1"/>
  <c r="L74" i="1"/>
  <c r="L75" i="1"/>
  <c r="L76" i="1"/>
  <c r="L77" i="1"/>
  <c r="L79" i="1"/>
  <c r="L80" i="1"/>
  <c r="L81" i="1"/>
  <c r="L82" i="1"/>
  <c r="L83" i="1"/>
  <c r="L84" i="1"/>
  <c r="L85" i="1"/>
  <c r="L86" i="1"/>
  <c r="L87" i="1"/>
  <c r="L88" i="1"/>
  <c r="L89" i="1"/>
  <c r="L90" i="1"/>
  <c r="L91" i="1"/>
  <c r="L92" i="1"/>
  <c r="L94" i="1"/>
  <c r="L95" i="1"/>
  <c r="L96" i="1"/>
  <c r="L97" i="1"/>
  <c r="L98" i="1"/>
  <c r="L99" i="1"/>
  <c r="L100" i="1"/>
  <c r="L101" i="1"/>
  <c r="L102" i="1"/>
  <c r="L103" i="1"/>
  <c r="L104" i="1"/>
  <c r="L106" i="1"/>
  <c r="L107" i="1"/>
  <c r="L108" i="1"/>
  <c r="L109" i="1"/>
  <c r="L110" i="1"/>
  <c r="L111" i="1"/>
  <c r="L112" i="1"/>
  <c r="L113" i="1"/>
  <c r="L114" i="1"/>
  <c r="L115" i="1"/>
  <c r="L116" i="1"/>
  <c r="L117" i="1"/>
  <c r="L118" i="1"/>
  <c r="L119" i="1"/>
  <c r="L120" i="1"/>
  <c r="L121" i="1"/>
  <c r="L123" i="1"/>
  <c r="L124" i="1"/>
  <c r="L125" i="1"/>
  <c r="L126" i="1"/>
  <c r="L127" i="1"/>
  <c r="L128" i="1"/>
  <c r="L129" i="1"/>
  <c r="L130" i="1"/>
  <c r="L131" i="1"/>
  <c r="L132" i="1"/>
  <c r="L133" i="1"/>
  <c r="L134" i="1"/>
  <c r="L135" i="1"/>
  <c r="L137" i="1"/>
  <c r="L138" i="1"/>
  <c r="L139" i="1"/>
  <c r="L140" i="1"/>
  <c r="L141" i="1"/>
  <c r="L142" i="1"/>
  <c r="L143" i="1"/>
  <c r="L144" i="1"/>
  <c r="L145" i="1"/>
  <c r="L146" i="1"/>
  <c r="L147" i="1"/>
  <c r="L148" i="1"/>
  <c r="L149" i="1"/>
  <c r="L150" i="1"/>
  <c r="L151" i="1"/>
  <c r="L152" i="1"/>
  <c r="L154" i="1"/>
  <c r="L155" i="1"/>
  <c r="L156" i="1"/>
  <c r="L157" i="1"/>
  <c r="L158" i="1"/>
  <c r="L159" i="1"/>
  <c r="L160" i="1"/>
  <c r="L161" i="1"/>
  <c r="L162" i="1"/>
  <c r="L163" i="1"/>
  <c r="L164" i="1"/>
  <c r="L165" i="1"/>
  <c r="L166" i="1"/>
  <c r="L167" i="1"/>
  <c r="L168" i="1"/>
  <c r="L169" i="1"/>
  <c r="L171" i="1"/>
  <c r="L172" i="1"/>
  <c r="L173" i="1"/>
  <c r="L174" i="1"/>
  <c r="L175" i="1"/>
  <c r="L176" i="1"/>
  <c r="L177" i="1"/>
  <c r="L178" i="1"/>
  <c r="L179" i="1"/>
  <c r="L180" i="1"/>
  <c r="L181" i="1"/>
  <c r="L182" i="1"/>
  <c r="L183" i="1"/>
  <c r="L184" i="1"/>
  <c r="L185" i="1"/>
  <c r="L186" i="1"/>
  <c r="L187" i="1"/>
  <c r="L188" i="1"/>
  <c r="L190" i="1"/>
  <c r="L191" i="1"/>
  <c r="L192" i="1"/>
  <c r="L193" i="1"/>
  <c r="L194" i="1"/>
  <c r="L195" i="1"/>
  <c r="L196" i="1"/>
  <c r="L197" i="1"/>
  <c r="L198" i="1"/>
  <c r="L199" i="1"/>
  <c r="L200" i="1"/>
  <c r="L201" i="1"/>
  <c r="L203" i="1"/>
  <c r="L204" i="1"/>
  <c r="L205" i="1"/>
  <c r="L206" i="1"/>
  <c r="L207" i="1"/>
  <c r="L208" i="1"/>
  <c r="L209" i="1"/>
  <c r="L210" i="1"/>
  <c r="L211" i="1"/>
  <c r="L212" i="1"/>
  <c r="L213" i="1"/>
  <c r="L214" i="1"/>
  <c r="L215" i="1"/>
  <c r="L216" i="1"/>
  <c r="L218" i="1"/>
  <c r="L219" i="1"/>
  <c r="L220" i="1"/>
  <c r="L221" i="1"/>
  <c r="L222" i="1"/>
  <c r="L223" i="1"/>
  <c r="L224" i="1"/>
  <c r="L225" i="1"/>
  <c r="L226" i="1"/>
  <c r="L227" i="1"/>
  <c r="L228" i="1"/>
  <c r="L229" i="1"/>
  <c r="L230" i="1"/>
  <c r="L231" i="1"/>
  <c r="L232" i="1"/>
  <c r="L233" i="1"/>
  <c r="L234" i="1"/>
  <c r="L235" i="1"/>
  <c r="L236" i="1"/>
  <c r="L237" i="1"/>
  <c r="L238" i="1"/>
  <c r="L239" i="1"/>
  <c r="L240" i="1"/>
  <c r="L242" i="1"/>
  <c r="L243" i="1"/>
  <c r="L244" i="1"/>
  <c r="L245" i="1"/>
  <c r="L246" i="1"/>
  <c r="L247" i="1"/>
  <c r="L248" i="1"/>
  <c r="L249" i="1"/>
  <c r="L250" i="1"/>
  <c r="L251" i="1"/>
  <c r="L253" i="1"/>
  <c r="L254" i="1"/>
  <c r="L255" i="1"/>
  <c r="L256" i="1"/>
  <c r="L257" i="1"/>
  <c r="L258" i="1"/>
  <c r="L259" i="1"/>
  <c r="L260" i="1"/>
  <c r="L261" i="1"/>
  <c r="L262" i="1"/>
  <c r="L263" i="1"/>
  <c r="L264" i="1"/>
  <c r="L265" i="1"/>
  <c r="L266" i="1"/>
  <c r="L267" i="1"/>
  <c r="L269" i="1"/>
  <c r="L270" i="1"/>
  <c r="L271" i="1"/>
  <c r="L272" i="1"/>
  <c r="L273" i="1"/>
  <c r="L274" i="1"/>
  <c r="L275" i="1"/>
  <c r="L276" i="1"/>
  <c r="L277" i="1"/>
  <c r="L278" i="1"/>
  <c r="L279" i="1"/>
  <c r="L280" i="1"/>
  <c r="L281" i="1"/>
  <c r="L282" i="1"/>
  <c r="L283" i="1"/>
  <c r="L285" i="1"/>
  <c r="L286" i="1"/>
  <c r="L287" i="1"/>
  <c r="L288" i="1"/>
  <c r="L289" i="1"/>
  <c r="L290" i="1"/>
  <c r="L291" i="1"/>
  <c r="L292" i="1"/>
  <c r="L293" i="1"/>
  <c r="L294" i="1"/>
  <c r="L295" i="1"/>
  <c r="L296" i="1"/>
  <c r="L297" i="1"/>
  <c r="L299" i="1"/>
  <c r="L300" i="1"/>
  <c r="L301" i="1"/>
  <c r="L302" i="1"/>
  <c r="L303" i="1"/>
  <c r="L304" i="1"/>
  <c r="L305" i="1"/>
  <c r="L306" i="1"/>
  <c r="L307" i="1"/>
  <c r="L308" i="1"/>
  <c r="L309" i="1"/>
  <c r="L310" i="1"/>
  <c r="L312" i="1"/>
  <c r="L313" i="1"/>
  <c r="L314" i="1"/>
  <c r="L315" i="1"/>
  <c r="L316" i="1"/>
  <c r="L317" i="1"/>
  <c r="L318" i="1"/>
  <c r="L319" i="1"/>
  <c r="L320" i="1"/>
  <c r="L321" i="1"/>
  <c r="L322" i="1"/>
  <c r="L323" i="1"/>
  <c r="L324" i="1"/>
  <c r="L325" i="1"/>
  <c r="L327" i="1"/>
  <c r="L328" i="1"/>
  <c r="L329" i="1"/>
  <c r="L330" i="1"/>
  <c r="L331" i="1"/>
  <c r="L332" i="1"/>
  <c r="L333" i="1"/>
  <c r="L334" i="1"/>
  <c r="L335" i="1"/>
  <c r="L336" i="1"/>
  <c r="L337" i="1"/>
  <c r="L338" i="1"/>
  <c r="L339" i="1"/>
  <c r="L340" i="1"/>
  <c r="L342" i="1"/>
  <c r="L343" i="1"/>
  <c r="L344" i="1"/>
  <c r="L345" i="1"/>
  <c r="L346" i="1"/>
  <c r="L347" i="1"/>
  <c r="L348" i="1"/>
  <c r="L349" i="1"/>
  <c r="L350" i="1"/>
  <c r="L351" i="1"/>
  <c r="L352" i="1"/>
  <c r="L353" i="1"/>
  <c r="L355" i="1"/>
  <c r="L356" i="1"/>
  <c r="L357" i="1"/>
  <c r="L358" i="1"/>
  <c r="L359" i="1"/>
  <c r="L360" i="1"/>
  <c r="L361" i="1"/>
  <c r="L362" i="1"/>
  <c r="L363" i="1"/>
  <c r="L364" i="1"/>
  <c r="L365" i="1"/>
  <c r="L366" i="1"/>
  <c r="L367" i="1"/>
  <c r="L368" i="1"/>
  <c r="L369" i="1"/>
  <c r="L371" i="1"/>
  <c r="L372" i="1"/>
  <c r="L373" i="1"/>
  <c r="L374" i="1"/>
  <c r="L375" i="1"/>
  <c r="L376" i="1"/>
  <c r="L377" i="1"/>
  <c r="L378" i="1"/>
  <c r="L379" i="1"/>
  <c r="L380" i="1"/>
  <c r="L381" i="1"/>
  <c r="L382" i="1"/>
  <c r="L384" i="1"/>
  <c r="L385" i="1"/>
  <c r="L386" i="1"/>
  <c r="L387" i="1"/>
  <c r="L388" i="1"/>
  <c r="L389" i="1"/>
  <c r="L390" i="1"/>
  <c r="L391" i="1"/>
  <c r="L392" i="1"/>
  <c r="L393" i="1"/>
  <c r="L394" i="1"/>
  <c r="L395" i="1"/>
  <c r="L396" i="1"/>
  <c r="L398" i="1"/>
  <c r="L399" i="1"/>
  <c r="L400" i="1"/>
  <c r="L401" i="1"/>
  <c r="L402" i="1"/>
  <c r="L403" i="1"/>
  <c r="L404" i="1"/>
  <c r="L405" i="1"/>
  <c r="L406" i="1"/>
  <c r="L407" i="1"/>
  <c r="L408" i="1"/>
  <c r="L409" i="1"/>
  <c r="L410" i="1"/>
  <c r="L411" i="1"/>
  <c r="L412" i="1"/>
  <c r="L413" i="1"/>
  <c r="L414" i="1"/>
  <c r="L416" i="1"/>
  <c r="L417" i="1"/>
  <c r="L418" i="1"/>
  <c r="L419" i="1"/>
  <c r="L420" i="1"/>
  <c r="L421" i="1"/>
  <c r="L422" i="1"/>
  <c r="L423" i="1"/>
  <c r="L424" i="1"/>
  <c r="L426" i="1"/>
  <c r="L427" i="1"/>
  <c r="L428" i="1"/>
  <c r="L429" i="1"/>
  <c r="L430" i="1"/>
  <c r="L431" i="1"/>
  <c r="L432" i="1"/>
  <c r="L433" i="1"/>
  <c r="L434" i="1"/>
  <c r="L435" i="1"/>
  <c r="L436" i="1"/>
  <c r="L438" i="1"/>
  <c r="L439" i="1"/>
  <c r="L440" i="1"/>
  <c r="L441" i="1"/>
  <c r="L442" i="1"/>
  <c r="L443" i="1"/>
  <c r="L444" i="1"/>
  <c r="L445" i="1"/>
  <c r="L446" i="1"/>
  <c r="L447" i="1"/>
  <c r="L448" i="1"/>
  <c r="L450" i="1"/>
  <c r="L451" i="1"/>
  <c r="L452" i="1"/>
  <c r="L453" i="1"/>
  <c r="L454" i="1"/>
  <c r="L455" i="1"/>
  <c r="L456" i="1"/>
  <c r="L457" i="1"/>
  <c r="L458" i="1"/>
  <c r="L459" i="1"/>
  <c r="L460" i="1"/>
  <c r="L461" i="1"/>
  <c r="L462" i="1"/>
  <c r="L463" i="1"/>
  <c r="L464" i="1"/>
  <c r="L466" i="1"/>
  <c r="L467" i="1"/>
  <c r="L468" i="1"/>
  <c r="L469" i="1"/>
  <c r="L470" i="1"/>
  <c r="L471" i="1"/>
  <c r="L472" i="1"/>
  <c r="L473" i="1"/>
  <c r="L474" i="1"/>
  <c r="L475" i="1"/>
  <c r="L476" i="1"/>
  <c r="L477" i="1"/>
  <c r="L478" i="1"/>
  <c r="L479" i="1"/>
  <c r="L480" i="1"/>
  <c r="L482" i="1"/>
  <c r="L483" i="1"/>
  <c r="L484" i="1"/>
  <c r="L485" i="1"/>
  <c r="L486" i="1"/>
  <c r="L487" i="1"/>
  <c r="L488" i="1"/>
  <c r="L489" i="1"/>
  <c r="L490" i="1"/>
  <c r="L491" i="1"/>
  <c r="L493" i="1"/>
  <c r="L494" i="1"/>
  <c r="L495" i="1"/>
  <c r="L496" i="1"/>
  <c r="L497" i="1"/>
  <c r="L499" i="1"/>
  <c r="L500" i="1"/>
  <c r="L501" i="1"/>
  <c r="L502" i="1"/>
  <c r="L503" i="1"/>
  <c r="L504" i="1"/>
  <c r="L505" i="1"/>
  <c r="L506" i="1"/>
  <c r="L507" i="1"/>
  <c r="L508" i="1"/>
  <c r="L509" i="1"/>
  <c r="L510" i="1"/>
  <c r="L512" i="1"/>
  <c r="L513" i="1"/>
  <c r="L514" i="1"/>
  <c r="L515" i="1"/>
  <c r="L516" i="1"/>
  <c r="L517" i="1"/>
  <c r="L518" i="1"/>
  <c r="L519" i="1"/>
  <c r="L520" i="1"/>
  <c r="L521" i="1"/>
  <c r="L522" i="1"/>
  <c r="L523" i="1"/>
  <c r="L524" i="1"/>
  <c r="L525" i="1"/>
  <c r="L526" i="1"/>
  <c r="L527"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5" i="1"/>
  <c r="L556" i="1"/>
  <c r="L557" i="1"/>
  <c r="L558" i="1"/>
  <c r="L559" i="1"/>
  <c r="L560" i="1"/>
  <c r="L561" i="1"/>
  <c r="L562" i="1"/>
  <c r="L563" i="1"/>
  <c r="L564" i="1"/>
  <c r="L565" i="1"/>
  <c r="L566" i="1"/>
  <c r="L567" i="1"/>
  <c r="L568" i="1"/>
  <c r="L569" i="1"/>
  <c r="L570" i="1"/>
  <c r="L572" i="1"/>
  <c r="L573" i="1"/>
  <c r="L574" i="1"/>
  <c r="L575" i="1"/>
  <c r="L576" i="1"/>
  <c r="L577" i="1"/>
  <c r="L578" i="1"/>
  <c r="L579" i="1"/>
  <c r="L580" i="1"/>
  <c r="L581" i="1"/>
  <c r="L582" i="1"/>
  <c r="L583" i="1"/>
  <c r="L585" i="1"/>
  <c r="L586" i="1"/>
  <c r="L587" i="1"/>
  <c r="L588" i="1"/>
  <c r="L589" i="1"/>
  <c r="L590" i="1"/>
  <c r="L591" i="1"/>
  <c r="L592" i="1"/>
  <c r="L593" i="1"/>
  <c r="L594" i="1"/>
  <c r="L595" i="1"/>
  <c r="L597" i="1"/>
  <c r="L598" i="1"/>
  <c r="L599" i="1"/>
  <c r="L600" i="1"/>
  <c r="L601" i="1"/>
  <c r="L602" i="1"/>
  <c r="L603" i="1"/>
  <c r="L604" i="1"/>
  <c r="L605" i="1"/>
  <c r="L607" i="1"/>
  <c r="L608" i="1"/>
  <c r="L609" i="1"/>
  <c r="L610" i="1"/>
  <c r="L611" i="1"/>
  <c r="L612" i="1"/>
  <c r="L613" i="1"/>
  <c r="L614" i="1"/>
  <c r="L615" i="1"/>
  <c r="L616" i="1"/>
  <c r="L617" i="1"/>
  <c r="L618" i="1"/>
  <c r="L619" i="1"/>
  <c r="L620" i="1"/>
  <c r="L621" i="1"/>
  <c r="L622" i="1"/>
  <c r="L623" i="1"/>
  <c r="L624" i="1"/>
  <c r="L625" i="1"/>
  <c r="L627" i="1"/>
  <c r="L628" i="1"/>
  <c r="L629" i="1"/>
  <c r="L630" i="1"/>
  <c r="L631" i="1"/>
  <c r="L632" i="1"/>
  <c r="L634" i="1"/>
  <c r="L635" i="1"/>
  <c r="L636" i="1"/>
  <c r="L637" i="1"/>
  <c r="L638" i="1"/>
  <c r="L639" i="1"/>
  <c r="L640" i="1"/>
  <c r="L641" i="1"/>
  <c r="L642" i="1"/>
  <c r="L643" i="1"/>
  <c r="L644" i="1"/>
  <c r="L645" i="1"/>
  <c r="L646" i="1"/>
  <c r="L647" i="1"/>
  <c r="L648" i="1"/>
  <c r="L649" i="1"/>
  <c r="L651" i="1"/>
  <c r="L652" i="1"/>
  <c r="L653" i="1"/>
  <c r="L654" i="1"/>
  <c r="L655" i="1"/>
  <c r="L656" i="1"/>
  <c r="L657" i="1"/>
  <c r="L658" i="1"/>
  <c r="L659" i="1"/>
  <c r="L660" i="1"/>
  <c r="L661" i="1"/>
  <c r="L662" i="1"/>
  <c r="L663" i="1"/>
  <c r="L664" i="1"/>
  <c r="L665" i="1"/>
  <c r="L666" i="1"/>
  <c r="L668" i="1"/>
  <c r="L669" i="1"/>
  <c r="L670" i="1"/>
  <c r="L671" i="1"/>
  <c r="L672" i="1"/>
  <c r="L673" i="1"/>
  <c r="L674" i="1"/>
  <c r="L675" i="1"/>
  <c r="L676" i="1"/>
  <c r="L677" i="1"/>
  <c r="L679" i="1"/>
  <c r="L680" i="1"/>
  <c r="L681" i="1"/>
  <c r="L682" i="1"/>
  <c r="L683" i="1"/>
  <c r="L684" i="1"/>
  <c r="L685" i="1"/>
  <c r="L686" i="1"/>
  <c r="L688" i="1"/>
  <c r="L689" i="1"/>
  <c r="L690" i="1"/>
  <c r="L691" i="1"/>
  <c r="L692" i="1"/>
  <c r="L693" i="1"/>
  <c r="L694" i="1"/>
  <c r="L695" i="1"/>
  <c r="L696" i="1"/>
  <c r="L697" i="1"/>
  <c r="L698" i="1"/>
  <c r="L699" i="1"/>
  <c r="L700" i="1"/>
  <c r="L702" i="1"/>
  <c r="L703" i="1"/>
  <c r="L704" i="1"/>
  <c r="L705" i="1"/>
  <c r="L706" i="1"/>
  <c r="L707" i="1"/>
  <c r="L708" i="1"/>
  <c r="L709" i="1"/>
  <c r="L710" i="1"/>
  <c r="L711" i="1"/>
  <c r="L712" i="1"/>
  <c r="L713" i="1"/>
  <c r="L714" i="1"/>
  <c r="L715" i="1"/>
  <c r="L716" i="1"/>
  <c r="L717" i="1"/>
  <c r="L719" i="1"/>
  <c r="L720" i="1"/>
  <c r="L721" i="1"/>
  <c r="L722" i="1"/>
  <c r="L723" i="1"/>
  <c r="L724" i="1"/>
  <c r="L725" i="1"/>
  <c r="L726" i="1"/>
  <c r="L727" i="1"/>
  <c r="L729" i="1"/>
  <c r="L730" i="1"/>
  <c r="L731" i="1"/>
  <c r="L732" i="1"/>
  <c r="L733" i="1"/>
  <c r="L734" i="1"/>
  <c r="L735" i="1"/>
  <c r="L737" i="1"/>
  <c r="L738" i="1"/>
  <c r="L739" i="1"/>
  <c r="L740" i="1"/>
  <c r="L741" i="1"/>
  <c r="L742" i="1"/>
  <c r="L743" i="1"/>
  <c r="L744" i="1"/>
  <c r="L745" i="1"/>
  <c r="L747" i="1"/>
  <c r="L748" i="1"/>
  <c r="L749" i="1"/>
  <c r="L750" i="1"/>
  <c r="L751" i="1"/>
  <c r="L752" i="1"/>
  <c r="L753" i="1"/>
  <c r="L754" i="1"/>
  <c r="L756" i="1"/>
  <c r="L757" i="1"/>
  <c r="L758" i="1"/>
  <c r="L759" i="1"/>
  <c r="L760" i="1"/>
  <c r="L761" i="1"/>
  <c r="L762" i="1"/>
  <c r="L763" i="1"/>
  <c r="L764" i="1"/>
  <c r="L765" i="1"/>
  <c r="L766" i="1"/>
  <c r="L767" i="1"/>
  <c r="L768" i="1"/>
  <c r="L769" i="1"/>
  <c r="L770" i="1"/>
  <c r="L771" i="1"/>
  <c r="L773" i="1"/>
  <c r="L774" i="1"/>
  <c r="L775" i="1"/>
  <c r="L776" i="1"/>
  <c r="L777" i="1"/>
  <c r="L778" i="1"/>
  <c r="L779" i="1"/>
  <c r="L780" i="1"/>
  <c r="L781" i="1"/>
  <c r="L782" i="1"/>
  <c r="L783" i="1"/>
  <c r="L784" i="1"/>
  <c r="L785" i="1"/>
  <c r="L786" i="1"/>
  <c r="L787" i="1"/>
  <c r="L788" i="1"/>
  <c r="L789" i="1"/>
  <c r="L790" i="1"/>
  <c r="L791" i="1"/>
  <c r="L793" i="1"/>
  <c r="L794" i="1"/>
  <c r="L795" i="1"/>
  <c r="L796" i="1"/>
  <c r="L797" i="1"/>
  <c r="L798" i="1"/>
  <c r="L799" i="1"/>
  <c r="L800" i="1"/>
  <c r="L801" i="1"/>
  <c r="L802" i="1"/>
  <c r="L803" i="1"/>
  <c r="L804" i="1"/>
  <c r="L805" i="1"/>
  <c r="L807" i="1"/>
  <c r="L808" i="1"/>
  <c r="L809" i="1"/>
  <c r="L810" i="1"/>
  <c r="L811" i="1"/>
  <c r="L812" i="1"/>
  <c r="L813" i="1"/>
  <c r="L814" i="1"/>
  <c r="L815" i="1"/>
  <c r="L816" i="1"/>
  <c r="L817" i="1"/>
  <c r="L818" i="1"/>
  <c r="L820" i="1"/>
  <c r="L821" i="1"/>
  <c r="L822" i="1"/>
  <c r="L823" i="1"/>
  <c r="L824" i="1"/>
  <c r="L825" i="1"/>
  <c r="L826" i="1"/>
  <c r="L827" i="1"/>
  <c r="L828" i="1"/>
  <c r="L829" i="1"/>
  <c r="L831" i="1"/>
  <c r="L832" i="1"/>
  <c r="L833" i="1"/>
  <c r="L834" i="1"/>
  <c r="L835" i="1"/>
  <c r="L836" i="1"/>
  <c r="L837" i="1"/>
  <c r="L838" i="1"/>
  <c r="L839" i="1"/>
  <c r="L840" i="1"/>
  <c r="L841" i="1"/>
  <c r="L843" i="1"/>
  <c r="L844" i="1"/>
  <c r="L845" i="1"/>
  <c r="L846" i="1"/>
  <c r="L847" i="1"/>
  <c r="L848" i="1"/>
  <c r="L849" i="1"/>
  <c r="L850" i="1"/>
  <c r="L851" i="1"/>
  <c r="L852" i="1"/>
  <c r="L853" i="1"/>
  <c r="L854" i="1"/>
  <c r="L855" i="1"/>
  <c r="L856" i="1"/>
  <c r="L857" i="1"/>
  <c r="L859" i="1"/>
  <c r="L860" i="1"/>
  <c r="L861" i="1"/>
  <c r="L862" i="1"/>
  <c r="L863" i="1"/>
  <c r="L864" i="1"/>
  <c r="L865" i="1"/>
  <c r="L866" i="1"/>
  <c r="L867" i="1"/>
  <c r="L869" i="1"/>
  <c r="L870" i="1"/>
  <c r="L871" i="1"/>
  <c r="L872" i="1"/>
  <c r="L873" i="1"/>
  <c r="L874" i="1"/>
  <c r="L875" i="1"/>
  <c r="L876" i="1"/>
  <c r="L877" i="1"/>
  <c r="L878" i="1"/>
  <c r="L879" i="1"/>
  <c r="L880" i="1"/>
  <c r="L881" i="1"/>
  <c r="L882" i="1"/>
  <c r="L883" i="1"/>
  <c r="L884" i="1"/>
  <c r="L886" i="1"/>
  <c r="L887" i="1"/>
  <c r="L888" i="1"/>
  <c r="L889" i="1"/>
  <c r="L890" i="1"/>
  <c r="L891" i="1"/>
  <c r="L892" i="1"/>
  <c r="L894" i="1"/>
  <c r="L895" i="1"/>
  <c r="L896" i="1"/>
  <c r="L897" i="1"/>
  <c r="L898" i="1"/>
  <c r="L899" i="1"/>
  <c r="L900" i="1"/>
  <c r="L901" i="1"/>
  <c r="L902" i="1"/>
  <c r="L904" i="1"/>
  <c r="L905" i="1"/>
  <c r="L906" i="1"/>
  <c r="L907" i="1"/>
  <c r="L908" i="1"/>
  <c r="L909" i="1"/>
  <c r="L911" i="1"/>
  <c r="L912" i="1"/>
  <c r="L913" i="1"/>
  <c r="L914" i="1"/>
  <c r="L915" i="1"/>
  <c r="L916" i="1"/>
  <c r="L917" i="1"/>
  <c r="L918" i="1"/>
  <c r="L919" i="1"/>
  <c r="L920" i="1"/>
  <c r="L921" i="1"/>
  <c r="L922" i="1"/>
  <c r="L923" i="1"/>
  <c r="L924" i="1"/>
  <c r="L926" i="1"/>
  <c r="L927" i="1"/>
  <c r="L928" i="1"/>
  <c r="L929" i="1"/>
  <c r="L930" i="1"/>
  <c r="L931" i="1"/>
  <c r="L932" i="1"/>
  <c r="L933" i="1"/>
  <c r="L935" i="1"/>
  <c r="L936" i="1"/>
  <c r="L937" i="1"/>
  <c r="L938" i="1"/>
  <c r="L939" i="1"/>
  <c r="L940" i="1"/>
  <c r="L941" i="1"/>
  <c r="L942" i="1"/>
  <c r="L943" i="1"/>
  <c r="L944" i="1"/>
  <c r="L945" i="1"/>
  <c r="L946" i="1"/>
  <c r="L948" i="1"/>
  <c r="L949" i="1"/>
  <c r="L950" i="1"/>
  <c r="L951" i="1"/>
  <c r="L952" i="1"/>
  <c r="L953" i="1"/>
  <c r="L954" i="1"/>
  <c r="L955" i="1"/>
  <c r="L956" i="1"/>
  <c r="L957" i="1"/>
  <c r="L958" i="1"/>
  <c r="L960" i="1"/>
  <c r="L961" i="1"/>
  <c r="L962" i="1"/>
  <c r="L963" i="1"/>
  <c r="L964" i="1"/>
  <c r="L965" i="1"/>
  <c r="L966" i="1"/>
  <c r="L967" i="1"/>
  <c r="L968" i="1"/>
  <c r="L969" i="1"/>
  <c r="L970" i="1"/>
  <c r="L971" i="1"/>
  <c r="L972" i="1"/>
  <c r="L973" i="1"/>
  <c r="L975" i="1"/>
  <c r="L976" i="1"/>
  <c r="L977" i="1"/>
  <c r="L978" i="1"/>
  <c r="L979" i="1"/>
  <c r="L980" i="1"/>
  <c r="L981" i="1"/>
  <c r="L982" i="1"/>
  <c r="L983" i="1"/>
  <c r="L984" i="1"/>
  <c r="L986" i="1"/>
  <c r="L987" i="1"/>
  <c r="L988" i="1"/>
  <c r="L989" i="1"/>
  <c r="L990" i="1"/>
  <c r="L991" i="1"/>
  <c r="L992" i="1"/>
  <c r="L993" i="1"/>
  <c r="L994" i="1"/>
  <c r="L995" i="1"/>
  <c r="L996" i="1"/>
  <c r="L998" i="1"/>
  <c r="L999" i="1"/>
  <c r="L1000" i="1"/>
  <c r="L1001" i="1"/>
  <c r="L1002" i="1"/>
  <c r="L1003" i="1"/>
  <c r="L1004" i="1"/>
  <c r="L1005" i="1"/>
  <c r="L1006" i="1"/>
  <c r="L1007" i="1"/>
  <c r="L1008" i="1"/>
  <c r="L1009" i="1"/>
  <c r="L1010" i="1"/>
  <c r="L1011" i="1"/>
  <c r="L1013" i="1"/>
  <c r="L1014" i="1"/>
  <c r="L1015" i="1"/>
  <c r="L1016" i="1"/>
  <c r="L1017" i="1"/>
  <c r="L1018" i="1"/>
  <c r="L1019" i="1"/>
  <c r="L1020" i="1"/>
  <c r="L1022" i="1"/>
  <c r="L1023" i="1"/>
  <c r="L1024" i="1"/>
  <c r="L1025" i="1"/>
  <c r="L1026" i="1"/>
  <c r="L1027" i="1"/>
  <c r="L1028" i="1"/>
  <c r="L1030" i="1"/>
  <c r="L1031" i="1"/>
  <c r="L1032" i="1"/>
  <c r="L1033" i="1"/>
  <c r="L1034" i="1"/>
  <c r="L1035" i="1"/>
  <c r="L1036" i="1"/>
  <c r="L1038" i="1"/>
  <c r="L1039" i="1"/>
  <c r="L1040" i="1"/>
  <c r="L1041" i="1"/>
  <c r="L1042" i="1"/>
  <c r="L1043" i="1"/>
  <c r="L1044" i="1"/>
  <c r="L1045" i="1"/>
  <c r="L1047" i="1"/>
  <c r="L1048" i="1"/>
  <c r="L1049" i="1"/>
  <c r="L1050" i="1"/>
  <c r="L1051" i="1"/>
  <c r="L1052" i="1"/>
  <c r="L1053" i="1"/>
  <c r="L1054" i="1"/>
  <c r="L1055" i="1"/>
  <c r="L1056" i="1"/>
  <c r="L1057" i="1"/>
  <c r="L1058" i="1"/>
  <c r="L1060" i="1"/>
  <c r="L1061" i="1"/>
  <c r="L1062" i="1"/>
  <c r="L1063" i="1"/>
  <c r="L1064" i="1"/>
  <c r="L1065" i="1"/>
  <c r="L1066" i="1"/>
  <c r="L1067" i="1"/>
  <c r="L1068" i="1"/>
  <c r="L1070" i="1"/>
  <c r="L1071" i="1"/>
  <c r="L1072" i="1"/>
  <c r="L1073" i="1"/>
  <c r="L1074" i="1"/>
  <c r="L1075" i="1"/>
  <c r="L1076" i="1"/>
  <c r="L1078" i="1"/>
  <c r="L1079" i="1"/>
  <c r="L1080" i="1"/>
  <c r="L1081" i="1"/>
  <c r="L1082" i="1"/>
  <c r="L1083" i="1"/>
  <c r="L1084" i="1"/>
  <c r="L1085" i="1"/>
  <c r="L1086" i="1"/>
  <c r="L1087" i="1"/>
  <c r="L1088" i="1"/>
  <c r="L1089" i="1"/>
  <c r="L1090" i="1"/>
  <c r="L1091" i="1"/>
  <c r="L1093" i="1"/>
  <c r="L1094" i="1"/>
  <c r="L1095" i="1"/>
  <c r="L1096" i="1"/>
  <c r="L1097" i="1"/>
  <c r="L1098" i="1"/>
  <c r="L1099" i="1"/>
  <c r="L1100" i="1"/>
  <c r="L1101" i="1"/>
  <c r="L1102" i="1"/>
  <c r="L1103" i="1"/>
  <c r="L1104" i="1"/>
  <c r="L1105" i="1"/>
  <c r="L1107" i="1"/>
  <c r="L1108" i="1"/>
  <c r="L1109" i="1"/>
  <c r="L1110" i="1"/>
  <c r="L1111" i="1"/>
  <c r="L1112" i="1"/>
  <c r="L1113" i="1"/>
  <c r="L1114" i="1"/>
  <c r="L1115" i="1"/>
  <c r="L1117" i="1"/>
  <c r="L1118" i="1"/>
  <c r="L1119" i="1"/>
  <c r="L1120" i="1"/>
  <c r="L1121" i="1"/>
  <c r="L1122" i="1"/>
  <c r="L1123" i="1"/>
  <c r="L1124" i="1"/>
  <c r="L1125" i="1"/>
  <c r="L1126" i="1"/>
  <c r="L1127" i="1"/>
  <c r="L1128" i="1"/>
  <c r="L1129" i="1"/>
  <c r="L1131" i="1"/>
  <c r="L1132" i="1"/>
  <c r="L1133" i="1"/>
  <c r="L1134" i="1"/>
  <c r="L1135" i="1"/>
  <c r="L1136" i="1"/>
  <c r="L1137" i="1"/>
  <c r="L1138" i="1"/>
  <c r="L1139" i="1"/>
  <c r="L1140" i="1"/>
  <c r="L1142" i="1"/>
  <c r="L1143" i="1"/>
  <c r="L1144" i="1"/>
  <c r="L1145" i="1"/>
  <c r="L1146" i="1"/>
  <c r="L1147" i="1"/>
  <c r="L1148" i="1"/>
  <c r="L1149" i="1"/>
  <c r="L1150" i="1"/>
  <c r="L1152" i="1"/>
  <c r="L1153" i="1"/>
  <c r="L1154" i="1"/>
  <c r="L1155" i="1"/>
  <c r="L1156" i="1"/>
  <c r="L1157" i="1"/>
  <c r="L1158" i="1"/>
  <c r="L1159" i="1"/>
  <c r="L1160" i="1"/>
  <c r="L1161" i="1"/>
  <c r="L1163" i="1"/>
  <c r="L1164" i="1"/>
  <c r="L1165" i="1"/>
  <c r="L1166" i="1"/>
  <c r="L1167" i="1"/>
  <c r="L1168" i="1"/>
  <c r="L1169" i="1"/>
  <c r="L1171" i="1"/>
  <c r="L1172" i="1"/>
  <c r="L1173" i="1"/>
  <c r="L1174" i="1"/>
  <c r="L1175" i="1"/>
  <c r="L1176" i="1"/>
  <c r="L1177" i="1"/>
  <c r="L1178" i="1"/>
  <c r="L1179" i="1"/>
  <c r="L1180" i="1"/>
  <c r="L1181" i="1"/>
  <c r="L1183" i="1"/>
  <c r="L1184" i="1"/>
  <c r="L1185" i="1"/>
  <c r="L1186" i="1"/>
  <c r="L1187" i="1"/>
  <c r="L1188" i="1"/>
  <c r="L1189" i="1"/>
  <c r="L1190" i="1"/>
  <c r="L1191" i="1"/>
  <c r="L1192" i="1"/>
  <c r="L1193" i="1"/>
  <c r="L1194" i="1"/>
  <c r="L1195" i="1"/>
  <c r="L1196" i="1"/>
  <c r="L1197" i="1"/>
  <c r="L1198" i="1"/>
  <c r="L1199" i="1"/>
  <c r="L1200" i="1"/>
  <c r="L1201" i="1"/>
  <c r="L1203" i="1"/>
  <c r="L1204" i="1"/>
  <c r="L1205" i="1"/>
  <c r="L1206" i="1"/>
  <c r="L1207" i="1"/>
  <c r="L1208" i="1"/>
  <c r="L1209" i="1"/>
  <c r="L1210" i="1"/>
  <c r="L1211" i="1"/>
  <c r="L1212" i="1"/>
  <c r="L1213" i="1"/>
  <c r="L1214" i="1"/>
  <c r="L1215" i="1"/>
  <c r="L1216" i="1"/>
  <c r="L1217" i="1"/>
  <c r="L1219" i="1"/>
  <c r="L1220" i="1"/>
  <c r="L1221" i="1"/>
  <c r="L1222" i="1"/>
  <c r="L1223" i="1"/>
  <c r="L1224" i="1"/>
  <c r="L1225" i="1"/>
  <c r="L1226" i="1"/>
  <c r="L1227" i="1"/>
  <c r="L1228" i="1"/>
  <c r="L1229" i="1"/>
  <c r="L1230" i="1"/>
  <c r="L1231" i="1"/>
  <c r="L1233" i="1"/>
  <c r="L1234" i="1"/>
  <c r="L1235" i="1"/>
  <c r="L1236" i="1"/>
  <c r="L1237" i="1"/>
  <c r="L1238" i="1"/>
  <c r="L1239" i="1"/>
  <c r="L1240" i="1"/>
  <c r="L1241" i="1"/>
  <c r="L1242" i="1"/>
  <c r="L1243" i="1"/>
  <c r="L1244" i="1"/>
  <c r="L1245" i="1"/>
  <c r="L1246" i="1"/>
  <c r="L1248" i="1"/>
  <c r="L1249" i="1"/>
  <c r="L1250" i="1"/>
  <c r="L1251" i="1"/>
  <c r="L1252" i="1"/>
  <c r="L1253" i="1"/>
  <c r="L1254" i="1"/>
  <c r="L1255" i="1"/>
  <c r="L1256" i="1"/>
  <c r="L1257" i="1"/>
  <c r="L1259" i="1"/>
  <c r="L1260" i="1"/>
  <c r="L1261" i="1"/>
  <c r="L1262" i="1"/>
  <c r="L1263" i="1"/>
  <c r="L1264" i="1"/>
  <c r="L1265" i="1"/>
  <c r="L1266" i="1"/>
  <c r="L1267" i="1"/>
  <c r="L1268" i="1"/>
  <c r="L1270" i="1"/>
  <c r="L1271" i="1"/>
  <c r="L1272" i="1"/>
  <c r="L1273" i="1"/>
  <c r="L1274" i="1"/>
  <c r="L1275" i="1"/>
  <c r="L1276" i="1"/>
  <c r="L1278" i="1"/>
  <c r="L1279" i="1"/>
  <c r="L1280" i="1"/>
  <c r="L1281" i="1"/>
  <c r="L1282" i="1"/>
  <c r="L1283" i="1"/>
  <c r="L1284" i="1"/>
  <c r="L1286" i="1"/>
  <c r="L1287" i="1"/>
  <c r="L1288" i="1"/>
  <c r="L1289" i="1"/>
  <c r="L1290" i="1"/>
  <c r="L1291" i="1"/>
  <c r="L1292" i="1"/>
  <c r="L1293" i="1"/>
  <c r="L1294" i="1"/>
  <c r="L1296" i="1"/>
  <c r="L1297" i="1"/>
  <c r="L1298" i="1"/>
  <c r="L1299" i="1"/>
  <c r="L1300" i="1"/>
  <c r="L1301" i="1"/>
  <c r="L1302" i="1"/>
  <c r="L1303" i="1"/>
  <c r="L1304" i="1"/>
  <c r="L1305" i="1"/>
  <c r="L1306" i="1"/>
  <c r="L1308" i="1"/>
  <c r="L1309" i="1"/>
  <c r="L1310" i="1"/>
  <c r="L1311" i="1"/>
  <c r="L1312" i="1"/>
  <c r="L1313" i="1"/>
  <c r="L1314" i="1"/>
  <c r="L1315" i="1"/>
  <c r="L1317" i="1"/>
  <c r="L1318" i="1"/>
  <c r="L1319" i="1"/>
  <c r="L1320" i="1"/>
  <c r="L1321" i="1"/>
  <c r="L1322" i="1"/>
  <c r="L1323" i="1"/>
  <c r="L1324" i="1"/>
  <c r="L1325" i="1"/>
  <c r="L1326" i="1"/>
  <c r="L1327" i="1"/>
  <c r="L1329" i="1"/>
  <c r="L1330" i="1"/>
  <c r="L1331" i="1"/>
  <c r="L1332" i="1"/>
  <c r="L1333" i="1"/>
  <c r="L1334" i="1"/>
  <c r="L1335" i="1"/>
  <c r="L1336" i="1"/>
  <c r="L1337" i="1"/>
  <c r="L1338" i="1"/>
  <c r="L1339" i="1"/>
  <c r="L1341" i="1"/>
  <c r="L1342" i="1"/>
  <c r="L1343" i="1"/>
  <c r="L1344" i="1"/>
  <c r="L1345" i="1"/>
  <c r="L1346" i="1"/>
  <c r="L1347" i="1"/>
  <c r="L1348" i="1"/>
  <c r="L1349" i="1"/>
  <c r="L1350" i="1"/>
  <c r="L1351" i="1"/>
  <c r="L1352" i="1"/>
  <c r="L1353" i="1"/>
  <c r="L1355" i="1"/>
  <c r="L1356" i="1"/>
  <c r="L1357" i="1"/>
  <c r="L1358" i="1"/>
  <c r="L1359" i="1"/>
  <c r="L1360" i="1"/>
  <c r="L1361" i="1"/>
  <c r="L1362" i="1"/>
  <c r="L1363" i="1"/>
  <c r="L1364" i="1"/>
  <c r="L1365" i="1"/>
  <c r="L1367" i="1"/>
  <c r="L1368" i="1"/>
  <c r="L1369" i="1"/>
  <c r="L1370" i="1"/>
  <c r="L1371" i="1"/>
  <c r="L1372" i="1"/>
  <c r="L1373" i="1"/>
  <c r="L1374" i="1"/>
  <c r="L1375" i="1"/>
  <c r="L1376" i="1"/>
  <c r="L1377" i="1"/>
  <c r="L1378" i="1"/>
  <c r="L1379" i="1"/>
  <c r="L1381" i="1"/>
  <c r="L1382" i="1"/>
  <c r="L1383" i="1"/>
  <c r="L1384" i="1"/>
  <c r="L1385" i="1"/>
  <c r="L1386" i="1"/>
  <c r="L1387" i="1"/>
  <c r="L1388" i="1"/>
  <c r="L1389" i="1"/>
  <c r="L1390" i="1"/>
  <c r="L1392" i="1"/>
  <c r="L1393" i="1"/>
  <c r="L1394" i="1"/>
  <c r="L1395" i="1"/>
  <c r="L1396" i="1"/>
  <c r="L1397" i="1"/>
  <c r="L1398" i="1"/>
  <c r="L1399" i="1"/>
  <c r="L1401" i="1"/>
  <c r="L1402" i="1"/>
  <c r="L1403" i="1"/>
  <c r="L1404" i="1"/>
  <c r="L1405" i="1"/>
  <c r="L1406" i="1"/>
  <c r="L1407" i="1"/>
  <c r="L1408" i="1"/>
  <c r="L1409" i="1"/>
  <c r="L1411" i="1"/>
  <c r="L1412" i="1"/>
  <c r="L1413" i="1"/>
  <c r="L1414" i="1"/>
  <c r="L1415" i="1"/>
  <c r="L1416" i="1"/>
  <c r="L1418" i="1"/>
  <c r="L1419" i="1"/>
  <c r="L1420" i="1"/>
  <c r="L1421" i="1"/>
  <c r="L1422" i="1"/>
  <c r="L1423" i="1"/>
  <c r="L1424" i="1"/>
  <c r="L1425" i="1"/>
  <c r="L1426" i="1"/>
  <c r="L1428" i="1"/>
  <c r="L1429" i="1"/>
  <c r="L1430" i="1"/>
  <c r="L1431" i="1"/>
  <c r="L1432" i="1"/>
  <c r="L1433" i="1"/>
  <c r="L1434" i="1"/>
  <c r="L1435" i="1"/>
  <c r="L1436" i="1"/>
  <c r="L1437" i="1"/>
  <c r="L1438" i="1"/>
  <c r="L1439" i="1"/>
  <c r="L1441" i="1"/>
  <c r="L1442" i="1"/>
  <c r="L1443" i="1"/>
  <c r="L1444" i="1"/>
  <c r="L1445" i="1"/>
  <c r="L1446" i="1"/>
  <c r="L1447" i="1"/>
  <c r="L1448" i="1"/>
  <c r="L1449" i="1"/>
  <c r="L1450" i="1"/>
  <c r="L1451" i="1"/>
  <c r="L1452" i="1"/>
  <c r="L1453" i="1"/>
  <c r="L1454" i="1"/>
  <c r="L1456" i="1"/>
  <c r="L1457" i="1"/>
  <c r="L1458" i="1"/>
  <c r="L1459" i="1"/>
  <c r="L1460" i="1"/>
  <c r="L1461" i="1"/>
  <c r="L1462" i="1"/>
  <c r="L1463" i="1"/>
  <c r="L1464" i="1"/>
  <c r="L1466" i="1"/>
  <c r="L1467" i="1"/>
  <c r="L1468" i="1"/>
  <c r="L1469" i="1"/>
  <c r="L1470" i="1"/>
  <c r="L1471" i="1"/>
  <c r="L1472" i="1"/>
  <c r="L1473" i="1"/>
  <c r="L1474" i="1"/>
  <c r="L1475" i="1"/>
  <c r="L1477" i="1"/>
  <c r="L1478" i="1"/>
  <c r="L1479" i="1"/>
  <c r="L1480" i="1"/>
  <c r="L1481" i="1"/>
  <c r="L1482" i="1"/>
  <c r="L1483" i="1"/>
  <c r="L1484" i="1"/>
  <c r="L1485" i="1"/>
  <c r="L1486" i="1"/>
  <c r="L1487" i="1"/>
  <c r="L1488" i="1"/>
  <c r="L1490" i="1"/>
  <c r="L1491" i="1"/>
  <c r="L1492" i="1"/>
  <c r="L1493" i="1"/>
  <c r="L1494" i="1"/>
  <c r="L1495" i="1"/>
  <c r="L1496" i="1"/>
  <c r="L1497" i="1"/>
  <c r="L1498" i="1"/>
  <c r="L1499" i="1"/>
  <c r="L1500" i="1"/>
  <c r="L1502" i="1"/>
  <c r="L1503" i="1"/>
  <c r="L1504" i="1"/>
  <c r="L1505" i="1"/>
  <c r="L1506" i="1"/>
  <c r="L1507" i="1"/>
  <c r="L1508" i="1"/>
  <c r="L1509" i="1"/>
  <c r="L1510" i="1"/>
  <c r="L1511" i="1"/>
  <c r="L1512" i="1"/>
  <c r="L1513" i="1"/>
  <c r="L1514" i="1"/>
  <c r="L1516" i="1"/>
  <c r="L1517" i="1"/>
  <c r="L1518" i="1"/>
  <c r="L1519" i="1"/>
  <c r="L1520" i="1"/>
  <c r="L1521" i="1"/>
  <c r="L1522" i="1"/>
  <c r="L1523" i="1"/>
  <c r="L1524" i="1"/>
  <c r="L1525" i="1"/>
  <c r="L1527" i="1"/>
  <c r="L1528" i="1"/>
  <c r="L1529" i="1"/>
  <c r="L1530" i="1"/>
  <c r="L1531" i="1"/>
  <c r="L1532" i="1"/>
  <c r="L1533" i="1"/>
  <c r="L1534" i="1"/>
  <c r="L1535" i="1"/>
  <c r="L1536" i="1"/>
  <c r="L1537" i="1"/>
  <c r="L1539" i="1"/>
  <c r="L1540" i="1"/>
  <c r="L1541" i="1"/>
  <c r="L1542" i="1"/>
  <c r="L1543" i="1"/>
  <c r="L1544" i="1"/>
  <c r="L1545" i="1"/>
  <c r="L1546" i="1"/>
  <c r="L1547" i="1"/>
  <c r="L1548" i="1"/>
  <c r="L1550" i="1"/>
  <c r="L1551" i="1"/>
  <c r="L1552" i="1"/>
  <c r="L1553" i="1"/>
  <c r="L1554" i="1"/>
  <c r="L1555" i="1"/>
  <c r="L1556" i="1"/>
  <c r="L1557" i="1"/>
  <c r="L1558" i="1"/>
  <c r="L1559" i="1"/>
  <c r="L1561" i="1"/>
  <c r="L1562" i="1"/>
  <c r="L1563" i="1"/>
  <c r="L1564" i="1"/>
  <c r="L1565" i="1"/>
  <c r="L1566" i="1"/>
  <c r="L1567" i="1"/>
  <c r="L1568" i="1"/>
  <c r="L1569" i="1"/>
  <c r="L1570" i="1"/>
  <c r="L1571" i="1"/>
  <c r="L1572" i="1"/>
  <c r="L1574" i="1"/>
  <c r="L1575" i="1"/>
  <c r="L1576" i="1"/>
  <c r="L1577" i="1"/>
  <c r="L1578" i="1"/>
  <c r="L1579" i="1"/>
  <c r="L1580" i="1"/>
  <c r="L1581" i="1"/>
  <c r="L1582" i="1"/>
  <c r="L1583" i="1"/>
  <c r="L1584" i="1"/>
  <c r="L1585" i="1"/>
  <c r="L1586" i="1"/>
  <c r="L1587" i="1"/>
  <c r="L1589" i="1"/>
  <c r="L1590" i="1"/>
  <c r="L1591" i="1"/>
  <c r="L1592" i="1"/>
  <c r="L1593" i="1"/>
  <c r="L1594" i="1"/>
  <c r="L1595" i="1"/>
  <c r="L1596" i="1"/>
  <c r="L1597" i="1"/>
  <c r="L1599" i="1"/>
  <c r="L1600" i="1"/>
  <c r="L1601" i="1"/>
  <c r="L1602" i="1"/>
  <c r="L1603" i="1"/>
  <c r="L1604" i="1"/>
  <c r="L1605" i="1"/>
  <c r="L1606" i="1"/>
  <c r="L1607" i="1"/>
  <c r="L1608" i="1"/>
  <c r="L1610" i="1"/>
  <c r="L1611" i="1"/>
  <c r="L1612" i="1"/>
  <c r="L1613" i="1"/>
  <c r="L1614" i="1"/>
  <c r="L1615" i="1"/>
  <c r="L1616" i="1"/>
  <c r="L1618" i="1"/>
  <c r="L1619" i="1"/>
  <c r="L1620" i="1"/>
  <c r="L1621" i="1"/>
  <c r="L1622" i="1"/>
  <c r="L1623" i="1"/>
  <c r="L1624" i="1"/>
  <c r="L1625" i="1"/>
  <c r="L1626" i="1"/>
  <c r="L1627" i="1"/>
  <c r="L1628" i="1"/>
  <c r="L1629" i="1"/>
  <c r="L1630" i="1"/>
  <c r="L1631" i="1"/>
  <c r="L1633" i="1"/>
  <c r="L1634" i="1"/>
  <c r="L1635" i="1"/>
  <c r="L1636" i="1"/>
  <c r="L1637" i="1"/>
  <c r="L1638" i="1"/>
  <c r="L1639" i="1"/>
  <c r="L1640" i="1"/>
  <c r="L1641" i="1"/>
  <c r="L1642" i="1"/>
  <c r="L1643" i="1"/>
  <c r="L1645" i="1"/>
  <c r="L1646" i="1"/>
  <c r="L1647" i="1"/>
  <c r="L1648" i="1"/>
  <c r="L1649" i="1"/>
  <c r="L1650" i="1"/>
  <c r="L1651" i="1"/>
  <c r="L1652" i="1"/>
  <c r="L1653" i="1"/>
  <c r="L1654" i="1"/>
  <c r="L1655" i="1"/>
  <c r="L1656" i="1"/>
  <c r="L1657" i="1"/>
  <c r="L1658" i="1"/>
  <c r="L1659" i="1"/>
  <c r="L1660" i="1"/>
  <c r="L1662" i="1"/>
  <c r="L1663" i="1"/>
  <c r="L1664" i="1"/>
  <c r="L1665" i="1"/>
  <c r="L1666" i="1"/>
  <c r="L1667" i="1"/>
  <c r="L1668" i="1"/>
  <c r="L1670" i="1"/>
  <c r="L1671" i="1"/>
  <c r="L1672" i="1"/>
  <c r="L1673" i="1"/>
  <c r="L1674" i="1"/>
  <c r="L1675" i="1"/>
  <c r="L1676" i="1"/>
  <c r="L1677" i="1"/>
  <c r="L1678" i="1"/>
  <c r="L1679" i="1"/>
  <c r="L1680" i="1"/>
  <c r="L1681" i="1"/>
  <c r="L1682" i="1"/>
  <c r="L1684" i="1"/>
  <c r="L1685" i="1"/>
  <c r="L1686" i="1"/>
  <c r="L1687" i="1"/>
  <c r="L1688" i="1"/>
  <c r="L1689" i="1"/>
  <c r="L1690" i="1"/>
  <c r="L1691" i="1"/>
  <c r="L1692" i="1"/>
  <c r="L1693" i="1"/>
  <c r="L1694" i="1"/>
  <c r="L1696" i="1"/>
  <c r="L1697" i="1"/>
  <c r="L1698" i="1"/>
  <c r="L1699" i="1"/>
  <c r="L1700" i="1"/>
  <c r="L1701" i="1"/>
  <c r="L1702" i="1"/>
  <c r="L1703" i="1"/>
  <c r="L1704" i="1"/>
  <c r="L1705" i="1"/>
  <c r="L1706" i="1"/>
  <c r="L1707" i="1"/>
  <c r="L1709" i="1"/>
  <c r="L1710" i="1"/>
  <c r="L1711" i="1"/>
  <c r="L1712" i="1"/>
  <c r="L1713" i="1"/>
  <c r="L1714" i="1"/>
  <c r="L1715" i="1"/>
  <c r="L1716" i="1"/>
  <c r="L1717" i="1"/>
  <c r="L1719" i="1"/>
  <c r="L1720" i="1"/>
  <c r="L1721" i="1"/>
  <c r="L1722" i="1"/>
  <c r="L1723" i="1"/>
  <c r="L1724" i="1"/>
  <c r="L1725" i="1"/>
  <c r="L1726" i="1"/>
  <c r="L1727" i="1"/>
  <c r="L1729" i="1"/>
  <c r="L1730" i="1"/>
  <c r="L1731" i="1"/>
  <c r="L1732" i="1"/>
  <c r="L1733" i="1"/>
  <c r="L1734" i="1"/>
  <c r="L1735" i="1"/>
  <c r="L1736" i="1"/>
  <c r="L1737" i="1"/>
  <c r="L1738" i="1"/>
  <c r="L1739" i="1"/>
  <c r="L1740" i="1"/>
  <c r="L1741" i="1"/>
  <c r="L1742" i="1"/>
  <c r="L1743" i="1"/>
  <c r="L1744" i="1"/>
  <c r="L1745" i="1"/>
  <c r="L1746" i="1"/>
  <c r="L1748" i="1"/>
  <c r="L1749" i="1"/>
  <c r="L1750" i="1"/>
  <c r="L1751" i="1"/>
  <c r="L1752" i="1"/>
  <c r="L1753" i="1"/>
  <c r="L1754" i="1"/>
  <c r="L1755" i="1"/>
  <c r="L1756" i="1"/>
  <c r="L1757" i="1"/>
  <c r="L1758" i="1"/>
  <c r="L1759" i="1"/>
  <c r="L1760" i="1"/>
  <c r="L1761" i="1"/>
  <c r="L1762" i="1"/>
  <c r="L1763" i="1"/>
  <c r="L1765" i="1"/>
  <c r="L1766" i="1"/>
  <c r="L1767" i="1"/>
  <c r="L1768" i="1"/>
  <c r="L1769" i="1"/>
  <c r="L1770" i="1"/>
  <c r="L1771" i="1"/>
  <c r="L1772" i="1"/>
  <c r="L1773" i="1"/>
  <c r="L1774" i="1"/>
  <c r="L1775" i="1"/>
  <c r="L1776" i="1"/>
  <c r="L1777" i="1"/>
  <c r="L1779" i="1"/>
  <c r="L1780" i="1"/>
  <c r="L1781" i="1"/>
  <c r="L1782" i="1"/>
  <c r="L1783" i="1"/>
  <c r="L1784" i="1"/>
  <c r="L1785" i="1"/>
  <c r="L1786" i="1"/>
  <c r="L1787" i="1"/>
  <c r="L1788" i="1"/>
  <c r="L1789" i="1"/>
  <c r="L1790" i="1"/>
  <c r="L1791" i="1"/>
  <c r="L1793" i="1"/>
  <c r="L1794" i="1"/>
  <c r="L1795" i="1"/>
  <c r="L1796" i="1"/>
  <c r="L1797" i="1"/>
  <c r="L1798" i="1"/>
  <c r="L1799" i="1"/>
  <c r="L1800" i="1"/>
  <c r="L1801" i="1"/>
  <c r="L1802" i="1"/>
  <c r="L1803" i="1"/>
  <c r="L1805" i="1"/>
  <c r="L1806" i="1"/>
  <c r="L1807" i="1"/>
  <c r="L1808" i="1"/>
  <c r="L1809" i="1"/>
  <c r="L1810" i="1"/>
  <c r="L1811" i="1"/>
  <c r="L1812" i="1"/>
  <c r="L1813" i="1"/>
  <c r="L1814" i="1"/>
  <c r="L1815" i="1"/>
  <c r="L1816" i="1"/>
  <c r="L1817" i="1"/>
  <c r="L1818" i="1"/>
  <c r="L1819" i="1"/>
  <c r="L1820" i="1"/>
  <c r="L1821" i="1"/>
  <c r="L1822" i="1"/>
  <c r="L1823" i="1"/>
  <c r="L1825" i="1"/>
  <c r="L1826" i="1"/>
  <c r="L1827" i="1"/>
  <c r="L1828" i="1"/>
  <c r="L1829" i="1"/>
  <c r="L1830" i="1"/>
  <c r="L1831" i="1"/>
  <c r="L1832" i="1"/>
  <c r="L1833" i="1"/>
  <c r="L1835" i="1"/>
  <c r="L1836" i="1"/>
  <c r="L1837" i="1"/>
  <c r="L1838" i="1"/>
  <c r="L1839" i="1"/>
  <c r="L1840" i="1"/>
  <c r="L1841" i="1"/>
  <c r="L1842" i="1"/>
  <c r="L1843" i="1"/>
  <c r="L1844" i="1"/>
  <c r="L1845" i="1"/>
  <c r="L1846" i="1"/>
  <c r="L1848" i="1"/>
  <c r="L1849" i="1"/>
  <c r="L1850" i="1"/>
  <c r="L1851" i="1"/>
  <c r="L1852" i="1"/>
  <c r="L1853" i="1"/>
  <c r="L1854" i="1"/>
  <c r="L1855" i="1"/>
  <c r="L1856" i="1"/>
  <c r="L1857" i="1"/>
  <c r="L1858" i="1"/>
  <c r="L1859" i="1"/>
  <c r="L1860" i="1"/>
  <c r="L1861" i="1"/>
  <c r="L1862" i="1"/>
  <c r="L1863" i="1"/>
  <c r="L1865" i="1"/>
  <c r="L1866" i="1"/>
  <c r="L1867" i="1"/>
  <c r="L1868" i="1"/>
  <c r="L1869" i="1"/>
  <c r="L1870" i="1"/>
  <c r="L1871" i="1"/>
  <c r="L1872" i="1"/>
  <c r="L1873" i="1"/>
  <c r="L1874" i="1"/>
  <c r="L1875" i="1"/>
  <c r="L1876" i="1"/>
  <c r="L1878" i="1"/>
  <c r="L1879" i="1"/>
  <c r="L1880" i="1"/>
  <c r="L1881" i="1"/>
  <c r="L1882" i="1"/>
  <c r="L1883" i="1"/>
  <c r="L1884" i="1"/>
  <c r="L1885" i="1"/>
  <c r="L1886" i="1"/>
  <c r="L1887" i="1"/>
  <c r="L1888" i="1"/>
  <c r="L1889" i="1"/>
  <c r="L1890" i="1"/>
  <c r="L1892" i="1"/>
  <c r="L1893" i="1"/>
  <c r="L1894" i="1"/>
  <c r="L1895" i="1"/>
  <c r="L1896" i="1"/>
  <c r="L1897" i="1"/>
  <c r="L1898" i="1"/>
  <c r="L1899" i="1"/>
  <c r="L1900"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933" i="1"/>
  <c r="L1934" i="1"/>
  <c r="L1935" i="1"/>
  <c r="L1936" i="1"/>
  <c r="L1937" i="1"/>
  <c r="L1938" i="1"/>
  <c r="L1939" i="1"/>
  <c r="L1940" i="1"/>
  <c r="L1942" i="1"/>
  <c r="L1943" i="1"/>
  <c r="L1944" i="1"/>
  <c r="L1945" i="1"/>
  <c r="L1946" i="1"/>
  <c r="L1947" i="1"/>
  <c r="L1948" i="1"/>
  <c r="L1949" i="1"/>
  <c r="L1950" i="1"/>
  <c r="L1951" i="1"/>
  <c r="L1952" i="1"/>
  <c r="L1953" i="1"/>
  <c r="L1954" i="1"/>
  <c r="L1955" i="1"/>
  <c r="L1956" i="1"/>
  <c r="L1957" i="1"/>
  <c r="L1958" i="1"/>
  <c r="L1960" i="1"/>
  <c r="L1961" i="1"/>
  <c r="L1962" i="1"/>
  <c r="L1963" i="1"/>
  <c r="L1964" i="1"/>
  <c r="L1965" i="1"/>
  <c r="L1966" i="1"/>
  <c r="L1967" i="1"/>
  <c r="L1968" i="1"/>
  <c r="L1969" i="1"/>
  <c r="L1970" i="1"/>
  <c r="L1971" i="1"/>
  <c r="L1973" i="1"/>
  <c r="L1974" i="1"/>
  <c r="L1975" i="1"/>
  <c r="L1976" i="1"/>
  <c r="L1977" i="1"/>
  <c r="L1978" i="1"/>
  <c r="L1979" i="1"/>
  <c r="L1980" i="1"/>
  <c r="L1981" i="1"/>
  <c r="L1983" i="1"/>
  <c r="L1984" i="1"/>
  <c r="L1985" i="1"/>
  <c r="L1986" i="1"/>
  <c r="L1987" i="1"/>
  <c r="L1988" i="1"/>
  <c r="L1989" i="1"/>
  <c r="L1990" i="1"/>
  <c r="L1991" i="1"/>
  <c r="L1992" i="1"/>
  <c r="L1993" i="1"/>
  <c r="L1994" i="1"/>
  <c r="L1996" i="1"/>
  <c r="L1997" i="1"/>
  <c r="L1998" i="1"/>
  <c r="L1999" i="1"/>
  <c r="L2000" i="1"/>
  <c r="L2001" i="1"/>
  <c r="L2002" i="1"/>
  <c r="L2003" i="1"/>
  <c r="L2004" i="1"/>
  <c r="L2005" i="1"/>
  <c r="L2007" i="1"/>
  <c r="L2008" i="1"/>
  <c r="L2009" i="1"/>
  <c r="L2010" i="1"/>
  <c r="L2011" i="1"/>
  <c r="L2012" i="1"/>
  <c r="L2013" i="1"/>
  <c r="L2014" i="1"/>
  <c r="L2015" i="1"/>
  <c r="L2016" i="1"/>
  <c r="L2017" i="1"/>
  <c r="L2018" i="1"/>
  <c r="L2019" i="1"/>
  <c r="L2020" i="1"/>
  <c r="L2021" i="1"/>
  <c r="L2022" i="1"/>
  <c r="L2024" i="1"/>
  <c r="L2025" i="1"/>
  <c r="L2026" i="1"/>
  <c r="L2027" i="1"/>
  <c r="L2028" i="1"/>
  <c r="L2029" i="1"/>
  <c r="L2030" i="1"/>
  <c r="L2031" i="1"/>
  <c r="L2032" i="1"/>
  <c r="L2033" i="1"/>
  <c r="L2034" i="1"/>
  <c r="L2035" i="1"/>
  <c r="L2036" i="1"/>
  <c r="L2038" i="1"/>
  <c r="L2039" i="1"/>
  <c r="L2040" i="1"/>
  <c r="L2041" i="1"/>
  <c r="L2042" i="1"/>
  <c r="L2043" i="1"/>
  <c r="L2044" i="1"/>
  <c r="L2045" i="1"/>
  <c r="L2046" i="1"/>
  <c r="L2047" i="1"/>
  <c r="L2048" i="1"/>
  <c r="L2049" i="1"/>
  <c r="L2051" i="1"/>
  <c r="L2052" i="1"/>
  <c r="L2053" i="1"/>
  <c r="L2054" i="1"/>
  <c r="L2055" i="1"/>
  <c r="L2056" i="1"/>
  <c r="L2057" i="1"/>
  <c r="L2058" i="1"/>
  <c r="L2059" i="1"/>
  <c r="L2060" i="1"/>
  <c r="L2061" i="1"/>
  <c r="L2062" i="1"/>
  <c r="L2063" i="1"/>
  <c r="L2064" i="1"/>
  <c r="L2065" i="1"/>
  <c r="L2066" i="1"/>
  <c r="L2067" i="1"/>
  <c r="L2068" i="1"/>
  <c r="L2069" i="1"/>
  <c r="L2070" i="1"/>
  <c r="L2071" i="1"/>
  <c r="L2072" i="1"/>
  <c r="L2073" i="1"/>
  <c r="L2074" i="1"/>
  <c r="L2075" i="1"/>
  <c r="L2077" i="1"/>
  <c r="L2078" i="1"/>
  <c r="L2079" i="1"/>
  <c r="L2080" i="1"/>
  <c r="L2081" i="1"/>
  <c r="L2082" i="1"/>
  <c r="L2083" i="1"/>
  <c r="L2084" i="1"/>
  <c r="L2085" i="1"/>
  <c r="L2086" i="1"/>
  <c r="L2087" i="1"/>
  <c r="L2088" i="1"/>
  <c r="L2089" i="1"/>
  <c r="L2090" i="1"/>
  <c r="L2092" i="1"/>
  <c r="L2093" i="1"/>
  <c r="L2094" i="1"/>
  <c r="L2095" i="1"/>
  <c r="L2096" i="1"/>
  <c r="L2097" i="1"/>
  <c r="L2098" i="1"/>
  <c r="L2099" i="1"/>
  <c r="L2100" i="1"/>
  <c r="L2101" i="1"/>
  <c r="L2102" i="1"/>
  <c r="L2103" i="1"/>
  <c r="L2104" i="1"/>
  <c r="L2105" i="1"/>
  <c r="L2107" i="1"/>
  <c r="L2108" i="1"/>
  <c r="L2109" i="1"/>
  <c r="L2110" i="1"/>
  <c r="L2111" i="1"/>
  <c r="L2112" i="1"/>
  <c r="L2113" i="1"/>
  <c r="L2114" i="1"/>
  <c r="L2115" i="1"/>
  <c r="L2116" i="1"/>
  <c r="L2118" i="1"/>
  <c r="L2119" i="1"/>
  <c r="L2120" i="1"/>
  <c r="L2121" i="1"/>
  <c r="L2122" i="1"/>
  <c r="L2123" i="1"/>
  <c r="L2124" i="1"/>
  <c r="L2125" i="1"/>
  <c r="L2126" i="1"/>
  <c r="L2127" i="1"/>
  <c r="L2128" i="1"/>
  <c r="L2129" i="1"/>
  <c r="L2130" i="1"/>
  <c r="L2131" i="1"/>
  <c r="L2132" i="1"/>
  <c r="L2133" i="1"/>
  <c r="L2135" i="1"/>
  <c r="L2136" i="1"/>
  <c r="L2137" i="1"/>
  <c r="L2138" i="1"/>
  <c r="L2139" i="1"/>
  <c r="L2140" i="1"/>
  <c r="L2141" i="1"/>
  <c r="L2142" i="1"/>
  <c r="L2143" i="1"/>
  <c r="L2144" i="1"/>
  <c r="L2145" i="1"/>
  <c r="L2146" i="1"/>
  <c r="L2147" i="1"/>
  <c r="L2148" i="1"/>
  <c r="L2149" i="1"/>
  <c r="L2150" i="1"/>
  <c r="L2151" i="1"/>
  <c r="L2152" i="1"/>
  <c r="L2153" i="1"/>
  <c r="L2154" i="1"/>
  <c r="L2155" i="1"/>
  <c r="L2156" i="1"/>
  <c r="L2157" i="1"/>
  <c r="L2158" i="1"/>
  <c r="L2159" i="1"/>
  <c r="L2161" i="1"/>
  <c r="L2162" i="1"/>
  <c r="L2163" i="1"/>
  <c r="L2164" i="1"/>
  <c r="L2165" i="1"/>
  <c r="L2166" i="1"/>
  <c r="L2167" i="1"/>
  <c r="L2168" i="1"/>
  <c r="L2169" i="1"/>
  <c r="L2170" i="1"/>
  <c r="L2171" i="1"/>
  <c r="L2172" i="1"/>
  <c r="L2173" i="1"/>
  <c r="L2175" i="1"/>
  <c r="L2176" i="1"/>
  <c r="L2177" i="1"/>
  <c r="L2178" i="1"/>
  <c r="L2179" i="1"/>
  <c r="L2180" i="1"/>
  <c r="L2181" i="1"/>
  <c r="L2182" i="1"/>
  <c r="L2183" i="1"/>
  <c r="L2184" i="1"/>
  <c r="L2185" i="1"/>
  <c r="L2186" i="1"/>
  <c r="L2188" i="1"/>
  <c r="L2189" i="1"/>
  <c r="L2190" i="1"/>
  <c r="L2191" i="1"/>
  <c r="L2192" i="1"/>
  <c r="L2193" i="1"/>
  <c r="L2194" i="1"/>
  <c r="L2195" i="1"/>
  <c r="L2196" i="1"/>
  <c r="L2197" i="1"/>
  <c r="L2198" i="1"/>
  <c r="L2199" i="1"/>
  <c r="L2200" i="1"/>
  <c r="L2201" i="1"/>
  <c r="L2203" i="1"/>
  <c r="L2204" i="1"/>
  <c r="L2205" i="1"/>
  <c r="L2206" i="1"/>
  <c r="L2207" i="1"/>
  <c r="L2208" i="1"/>
  <c r="L2209" i="1"/>
  <c r="L2210" i="1"/>
  <c r="L2211" i="1"/>
  <c r="L2212" i="1"/>
  <c r="L2213" i="1"/>
  <c r="L2214" i="1"/>
  <c r="L2215" i="1"/>
  <c r="L2216" i="1"/>
  <c r="L2217" i="1"/>
  <c r="L2219" i="1"/>
  <c r="L2220" i="1"/>
  <c r="L2221" i="1"/>
  <c r="L2222" i="1"/>
  <c r="L2223" i="1"/>
  <c r="L2224" i="1"/>
  <c r="L2225" i="1"/>
  <c r="L2226" i="1"/>
  <c r="L2227" i="1"/>
  <c r="L2229" i="1"/>
  <c r="L2230" i="1"/>
  <c r="L2231" i="1"/>
  <c r="L2232" i="1"/>
  <c r="L2233" i="1"/>
  <c r="L2234" i="1"/>
  <c r="L2235" i="1"/>
  <c r="L2236" i="1"/>
  <c r="L2237" i="1"/>
  <c r="L2238" i="1"/>
  <c r="L2239" i="1"/>
  <c r="L2240" i="1"/>
  <c r="L2241" i="1"/>
  <c r="L2242" i="1"/>
  <c r="L2243" i="1"/>
  <c r="L2244" i="1"/>
  <c r="L2245" i="1"/>
  <c r="L2247" i="1"/>
  <c r="L2248" i="1"/>
  <c r="L2249" i="1"/>
  <c r="L2250" i="1"/>
  <c r="L2251" i="1"/>
  <c r="L2252" i="1"/>
  <c r="L2253" i="1"/>
  <c r="L2254" i="1"/>
  <c r="L2255" i="1"/>
  <c r="L2256" i="1"/>
  <c r="L2257" i="1"/>
  <c r="L2258" i="1"/>
  <c r="L2259" i="1"/>
  <c r="L2260" i="1"/>
  <c r="L2262" i="1"/>
  <c r="L2263" i="1"/>
  <c r="L2264" i="1"/>
  <c r="L2265" i="1"/>
  <c r="L2266" i="1"/>
  <c r="L2267" i="1"/>
  <c r="L2268" i="1"/>
  <c r="L2269" i="1"/>
  <c r="L2270" i="1"/>
  <c r="L2271" i="1"/>
  <c r="L2272" i="1"/>
  <c r="L2273" i="1"/>
  <c r="L2274" i="1"/>
  <c r="L2275" i="1"/>
  <c r="L2276" i="1"/>
  <c r="L2277" i="1"/>
  <c r="L2278" i="1"/>
  <c r="L2279" i="1"/>
  <c r="L2280" i="1"/>
  <c r="L2281" i="1"/>
  <c r="L2282" i="1"/>
  <c r="L2283" i="1"/>
  <c r="L2284" i="1"/>
  <c r="L2285" i="1"/>
  <c r="L2286" i="1"/>
  <c r="L2287" i="1"/>
  <c r="L2288" i="1"/>
  <c r="L2289" i="1"/>
  <c r="L2290" i="1"/>
  <c r="L2291" i="1"/>
  <c r="L2292" i="1"/>
  <c r="L2293" i="1"/>
  <c r="L2295" i="1"/>
  <c r="L2296" i="1"/>
  <c r="L2297" i="1"/>
  <c r="L2298" i="1"/>
  <c r="L2299" i="1"/>
  <c r="L2300" i="1"/>
  <c r="L2301" i="1"/>
  <c r="L2302" i="1"/>
  <c r="L2303" i="1"/>
  <c r="L2304" i="1"/>
  <c r="L2305" i="1"/>
  <c r="L2306" i="1"/>
  <c r="L2307" i="1"/>
  <c r="L2308" i="1"/>
  <c r="L2309" i="1"/>
  <c r="L2310" i="1"/>
  <c r="L2311" i="1"/>
  <c r="L2312" i="1"/>
  <c r="L2313" i="1"/>
  <c r="L2314" i="1"/>
  <c r="L2315" i="1"/>
  <c r="L2316" i="1"/>
  <c r="L2317" i="1"/>
  <c r="L2319" i="1"/>
  <c r="L2320" i="1"/>
  <c r="L2321" i="1"/>
  <c r="L2322" i="1"/>
  <c r="L2323" i="1"/>
  <c r="L2324" i="1"/>
  <c r="L2325" i="1"/>
  <c r="L2326" i="1"/>
  <c r="L2327" i="1"/>
  <c r="L2328" i="1"/>
  <c r="L2329" i="1"/>
  <c r="L2330" i="1"/>
  <c r="L2331" i="1"/>
  <c r="L2333" i="1"/>
  <c r="L2334" i="1"/>
  <c r="L2335" i="1"/>
  <c r="L2336" i="1"/>
  <c r="L2337" i="1"/>
  <c r="L2338" i="1"/>
  <c r="L2339" i="1"/>
  <c r="L2340" i="1"/>
  <c r="L2341" i="1"/>
  <c r="L2342" i="1"/>
  <c r="L2343" i="1"/>
  <c r="L2344" i="1"/>
  <c r="L2346" i="1"/>
  <c r="L2347" i="1"/>
  <c r="L2348" i="1"/>
  <c r="L2349" i="1"/>
  <c r="L2350" i="1"/>
  <c r="L2351" i="1"/>
  <c r="L2352" i="1"/>
  <c r="L2353" i="1"/>
  <c r="L2354" i="1"/>
  <c r="L2355" i="1"/>
  <c r="L2356" i="1"/>
  <c r="L2357" i="1"/>
  <c r="L2358" i="1"/>
  <c r="L2359" i="1"/>
  <c r="L2360" i="1"/>
  <c r="L2361" i="1"/>
  <c r="L2362" i="1"/>
  <c r="L2363" i="1"/>
  <c r="L2364" i="1"/>
  <c r="L2365" i="1"/>
  <c r="L2366" i="1"/>
  <c r="L2367" i="1"/>
  <c r="L2369" i="1"/>
  <c r="L2370" i="1"/>
  <c r="L2371" i="1"/>
  <c r="L2372" i="1"/>
  <c r="L2373" i="1"/>
  <c r="L2374" i="1"/>
  <c r="L2375" i="1"/>
  <c r="L2376" i="1"/>
  <c r="L2377" i="1"/>
  <c r="L2378" i="1"/>
  <c r="L2379" i="1"/>
  <c r="L2381" i="1"/>
  <c r="L2382" i="1"/>
  <c r="L2383" i="1"/>
  <c r="L2384" i="1"/>
  <c r="L2385" i="1"/>
  <c r="L2386" i="1"/>
  <c r="L2387" i="1"/>
  <c r="L2388" i="1"/>
  <c r="L2389" i="1"/>
  <c r="L2390" i="1"/>
  <c r="L2391" i="1"/>
  <c r="L2392" i="1"/>
  <c r="L2393" i="1"/>
  <c r="L2394" i="1"/>
  <c r="L2395" i="1"/>
  <c r="L2397" i="1"/>
  <c r="L2398" i="1"/>
  <c r="L2399" i="1"/>
  <c r="L2400" i="1"/>
  <c r="L2401" i="1"/>
  <c r="L2402" i="1"/>
  <c r="L2403" i="1"/>
  <c r="L2404" i="1"/>
  <c r="L2405" i="1"/>
  <c r="L2406" i="1"/>
  <c r="L2407" i="1"/>
  <c r="L2408" i="1"/>
  <c r="L2409" i="1"/>
  <c r="L2410" i="1"/>
  <c r="L2411" i="1"/>
  <c r="L2413" i="1"/>
  <c r="L2414" i="1"/>
  <c r="L2415" i="1"/>
  <c r="L2416" i="1"/>
  <c r="L2417" i="1"/>
  <c r="L2418" i="1"/>
  <c r="L2419" i="1"/>
  <c r="L2420" i="1"/>
  <c r="L2421" i="1"/>
  <c r="L2422" i="1"/>
  <c r="L2424" i="1"/>
  <c r="L2425" i="1"/>
  <c r="L2426" i="1"/>
  <c r="L2427" i="1"/>
  <c r="L2428" i="1"/>
  <c r="L2429" i="1"/>
  <c r="L2430" i="1"/>
  <c r="L2431" i="1"/>
  <c r="L2432" i="1"/>
  <c r="L2433" i="1"/>
  <c r="L2434" i="1"/>
  <c r="L2435" i="1"/>
  <c r="L2437" i="1"/>
  <c r="L2438" i="1"/>
  <c r="L2439" i="1"/>
  <c r="L2440" i="1"/>
  <c r="L2441" i="1"/>
  <c r="L2442" i="1"/>
  <c r="L2443" i="1"/>
  <c r="L2444" i="1"/>
  <c r="L2445" i="1"/>
  <c r="L2446" i="1"/>
  <c r="L2448" i="1"/>
  <c r="L2449" i="1"/>
  <c r="L2450" i="1"/>
  <c r="L2451" i="1"/>
  <c r="L2452" i="1"/>
  <c r="L2453" i="1"/>
  <c r="L2454" i="1"/>
  <c r="L2455" i="1"/>
  <c r="L2456" i="1"/>
  <c r="L2457" i="1"/>
  <c r="L2458" i="1"/>
  <c r="L2459" i="1"/>
  <c r="L2460" i="1"/>
  <c r="L2461" i="1"/>
  <c r="L2462" i="1"/>
  <c r="L2464" i="1"/>
  <c r="L2465" i="1"/>
  <c r="L2466" i="1"/>
  <c r="L2467" i="1"/>
  <c r="L2468" i="1"/>
  <c r="L2469" i="1"/>
  <c r="L2470" i="1"/>
  <c r="L2471" i="1"/>
  <c r="L2472" i="1"/>
  <c r="L2473" i="1"/>
  <c r="L2474" i="1"/>
  <c r="L2476" i="1"/>
  <c r="L2477" i="1"/>
  <c r="L2478" i="1"/>
  <c r="L2479" i="1"/>
  <c r="L2480" i="1"/>
  <c r="L2481" i="1"/>
  <c r="L2482" i="1"/>
  <c r="L2483" i="1"/>
  <c r="L2484" i="1"/>
  <c r="L2485" i="1"/>
  <c r="L2486" i="1"/>
  <c r="L2487" i="1"/>
  <c r="L2489" i="1"/>
  <c r="L2490" i="1"/>
  <c r="L2491" i="1"/>
  <c r="L2492" i="1"/>
  <c r="L2493" i="1"/>
  <c r="L2494" i="1"/>
  <c r="L2495" i="1"/>
  <c r="L2496" i="1"/>
  <c r="L2497" i="1"/>
  <c r="L2499" i="1"/>
  <c r="L2500" i="1"/>
  <c r="L2501" i="1"/>
  <c r="L2502" i="1"/>
  <c r="L2503" i="1"/>
  <c r="L2504" i="1"/>
  <c r="L2505" i="1"/>
  <c r="L2506" i="1"/>
  <c r="L2507" i="1"/>
  <c r="L2508" i="1"/>
  <c r="L2509" i="1"/>
  <c r="L2510" i="1"/>
  <c r="L2511" i="1"/>
  <c r="L2513" i="1"/>
  <c r="L2514" i="1"/>
  <c r="L2515" i="1"/>
  <c r="L2516" i="1"/>
  <c r="L2517" i="1"/>
  <c r="L2518" i="1"/>
  <c r="L2519" i="1"/>
  <c r="L2520" i="1"/>
  <c r="L2521" i="1"/>
  <c r="L2522" i="1"/>
  <c r="L2523" i="1"/>
  <c r="L2524" i="1"/>
  <c r="L2525" i="1"/>
  <c r="L2527" i="1"/>
  <c r="L2528" i="1"/>
  <c r="L2529" i="1"/>
  <c r="L2530" i="1"/>
  <c r="L2531" i="1"/>
  <c r="L2532" i="1"/>
  <c r="L2533" i="1"/>
  <c r="L2534" i="1"/>
  <c r="L2535" i="1"/>
  <c r="L2537" i="1"/>
  <c r="L2538" i="1"/>
  <c r="L2539" i="1"/>
  <c r="L2540" i="1"/>
  <c r="L2541" i="1"/>
  <c r="L2542" i="1"/>
  <c r="L2543" i="1"/>
  <c r="L2544" i="1"/>
  <c r="L2545" i="1"/>
  <c r="L2546" i="1"/>
  <c r="L2547" i="1"/>
  <c r="L2549" i="1"/>
  <c r="L2550" i="1"/>
  <c r="L2551" i="1"/>
  <c r="L2552" i="1"/>
  <c r="L2553" i="1"/>
  <c r="L2554" i="1"/>
  <c r="L2555" i="1"/>
  <c r="L2556" i="1"/>
  <c r="L2557" i="1"/>
  <c r="L2558" i="1"/>
  <c r="L2560" i="1"/>
  <c r="L2561" i="1"/>
  <c r="L2562" i="1"/>
  <c r="L2563" i="1"/>
  <c r="L2564" i="1"/>
  <c r="L2565" i="1"/>
  <c r="L2566" i="1"/>
  <c r="L2567" i="1"/>
  <c r="L2568" i="1"/>
  <c r="L2569" i="1"/>
  <c r="L2570" i="1"/>
  <c r="L2572" i="1"/>
  <c r="L2573" i="1"/>
  <c r="L2574" i="1"/>
  <c r="L2575" i="1"/>
  <c r="L2576" i="1"/>
  <c r="L2577" i="1"/>
  <c r="L2578" i="1"/>
  <c r="L2579" i="1"/>
  <c r="L2580" i="1"/>
  <c r="L2581" i="1"/>
  <c r="L2582" i="1"/>
  <c r="L2583" i="1"/>
  <c r="L2584" i="1"/>
  <c r="L2585" i="1"/>
  <c r="L2586" i="1"/>
  <c r="L2587" i="1"/>
  <c r="L2589" i="1"/>
  <c r="L2590" i="1"/>
  <c r="L2591" i="1"/>
  <c r="L2592" i="1"/>
  <c r="L2593" i="1"/>
  <c r="L2594" i="1"/>
  <c r="L2595" i="1"/>
  <c r="L2596" i="1"/>
  <c r="L2597" i="1"/>
  <c r="L2598" i="1"/>
  <c r="L2599" i="1"/>
  <c r="L2601" i="1"/>
  <c r="L2602" i="1"/>
  <c r="L2603" i="1"/>
  <c r="L2604" i="1"/>
  <c r="L2605" i="1"/>
  <c r="L2606" i="1"/>
  <c r="L2607" i="1"/>
  <c r="L2608" i="1"/>
  <c r="L2609" i="1"/>
  <c r="L2610" i="1"/>
  <c r="L2611" i="1"/>
  <c r="L2612" i="1"/>
  <c r="L2614" i="1"/>
  <c r="L2615" i="1"/>
  <c r="L2616" i="1"/>
  <c r="L2617" i="1"/>
  <c r="L2618" i="1"/>
  <c r="L2619" i="1"/>
  <c r="L2620" i="1"/>
  <c r="L2621" i="1"/>
  <c r="L2622" i="1"/>
  <c r="L2623" i="1"/>
  <c r="L2624" i="1"/>
  <c r="L2626" i="1"/>
  <c r="L2627" i="1"/>
  <c r="L2628" i="1"/>
  <c r="L2629" i="1"/>
  <c r="L2630" i="1"/>
  <c r="L2631" i="1"/>
  <c r="L2632" i="1"/>
  <c r="L2633" i="1"/>
  <c r="L2634" i="1"/>
  <c r="L2636" i="1"/>
  <c r="L2637" i="1"/>
  <c r="L2638" i="1"/>
  <c r="L2639" i="1"/>
  <c r="L2640" i="1"/>
  <c r="L2641" i="1"/>
  <c r="L2642" i="1"/>
  <c r="L2643" i="1"/>
  <c r="L2644" i="1"/>
  <c r="L2645" i="1"/>
  <c r="L2647" i="1"/>
  <c r="L2648" i="1"/>
  <c r="L2649" i="1"/>
  <c r="L2650" i="1"/>
  <c r="L2651" i="1"/>
  <c r="L2652" i="1"/>
  <c r="L2653" i="1"/>
  <c r="L2654" i="1"/>
  <c r="L2655" i="1"/>
  <c r="L2656" i="1"/>
  <c r="L2657" i="1"/>
  <c r="L2658" i="1"/>
  <c r="L2659" i="1"/>
  <c r="L2660" i="1"/>
  <c r="L2661" i="1"/>
  <c r="L2662" i="1"/>
  <c r="L2663" i="1"/>
  <c r="L2664" i="1"/>
  <c r="L2665" i="1"/>
  <c r="L2666" i="1"/>
  <c r="L2668" i="1"/>
  <c r="L2669" i="1"/>
  <c r="L2670" i="1"/>
  <c r="L2671" i="1"/>
  <c r="L2672" i="1"/>
  <c r="L2673" i="1"/>
  <c r="L2674" i="1"/>
  <c r="L2675" i="1"/>
  <c r="L2676" i="1"/>
  <c r="L2677" i="1"/>
  <c r="L2678" i="1"/>
  <c r="L2679" i="1"/>
  <c r="L2681" i="1"/>
  <c r="L2682" i="1"/>
  <c r="L2683" i="1"/>
  <c r="L2684" i="1"/>
  <c r="L2685" i="1"/>
  <c r="L2686" i="1"/>
  <c r="L2687" i="1"/>
  <c r="L2688" i="1"/>
  <c r="L2689" i="1"/>
  <c r="L2690" i="1"/>
  <c r="L2692" i="1"/>
  <c r="L2693" i="1"/>
  <c r="L2694" i="1"/>
  <c r="L2695" i="1"/>
  <c r="L2696" i="1"/>
  <c r="L2697" i="1"/>
  <c r="L2698" i="1"/>
  <c r="L2699" i="1"/>
  <c r="L2700" i="1"/>
  <c r="L2701" i="1"/>
  <c r="L2703" i="1"/>
  <c r="L2704" i="1"/>
  <c r="L2705" i="1"/>
  <c r="L2706" i="1"/>
  <c r="L2707" i="1"/>
  <c r="L2708" i="1"/>
  <c r="L2709" i="1"/>
  <c r="L2710" i="1"/>
  <c r="L2711" i="1"/>
  <c r="L2712" i="1"/>
  <c r="L2713" i="1"/>
  <c r="L2714" i="1"/>
  <c r="L2715" i="1"/>
  <c r="L2716" i="1"/>
  <c r="L2717" i="1"/>
  <c r="L2718" i="1"/>
  <c r="L2719" i="1"/>
  <c r="L2721" i="1"/>
  <c r="L2722" i="1"/>
  <c r="L2723" i="1"/>
  <c r="L2724" i="1"/>
  <c r="L2725" i="1"/>
  <c r="L2726" i="1"/>
  <c r="L2727" i="1"/>
  <c r="L2728" i="1"/>
  <c r="L2729" i="1"/>
  <c r="L2730" i="1"/>
  <c r="L2731" i="1"/>
  <c r="L2732" i="1"/>
  <c r="L2733" i="1"/>
  <c r="L2734" i="1"/>
  <c r="L2735" i="1"/>
  <c r="L2736" i="1"/>
  <c r="L2737" i="1"/>
  <c r="L2738" i="1"/>
  <c r="L2739" i="1"/>
  <c r="L2740" i="1"/>
  <c r="L2741" i="1"/>
  <c r="L2742" i="1"/>
  <c r="L2743" i="1"/>
  <c r="L2744" i="1"/>
  <c r="L2745" i="1"/>
  <c r="L2746" i="1"/>
  <c r="L2747" i="1"/>
  <c r="L2748" i="1"/>
  <c r="L2749" i="1"/>
  <c r="L2751" i="1"/>
  <c r="L2752" i="1"/>
  <c r="L2753" i="1"/>
  <c r="L2754" i="1"/>
  <c r="L2755" i="1"/>
  <c r="L2756" i="1"/>
  <c r="L2757" i="1"/>
  <c r="L2758" i="1"/>
  <c r="L2759" i="1"/>
  <c r="L2760" i="1"/>
  <c r="L2761" i="1"/>
  <c r="L2762" i="1"/>
  <c r="L2763" i="1"/>
  <c r="L2765" i="1"/>
  <c r="L2766" i="1"/>
  <c r="L2767" i="1"/>
  <c r="L2768" i="1"/>
  <c r="L2769" i="1"/>
  <c r="L2770" i="1"/>
  <c r="L2771" i="1"/>
  <c r="L2772" i="1"/>
  <c r="L2773" i="1"/>
  <c r="L2775" i="1"/>
  <c r="L2776" i="1"/>
  <c r="L2777" i="1"/>
  <c r="L2778" i="1"/>
  <c r="L2779" i="1"/>
  <c r="L2780" i="1"/>
  <c r="L2781" i="1"/>
  <c r="L2782" i="1"/>
  <c r="L2783" i="1"/>
  <c r="L2784" i="1"/>
  <c r="L2785" i="1"/>
  <c r="L2786" i="1"/>
  <c r="L2788" i="1"/>
  <c r="L2789" i="1"/>
  <c r="L2790" i="1"/>
  <c r="L2791" i="1"/>
  <c r="L2792" i="1"/>
  <c r="L2793" i="1"/>
  <c r="L2794" i="1"/>
  <c r="L2795" i="1"/>
  <c r="L2796" i="1"/>
  <c r="L2797" i="1"/>
  <c r="L2798" i="1"/>
  <c r="L2799" i="1"/>
  <c r="L2800" i="1"/>
  <c r="L2801" i="1"/>
  <c r="L2802" i="1"/>
  <c r="L2804" i="1"/>
  <c r="L2805" i="1"/>
  <c r="L2806" i="1"/>
  <c r="L2807" i="1"/>
  <c r="L2808" i="1"/>
  <c r="L2809" i="1"/>
  <c r="L2810" i="1"/>
  <c r="L2811" i="1"/>
  <c r="L2812" i="1"/>
  <c r="L2813" i="1"/>
  <c r="L2815" i="1"/>
  <c r="L2816" i="1"/>
  <c r="L2817" i="1"/>
  <c r="L2818" i="1"/>
  <c r="L2819" i="1"/>
  <c r="L2820" i="1"/>
  <c r="L2821" i="1"/>
  <c r="L2823" i="1"/>
  <c r="L2824" i="1"/>
  <c r="L2825" i="1"/>
  <c r="L2826" i="1"/>
  <c r="L2827" i="1"/>
  <c r="L2828" i="1"/>
  <c r="L2829" i="1"/>
  <c r="L2831" i="1"/>
  <c r="L2832" i="1"/>
  <c r="L2833" i="1"/>
  <c r="L2834" i="1"/>
  <c r="L2835" i="1"/>
  <c r="L2836" i="1"/>
  <c r="L2837" i="1"/>
  <c r="L2838" i="1"/>
  <c r="L2840" i="1"/>
  <c r="L2841" i="1"/>
  <c r="L2842" i="1"/>
  <c r="L2843" i="1"/>
  <c r="L2844" i="1"/>
  <c r="L2845" i="1"/>
  <c r="L2846" i="1"/>
  <c r="L2847" i="1"/>
  <c r="L2848" i="1"/>
  <c r="L2849" i="1"/>
  <c r="L2850" i="1"/>
  <c r="L2851" i="1"/>
  <c r="L2852" i="1"/>
  <c r="L2854" i="1"/>
  <c r="L2855" i="1"/>
  <c r="L2856" i="1"/>
  <c r="L2857" i="1"/>
  <c r="L2858" i="1"/>
  <c r="L2859" i="1"/>
  <c r="L2860" i="1"/>
  <c r="L2861" i="1"/>
  <c r="L2862" i="1"/>
  <c r="L2864" i="1"/>
  <c r="L2865" i="1"/>
  <c r="L2866" i="1"/>
  <c r="L2867" i="1"/>
  <c r="L2868" i="1"/>
  <c r="L2869" i="1"/>
  <c r="L2870" i="1"/>
  <c r="L2871" i="1"/>
  <c r="L2872" i="1"/>
  <c r="L2873" i="1"/>
  <c r="L2874" i="1"/>
  <c r="L2875" i="1"/>
  <c r="L2876" i="1"/>
  <c r="L2877" i="1"/>
  <c r="L2878" i="1"/>
  <c r="L2879" i="1"/>
  <c r="L2880" i="1"/>
  <c r="L2881" i="1"/>
  <c r="L2882" i="1"/>
  <c r="L2884" i="1"/>
  <c r="L2885" i="1"/>
  <c r="L2886" i="1"/>
  <c r="L2887" i="1"/>
  <c r="L2888" i="1"/>
  <c r="L2889" i="1"/>
  <c r="L2890" i="1"/>
  <c r="L2891" i="1"/>
  <c r="L2892" i="1"/>
  <c r="L2893" i="1"/>
  <c r="L2895" i="1"/>
  <c r="L2896" i="1"/>
  <c r="L2897" i="1"/>
  <c r="L2898" i="1"/>
  <c r="L2899" i="1"/>
  <c r="L2900" i="1"/>
  <c r="L2901" i="1"/>
  <c r="L2902" i="1"/>
  <c r="L2903" i="1"/>
  <c r="L2904" i="1"/>
  <c r="L2906" i="1"/>
  <c r="L2907" i="1"/>
  <c r="L2908" i="1"/>
  <c r="L2909" i="1"/>
  <c r="L2910" i="1"/>
  <c r="L2911" i="1"/>
  <c r="L2912" i="1"/>
  <c r="L2914" i="1"/>
  <c r="L2915" i="1"/>
  <c r="L2916" i="1"/>
  <c r="L2917" i="1"/>
  <c r="L2918" i="1"/>
  <c r="L2919" i="1"/>
  <c r="L2920" i="1"/>
  <c r="L2921" i="1"/>
  <c r="L2922" i="1"/>
  <c r="L2923" i="1"/>
  <c r="L2924" i="1"/>
  <c r="L2925" i="1"/>
  <c r="L2926" i="1"/>
  <c r="L2927" i="1"/>
  <c r="L2928" i="1"/>
  <c r="L2929" i="1"/>
  <c r="L2930" i="1"/>
  <c r="L2931" i="1"/>
  <c r="L2932" i="1"/>
  <c r="L2933" i="1"/>
  <c r="L2934" i="1"/>
  <c r="L2935" i="1"/>
  <c r="L2936" i="1"/>
  <c r="L2938" i="1"/>
  <c r="L2939" i="1"/>
  <c r="L2940" i="1"/>
  <c r="L2941" i="1"/>
  <c r="L2942" i="1"/>
  <c r="L2943" i="1"/>
  <c r="L2944" i="1"/>
  <c r="L2945" i="1"/>
  <c r="L2946" i="1"/>
  <c r="L2947" i="1"/>
  <c r="L2949" i="1"/>
  <c r="L2950" i="1"/>
  <c r="L2951" i="1"/>
  <c r="L2952" i="1"/>
  <c r="L2953" i="1"/>
  <c r="L2954" i="1"/>
  <c r="L2955" i="1"/>
  <c r="L2956" i="1"/>
  <c r="L2957" i="1"/>
  <c r="L2958" i="1"/>
  <c r="L2959" i="1"/>
  <c r="L2960" i="1"/>
  <c r="L2961" i="1"/>
  <c r="L2962" i="1"/>
  <c r="L2964" i="1"/>
  <c r="L2965" i="1"/>
  <c r="L2966" i="1"/>
  <c r="L2967" i="1"/>
  <c r="L2968" i="1"/>
  <c r="L2969" i="1"/>
  <c r="L2970" i="1"/>
  <c r="L2971" i="1"/>
  <c r="L2972" i="1"/>
  <c r="L2973" i="1"/>
  <c r="L2974" i="1"/>
  <c r="L2976" i="1"/>
  <c r="L2977" i="1"/>
  <c r="L2978" i="1"/>
  <c r="L2979" i="1"/>
  <c r="L2980" i="1"/>
  <c r="L2981" i="1"/>
  <c r="L2982" i="1"/>
  <c r="L2983" i="1"/>
  <c r="L2984" i="1"/>
  <c r="L2985" i="1"/>
  <c r="L2986" i="1"/>
  <c r="L2987" i="1"/>
  <c r="L2988" i="1"/>
  <c r="L2989" i="1"/>
  <c r="L2991" i="1"/>
  <c r="L2992" i="1"/>
  <c r="L2993" i="1"/>
  <c r="L2994" i="1"/>
  <c r="L2995" i="1"/>
  <c r="L2996" i="1"/>
  <c r="L2997" i="1"/>
  <c r="L2998" i="1"/>
  <c r="L2999" i="1"/>
  <c r="L3000" i="1"/>
  <c r="L3001" i="1"/>
  <c r="L3002" i="1"/>
  <c r="L3003" i="1"/>
  <c r="L3004" i="1"/>
  <c r="L3005" i="1"/>
  <c r="L3006" i="1"/>
  <c r="L3007" i="1"/>
  <c r="L3008" i="1"/>
  <c r="L3009" i="1"/>
  <c r="L3010" i="1"/>
  <c r="L3012" i="1"/>
  <c r="L3013" i="1"/>
  <c r="L3014" i="1"/>
  <c r="L3015" i="1"/>
  <c r="L3016" i="1"/>
  <c r="L3017" i="1"/>
  <c r="L3018" i="1"/>
  <c r="L3019" i="1"/>
  <c r="L3020" i="1"/>
  <c r="L3021" i="1"/>
  <c r="L3022" i="1"/>
  <c r="L3023" i="1"/>
  <c r="L3024" i="1"/>
  <c r="L3025" i="1"/>
  <c r="L3026" i="1"/>
  <c r="L3027" i="1"/>
  <c r="L3028" i="1"/>
  <c r="L3029" i="1"/>
  <c r="L3030" i="1"/>
  <c r="L3031" i="1"/>
  <c r="L3032" i="1"/>
  <c r="L3033" i="1"/>
  <c r="L3034" i="1"/>
  <c r="L3035" i="1"/>
  <c r="L3036" i="1"/>
  <c r="L3037" i="1"/>
  <c r="L3038" i="1"/>
  <c r="L3039" i="1"/>
  <c r="L3040" i="1"/>
  <c r="L3041" i="1"/>
  <c r="L3042" i="1"/>
  <c r="L3043" i="1"/>
  <c r="L3044" i="1"/>
  <c r="L3045" i="1"/>
  <c r="L3046" i="1"/>
  <c r="L3047" i="1"/>
  <c r="L3048" i="1"/>
  <c r="L3049" i="1"/>
  <c r="L3050" i="1"/>
  <c r="L3051" i="1"/>
  <c r="L3052" i="1"/>
  <c r="L3053" i="1"/>
  <c r="L3054" i="1"/>
  <c r="L3055" i="1"/>
  <c r="L3056" i="1"/>
  <c r="L3057" i="1"/>
  <c r="L3058" i="1"/>
  <c r="L3060" i="1"/>
  <c r="L3061" i="1"/>
  <c r="L3062" i="1"/>
  <c r="L3063" i="1"/>
  <c r="L3064" i="1"/>
  <c r="L3065" i="1"/>
  <c r="L3066" i="1"/>
  <c r="L3067" i="1"/>
  <c r="L3068" i="1"/>
  <c r="L3069" i="1"/>
  <c r="L3070" i="1"/>
  <c r="L3072" i="1"/>
  <c r="L3073" i="1"/>
  <c r="L3074" i="1"/>
  <c r="L3075" i="1"/>
  <c r="L3076" i="1"/>
  <c r="L3077" i="1"/>
  <c r="L3078" i="1"/>
  <c r="L3079" i="1"/>
  <c r="L3080" i="1"/>
  <c r="L3081" i="1"/>
  <c r="L3082" i="1"/>
  <c r="L3083" i="1"/>
  <c r="L3084" i="1"/>
  <c r="L3085" i="1"/>
  <c r="L3086" i="1"/>
  <c r="L3088" i="1"/>
  <c r="L3089" i="1"/>
  <c r="L3090" i="1"/>
  <c r="L3091" i="1"/>
  <c r="L3092" i="1"/>
  <c r="L3093" i="1"/>
  <c r="L3094" i="1"/>
  <c r="L3095" i="1"/>
  <c r="L3096" i="1"/>
  <c r="L3097" i="1"/>
  <c r="L3098" i="1"/>
  <c r="L3099" i="1"/>
  <c r="L3100" i="1"/>
  <c r="L3101" i="1"/>
  <c r="L3102" i="1"/>
  <c r="L3103" i="1"/>
  <c r="L3104" i="1"/>
  <c r="L3105" i="1"/>
  <c r="L3106" i="1"/>
  <c r="L3107" i="1"/>
  <c r="L3109" i="1"/>
  <c r="L3110" i="1"/>
  <c r="L3111" i="1"/>
  <c r="L3112" i="1"/>
  <c r="L3113" i="1"/>
  <c r="L3114" i="1"/>
  <c r="L3115" i="1"/>
  <c r="L3116" i="1"/>
  <c r="L3117" i="1"/>
  <c r="L3118" i="1"/>
  <c r="L3119" i="1"/>
  <c r="L3120" i="1"/>
  <c r="L3121" i="1"/>
  <c r="L3122" i="1"/>
  <c r="L3123" i="1"/>
  <c r="L3124" i="1"/>
  <c r="L3125" i="1"/>
  <c r="L3126" i="1"/>
  <c r="L3127" i="1"/>
  <c r="L3128" i="1"/>
  <c r="L3129" i="1"/>
  <c r="L3130" i="1"/>
  <c r="L3131" i="1"/>
  <c r="L3132" i="1"/>
  <c r="L3133" i="1"/>
  <c r="L3134" i="1"/>
  <c r="L3135" i="1"/>
  <c r="L3136" i="1"/>
  <c r="L3137" i="1"/>
  <c r="L3138" i="1"/>
  <c r="L3139" i="1"/>
  <c r="L3140" i="1"/>
  <c r="L3141" i="1"/>
  <c r="L3142" i="1"/>
  <c r="L3143" i="1"/>
  <c r="L3144" i="1"/>
  <c r="L3145" i="1"/>
  <c r="L3146" i="1"/>
  <c r="L3147" i="1"/>
  <c r="L3148" i="1"/>
  <c r="L3149" i="1"/>
  <c r="L3150" i="1"/>
  <c r="L3151" i="1"/>
  <c r="L3153" i="1"/>
  <c r="L3154" i="1"/>
  <c r="L3155" i="1"/>
  <c r="L3156" i="1"/>
  <c r="L3157" i="1"/>
  <c r="L3158" i="1"/>
  <c r="L3160" i="1"/>
  <c r="L3161" i="1"/>
  <c r="L3162" i="1"/>
  <c r="L3163" i="1"/>
  <c r="L3164" i="1"/>
  <c r="L3165" i="1"/>
  <c r="L3166" i="1"/>
  <c r="L3167" i="1"/>
  <c r="L3169" i="1"/>
  <c r="L3170" i="1"/>
  <c r="L3171" i="1"/>
  <c r="L3172" i="1"/>
  <c r="L3173" i="1"/>
  <c r="L3174" i="1"/>
  <c r="L3175" i="1"/>
  <c r="L3176" i="1"/>
  <c r="L3177" i="1"/>
  <c r="L3178" i="1"/>
  <c r="L3179" i="1"/>
  <c r="L3180" i="1"/>
  <c r="L3181" i="1"/>
  <c r="L3182" i="1"/>
  <c r="L3183" i="1"/>
  <c r="L3184" i="1"/>
  <c r="L3185" i="1"/>
  <c r="L3186" i="1"/>
  <c r="L3187" i="1"/>
  <c r="L3188" i="1"/>
  <c r="L3189" i="1"/>
  <c r="L3190" i="1"/>
  <c r="L3192" i="1"/>
  <c r="L3193" i="1"/>
  <c r="L3194" i="1"/>
  <c r="L3195" i="1"/>
  <c r="L3196" i="1"/>
  <c r="L3197" i="1"/>
  <c r="L3198" i="1"/>
  <c r="L3199" i="1"/>
  <c r="L3200" i="1"/>
  <c r="L3201" i="1"/>
  <c r="L3203" i="1"/>
  <c r="L3204" i="1"/>
  <c r="L3205" i="1"/>
  <c r="L3206" i="1"/>
  <c r="L3207" i="1"/>
  <c r="L3208" i="1"/>
  <c r="L3209" i="1"/>
  <c r="L3210" i="1"/>
  <c r="L3211" i="1"/>
  <c r="L3212" i="1"/>
  <c r="L3213" i="1"/>
  <c r="L3214" i="1"/>
  <c r="L3215" i="1"/>
  <c r="L3216" i="1"/>
  <c r="L3217" i="1"/>
  <c r="L3218" i="1"/>
  <c r="L3219" i="1"/>
  <c r="L3220" i="1"/>
  <c r="L3221" i="1"/>
  <c r="L3222" i="1"/>
  <c r="L3223" i="1"/>
  <c r="L3224" i="1"/>
  <c r="L3225" i="1"/>
  <c r="L3226" i="1"/>
  <c r="L3227" i="1"/>
  <c r="L3228" i="1"/>
  <c r="L3229" i="1"/>
  <c r="L3230" i="1"/>
  <c r="L3231" i="1"/>
  <c r="L3232" i="1"/>
  <c r="L3233" i="1"/>
  <c r="L3234" i="1"/>
  <c r="L3236" i="1"/>
  <c r="L3237" i="1"/>
  <c r="L3238" i="1"/>
  <c r="L3239" i="1"/>
  <c r="L3240" i="1"/>
  <c r="L3241" i="1"/>
  <c r="L3242" i="1"/>
  <c r="L3243" i="1"/>
  <c r="L3244" i="1"/>
  <c r="L3245" i="1"/>
  <c r="L3246" i="1"/>
  <c r="L3248" i="1"/>
  <c r="L3249" i="1"/>
  <c r="L3250" i="1"/>
  <c r="L3251" i="1"/>
  <c r="L3252" i="1"/>
  <c r="L3253" i="1"/>
  <c r="L3254" i="1"/>
  <c r="L3255" i="1"/>
  <c r="L3257" i="1"/>
  <c r="L3258" i="1"/>
  <c r="L3259" i="1"/>
  <c r="L3260" i="1"/>
  <c r="L3261" i="1"/>
  <c r="L3262" i="1"/>
  <c r="L3263" i="1"/>
  <c r="L3264" i="1"/>
  <c r="L3265" i="1"/>
  <c r="L3266" i="1"/>
  <c r="L3267" i="1"/>
  <c r="L3268" i="1"/>
  <c r="L3269" i="1"/>
  <c r="L3270" i="1"/>
  <c r="L3271" i="1"/>
  <c r="L3273" i="1"/>
  <c r="L3274" i="1"/>
  <c r="L3275" i="1"/>
  <c r="L3276" i="1"/>
  <c r="L3277" i="1"/>
  <c r="L3278" i="1"/>
  <c r="L3279" i="1"/>
  <c r="L3280" i="1"/>
  <c r="L3281" i="1"/>
  <c r="L3282" i="1"/>
  <c r="L3283" i="1"/>
  <c r="L3284" i="1"/>
  <c r="L3285" i="1"/>
  <c r="L3287" i="1"/>
  <c r="L3288" i="1"/>
  <c r="L3289" i="1"/>
  <c r="L3290" i="1"/>
  <c r="L3291" i="1"/>
  <c r="L3292" i="1"/>
  <c r="L3293" i="1"/>
  <c r="L3294" i="1"/>
  <c r="L3295" i="1"/>
  <c r="L3296" i="1"/>
  <c r="L3297" i="1"/>
  <c r="L3298" i="1"/>
  <c r="L3299" i="1"/>
  <c r="L3300" i="1"/>
  <c r="L3301" i="1"/>
  <c r="L3302" i="1"/>
  <c r="L3303" i="1"/>
  <c r="L3304" i="1"/>
  <c r="L3306" i="1"/>
  <c r="L3307" i="1"/>
  <c r="L3308" i="1"/>
  <c r="L3309" i="1"/>
  <c r="L3310" i="1"/>
  <c r="L3311" i="1"/>
  <c r="L3312" i="1"/>
  <c r="L3313" i="1"/>
  <c r="L3314" i="1"/>
  <c r="L3315" i="1"/>
  <c r="L3316" i="1"/>
  <c r="L3317" i="1"/>
  <c r="L3318" i="1"/>
  <c r="L3319" i="1"/>
  <c r="L3320" i="1"/>
  <c r="L3322" i="1"/>
  <c r="L3323" i="1"/>
  <c r="L3324" i="1"/>
  <c r="L3325" i="1"/>
  <c r="L3326" i="1"/>
  <c r="L3327" i="1"/>
  <c r="L3328" i="1"/>
  <c r="L3329" i="1"/>
  <c r="L3330" i="1"/>
  <c r="L3331" i="1"/>
  <c r="L3332" i="1"/>
  <c r="L3333" i="1"/>
  <c r="L3334" i="1"/>
  <c r="L3335" i="1"/>
  <c r="L3336" i="1"/>
  <c r="L3337" i="1"/>
  <c r="L3338" i="1"/>
  <c r="L3339" i="1"/>
  <c r="L3340" i="1"/>
  <c r="L3341" i="1"/>
  <c r="L3342" i="1"/>
  <c r="L3343" i="1"/>
  <c r="L3344" i="1"/>
  <c r="L3345" i="1"/>
  <c r="L3346" i="1"/>
  <c r="L3347" i="1"/>
  <c r="L3348" i="1"/>
  <c r="L3349" i="1"/>
  <c r="L3350" i="1"/>
  <c r="L3351" i="1"/>
  <c r="L3352" i="1"/>
  <c r="L3353" i="1"/>
  <c r="L3354" i="1"/>
  <c r="L3355" i="1"/>
  <c r="L3356" i="1"/>
  <c r="L3357" i="1"/>
  <c r="L3358" i="1"/>
  <c r="L3359" i="1"/>
  <c r="L3361" i="1"/>
  <c r="L3362" i="1"/>
  <c r="L3363" i="1"/>
  <c r="L3364" i="1"/>
  <c r="L3365" i="1"/>
  <c r="L3366" i="1"/>
  <c r="L3367" i="1"/>
  <c r="L3368" i="1"/>
  <c r="L3369" i="1"/>
  <c r="L3370" i="1"/>
  <c r="L3371" i="1"/>
  <c r="L3372" i="1"/>
  <c r="L3373" i="1"/>
  <c r="L3374" i="1"/>
  <c r="L3375" i="1"/>
  <c r="L3377" i="1"/>
  <c r="L3378" i="1"/>
  <c r="L3379" i="1"/>
  <c r="L3380" i="1"/>
  <c r="L3381" i="1"/>
  <c r="L3382" i="1"/>
  <c r="L3383" i="1"/>
  <c r="L3384" i="1"/>
  <c r="L3385" i="1"/>
  <c r="L3386" i="1"/>
  <c r="L3387" i="1"/>
  <c r="L3388" i="1"/>
  <c r="L3389" i="1"/>
  <c r="L3391" i="1"/>
  <c r="L3392" i="1"/>
  <c r="L3393" i="1"/>
  <c r="L3394" i="1"/>
  <c r="L3395" i="1"/>
  <c r="L3396" i="1"/>
  <c r="L3397" i="1"/>
  <c r="L3398" i="1"/>
  <c r="L3399" i="1"/>
  <c r="L3400" i="1"/>
  <c r="L3401" i="1"/>
  <c r="L3402" i="1"/>
  <c r="L3403" i="1"/>
  <c r="L3404" i="1"/>
  <c r="L3405" i="1"/>
  <c r="L3406" i="1"/>
  <c r="L3407" i="1"/>
  <c r="L3408" i="1"/>
  <c r="L3409" i="1"/>
  <c r="L3411" i="1"/>
  <c r="L3412" i="1"/>
  <c r="L3413" i="1"/>
  <c r="L3414" i="1"/>
  <c r="L3415" i="1"/>
  <c r="L3416" i="1"/>
  <c r="L3417" i="1"/>
  <c r="L3418" i="1"/>
  <c r="L3419" i="1"/>
  <c r="L3420" i="1"/>
  <c r="L3421" i="1"/>
  <c r="L3422" i="1"/>
  <c r="L3423" i="1"/>
  <c r="L3424" i="1"/>
  <c r="L3425" i="1"/>
  <c r="L3426" i="1"/>
  <c r="L3427" i="1"/>
  <c r="L3428" i="1"/>
  <c r="L3429" i="1"/>
  <c r="L3430" i="1"/>
  <c r="L3431" i="1"/>
  <c r="L3432" i="1"/>
  <c r="L3433" i="1"/>
  <c r="L3434" i="1"/>
  <c r="L3435" i="1"/>
  <c r="L3436" i="1"/>
  <c r="L3437" i="1"/>
  <c r="L3438" i="1"/>
  <c r="L3439" i="1"/>
  <c r="L3441" i="1"/>
  <c r="L3442" i="1"/>
  <c r="L3443" i="1"/>
  <c r="L3444" i="1"/>
  <c r="L3445" i="1"/>
  <c r="L3446" i="1"/>
  <c r="L3447" i="1"/>
  <c r="L3448" i="1"/>
  <c r="L3449" i="1"/>
  <c r="L3450" i="1"/>
  <c r="L3451" i="1"/>
  <c r="L3452" i="1"/>
  <c r="L3453" i="1"/>
  <c r="L3454" i="1"/>
  <c r="L3456" i="1"/>
  <c r="L3457" i="1"/>
  <c r="L3458" i="1"/>
  <c r="L3459" i="1"/>
  <c r="L3460" i="1"/>
  <c r="L3461" i="1"/>
  <c r="L3462" i="1"/>
  <c r="L3463" i="1"/>
  <c r="L3464" i="1"/>
  <c r="L3465" i="1"/>
  <c r="L3466" i="1"/>
  <c r="L3467" i="1"/>
  <c r="L3468" i="1"/>
  <c r="L3469" i="1"/>
  <c r="L3470" i="1"/>
  <c r="L3472" i="1"/>
  <c r="L3473" i="1"/>
  <c r="L3474" i="1"/>
  <c r="L3475" i="1"/>
  <c r="L3476" i="1"/>
  <c r="L3477" i="1"/>
  <c r="L3478" i="1"/>
  <c r="L3479" i="1"/>
  <c r="L3481" i="1"/>
  <c r="L3482" i="1"/>
  <c r="L3483" i="1"/>
  <c r="L3484" i="1"/>
  <c r="L3485" i="1"/>
  <c r="L3486" i="1"/>
  <c r="L3487" i="1"/>
  <c r="L3488" i="1"/>
  <c r="L3489" i="1"/>
  <c r="L3490" i="1"/>
  <c r="L3491" i="1"/>
  <c r="L3493" i="1"/>
  <c r="L3494" i="1"/>
  <c r="L3495" i="1"/>
  <c r="L3496" i="1"/>
  <c r="L3497" i="1"/>
  <c r="L3498" i="1"/>
  <c r="L3499" i="1"/>
  <c r="L3500" i="1"/>
  <c r="L3501" i="1"/>
  <c r="L3502" i="1"/>
  <c r="L3503" i="1"/>
  <c r="L3504" i="1"/>
  <c r="L3505" i="1"/>
  <c r="L3506" i="1"/>
  <c r="L3507" i="1"/>
  <c r="L3508" i="1"/>
  <c r="L3509" i="1"/>
  <c r="L3510" i="1"/>
  <c r="L3512" i="1"/>
  <c r="L3513" i="1"/>
  <c r="L3514" i="1"/>
  <c r="L3515" i="1"/>
  <c r="L3516" i="1"/>
  <c r="L3517" i="1"/>
  <c r="L3518" i="1"/>
  <c r="L3519" i="1"/>
  <c r="L3520" i="1"/>
  <c r="L3521" i="1"/>
  <c r="L3522" i="1"/>
  <c r="L3523" i="1"/>
  <c r="L3524" i="1"/>
  <c r="L3525" i="1"/>
  <c r="L3526" i="1"/>
  <c r="L3527" i="1"/>
  <c r="L3528" i="1"/>
  <c r="L3529" i="1"/>
  <c r="L3530" i="1"/>
  <c r="L3531" i="1"/>
  <c r="L3532" i="1"/>
  <c r="L3534" i="1"/>
  <c r="L3535" i="1"/>
  <c r="L3536" i="1"/>
  <c r="L3537" i="1"/>
  <c r="L3538" i="1"/>
  <c r="L3539" i="1"/>
  <c r="L3540" i="1"/>
  <c r="L3541" i="1"/>
  <c r="L3542" i="1"/>
  <c r="L3543" i="1"/>
  <c r="L3544" i="1"/>
  <c r="L3545" i="1"/>
  <c r="L3546" i="1"/>
  <c r="L3547" i="1"/>
  <c r="L3548" i="1"/>
  <c r="L3549" i="1"/>
  <c r="L3550" i="1"/>
  <c r="L3551" i="1"/>
  <c r="L3552" i="1"/>
  <c r="L3553" i="1"/>
  <c r="L3554" i="1"/>
  <c r="L3555" i="1"/>
  <c r="L3556" i="1"/>
  <c r="L3557" i="1"/>
  <c r="L3558" i="1"/>
  <c r="L3560" i="1"/>
  <c r="L3561" i="1"/>
  <c r="L3562" i="1"/>
  <c r="L3563" i="1"/>
  <c r="L3564" i="1"/>
  <c r="L3565" i="1"/>
  <c r="L3566" i="1"/>
  <c r="L3567" i="1"/>
  <c r="L3568" i="1"/>
  <c r="L3569" i="1"/>
  <c r="L3570" i="1"/>
  <c r="L3571" i="1"/>
  <c r="L3572" i="1"/>
  <c r="L3573" i="1"/>
  <c r="L3574" i="1"/>
  <c r="L3575" i="1"/>
  <c r="L3577" i="1"/>
  <c r="L3578" i="1"/>
  <c r="L3579" i="1"/>
  <c r="L3580" i="1"/>
  <c r="L3581" i="1"/>
  <c r="L3582" i="1"/>
  <c r="L3583" i="1"/>
  <c r="L3584" i="1"/>
  <c r="L3585" i="1"/>
  <c r="L3586" i="1"/>
  <c r="L3587" i="1"/>
  <c r="L3588" i="1"/>
  <c r="L3589" i="1"/>
  <c r="L3590" i="1"/>
  <c r="L3592" i="1"/>
  <c r="L3593" i="1"/>
  <c r="L3594" i="1"/>
  <c r="L3595" i="1"/>
  <c r="L3596" i="1"/>
  <c r="L3597" i="1"/>
  <c r="L3598" i="1"/>
  <c r="L3599" i="1"/>
  <c r="L3600" i="1"/>
  <c r="L3601" i="1"/>
  <c r="L3602" i="1"/>
  <c r="L3603" i="1"/>
  <c r="L3604" i="1"/>
  <c r="L3605" i="1"/>
  <c r="L3606" i="1"/>
  <c r="L3607" i="1"/>
  <c r="L3608" i="1"/>
  <c r="L3609" i="1"/>
  <c r="L3610" i="1"/>
  <c r="L3611" i="1"/>
  <c r="L3612" i="1"/>
  <c r="L3614" i="1"/>
  <c r="L3615" i="1"/>
  <c r="L3616" i="1"/>
  <c r="L3617" i="1"/>
  <c r="L3618" i="1"/>
  <c r="L3619" i="1"/>
  <c r="L3620" i="1"/>
  <c r="L3621" i="1"/>
  <c r="L3622" i="1"/>
  <c r="L3623" i="1"/>
  <c r="L3625" i="1"/>
  <c r="L3626" i="1"/>
  <c r="L3627" i="1"/>
  <c r="L3628" i="1"/>
  <c r="L3629" i="1"/>
  <c r="L3630" i="1"/>
  <c r="L3631" i="1"/>
  <c r="L3632" i="1"/>
  <c r="L3633" i="1"/>
  <c r="L3634" i="1"/>
  <c r="L3635" i="1"/>
  <c r="L3637" i="1"/>
  <c r="L3638" i="1"/>
  <c r="L3639" i="1"/>
  <c r="L3640" i="1"/>
  <c r="L3641" i="1"/>
  <c r="L3642" i="1"/>
  <c r="L3643" i="1"/>
  <c r="L3644" i="1"/>
  <c r="L3645" i="1"/>
  <c r="L3646" i="1"/>
  <c r="L3647" i="1"/>
  <c r="L3648" i="1"/>
  <c r="L3649" i="1"/>
  <c r="L3650" i="1"/>
  <c r="L3651" i="1"/>
  <c r="L3652" i="1"/>
  <c r="L3653" i="1"/>
  <c r="L3654" i="1"/>
  <c r="L3655" i="1"/>
  <c r="L3656" i="1"/>
  <c r="L3657" i="1"/>
  <c r="L3658" i="1"/>
  <c r="L3659" i="1"/>
  <c r="L3660" i="1"/>
  <c r="L3661" i="1"/>
  <c r="L3662" i="1"/>
  <c r="L3663" i="1"/>
  <c r="L3664" i="1"/>
  <c r="L3665" i="1"/>
  <c r="L3666" i="1"/>
  <c r="L3668" i="1"/>
  <c r="L3669" i="1"/>
  <c r="L3670" i="1"/>
  <c r="L3671" i="1"/>
  <c r="L3672" i="1"/>
  <c r="L3673" i="1"/>
  <c r="L3674" i="1"/>
  <c r="L3675" i="1"/>
  <c r="L3676" i="1"/>
  <c r="L3677" i="1"/>
  <c r="L3678" i="1"/>
  <c r="L3679" i="1"/>
  <c r="L3680" i="1"/>
  <c r="L3681" i="1"/>
  <c r="L3682" i="1"/>
  <c r="L3683" i="1"/>
  <c r="L3684" i="1"/>
  <c r="L3685" i="1"/>
  <c r="L3686" i="1"/>
  <c r="L3687" i="1"/>
  <c r="L3689" i="1"/>
  <c r="L3690" i="1"/>
  <c r="L3691" i="1"/>
  <c r="L3692" i="1"/>
  <c r="L3693" i="1"/>
  <c r="L3694" i="1"/>
  <c r="L3695" i="1"/>
  <c r="L3696" i="1"/>
  <c r="L3697" i="1"/>
  <c r="L3698" i="1"/>
  <c r="L3699" i="1"/>
  <c r="L3700" i="1"/>
  <c r="L3701" i="1"/>
  <c r="L3702" i="1"/>
  <c r="L3703" i="1"/>
  <c r="L3705" i="1"/>
  <c r="L3706" i="1"/>
  <c r="L3707" i="1"/>
  <c r="L3708" i="1"/>
  <c r="L3709" i="1"/>
  <c r="L3710" i="1"/>
  <c r="L3711" i="1"/>
  <c r="L3712" i="1"/>
  <c r="L3713" i="1"/>
  <c r="L3714" i="1"/>
  <c r="L3715" i="1"/>
  <c r="L3716" i="1"/>
  <c r="L3717" i="1"/>
  <c r="L3718" i="1"/>
  <c r="L3719" i="1"/>
  <c r="L3720" i="1"/>
  <c r="L3721" i="1"/>
  <c r="L3722" i="1"/>
  <c r="L3723" i="1"/>
  <c r="L3724" i="1"/>
  <c r="L3725" i="1"/>
  <c r="L3726" i="1"/>
  <c r="L3727" i="1"/>
  <c r="L3728" i="1"/>
  <c r="L3729" i="1"/>
  <c r="L3730" i="1"/>
  <c r="L3731" i="1"/>
  <c r="L3732" i="1"/>
  <c r="L3733" i="1"/>
  <c r="L3735" i="1"/>
  <c r="L3736" i="1"/>
  <c r="L3737" i="1"/>
  <c r="L3738" i="1"/>
  <c r="L3739" i="1"/>
  <c r="L3740" i="1"/>
  <c r="L3741" i="1"/>
  <c r="L3742" i="1"/>
  <c r="L3743" i="1"/>
  <c r="L3744" i="1"/>
  <c r="L3745" i="1"/>
  <c r="L3746" i="1"/>
  <c r="L3747" i="1"/>
  <c r="L3748" i="1"/>
  <c r="L3749" i="1"/>
  <c r="L3750" i="1"/>
  <c r="L3751" i="1"/>
  <c r="L3753" i="1"/>
  <c r="L3754" i="1"/>
  <c r="L3755" i="1"/>
  <c r="L3756" i="1"/>
  <c r="L3757" i="1"/>
  <c r="L3758" i="1"/>
  <c r="L3759" i="1"/>
  <c r="L3760" i="1"/>
  <c r="L3761" i="1"/>
  <c r="L3762" i="1"/>
  <c r="L3763" i="1"/>
  <c r="L3764" i="1"/>
  <c r="L3765" i="1"/>
  <c r="L3766" i="1"/>
  <c r="L3767" i="1"/>
  <c r="L3768" i="1"/>
  <c r="L3769" i="1"/>
  <c r="L3770" i="1"/>
  <c r="L3771" i="1"/>
  <c r="L3772" i="1"/>
  <c r="L3773" i="1"/>
  <c r="L3775" i="1"/>
  <c r="L3776" i="1"/>
  <c r="L3777" i="1"/>
  <c r="L3778" i="1"/>
  <c r="L3779" i="1"/>
  <c r="L3780" i="1"/>
  <c r="L3781" i="1"/>
  <c r="L3782" i="1"/>
  <c r="L3783" i="1"/>
  <c r="L3784" i="1"/>
  <c r="L3785" i="1"/>
  <c r="L3786" i="1"/>
  <c r="L3787" i="1"/>
  <c r="L3788" i="1"/>
  <c r="L3789" i="1"/>
  <c r="L3790" i="1"/>
  <c r="L3791" i="1"/>
  <c r="L3792" i="1"/>
  <c r="L3793" i="1"/>
  <c r="L3794" i="1"/>
  <c r="L3795" i="1"/>
  <c r="L3796" i="1"/>
  <c r="L3797" i="1"/>
  <c r="L3798" i="1"/>
  <c r="L3800" i="1"/>
  <c r="L3801" i="1"/>
  <c r="L3802" i="1"/>
  <c r="L3803" i="1"/>
  <c r="L3804" i="1"/>
  <c r="L3805" i="1"/>
  <c r="L3806" i="1"/>
  <c r="L3807" i="1"/>
  <c r="L3808" i="1"/>
  <c r="L3809" i="1"/>
  <c r="L3810" i="1"/>
  <c r="L3811" i="1"/>
  <c r="L3812" i="1"/>
  <c r="L3813" i="1"/>
  <c r="L3814" i="1"/>
  <c r="L3815" i="1"/>
  <c r="L3816" i="1"/>
  <c r="L3817" i="1"/>
  <c r="L3818" i="1"/>
  <c r="L3819" i="1"/>
  <c r="L3820" i="1"/>
  <c r="L3821" i="1"/>
  <c r="L3822" i="1"/>
  <c r="L3823" i="1"/>
  <c r="L3824" i="1"/>
  <c r="L3825" i="1"/>
  <c r="L3826" i="1"/>
  <c r="L3828" i="1"/>
  <c r="L3829" i="1"/>
  <c r="L3830" i="1"/>
  <c r="L3831" i="1"/>
  <c r="L3832" i="1"/>
  <c r="L3833" i="1"/>
  <c r="L3834" i="1"/>
  <c r="L3835" i="1"/>
  <c r="L3836" i="1"/>
  <c r="L3837" i="1"/>
  <c r="L3838" i="1"/>
  <c r="L3839" i="1"/>
  <c r="L3840" i="1"/>
  <c r="L3841" i="1"/>
  <c r="L3842" i="1"/>
  <c r="L3843" i="1"/>
  <c r="L3844" i="1"/>
  <c r="L3845" i="1"/>
  <c r="L3846" i="1"/>
  <c r="L3847" i="1"/>
  <c r="L3848" i="1"/>
  <c r="L3849" i="1"/>
  <c r="L3850" i="1"/>
  <c r="L3851" i="1"/>
  <c r="L3852" i="1"/>
  <c r="L3853" i="1"/>
  <c r="L3854" i="1"/>
  <c r="L3855" i="1"/>
  <c r="L3856" i="1"/>
  <c r="L3857" i="1"/>
  <c r="L3858" i="1"/>
  <c r="L3859" i="1"/>
  <c r="L3860" i="1"/>
  <c r="L3861" i="1"/>
  <c r="L3862" i="1"/>
  <c r="L3864" i="1"/>
  <c r="L3865" i="1"/>
  <c r="L3866" i="1"/>
  <c r="L3867" i="1"/>
  <c r="L3868" i="1"/>
  <c r="L3869" i="1"/>
  <c r="L3870" i="1"/>
  <c r="L3871" i="1"/>
  <c r="L3872" i="1"/>
  <c r="L3873" i="1"/>
  <c r="L3874" i="1"/>
  <c r="L3875" i="1"/>
  <c r="L3876" i="1"/>
  <c r="L3877" i="1"/>
  <c r="L3878" i="1"/>
  <c r="L3879" i="1"/>
  <c r="L3880" i="1"/>
  <c r="L3881" i="1"/>
  <c r="L3882" i="1"/>
  <c r="L3883" i="1"/>
  <c r="L3884" i="1"/>
  <c r="L3885" i="1"/>
  <c r="L3886" i="1"/>
  <c r="L3887" i="1"/>
  <c r="L3888" i="1"/>
  <c r="L3889" i="1"/>
  <c r="L3890" i="1"/>
  <c r="L3891" i="1"/>
  <c r="L3892" i="1"/>
  <c r="L3893" i="1"/>
  <c r="L3894" i="1"/>
  <c r="L3895" i="1"/>
  <c r="L3896" i="1"/>
  <c r="L3897" i="1"/>
  <c r="L3898" i="1"/>
  <c r="L3899" i="1"/>
  <c r="L3900" i="1"/>
  <c r="L3901" i="1"/>
  <c r="L3902" i="1"/>
  <c r="L3903" i="1"/>
  <c r="L3904" i="1"/>
  <c r="L3906" i="1"/>
  <c r="L3907" i="1"/>
  <c r="L3908" i="1"/>
  <c r="L3909" i="1"/>
  <c r="L3910" i="1"/>
  <c r="L3911" i="1"/>
  <c r="L3912" i="1"/>
  <c r="L3913" i="1"/>
  <c r="L3914" i="1"/>
  <c r="L3915" i="1"/>
  <c r="L3916" i="1"/>
  <c r="L3917" i="1"/>
  <c r="L3918" i="1"/>
  <c r="L3919" i="1"/>
  <c r="L3920" i="1"/>
  <c r="L3921" i="1"/>
  <c r="L3922" i="1"/>
  <c r="L3923" i="1"/>
  <c r="L3924" i="1"/>
  <c r="L3925" i="1"/>
  <c r="L3926" i="1"/>
  <c r="L3927" i="1"/>
  <c r="L3928" i="1"/>
  <c r="L3929" i="1"/>
  <c r="L3930" i="1"/>
  <c r="L3931" i="1"/>
  <c r="L3932" i="1"/>
  <c r="L3933" i="1"/>
  <c r="L3934" i="1"/>
  <c r="L3935" i="1"/>
  <c r="L3936" i="1"/>
  <c r="L3937" i="1"/>
  <c r="L3938" i="1"/>
  <c r="L3939" i="1"/>
  <c r="L3940" i="1"/>
  <c r="L3941" i="1"/>
  <c r="L3942" i="1"/>
  <c r="L3943" i="1"/>
  <c r="L3944" i="1"/>
  <c r="L3945" i="1"/>
  <c r="L3946" i="1"/>
  <c r="L3947" i="1"/>
  <c r="L3948" i="1"/>
  <c r="L3950" i="1"/>
  <c r="L3951" i="1"/>
  <c r="L3952" i="1"/>
  <c r="L3953" i="1"/>
  <c r="L3954" i="1"/>
  <c r="L3955" i="1"/>
  <c r="L3956" i="1"/>
  <c r="L3957" i="1"/>
  <c r="L3958" i="1"/>
  <c r="L3959" i="1"/>
  <c r="L3960" i="1"/>
  <c r="L3961" i="1"/>
  <c r="L3962" i="1"/>
  <c r="L3964" i="1"/>
  <c r="L3965" i="1"/>
  <c r="L3966" i="1"/>
  <c r="L3967" i="1"/>
  <c r="L3968" i="1"/>
  <c r="L3969" i="1"/>
  <c r="L3970" i="1"/>
  <c r="L3971" i="1"/>
  <c r="L3972" i="1"/>
  <c r="L3973" i="1"/>
  <c r="L3974" i="1"/>
  <c r="L3975" i="1"/>
  <c r="L3976" i="1"/>
  <c r="L3977" i="1"/>
  <c r="L3978" i="1"/>
  <c r="L3979" i="1"/>
  <c r="L3980" i="1"/>
  <c r="L3981" i="1"/>
  <c r="L3982" i="1"/>
  <c r="L3983" i="1"/>
  <c r="L3984" i="1"/>
  <c r="L3985" i="1"/>
  <c r="L3986" i="1"/>
  <c r="L3987" i="1"/>
  <c r="L3988" i="1"/>
  <c r="L3989" i="1"/>
  <c r="L3990" i="1"/>
  <c r="L3991" i="1"/>
  <c r="L3992" i="1"/>
  <c r="L3993" i="1"/>
  <c r="L3994" i="1"/>
  <c r="L3995" i="1"/>
  <c r="L3996" i="1"/>
  <c r="L3997" i="1"/>
  <c r="L3998" i="1"/>
  <c r="L3999" i="1"/>
  <c r="L4000" i="1"/>
  <c r="L4001" i="1"/>
  <c r="L4002" i="1"/>
  <c r="L4003" i="1"/>
  <c r="L4004" i="1"/>
  <c r="L4005" i="1"/>
  <c r="L4006" i="1"/>
  <c r="L4007" i="1"/>
  <c r="L4008" i="1"/>
  <c r="L4009" i="1"/>
  <c r="L4011" i="1"/>
  <c r="L4012" i="1"/>
  <c r="L4013" i="1"/>
  <c r="L4014" i="1"/>
  <c r="L4015" i="1"/>
  <c r="L4016" i="1"/>
  <c r="L4017" i="1"/>
  <c r="L4018" i="1"/>
  <c r="L4019" i="1"/>
  <c r="L4020" i="1"/>
  <c r="L4021" i="1"/>
  <c r="L4022" i="1"/>
  <c r="L4023" i="1"/>
  <c r="L4024" i="1"/>
  <c r="L4025" i="1"/>
  <c r="L4026" i="1"/>
  <c r="L4027" i="1"/>
  <c r="L4028" i="1"/>
  <c r="L4029" i="1"/>
  <c r="L4030" i="1"/>
  <c r="L4031" i="1"/>
  <c r="L4033" i="1"/>
  <c r="L4034" i="1"/>
  <c r="L4035" i="1"/>
  <c r="L4036" i="1"/>
  <c r="L4037" i="1"/>
  <c r="L4038" i="1"/>
  <c r="L4039" i="1"/>
  <c r="L4040" i="1"/>
  <c r="L4041" i="1"/>
  <c r="L4042" i="1"/>
  <c r="L4043" i="1"/>
  <c r="L4044" i="1"/>
  <c r="L4045" i="1"/>
  <c r="L4046" i="1"/>
  <c r="L4047" i="1"/>
  <c r="L4048" i="1"/>
  <c r="L4049" i="1"/>
  <c r="L4050" i="1"/>
  <c r="L4051" i="1"/>
  <c r="L4052" i="1"/>
  <c r="L4053" i="1"/>
  <c r="L4054" i="1"/>
  <c r="L4055" i="1"/>
  <c r="L4056" i="1"/>
  <c r="L4057" i="1"/>
  <c r="L4058" i="1"/>
  <c r="L4059" i="1"/>
  <c r="L4060" i="1"/>
  <c r="L4061" i="1"/>
  <c r="L4062" i="1"/>
  <c r="L4063" i="1"/>
  <c r="L4064" i="1"/>
  <c r="L4065" i="1"/>
  <c r="L4066" i="1"/>
  <c r="L4067" i="1"/>
  <c r="L4068" i="1"/>
  <c r="L4069" i="1"/>
  <c r="L4070" i="1"/>
  <c r="L4071" i="1"/>
  <c r="L4073" i="1"/>
  <c r="L4074" i="1"/>
  <c r="L4075" i="1"/>
  <c r="L4076" i="1"/>
  <c r="L4077" i="1"/>
  <c r="L4078" i="1"/>
  <c r="L4079" i="1"/>
  <c r="L4080" i="1"/>
  <c r="L4081" i="1"/>
  <c r="L4082" i="1"/>
  <c r="L4083" i="1"/>
  <c r="L4084" i="1"/>
  <c r="L4085" i="1"/>
  <c r="L4086" i="1"/>
  <c r="L4087" i="1"/>
  <c r="L4088" i="1"/>
  <c r="L4089" i="1"/>
  <c r="L4090" i="1"/>
  <c r="L4091" i="1"/>
  <c r="L4092" i="1"/>
  <c r="L4093" i="1"/>
  <c r="L4094" i="1"/>
  <c r="L4096" i="1"/>
  <c r="L4097" i="1"/>
  <c r="L4098" i="1"/>
  <c r="L4099" i="1"/>
  <c r="L4100" i="1"/>
  <c r="L4101" i="1"/>
  <c r="L4102" i="1"/>
  <c r="L4103" i="1"/>
  <c r="L4104" i="1"/>
  <c r="L4105" i="1"/>
  <c r="L4106" i="1"/>
  <c r="L4107" i="1"/>
  <c r="L4108" i="1"/>
  <c r="L4109" i="1"/>
  <c r="L4110" i="1"/>
  <c r="L4111" i="1"/>
  <c r="L4112" i="1"/>
  <c r="L4113" i="1"/>
  <c r="L4114" i="1"/>
  <c r="L4115" i="1"/>
  <c r="L4117" i="1"/>
  <c r="L4118" i="1"/>
  <c r="L4119" i="1"/>
  <c r="L4120" i="1"/>
  <c r="L4121" i="1"/>
  <c r="L4122" i="1"/>
  <c r="L4123" i="1"/>
  <c r="L4124" i="1"/>
  <c r="L4125" i="1"/>
  <c r="L4126" i="1"/>
  <c r="L4127" i="1"/>
  <c r="L4128" i="1"/>
  <c r="L4129" i="1"/>
  <c r="L4130" i="1"/>
  <c r="L4131" i="1"/>
  <c r="L4132" i="1"/>
  <c r="L4133" i="1"/>
  <c r="L4134" i="1"/>
  <c r="L4135" i="1"/>
  <c r="L4136" i="1"/>
  <c r="L4137" i="1"/>
  <c r="L4138" i="1"/>
  <c r="L4139" i="1"/>
  <c r="L4140" i="1"/>
  <c r="L4142" i="1"/>
  <c r="L4143" i="1"/>
  <c r="L4144" i="1"/>
  <c r="L4145" i="1"/>
  <c r="L4146" i="1"/>
  <c r="L4147" i="1"/>
  <c r="L4148" i="1"/>
  <c r="L4149" i="1"/>
  <c r="L4150" i="1"/>
  <c r="L4151" i="1"/>
  <c r="L4152" i="1"/>
  <c r="L4153" i="1"/>
  <c r="L4154" i="1"/>
  <c r="L4155" i="1"/>
  <c r="L4156" i="1"/>
  <c r="L4157" i="1"/>
  <c r="L4158" i="1"/>
  <c r="L4159" i="1"/>
  <c r="L4160" i="1"/>
  <c r="L4161" i="1"/>
  <c r="L4162" i="1"/>
  <c r="L4163" i="1"/>
  <c r="L4164" i="1"/>
  <c r="L4165" i="1"/>
  <c r="L4167" i="1"/>
  <c r="L4168" i="1"/>
  <c r="L4169" i="1"/>
  <c r="L4170" i="1"/>
  <c r="L4171" i="1"/>
  <c r="L4172" i="1"/>
  <c r="L4173" i="1"/>
  <c r="L4174" i="1"/>
  <c r="L4175" i="1"/>
  <c r="L4176" i="1"/>
  <c r="L4177" i="1"/>
  <c r="L4178" i="1"/>
  <c r="L4179" i="1"/>
  <c r="L4180" i="1"/>
  <c r="L4181" i="1"/>
  <c r="L4182" i="1"/>
  <c r="L4183" i="1"/>
  <c r="L4184" i="1"/>
  <c r="L4185" i="1"/>
  <c r="L4186" i="1"/>
  <c r="L4187" i="1"/>
  <c r="L4188" i="1"/>
  <c r="L4189" i="1"/>
  <c r="L4190" i="1"/>
  <c r="L4191" i="1"/>
  <c r="L4192" i="1"/>
  <c r="L4193" i="1"/>
  <c r="L4194" i="1"/>
  <c r="L4195" i="1"/>
  <c r="L4196" i="1"/>
  <c r="L4197" i="1"/>
  <c r="L4198" i="1"/>
  <c r="L4199" i="1"/>
  <c r="L4200" i="1"/>
  <c r="L4201" i="1"/>
  <c r="L4202" i="1"/>
  <c r="L4203" i="1"/>
  <c r="L4204" i="1"/>
  <c r="L4205" i="1"/>
  <c r="L4206" i="1"/>
  <c r="L4207" i="1"/>
  <c r="L4208" i="1"/>
  <c r="L4209" i="1"/>
  <c r="L4210" i="1"/>
  <c r="L4211" i="1"/>
  <c r="L4212" i="1"/>
  <c r="L4213" i="1"/>
  <c r="L4214" i="1"/>
  <c r="L4215" i="1"/>
  <c r="L4216" i="1"/>
  <c r="L4217" i="1"/>
  <c r="L4218" i="1"/>
  <c r="L4219" i="1"/>
  <c r="L4220" i="1"/>
  <c r="L4221" i="1"/>
  <c r="L4222" i="1"/>
  <c r="L4223" i="1"/>
  <c r="L4224" i="1"/>
  <c r="L4225" i="1"/>
  <c r="L4227" i="1"/>
  <c r="L4228" i="1"/>
  <c r="L4229" i="1"/>
  <c r="L4230" i="1"/>
  <c r="L4231" i="1"/>
  <c r="L4232" i="1"/>
  <c r="L4233" i="1"/>
  <c r="L4234" i="1"/>
  <c r="L4235" i="1"/>
  <c r="L4236" i="1"/>
  <c r="L4237" i="1"/>
  <c r="L4238" i="1"/>
  <c r="L4239" i="1"/>
  <c r="L4240" i="1"/>
  <c r="L4241" i="1"/>
  <c r="L4242" i="1"/>
  <c r="L4243" i="1"/>
  <c r="L4244" i="1"/>
  <c r="L4245" i="1"/>
  <c r="L4246" i="1"/>
  <c r="L4247" i="1"/>
  <c r="L4248" i="1"/>
  <c r="L4249" i="1"/>
  <c r="L4250" i="1"/>
  <c r="L4251" i="1"/>
  <c r="L4252" i="1"/>
  <c r="L4253" i="1"/>
  <c r="L4254" i="1"/>
  <c r="L4255" i="1"/>
  <c r="L4256" i="1"/>
  <c r="L4257" i="1"/>
  <c r="L4258" i="1"/>
  <c r="L4259" i="1"/>
  <c r="L4260" i="1"/>
  <c r="L4261" i="1"/>
  <c r="L4262" i="1"/>
  <c r="L4263" i="1"/>
  <c r="L4264" i="1"/>
  <c r="L4265" i="1"/>
  <c r="L4266" i="1"/>
  <c r="L4267" i="1"/>
  <c r="L4268" i="1"/>
  <c r="L4269" i="1"/>
  <c r="L4270" i="1"/>
  <c r="L4271" i="1"/>
  <c r="L4272" i="1"/>
  <c r="L4273" i="1"/>
  <c r="L4274" i="1"/>
  <c r="L4275" i="1"/>
  <c r="L4276" i="1"/>
  <c r="L4277" i="1"/>
  <c r="L4278" i="1"/>
  <c r="L4279" i="1"/>
  <c r="L4280" i="1"/>
  <c r="L4281" i="1"/>
  <c r="L4282" i="1"/>
  <c r="L4283" i="1"/>
  <c r="L4284" i="1"/>
  <c r="L4286" i="1"/>
  <c r="L4287" i="1"/>
  <c r="L4288" i="1"/>
  <c r="L4289" i="1"/>
  <c r="L4290" i="1"/>
  <c r="L4291" i="1"/>
  <c r="L4292" i="1"/>
  <c r="L4293" i="1"/>
  <c r="L4294" i="1"/>
  <c r="L4295" i="1"/>
  <c r="L4296" i="1"/>
  <c r="L4297" i="1"/>
  <c r="L4298" i="1"/>
  <c r="L4299" i="1"/>
  <c r="L4300" i="1"/>
  <c r="L4301" i="1"/>
  <c r="L4302" i="1"/>
  <c r="L4303" i="1"/>
  <c r="L4304" i="1"/>
  <c r="L4305" i="1"/>
  <c r="L4306" i="1"/>
  <c r="L4308" i="1"/>
  <c r="L4309" i="1"/>
  <c r="L4310" i="1"/>
  <c r="L4311" i="1"/>
  <c r="L4312" i="1"/>
  <c r="L4313" i="1"/>
  <c r="L4314" i="1"/>
  <c r="L4315" i="1"/>
  <c r="L4316" i="1"/>
  <c r="L4317" i="1"/>
  <c r="L4318" i="1"/>
  <c r="L4319" i="1"/>
  <c r="L4320" i="1"/>
  <c r="L4321" i="1"/>
  <c r="L4322" i="1"/>
  <c r="L4323" i="1"/>
  <c r="L4324" i="1"/>
  <c r="L4325" i="1"/>
  <c r="L4326" i="1"/>
  <c r="L4327" i="1"/>
  <c r="L4328" i="1"/>
  <c r="L4329" i="1"/>
  <c r="L4330" i="1"/>
  <c r="L4331" i="1"/>
  <c r="L4332" i="1"/>
  <c r="L4333" i="1"/>
  <c r="L4334" i="1"/>
  <c r="L4335" i="1"/>
  <c r="L4336" i="1"/>
  <c r="L4337" i="1"/>
  <c r="L4338" i="1"/>
  <c r="L4339" i="1"/>
  <c r="L4340" i="1"/>
  <c r="L4341" i="1"/>
  <c r="L4342" i="1"/>
  <c r="L4343" i="1"/>
  <c r="L4344" i="1"/>
  <c r="L4345" i="1"/>
  <c r="L4346" i="1"/>
  <c r="L4347" i="1"/>
  <c r="L4348" i="1"/>
  <c r="L4349" i="1"/>
  <c r="L4350" i="1"/>
  <c r="L4351" i="1"/>
  <c r="L4352" i="1"/>
  <c r="L4353" i="1"/>
  <c r="L4354" i="1"/>
  <c r="L4356" i="1"/>
  <c r="L4357" i="1"/>
  <c r="L4358" i="1"/>
  <c r="L4359" i="1"/>
  <c r="L4360" i="1"/>
  <c r="L4361" i="1"/>
  <c r="L4362" i="1"/>
  <c r="L4363" i="1"/>
  <c r="L4364" i="1"/>
  <c r="L4365" i="1"/>
  <c r="L4366" i="1"/>
  <c r="L4367" i="1"/>
  <c r="L4369" i="1"/>
  <c r="L4370" i="1"/>
  <c r="L4371" i="1"/>
  <c r="L4372" i="1"/>
  <c r="L4373" i="1"/>
  <c r="L4374" i="1"/>
  <c r="L4375" i="1"/>
  <c r="L4376" i="1"/>
  <c r="L4377" i="1"/>
  <c r="L4378" i="1"/>
  <c r="L4379" i="1"/>
  <c r="L4380" i="1"/>
  <c r="L4381" i="1"/>
  <c r="L4382" i="1"/>
  <c r="L4383" i="1"/>
  <c r="L4384" i="1"/>
  <c r="L4385" i="1"/>
  <c r="L4386" i="1"/>
  <c r="L4387" i="1"/>
  <c r="L4388" i="1"/>
  <c r="L4389" i="1"/>
  <c r="L4390" i="1"/>
  <c r="L4391" i="1"/>
  <c r="L4392" i="1"/>
  <c r="L4393" i="1"/>
  <c r="L4394" i="1"/>
  <c r="L4395" i="1"/>
  <c r="L4396" i="1"/>
  <c r="L4397" i="1"/>
  <c r="L4398" i="1"/>
  <c r="L4399" i="1"/>
  <c r="L4400" i="1"/>
  <c r="L4401" i="1"/>
  <c r="L4402" i="1"/>
  <c r="L4403" i="1"/>
  <c r="L4404" i="1"/>
  <c r="L4405" i="1"/>
  <c r="L4406" i="1"/>
  <c r="L4407" i="1"/>
  <c r="L4408" i="1"/>
  <c r="L4409" i="1"/>
  <c r="L4410" i="1"/>
  <c r="L4411" i="1"/>
  <c r="L4412" i="1"/>
  <c r="L4413" i="1"/>
  <c r="L4414" i="1"/>
  <c r="L4415" i="1"/>
  <c r="L4416" i="1"/>
  <c r="L4417" i="1"/>
  <c r="L4418" i="1"/>
  <c r="L4419" i="1"/>
  <c r="L4420" i="1"/>
  <c r="L4421" i="1"/>
  <c r="L4422" i="1"/>
  <c r="L4423" i="1"/>
  <c r="L4424" i="1"/>
  <c r="L4425" i="1"/>
  <c r="L4426" i="1"/>
  <c r="L4427" i="1"/>
  <c r="L4428" i="1"/>
  <c r="L4429" i="1"/>
  <c r="L4430" i="1"/>
  <c r="L4431" i="1"/>
  <c r="L4432" i="1"/>
  <c r="L4433" i="1"/>
  <c r="L4434" i="1"/>
  <c r="L4435" i="1"/>
  <c r="L4436" i="1"/>
  <c r="L4438" i="1"/>
  <c r="L4439" i="1"/>
  <c r="L4440" i="1"/>
  <c r="L4441" i="1"/>
  <c r="L4442" i="1"/>
  <c r="L4443" i="1"/>
  <c r="L4444" i="1"/>
  <c r="L4445" i="1"/>
  <c r="L4446" i="1"/>
  <c r="L4447" i="1"/>
  <c r="L4448" i="1"/>
  <c r="L4449" i="1"/>
  <c r="L4450" i="1"/>
  <c r="L4451" i="1"/>
  <c r="L4452" i="1"/>
  <c r="L4453" i="1"/>
  <c r="L4454" i="1"/>
  <c r="L4455" i="1"/>
  <c r="L4456" i="1"/>
  <c r="L4458" i="1"/>
  <c r="L4459" i="1"/>
  <c r="L4460" i="1"/>
  <c r="L4461" i="1"/>
  <c r="L4462" i="1"/>
  <c r="L4463" i="1"/>
  <c r="L4464" i="1"/>
  <c r="L4465" i="1"/>
  <c r="L4466" i="1"/>
  <c r="L4467" i="1"/>
  <c r="L4468" i="1"/>
  <c r="L4469" i="1"/>
  <c r="L4470" i="1"/>
  <c r="L4471" i="1"/>
  <c r="L4472" i="1"/>
  <c r="L4473" i="1"/>
  <c r="L4474" i="1"/>
  <c r="L4475" i="1"/>
  <c r="L4476" i="1"/>
  <c r="L4477" i="1"/>
  <c r="L4478" i="1"/>
  <c r="L4479" i="1"/>
  <c r="L4480" i="1"/>
  <c r="L4482" i="1"/>
  <c r="L4483" i="1"/>
  <c r="L4484" i="1"/>
  <c r="L4485" i="1"/>
  <c r="L4486" i="1"/>
  <c r="L4487" i="1"/>
  <c r="L4488" i="1"/>
  <c r="L4489" i="1"/>
  <c r="L4490" i="1"/>
  <c r="L4491" i="1"/>
  <c r="L4492" i="1"/>
  <c r="L4493" i="1"/>
  <c r="L4494" i="1"/>
  <c r="L4495" i="1"/>
  <c r="L4496" i="1"/>
  <c r="L4497" i="1"/>
  <c r="L4498" i="1"/>
  <c r="L4499" i="1"/>
  <c r="L4501" i="1"/>
  <c r="L4502" i="1"/>
  <c r="L4503" i="1"/>
  <c r="L4504" i="1"/>
  <c r="L4505" i="1"/>
  <c r="L4506" i="1"/>
  <c r="L4507" i="1"/>
  <c r="L4508" i="1"/>
  <c r="L4509" i="1"/>
  <c r="L4510" i="1"/>
  <c r="L4511" i="1"/>
  <c r="L4512" i="1"/>
  <c r="L4513" i="1"/>
  <c r="L4514" i="1"/>
  <c r="L4516" i="1"/>
  <c r="L4517" i="1"/>
  <c r="L4518" i="1"/>
  <c r="L4519" i="1"/>
  <c r="L4520" i="1"/>
  <c r="L4521" i="1"/>
  <c r="L4522" i="1"/>
  <c r="L4523" i="1"/>
  <c r="L4524" i="1"/>
  <c r="L4525" i="1"/>
  <c r="L4526" i="1"/>
  <c r="L4527" i="1"/>
  <c r="L4528" i="1"/>
  <c r="L4529" i="1"/>
  <c r="L4530" i="1"/>
  <c r="L4531" i="1"/>
  <c r="L4532" i="1"/>
  <c r="L4533" i="1"/>
  <c r="L4534" i="1"/>
  <c r="L4535" i="1"/>
  <c r="L4536" i="1"/>
  <c r="L4537" i="1"/>
  <c r="L4538" i="1"/>
  <c r="L4540" i="1"/>
  <c r="L4541" i="1"/>
  <c r="L4542" i="1"/>
  <c r="L4543" i="1"/>
  <c r="L4544" i="1"/>
  <c r="L4545" i="1"/>
  <c r="L4546" i="1"/>
  <c r="L4547" i="1"/>
  <c r="L4548" i="1"/>
  <c r="L4549" i="1"/>
  <c r="L4550" i="1"/>
  <c r="L4551" i="1"/>
  <c r="L4553" i="1"/>
  <c r="L4554" i="1"/>
  <c r="L4555" i="1"/>
  <c r="L4556" i="1"/>
  <c r="L4557" i="1"/>
  <c r="L4558" i="1"/>
  <c r="L4559" i="1"/>
  <c r="L4560" i="1"/>
  <c r="L4561" i="1"/>
  <c r="L4562" i="1"/>
  <c r="L4563" i="1"/>
  <c r="L4564" i="1"/>
  <c r="L4565" i="1"/>
  <c r="L4566" i="1"/>
  <c r="L4567" i="1"/>
  <c r="L4569" i="1"/>
  <c r="L4570" i="1"/>
  <c r="L4571" i="1"/>
  <c r="L4572" i="1"/>
  <c r="L4573" i="1"/>
  <c r="L4574" i="1"/>
  <c r="L4575" i="1"/>
  <c r="L4576" i="1"/>
  <c r="L4577" i="1"/>
  <c r="L4578" i="1"/>
  <c r="L4579" i="1"/>
  <c r="L4580" i="1"/>
  <c r="L4581" i="1"/>
  <c r="L4582" i="1"/>
  <c r="L4583" i="1"/>
  <c r="L4584" i="1"/>
  <c r="L4585" i="1"/>
  <c r="L4587" i="1"/>
  <c r="L4588" i="1"/>
  <c r="L4589" i="1"/>
  <c r="L4590" i="1"/>
  <c r="L4591" i="1"/>
  <c r="L4592" i="1"/>
  <c r="L4593" i="1"/>
  <c r="L4594" i="1"/>
  <c r="L4595" i="1"/>
  <c r="L4596" i="1"/>
  <c r="L4597" i="1"/>
  <c r="L4599" i="1"/>
  <c r="L4600" i="1"/>
  <c r="L4601" i="1"/>
  <c r="L4602" i="1"/>
  <c r="L4603" i="1"/>
  <c r="L4604" i="1"/>
  <c r="L4605" i="1"/>
  <c r="L4606" i="1"/>
  <c r="L4607" i="1"/>
  <c r="L4608" i="1"/>
  <c r="L4610" i="1"/>
  <c r="L4611" i="1"/>
  <c r="L4612" i="1"/>
  <c r="L4613" i="1"/>
  <c r="L4614" i="1"/>
  <c r="L4615" i="1"/>
  <c r="L4616" i="1"/>
  <c r="L4617" i="1"/>
  <c r="L4618" i="1"/>
  <c r="L4619" i="1"/>
  <c r="L4620" i="1"/>
  <c r="L4621" i="1"/>
  <c r="L4622" i="1"/>
  <c r="L4623" i="1"/>
  <c r="L4624" i="1"/>
  <c r="L4625" i="1"/>
  <c r="L4626" i="1"/>
  <c r="L4627" i="1"/>
  <c r="L4628" i="1"/>
  <c r="L4629" i="1"/>
  <c r="L4630" i="1"/>
  <c r="L4631" i="1"/>
  <c r="L4633" i="1"/>
  <c r="L4634" i="1"/>
  <c r="L4635" i="1"/>
  <c r="L4636" i="1"/>
  <c r="L4637" i="1"/>
  <c r="L4638" i="1"/>
  <c r="L4639" i="1"/>
  <c r="L4640" i="1"/>
  <c r="L4641" i="1"/>
  <c r="L4642" i="1"/>
  <c r="L4643" i="1"/>
  <c r="L4644" i="1"/>
  <c r="L4646" i="1"/>
  <c r="L4647" i="1"/>
  <c r="L4648" i="1"/>
  <c r="L4649" i="1"/>
  <c r="L4650" i="1"/>
  <c r="L4651" i="1"/>
  <c r="L4652" i="1"/>
  <c r="L4653" i="1"/>
  <c r="L4654" i="1"/>
  <c r="L4655" i="1"/>
  <c r="L4656" i="1"/>
  <c r="L4658" i="1"/>
  <c r="L4659" i="1"/>
  <c r="L4660" i="1"/>
  <c r="L4661" i="1"/>
  <c r="L4662" i="1"/>
  <c r="L4663" i="1"/>
  <c r="L4664" i="1"/>
  <c r="L4665" i="1"/>
  <c r="L4666" i="1"/>
  <c r="L4667" i="1"/>
  <c r="L4669" i="1"/>
  <c r="L4670" i="1"/>
  <c r="L4671" i="1"/>
  <c r="L4672" i="1"/>
  <c r="L4673" i="1"/>
  <c r="L4674" i="1"/>
  <c r="L4675" i="1"/>
  <c r="L4676" i="1"/>
  <c r="L4677" i="1"/>
  <c r="L4678" i="1"/>
  <c r="L4680" i="1"/>
  <c r="L4681" i="1"/>
  <c r="L4682" i="1"/>
  <c r="L4683" i="1"/>
  <c r="L4684" i="1"/>
  <c r="L4685" i="1"/>
  <c r="L4686" i="1"/>
  <c r="L4687" i="1"/>
  <c r="L4689" i="1"/>
  <c r="L4690" i="1"/>
  <c r="L4691" i="1"/>
  <c r="L4692" i="1"/>
  <c r="L4693" i="1"/>
  <c r="L4694" i="1"/>
  <c r="L4695" i="1"/>
  <c r="L4696" i="1"/>
  <c r="L4697" i="1"/>
  <c r="L4698" i="1"/>
  <c r="L4699" i="1"/>
  <c r="L4700" i="1"/>
  <c r="L4701" i="1"/>
  <c r="L4702" i="1"/>
  <c r="L4704" i="1"/>
  <c r="L4705" i="1"/>
  <c r="L4706" i="1"/>
  <c r="L4707" i="1"/>
  <c r="L4708" i="1"/>
  <c r="L4709" i="1"/>
  <c r="L4710" i="1"/>
  <c r="L4711" i="1"/>
  <c r="L4712" i="1"/>
  <c r="L4713" i="1"/>
  <c r="L4714" i="1"/>
  <c r="L4715" i="1"/>
  <c r="L4716" i="1"/>
  <c r="L4717" i="1"/>
  <c r="L4718" i="1"/>
  <c r="L4719" i="1"/>
  <c r="L4720" i="1"/>
  <c r="L4721" i="1"/>
  <c r="L4722" i="1"/>
  <c r="L4723" i="1"/>
  <c r="L4725" i="1"/>
  <c r="L4726" i="1"/>
  <c r="L4727" i="1"/>
  <c r="L4728" i="1"/>
  <c r="L4729" i="1"/>
  <c r="L4730" i="1"/>
  <c r="L4731" i="1"/>
  <c r="L4732" i="1"/>
  <c r="L4733" i="1"/>
  <c r="L4734" i="1"/>
  <c r="L4735" i="1"/>
  <c r="L4736" i="1"/>
  <c r="L4737" i="1"/>
  <c r="L4738" i="1"/>
  <c r="L4739" i="1"/>
  <c r="L4741" i="1"/>
  <c r="L4742" i="1"/>
  <c r="L4743" i="1"/>
  <c r="L4744" i="1"/>
  <c r="L4745" i="1"/>
  <c r="L4746" i="1"/>
  <c r="L4747" i="1"/>
  <c r="L4748" i="1"/>
  <c r="L4749" i="1"/>
  <c r="L4750" i="1"/>
  <c r="L4752" i="1"/>
  <c r="L4753" i="1"/>
  <c r="L4754" i="1"/>
  <c r="L4755" i="1"/>
  <c r="L4756" i="1"/>
  <c r="L4757" i="1"/>
  <c r="L4758" i="1"/>
  <c r="L4759" i="1"/>
  <c r="L4760" i="1"/>
  <c r="L4761" i="1"/>
  <c r="L4762" i="1"/>
  <c r="L4763" i="1"/>
  <c r="L4764" i="1"/>
  <c r="L4765" i="1"/>
  <c r="L4766" i="1"/>
  <c r="L4768" i="1"/>
  <c r="L4769" i="1"/>
  <c r="L4770" i="1"/>
  <c r="L4771" i="1"/>
  <c r="L4772" i="1"/>
  <c r="L4773" i="1"/>
  <c r="L4774" i="1"/>
  <c r="L4775" i="1"/>
  <c r="L4776" i="1"/>
  <c r="L4778" i="1"/>
  <c r="L4779" i="1"/>
  <c r="L4780" i="1"/>
  <c r="L4781" i="1"/>
  <c r="L4782" i="1"/>
  <c r="L4783" i="1"/>
  <c r="L4784" i="1"/>
  <c r="L4785" i="1"/>
  <c r="L4786" i="1"/>
  <c r="L4787" i="1"/>
  <c r="L4788" i="1"/>
  <c r="L4790" i="1"/>
  <c r="L4791" i="1"/>
  <c r="L4792" i="1"/>
  <c r="L4793" i="1"/>
  <c r="L4794" i="1"/>
  <c r="L4795" i="1"/>
  <c r="L4796" i="1"/>
  <c r="L4797" i="1"/>
  <c r="L4798" i="1"/>
  <c r="L4799" i="1"/>
  <c r="L4800" i="1"/>
  <c r="L4801" i="1"/>
  <c r="L4802" i="1"/>
  <c r="L4803" i="1"/>
  <c r="L4805" i="1"/>
  <c r="L4806" i="1"/>
  <c r="L4807" i="1"/>
  <c r="L4808" i="1"/>
  <c r="L4809" i="1"/>
  <c r="L4810" i="1"/>
  <c r="L4811" i="1"/>
  <c r="L4812" i="1"/>
  <c r="L4813" i="1"/>
  <c r="L4814" i="1"/>
  <c r="L4815" i="1"/>
  <c r="L4816" i="1"/>
  <c r="L4817" i="1"/>
  <c r="L4818" i="1"/>
  <c r="L4819" i="1"/>
  <c r="L4820" i="1"/>
  <c r="L4822" i="1"/>
  <c r="L4823" i="1"/>
  <c r="L4824" i="1"/>
  <c r="L4825" i="1"/>
  <c r="L4826" i="1"/>
  <c r="L4827" i="1"/>
  <c r="L4828" i="1"/>
  <c r="L4829" i="1"/>
  <c r="L4830" i="1"/>
  <c r="L4831" i="1"/>
  <c r="L4832" i="1"/>
  <c r="L4833" i="1"/>
  <c r="L4835" i="1"/>
  <c r="L4836" i="1"/>
  <c r="L4837" i="1"/>
  <c r="L4838" i="1"/>
  <c r="L4839" i="1"/>
  <c r="L4840" i="1"/>
  <c r="L4841" i="1"/>
  <c r="L4842" i="1"/>
  <c r="L4843" i="1"/>
  <c r="L4844" i="1"/>
  <c r="L4845" i="1"/>
  <c r="L4846" i="1"/>
  <c r="L4847" i="1"/>
  <c r="L4848" i="1"/>
  <c r="L4849" i="1"/>
  <c r="L4850" i="1"/>
  <c r="L4851" i="1"/>
  <c r="L4852" i="1"/>
  <c r="L4853" i="1"/>
  <c r="L4854" i="1"/>
  <c r="L4856" i="1"/>
  <c r="L4857" i="1"/>
  <c r="L4858" i="1"/>
  <c r="L4859" i="1"/>
  <c r="L4860" i="1"/>
  <c r="L4861" i="1"/>
  <c r="L4862" i="1"/>
  <c r="L4863" i="1"/>
  <c r="L4864" i="1"/>
  <c r="L4866" i="1"/>
  <c r="L4867" i="1"/>
  <c r="L4868" i="1"/>
  <c r="L4869" i="1"/>
  <c r="L4870" i="1"/>
  <c r="L4871" i="1"/>
  <c r="L4872" i="1"/>
  <c r="L4873" i="1"/>
  <c r="L4874" i="1"/>
  <c r="L4875" i="1"/>
  <c r="L4876" i="1"/>
  <c r="L4877" i="1"/>
  <c r="L4878" i="1"/>
  <c r="L4879" i="1"/>
  <c r="L4880" i="1"/>
  <c r="L4881" i="1"/>
  <c r="L4882" i="1"/>
  <c r="L4883" i="1"/>
  <c r="L4884" i="1"/>
  <c r="L4885" i="1"/>
  <c r="L4886" i="1"/>
  <c r="L4887" i="1"/>
  <c r="L4888" i="1"/>
  <c r="L4889" i="1"/>
  <c r="L4890" i="1"/>
  <c r="L4891" i="1"/>
  <c r="L4892" i="1"/>
  <c r="L4893" i="1"/>
  <c r="L4895" i="1"/>
  <c r="L4896" i="1"/>
  <c r="L4897" i="1"/>
  <c r="L4898" i="1"/>
  <c r="L4899" i="1"/>
  <c r="L4900" i="1"/>
  <c r="L4901" i="1"/>
  <c r="L4902" i="1"/>
  <c r="L4903" i="1"/>
  <c r="L4904" i="1"/>
  <c r="L4906" i="1"/>
  <c r="L4907" i="1"/>
  <c r="L4908" i="1"/>
  <c r="L4909" i="1"/>
  <c r="L4910" i="1"/>
  <c r="L4911" i="1"/>
  <c r="L4912" i="1"/>
  <c r="L4913" i="1"/>
  <c r="L4914" i="1"/>
  <c r="L4916" i="1"/>
  <c r="L4917" i="1"/>
  <c r="L4918" i="1"/>
  <c r="L4919" i="1"/>
  <c r="L4920" i="1"/>
  <c r="L4921" i="1"/>
  <c r="L4922" i="1"/>
  <c r="L4923" i="1"/>
  <c r="L4924" i="1"/>
  <c r="L4925" i="1"/>
  <c r="L4926" i="1"/>
  <c r="L4927" i="1"/>
  <c r="L4928" i="1"/>
  <c r="L4930" i="1"/>
  <c r="L4931" i="1"/>
  <c r="L4932" i="1"/>
  <c r="L4933" i="1"/>
  <c r="L4934" i="1"/>
  <c r="L4935" i="1"/>
  <c r="L4936" i="1"/>
  <c r="L4937" i="1"/>
  <c r="L4938" i="1"/>
  <c r="L4939" i="1"/>
  <c r="L4941" i="1"/>
  <c r="L4942" i="1"/>
  <c r="L4943" i="1"/>
  <c r="L4944" i="1"/>
  <c r="L4945" i="1"/>
  <c r="L4946" i="1"/>
  <c r="L4947" i="1"/>
  <c r="L4948" i="1"/>
  <c r="L4949" i="1"/>
  <c r="L4950" i="1"/>
  <c r="L4951" i="1"/>
  <c r="L4953" i="1"/>
  <c r="L4954" i="1"/>
  <c r="L4955" i="1"/>
  <c r="L4956" i="1"/>
  <c r="L4957" i="1"/>
  <c r="L4958" i="1"/>
  <c r="L4959" i="1"/>
  <c r="L4960" i="1"/>
  <c r="L4961" i="1"/>
  <c r="L4962" i="1"/>
  <c r="L4963" i="1"/>
  <c r="L4964" i="1"/>
  <c r="L4965" i="1"/>
  <c r="L4966" i="1"/>
  <c r="L4967" i="1"/>
  <c r="L4968" i="1"/>
  <c r="L4969" i="1"/>
  <c r="L4970" i="1"/>
  <c r="L4971" i="1"/>
  <c r="L4972" i="1"/>
  <c r="L4973" i="1"/>
  <c r="L4974" i="1"/>
  <c r="L4975" i="1"/>
  <c r="L4976" i="1"/>
  <c r="L4977" i="1"/>
  <c r="L4978" i="1"/>
  <c r="L4979" i="1"/>
  <c r="L4981" i="1"/>
  <c r="L4982" i="1"/>
  <c r="L4983" i="1"/>
  <c r="L4984" i="1"/>
  <c r="L4985" i="1"/>
  <c r="L4986" i="1"/>
  <c r="L4987" i="1"/>
  <c r="L4988" i="1"/>
  <c r="L4989" i="1"/>
  <c r="L4990" i="1"/>
  <c r="L4992" i="1"/>
  <c r="L4993" i="1"/>
  <c r="L4994" i="1"/>
  <c r="L4995" i="1"/>
  <c r="L4996" i="1"/>
  <c r="L4997" i="1"/>
  <c r="L4998" i="1"/>
  <c r="L4999" i="1"/>
  <c r="L5000" i="1"/>
  <c r="L5001" i="1"/>
  <c r="L5002" i="1"/>
  <c r="L5003" i="1"/>
  <c r="L5004" i="1"/>
  <c r="L5005" i="1"/>
  <c r="L5006" i="1"/>
  <c r="L5007" i="1"/>
  <c r="L5009" i="1"/>
  <c r="L5010" i="1"/>
  <c r="L5011" i="1"/>
  <c r="L5012" i="1"/>
  <c r="L5013" i="1"/>
  <c r="L5014" i="1"/>
  <c r="L5015" i="1"/>
  <c r="L5016" i="1"/>
  <c r="L5018" i="1"/>
  <c r="L5019" i="1"/>
  <c r="L5020" i="1"/>
  <c r="L5021" i="1"/>
  <c r="L5022" i="1"/>
  <c r="L5023" i="1"/>
  <c r="L5024" i="1"/>
  <c r="L5025" i="1"/>
  <c r="L5026" i="1"/>
  <c r="L5027" i="1"/>
  <c r="L5028" i="1"/>
  <c r="L5030" i="1"/>
  <c r="L5031" i="1"/>
  <c r="L5032" i="1"/>
  <c r="L5033" i="1"/>
  <c r="L5034" i="1"/>
  <c r="L5035" i="1"/>
  <c r="L5036" i="1"/>
  <c r="L5037" i="1"/>
  <c r="L5038" i="1"/>
  <c r="L5039" i="1"/>
  <c r="L5040" i="1"/>
  <c r="L5041" i="1"/>
  <c r="L5042" i="1"/>
  <c r="L5043" i="1"/>
  <c r="L5044" i="1"/>
  <c r="L5046" i="1"/>
  <c r="L5047" i="1"/>
  <c r="L5048" i="1"/>
  <c r="L5049" i="1"/>
  <c r="L5050" i="1"/>
  <c r="L5051" i="1"/>
  <c r="L5052" i="1"/>
  <c r="L5053" i="1"/>
  <c r="L5054" i="1"/>
  <c r="L5055" i="1"/>
  <c r="L5056" i="1"/>
  <c r="L5057" i="1"/>
  <c r="L5058" i="1"/>
  <c r="L5059" i="1"/>
  <c r="L5060" i="1"/>
  <c r="L5061" i="1"/>
  <c r="L5062" i="1"/>
  <c r="L5063" i="1"/>
  <c r="L5064" i="1"/>
  <c r="L5065" i="1"/>
  <c r="L5067" i="1"/>
  <c r="L5068" i="1"/>
  <c r="L5069" i="1"/>
  <c r="L5070" i="1"/>
  <c r="L5071" i="1"/>
  <c r="L5072" i="1"/>
  <c r="L5073" i="1"/>
  <c r="L5074" i="1"/>
  <c r="L5075" i="1"/>
  <c r="L5076" i="1"/>
  <c r="L5077" i="1"/>
  <c r="L5078" i="1"/>
  <c r="L5079" i="1"/>
  <c r="L5080" i="1"/>
  <c r="L5081" i="1"/>
  <c r="L5082" i="1"/>
  <c r="L5083" i="1"/>
  <c r="L5085" i="1"/>
  <c r="L5086" i="1"/>
  <c r="L5087" i="1"/>
  <c r="L5088" i="1"/>
  <c r="L5089" i="1"/>
  <c r="L5090" i="1"/>
  <c r="L5091" i="1"/>
  <c r="L5092" i="1"/>
  <c r="L5093" i="1"/>
  <c r="L5094" i="1"/>
  <c r="L5096" i="1"/>
  <c r="L5097" i="1"/>
  <c r="L5098" i="1"/>
  <c r="L5099" i="1"/>
  <c r="L5100" i="1"/>
  <c r="L5101" i="1"/>
  <c r="L5102" i="1"/>
  <c r="L5103" i="1"/>
  <c r="L5104" i="1"/>
  <c r="L5105" i="1"/>
  <c r="L5106" i="1"/>
  <c r="L5107" i="1"/>
  <c r="L5108" i="1"/>
  <c r="L5109" i="1"/>
  <c r="L5110" i="1"/>
  <c r="L5112" i="1"/>
  <c r="L5113" i="1"/>
  <c r="L5114" i="1"/>
  <c r="L5115" i="1"/>
  <c r="L5116" i="1"/>
  <c r="L5117" i="1"/>
  <c r="L5118" i="1"/>
  <c r="L5119" i="1"/>
  <c r="L5120" i="1"/>
  <c r="L5121" i="1"/>
  <c r="L5122" i="1"/>
  <c r="L5123" i="1"/>
  <c r="L5125" i="1"/>
  <c r="L5126" i="1"/>
  <c r="L5127" i="1"/>
  <c r="L5128" i="1"/>
  <c r="L5129" i="1"/>
  <c r="L5130" i="1"/>
  <c r="L5131" i="1"/>
  <c r="L5132" i="1"/>
  <c r="L5133" i="1"/>
  <c r="L5134" i="1"/>
  <c r="L5135" i="1"/>
  <c r="L5136" i="1"/>
  <c r="L5137" i="1"/>
  <c r="L5138" i="1"/>
  <c r="L5139" i="1"/>
  <c r="L5140" i="1"/>
  <c r="L5141" i="1"/>
  <c r="L5142" i="1"/>
  <c r="L5143" i="1"/>
  <c r="L5144" i="1"/>
  <c r="L5145" i="1"/>
  <c r="L5146" i="1"/>
  <c r="L5147" i="1"/>
  <c r="L5149" i="1"/>
  <c r="L5150" i="1"/>
  <c r="L5151" i="1"/>
  <c r="L5152" i="1"/>
  <c r="L5153" i="1"/>
  <c r="L5154" i="1"/>
  <c r="L5155" i="1"/>
  <c r="L5156" i="1"/>
  <c r="L5157" i="1"/>
  <c r="L5158" i="1"/>
  <c r="L5159" i="1"/>
  <c r="L5160" i="1"/>
  <c r="L5161" i="1"/>
  <c r="L5162" i="1"/>
  <c r="L5163" i="1"/>
  <c r="L5165" i="1"/>
  <c r="L5166" i="1"/>
  <c r="L5167" i="1"/>
  <c r="L5168" i="1"/>
  <c r="L5169" i="1"/>
  <c r="L5170" i="1"/>
  <c r="L5171" i="1"/>
  <c r="L5172" i="1"/>
  <c r="L5173" i="1"/>
  <c r="L5174" i="1"/>
  <c r="L5175" i="1"/>
  <c r="L5176" i="1"/>
  <c r="L5177" i="1"/>
  <c r="L5178" i="1"/>
  <c r="L5179" i="1"/>
  <c r="L5180" i="1"/>
  <c r="L5181" i="1"/>
  <c r="L5182" i="1"/>
  <c r="L5183" i="1"/>
  <c r="L5184" i="1"/>
  <c r="L5185" i="1"/>
  <c r="L5187" i="1"/>
  <c r="L5188" i="1"/>
  <c r="L5189" i="1"/>
  <c r="L5190" i="1"/>
  <c r="L5191" i="1"/>
  <c r="L5192" i="1"/>
  <c r="L5193" i="1"/>
  <c r="L5194" i="1"/>
  <c r="L5195" i="1"/>
  <c r="L5196" i="1"/>
  <c r="L5197" i="1"/>
  <c r="L5198" i="1"/>
  <c r="L5199" i="1"/>
  <c r="L5200" i="1"/>
  <c r="L5201" i="1"/>
  <c r="L5202" i="1"/>
  <c r="L5204" i="1"/>
  <c r="L5205" i="1"/>
  <c r="L5206" i="1"/>
  <c r="L5207" i="1"/>
  <c r="L5208" i="1"/>
  <c r="L5209" i="1"/>
  <c r="L5210" i="1"/>
  <c r="L5211" i="1"/>
  <c r="L5212" i="1"/>
  <c r="L5213" i="1"/>
  <c r="L5214" i="1"/>
  <c r="L5215" i="1"/>
  <c r="L5216" i="1"/>
  <c r="L5217" i="1"/>
  <c r="L5218" i="1"/>
  <c r="L5219" i="1"/>
  <c r="L5220" i="1"/>
  <c r="L5221" i="1"/>
  <c r="L5222" i="1"/>
  <c r="L5224" i="1"/>
  <c r="L5225" i="1"/>
  <c r="L5226" i="1"/>
  <c r="L5227" i="1"/>
  <c r="L5228" i="1"/>
  <c r="L5229" i="1"/>
  <c r="L5230" i="1"/>
  <c r="L5231" i="1"/>
  <c r="L5232" i="1"/>
  <c r="L5233" i="1"/>
  <c r="L5234" i="1"/>
  <c r="L5235" i="1"/>
  <c r="L5236" i="1"/>
  <c r="L5237" i="1"/>
  <c r="L5238" i="1"/>
  <c r="L5239" i="1"/>
  <c r="L5240" i="1"/>
  <c r="L5242" i="1"/>
  <c r="L5243" i="1"/>
  <c r="L5244" i="1"/>
  <c r="L5245" i="1"/>
  <c r="L5246" i="1"/>
  <c r="L5247" i="1"/>
  <c r="L5248" i="1"/>
  <c r="L5249" i="1"/>
  <c r="L5250" i="1"/>
  <c r="L5251" i="1"/>
  <c r="L5252" i="1"/>
  <c r="L5253" i="1"/>
  <c r="L5254" i="1"/>
  <c r="L5256" i="1"/>
  <c r="L5257" i="1"/>
  <c r="L5258" i="1"/>
  <c r="L5259" i="1"/>
  <c r="L5260" i="1"/>
  <c r="L5261" i="1"/>
  <c r="L5262" i="1"/>
  <c r="L5263" i="1"/>
  <c r="L5264" i="1"/>
  <c r="L5265" i="1"/>
  <c r="L5266" i="1"/>
  <c r="L5267" i="1"/>
  <c r="L5268" i="1"/>
  <c r="L5269" i="1"/>
  <c r="L5270" i="1"/>
  <c r="L5271" i="1"/>
  <c r="L5272" i="1"/>
  <c r="L5273" i="1"/>
  <c r="L5274" i="1"/>
  <c r="L5275" i="1"/>
  <c r="L5276" i="1"/>
  <c r="L5277" i="1"/>
  <c r="L5279" i="1"/>
  <c r="L5280" i="1"/>
  <c r="L5281" i="1"/>
  <c r="L5282" i="1"/>
  <c r="L5283" i="1"/>
  <c r="L5284" i="1"/>
  <c r="L5285" i="1"/>
  <c r="L5286" i="1"/>
  <c r="L5287" i="1"/>
  <c r="L5288" i="1"/>
  <c r="L5289" i="1"/>
  <c r="L5290" i="1"/>
  <c r="L5291" i="1"/>
  <c r="L5292" i="1"/>
  <c r="L5293" i="1"/>
  <c r="L5294" i="1"/>
  <c r="L5295" i="1"/>
  <c r="L5296" i="1"/>
  <c r="L5298" i="1"/>
  <c r="L5299" i="1"/>
  <c r="L5300" i="1"/>
  <c r="L5301" i="1"/>
  <c r="L5302" i="1"/>
  <c r="L5303" i="1"/>
  <c r="L5304" i="1"/>
  <c r="L5305" i="1"/>
  <c r="L5306" i="1"/>
  <c r="L5307" i="1"/>
  <c r="L5308" i="1"/>
  <c r="L5309" i="1"/>
  <c r="L5310" i="1"/>
  <c r="L5311" i="1"/>
  <c r="L5312" i="1"/>
  <c r="L5313" i="1"/>
  <c r="L5314" i="1"/>
  <c r="L5316" i="1"/>
  <c r="L5317" i="1"/>
  <c r="L5318" i="1"/>
  <c r="L5319" i="1"/>
  <c r="L5320" i="1"/>
  <c r="L5321" i="1"/>
  <c r="L5322" i="1"/>
  <c r="L5323" i="1"/>
  <c r="L5324" i="1"/>
  <c r="L5325" i="1"/>
  <c r="L5326" i="1"/>
  <c r="L5327" i="1"/>
  <c r="L5328" i="1"/>
  <c r="L5329" i="1"/>
  <c r="L5330" i="1"/>
  <c r="L5331" i="1"/>
  <c r="L5332" i="1"/>
  <c r="L5333" i="1"/>
  <c r="L5334" i="1"/>
  <c r="L5335" i="1"/>
  <c r="L5336" i="1"/>
  <c r="L5337" i="1"/>
  <c r="L5338" i="1"/>
  <c r="L5339" i="1"/>
  <c r="L5340" i="1"/>
  <c r="L5341" i="1"/>
  <c r="L5342" i="1"/>
  <c r="L5343" i="1"/>
  <c r="L5344" i="1"/>
  <c r="L5345" i="1"/>
  <c r="L5346" i="1"/>
  <c r="L5347" i="1"/>
  <c r="L5348" i="1"/>
  <c r="L5349" i="1"/>
  <c r="L5350" i="1"/>
  <c r="L5351" i="1"/>
  <c r="L5353" i="1"/>
  <c r="L5354" i="1"/>
  <c r="L5355" i="1"/>
  <c r="L5356" i="1"/>
  <c r="L5357" i="1"/>
  <c r="L5358" i="1"/>
  <c r="L5359" i="1"/>
  <c r="L5360" i="1"/>
  <c r="L5361" i="1"/>
  <c r="L5362" i="1"/>
  <c r="L5363" i="1"/>
  <c r="L5364" i="1"/>
  <c r="L5365" i="1"/>
  <c r="L5366" i="1"/>
  <c r="L5367" i="1"/>
  <c r="L5368" i="1"/>
  <c r="L5369" i="1"/>
  <c r="L5370" i="1"/>
  <c r="L5371" i="1"/>
  <c r="L5373" i="1"/>
  <c r="L5374" i="1"/>
  <c r="L5375" i="1"/>
  <c r="L5376" i="1"/>
  <c r="L5377" i="1"/>
  <c r="L5378" i="1"/>
  <c r="L5379" i="1"/>
  <c r="L5380" i="1"/>
  <c r="L5381" i="1"/>
  <c r="L5382" i="1"/>
  <c r="L5383" i="1"/>
  <c r="L5384" i="1"/>
  <c r="L5385" i="1"/>
  <c r="L5386" i="1"/>
  <c r="L5387" i="1"/>
  <c r="L5388" i="1"/>
  <c r="L5389" i="1"/>
  <c r="L5390" i="1"/>
  <c r="L5391" i="1"/>
  <c r="L5392" i="1"/>
  <c r="L5393" i="1"/>
  <c r="L5394" i="1"/>
  <c r="L5395" i="1"/>
  <c r="L5396" i="1"/>
  <c r="L5397" i="1"/>
  <c r="L5398" i="1"/>
  <c r="L5399" i="1"/>
  <c r="L5400" i="1"/>
  <c r="L5401" i="1"/>
  <c r="L5402" i="1"/>
  <c r="L5403" i="1"/>
  <c r="L5404" i="1"/>
  <c r="L5405" i="1"/>
  <c r="L5406" i="1"/>
  <c r="L5407" i="1"/>
  <c r="L5408" i="1"/>
  <c r="L5409" i="1"/>
  <c r="L5410" i="1"/>
  <c r="L5411" i="1"/>
  <c r="L5412" i="1"/>
  <c r="L5413" i="1"/>
  <c r="L5414" i="1"/>
  <c r="L5415" i="1"/>
  <c r="L5416" i="1"/>
  <c r="L5417" i="1"/>
  <c r="L5418" i="1"/>
  <c r="L5419" i="1"/>
  <c r="L5420" i="1"/>
  <c r="L5421" i="1"/>
  <c r="L5422" i="1"/>
  <c r="L5423" i="1"/>
  <c r="L5424" i="1"/>
  <c r="L5425" i="1"/>
  <c r="L5426" i="1"/>
  <c r="L5427" i="1"/>
  <c r="L5428" i="1"/>
  <c r="L5429" i="1"/>
  <c r="L5430" i="1"/>
  <c r="L5431" i="1"/>
  <c r="L5432" i="1"/>
  <c r="L5433" i="1"/>
  <c r="L5434" i="1"/>
  <c r="L5435" i="1"/>
  <c r="L5436" i="1"/>
  <c r="L5437" i="1"/>
  <c r="L5438" i="1"/>
  <c r="L5439" i="1"/>
  <c r="L5440" i="1"/>
  <c r="L5441" i="1"/>
  <c r="L5442" i="1"/>
  <c r="L5443" i="1"/>
  <c r="L5444" i="1"/>
  <c r="L5445" i="1"/>
  <c r="L5446" i="1"/>
  <c r="L5447" i="1"/>
  <c r="L5448" i="1"/>
  <c r="L5449" i="1"/>
  <c r="L5450" i="1"/>
  <c r="L5451" i="1"/>
  <c r="L5452" i="1"/>
  <c r="L5453" i="1"/>
  <c r="L5454" i="1"/>
  <c r="L5455" i="1"/>
  <c r="L5457" i="1"/>
  <c r="L5458" i="1"/>
  <c r="L5459" i="1"/>
  <c r="L5460" i="1"/>
  <c r="L5461" i="1"/>
  <c r="L5462" i="1"/>
  <c r="L5463" i="1"/>
  <c r="L5464" i="1"/>
  <c r="L5465" i="1"/>
  <c r="L5466" i="1"/>
  <c r="L5467" i="1"/>
  <c r="L5468" i="1"/>
  <c r="L5469" i="1"/>
  <c r="L5470" i="1"/>
  <c r="L5471" i="1"/>
  <c r="L5472" i="1"/>
  <c r="L5473" i="1"/>
  <c r="L5474" i="1"/>
  <c r="L5475" i="1"/>
  <c r="L5476" i="1"/>
  <c r="L5477" i="1"/>
  <c r="L5478" i="1"/>
  <c r="L5479" i="1"/>
  <c r="L5480" i="1"/>
  <c r="L5481" i="1"/>
  <c r="L5482" i="1"/>
  <c r="L5484" i="1"/>
  <c r="L5485" i="1"/>
  <c r="L5486" i="1"/>
  <c r="L5487" i="1"/>
  <c r="L5488" i="1"/>
  <c r="L5489" i="1"/>
  <c r="L5490" i="1"/>
  <c r="L5491" i="1"/>
  <c r="L5492" i="1"/>
  <c r="L5493" i="1"/>
  <c r="L5494" i="1"/>
  <c r="L5495" i="1"/>
  <c r="L5496" i="1"/>
  <c r="L5497" i="1"/>
  <c r="L5498" i="1"/>
  <c r="L5499" i="1"/>
  <c r="L5500" i="1"/>
  <c r="L5501" i="1"/>
  <c r="L5502" i="1"/>
  <c r="L5504" i="1"/>
  <c r="L5505" i="1"/>
  <c r="L5506" i="1"/>
  <c r="L5507" i="1"/>
  <c r="L5508" i="1"/>
  <c r="L5509" i="1"/>
  <c r="L5510" i="1"/>
  <c r="L5511" i="1"/>
  <c r="L5512" i="1"/>
  <c r="L5513" i="1"/>
  <c r="L5514" i="1"/>
  <c r="L5516" i="1"/>
  <c r="L5517" i="1"/>
  <c r="L5518" i="1"/>
  <c r="L5519" i="1"/>
  <c r="L5520" i="1"/>
  <c r="L5521" i="1"/>
  <c r="L5522" i="1"/>
  <c r="L5523" i="1"/>
  <c r="L5524" i="1"/>
  <c r="L5525" i="1"/>
  <c r="L5526" i="1"/>
  <c r="L5527" i="1"/>
  <c r="L5528" i="1"/>
  <c r="L5529" i="1"/>
  <c r="L5530" i="1"/>
  <c r="L5532" i="1"/>
  <c r="L5533" i="1"/>
  <c r="L5534" i="1"/>
  <c r="L5535" i="1"/>
  <c r="L5536" i="1"/>
  <c r="L5537" i="1"/>
  <c r="L5538" i="1"/>
  <c r="L5539" i="1"/>
  <c r="L5540" i="1"/>
  <c r="L5541" i="1"/>
  <c r="L5542" i="1"/>
  <c r="L5543" i="1"/>
  <c r="L5545" i="1"/>
  <c r="L5546" i="1"/>
  <c r="L5547" i="1"/>
  <c r="L5548" i="1"/>
  <c r="L5549" i="1"/>
  <c r="L5550" i="1"/>
  <c r="L5551" i="1"/>
  <c r="L5552" i="1"/>
  <c r="L5553" i="1"/>
  <c r="L5554" i="1"/>
  <c r="L5556" i="1"/>
  <c r="L5557" i="1"/>
  <c r="L5558" i="1"/>
  <c r="L5559" i="1"/>
  <c r="L5560" i="1"/>
  <c r="L5561" i="1"/>
  <c r="L5562" i="1"/>
  <c r="L5563" i="1"/>
  <c r="L5564" i="1"/>
  <c r="L5565" i="1"/>
  <c r="L5566" i="1"/>
  <c r="L5567" i="1"/>
  <c r="L5568" i="1"/>
  <c r="L5569" i="1"/>
  <c r="L5570" i="1"/>
  <c r="L5571" i="1"/>
  <c r="L5573" i="1"/>
  <c r="L5574" i="1"/>
  <c r="L5575" i="1"/>
  <c r="L5576" i="1"/>
  <c r="L5577" i="1"/>
  <c r="L5578" i="1"/>
  <c r="L5579" i="1"/>
  <c r="L5580" i="1"/>
  <c r="L5581" i="1"/>
  <c r="L5582" i="1"/>
  <c r="L5583" i="1"/>
  <c r="L5584" i="1"/>
  <c r="L5585" i="1"/>
  <c r="L5586" i="1"/>
  <c r="L5587" i="1"/>
  <c r="L5588" i="1"/>
  <c r="L5589" i="1"/>
  <c r="L5590" i="1"/>
  <c r="L5591" i="1"/>
  <c r="L5592" i="1"/>
  <c r="K2" i="1" a="1"/>
  <c r="K2" i="1" s="1"/>
  <c r="K3" i="1" a="1"/>
  <c r="K3" i="1" s="1"/>
  <c r="M3" i="1" s="1"/>
  <c r="K4" i="1" a="1"/>
  <c r="K4" i="1" s="1"/>
  <c r="K9" i="1" a="1"/>
  <c r="K9" i="1" s="1"/>
  <c r="K10" i="1" s="1" a="1"/>
  <c r="K10" i="1" s="1"/>
  <c r="K11" i="1" s="1" a="1"/>
  <c r="K11" i="1" s="1"/>
  <c r="K12" i="1" s="1" a="1"/>
  <c r="K12" i="1" s="1"/>
  <c r="K13" i="1" s="1" a="1"/>
  <c r="K13" i="1" s="1"/>
  <c r="K14" i="1" s="1" a="1"/>
  <c r="K14" i="1" s="1"/>
  <c r="K15" i="1" s="1" a="1"/>
  <c r="K15" i="1" s="1"/>
  <c r="K16" i="1" a="1"/>
  <c r="K16" i="1" s="1"/>
  <c r="K17" i="1" s="1" a="1"/>
  <c r="K17" i="1" s="1"/>
  <c r="K18" i="1" s="1" a="1"/>
  <c r="K18" i="1" s="1"/>
  <c r="K19" i="1" s="1" a="1"/>
  <c r="K19" i="1" s="1"/>
  <c r="K20" i="1" s="1" a="1"/>
  <c r="K20" i="1" s="1"/>
  <c r="K21" i="1" s="1" a="1"/>
  <c r="K21" i="1" s="1"/>
  <c r="K22" i="1" s="1" a="1"/>
  <c r="K22" i="1" s="1"/>
  <c r="K23" i="1" s="1" a="1"/>
  <c r="K23" i="1" s="1"/>
  <c r="K24" i="1" s="1" a="1"/>
  <c r="K24" i="1" s="1"/>
  <c r="K25" i="1" s="1" a="1"/>
  <c r="K25" i="1" s="1"/>
  <c r="K26" i="1" s="1" a="1"/>
  <c r="K26" i="1" s="1"/>
  <c r="K27" i="1" a="1"/>
  <c r="K27" i="1" s="1"/>
  <c r="K28" i="1" a="1"/>
  <c r="K28" i="1" s="1"/>
  <c r="K29" i="1" s="1" a="1"/>
  <c r="K29" i="1" s="1"/>
  <c r="K30" i="1" s="1" a="1"/>
  <c r="K30" i="1" s="1"/>
  <c r="K31" i="1" s="1" a="1"/>
  <c r="K31" i="1" s="1"/>
  <c r="K32" i="1" s="1" a="1"/>
  <c r="K32" i="1" s="1"/>
  <c r="K33" i="1" s="1" a="1"/>
  <c r="K33" i="1" s="1"/>
  <c r="K34" i="1" s="1" a="1"/>
  <c r="K34" i="1" s="1"/>
  <c r="K35" i="1" s="1" a="1"/>
  <c r="K35" i="1" s="1"/>
  <c r="K36" i="1" s="1" a="1"/>
  <c r="K36" i="1" s="1"/>
  <c r="K37" i="1" s="1" a="1"/>
  <c r="K37" i="1" s="1"/>
  <c r="K38" i="1" s="1" a="1"/>
  <c r="K38" i="1" s="1"/>
  <c r="K39" i="1" a="1"/>
  <c r="K39" i="1" s="1"/>
  <c r="K40" i="1" a="1"/>
  <c r="K40" i="1" s="1"/>
  <c r="K41" i="1" s="1" a="1"/>
  <c r="K41" i="1" s="1"/>
  <c r="K42" i="1" s="1" a="1"/>
  <c r="K42" i="1" s="1"/>
  <c r="K43" i="1" s="1" a="1"/>
  <c r="K43" i="1" s="1"/>
  <c r="K44" i="1" s="1" a="1"/>
  <c r="K44" i="1" s="1"/>
  <c r="K45" i="1" s="1" a="1"/>
  <c r="K45" i="1" s="1"/>
  <c r="K46" i="1" s="1" a="1"/>
  <c r="K46" i="1" s="1"/>
  <c r="K47" i="1" s="1" a="1"/>
  <c r="K47" i="1" s="1"/>
  <c r="K48" i="1" s="1" a="1"/>
  <c r="K48" i="1" s="1"/>
  <c r="K49" i="1" s="1" a="1"/>
  <c r="K49" i="1" s="1"/>
  <c r="K50" i="1" s="1" a="1"/>
  <c r="K50" i="1" s="1"/>
  <c r="K51" i="1" s="1" a="1"/>
  <c r="K51" i="1" s="1"/>
  <c r="K52" i="1" a="1"/>
  <c r="K52" i="1" s="1"/>
  <c r="K53" i="1" a="1"/>
  <c r="K53" i="1" s="1"/>
  <c r="K54" i="1" s="1" a="1"/>
  <c r="K54" i="1" s="1"/>
  <c r="K55" i="1" s="1" a="1"/>
  <c r="K55" i="1" s="1"/>
  <c r="K56" i="1" s="1" a="1"/>
  <c r="K56" i="1" s="1"/>
  <c r="K57" i="1" s="1" a="1"/>
  <c r="K57" i="1" s="1"/>
  <c r="K58" i="1" s="1" a="1"/>
  <c r="K58" i="1" s="1"/>
  <c r="K59" i="1" s="1" a="1"/>
  <c r="K59" i="1" s="1"/>
  <c r="K60" i="1" s="1" a="1"/>
  <c r="K60" i="1" s="1"/>
  <c r="K61" i="1" s="1" a="1"/>
  <c r="K61" i="1" s="1"/>
  <c r="K62" i="1" s="1" a="1"/>
  <c r="K62" i="1" s="1"/>
  <c r="K63" i="1" s="1" a="1"/>
  <c r="K63" i="1" s="1"/>
  <c r="K64" i="1" s="1" a="1"/>
  <c r="K64" i="1" s="1"/>
  <c r="K65" i="1" s="1" a="1"/>
  <c r="K65" i="1" s="1"/>
  <c r="K66" i="1" s="1" a="1"/>
  <c r="K66" i="1" s="1"/>
  <c r="K67" i="1" s="1" a="1"/>
  <c r="K67" i="1" s="1"/>
  <c r="K68" i="1" a="1"/>
  <c r="K68" i="1" s="1"/>
  <c r="K69" i="1" a="1"/>
  <c r="K69" i="1" s="1"/>
  <c r="K70" i="1" s="1" a="1"/>
  <c r="K70" i="1" s="1"/>
  <c r="K71" i="1" s="1" a="1"/>
  <c r="K71" i="1" s="1"/>
  <c r="K72" i="1" s="1" a="1"/>
  <c r="K72" i="1" s="1"/>
  <c r="K73" i="1" s="1" a="1"/>
  <c r="K73" i="1" s="1"/>
  <c r="K74" i="1" s="1" a="1"/>
  <c r="K74" i="1" s="1"/>
  <c r="K75" i="1" s="1" a="1"/>
  <c r="K75" i="1" s="1"/>
  <c r="K76" i="1" s="1" a="1"/>
  <c r="K76" i="1" s="1"/>
  <c r="K77" i="1" a="1"/>
  <c r="K77" i="1" s="1"/>
  <c r="K78" i="1" a="1"/>
  <c r="K78" i="1" s="1"/>
  <c r="K79" i="1" s="1" a="1"/>
  <c r="K79" i="1" s="1"/>
  <c r="K92" i="1" a="1"/>
  <c r="K92" i="1" s="1"/>
  <c r="K93" i="1" a="1"/>
  <c r="K93" i="1" s="1"/>
  <c r="K94" i="1" s="1" a="1"/>
  <c r="K94" i="1" s="1"/>
  <c r="K95" i="1" s="1" a="1"/>
  <c r="K95" i="1" s="1"/>
  <c r="K96" i="1" s="1" a="1"/>
  <c r="K96" i="1" s="1"/>
  <c r="K97" i="1" s="1" a="1"/>
  <c r="K97" i="1" s="1"/>
  <c r="K98" i="1" s="1" a="1"/>
  <c r="K98" i="1" s="1"/>
  <c r="K99" i="1" s="1" a="1"/>
  <c r="K99" i="1" s="1"/>
  <c r="K100" i="1" s="1" a="1"/>
  <c r="K100" i="1" s="1"/>
  <c r="K101" i="1" s="1" a="1"/>
  <c r="K101" i="1" s="1"/>
  <c r="K102" i="1" s="1" a="1"/>
  <c r="K102" i="1" s="1"/>
  <c r="K103" i="1" s="1" a="1"/>
  <c r="K103" i="1" s="1"/>
  <c r="K104" i="1" a="1"/>
  <c r="K104" i="1" s="1"/>
  <c r="K105" i="1" a="1"/>
  <c r="K105" i="1" s="1"/>
  <c r="K106" i="1" s="1" a="1"/>
  <c r="K106" i="1" s="1"/>
  <c r="K107" i="1" s="1" a="1"/>
  <c r="K107" i="1" s="1"/>
  <c r="K108" i="1" s="1" a="1"/>
  <c r="K108" i="1" s="1"/>
  <c r="K109" i="1" s="1" a="1"/>
  <c r="K109" i="1" s="1"/>
  <c r="K110" i="1" s="1" a="1"/>
  <c r="K110" i="1" s="1"/>
  <c r="K111" i="1" s="1" a="1"/>
  <c r="K111" i="1" s="1"/>
  <c r="K112" i="1" s="1" a="1"/>
  <c r="K112" i="1" s="1"/>
  <c r="K113" i="1" s="1" a="1"/>
  <c r="K113" i="1" s="1"/>
  <c r="K114" i="1" s="1" a="1"/>
  <c r="K114" i="1" s="1"/>
  <c r="K115" i="1" s="1" a="1"/>
  <c r="K115" i="1" s="1"/>
  <c r="K116" i="1" s="1" a="1"/>
  <c r="K116" i="1" s="1"/>
  <c r="K117" i="1" s="1" a="1"/>
  <c r="K117" i="1" s="1"/>
  <c r="K118" i="1" s="1" a="1"/>
  <c r="K118" i="1" s="1"/>
  <c r="K119" i="1" s="1" a="1"/>
  <c r="K119" i="1" s="1"/>
  <c r="K120" i="1" s="1" a="1"/>
  <c r="K120" i="1" s="1"/>
  <c r="K121" i="1" a="1"/>
  <c r="K121" i="1" s="1"/>
  <c r="K122" i="1" a="1"/>
  <c r="K122" i="1" s="1"/>
  <c r="K123" i="1" s="1" a="1"/>
  <c r="K123" i="1" s="1"/>
  <c r="K124" i="1" s="1" a="1"/>
  <c r="K124" i="1" s="1"/>
  <c r="K125" i="1" s="1" a="1"/>
  <c r="K125" i="1" s="1"/>
  <c r="K126" i="1" s="1" a="1"/>
  <c r="K126" i="1" s="1"/>
  <c r="K127" i="1" s="1" a="1"/>
  <c r="K127" i="1" s="1"/>
  <c r="K128" i="1" s="1" a="1"/>
  <c r="K128" i="1" s="1"/>
  <c r="K129" i="1" s="1" a="1"/>
  <c r="K129" i="1" s="1"/>
  <c r="K130" i="1" s="1" a="1"/>
  <c r="K130" i="1" s="1"/>
  <c r="K131" i="1" s="1" a="1"/>
  <c r="K131" i="1" s="1"/>
  <c r="K132" i="1" s="1" a="1"/>
  <c r="K132" i="1" s="1"/>
  <c r="K133" i="1" s="1" a="1"/>
  <c r="K133" i="1" s="1"/>
  <c r="K134" i="1" s="1" a="1"/>
  <c r="K134" i="1" s="1"/>
  <c r="K135" i="1" a="1"/>
  <c r="K135" i="1" s="1"/>
  <c r="K136" i="1" a="1"/>
  <c r="K136" i="1" s="1"/>
  <c r="K137" i="1" s="1" a="1"/>
  <c r="K137" i="1" s="1"/>
  <c r="K138" i="1" s="1" a="1"/>
  <c r="K138" i="1" s="1"/>
  <c r="K139" i="1" s="1" a="1"/>
  <c r="K139" i="1" s="1"/>
  <c r="K140" i="1" s="1" a="1"/>
  <c r="K140" i="1" s="1"/>
  <c r="K141" i="1" s="1" a="1"/>
  <c r="K141" i="1" s="1"/>
  <c r="K142" i="1" s="1" a="1"/>
  <c r="K142" i="1" s="1"/>
  <c r="K143" i="1" s="1" a="1"/>
  <c r="K143" i="1" s="1"/>
  <c r="K144" i="1" s="1" a="1"/>
  <c r="K144" i="1" s="1"/>
  <c r="K145" i="1" s="1" a="1"/>
  <c r="K145" i="1" s="1"/>
  <c r="K146" i="1" s="1" a="1"/>
  <c r="K146" i="1" s="1"/>
  <c r="K147" i="1" s="1" a="1"/>
  <c r="K147" i="1" s="1"/>
  <c r="K148" i="1" s="1" a="1"/>
  <c r="K148" i="1" s="1"/>
  <c r="K149" i="1" s="1" a="1"/>
  <c r="K149" i="1" s="1"/>
  <c r="K150" i="1" s="1" a="1"/>
  <c r="K150" i="1" s="1"/>
  <c r="K151" i="1" s="1" a="1"/>
  <c r="K151" i="1" s="1"/>
  <c r="K152" i="1" a="1"/>
  <c r="K152" i="1" s="1"/>
  <c r="K153" i="1" a="1"/>
  <c r="K153" i="1" s="1"/>
  <c r="K154" i="1" s="1" a="1"/>
  <c r="K154" i="1" s="1"/>
  <c r="K155" i="1" s="1" a="1"/>
  <c r="K155" i="1" s="1"/>
  <c r="K156" i="1" s="1" a="1"/>
  <c r="K156" i="1" s="1"/>
  <c r="K157" i="1" s="1" a="1"/>
  <c r="K157" i="1" s="1"/>
  <c r="K158" i="1" s="1" a="1"/>
  <c r="K158" i="1" s="1"/>
  <c r="K159" i="1" s="1" a="1"/>
  <c r="K159" i="1" s="1"/>
  <c r="K160" i="1" s="1" a="1"/>
  <c r="K160" i="1" s="1"/>
  <c r="K161" i="1" s="1" a="1"/>
  <c r="K161" i="1" s="1"/>
  <c r="K162" i="1" s="1" a="1"/>
  <c r="K162" i="1" s="1"/>
  <c r="K163" i="1" s="1" a="1"/>
  <c r="K163" i="1" s="1"/>
  <c r="K164" i="1" s="1" a="1"/>
  <c r="K164" i="1" s="1"/>
  <c r="K165" i="1" s="1" a="1"/>
  <c r="K165" i="1" s="1"/>
  <c r="K166" i="1" s="1" a="1"/>
  <c r="K166" i="1" s="1"/>
  <c r="K167" i="1" s="1" a="1"/>
  <c r="K167" i="1" s="1"/>
  <c r="K168" i="1" s="1" a="1"/>
  <c r="K168" i="1" s="1"/>
  <c r="K169" i="1" a="1"/>
  <c r="K169" i="1" s="1"/>
  <c r="K170" i="1" a="1"/>
  <c r="K170" i="1" s="1"/>
  <c r="K171" i="1" s="1" a="1"/>
  <c r="K171" i="1" s="1"/>
  <c r="K172" i="1" s="1" a="1"/>
  <c r="K172" i="1" s="1"/>
  <c r="K173" i="1" s="1" a="1"/>
  <c r="K173" i="1" s="1"/>
  <c r="K174" i="1" s="1" a="1"/>
  <c r="K174" i="1" s="1"/>
  <c r="K175" i="1" s="1" a="1"/>
  <c r="K175" i="1" s="1"/>
  <c r="K176" i="1" s="1" a="1"/>
  <c r="K176" i="1" s="1"/>
  <c r="K177" i="1" s="1" a="1"/>
  <c r="K177" i="1" s="1"/>
  <c r="K178" i="1" s="1" a="1"/>
  <c r="K178" i="1" s="1"/>
  <c r="K179" i="1" s="1" a="1"/>
  <c r="K179" i="1" s="1"/>
  <c r="K180" i="1" s="1" a="1"/>
  <c r="K180" i="1" s="1"/>
  <c r="K181" i="1" s="1" a="1"/>
  <c r="K181" i="1" s="1"/>
  <c r="K182" i="1" s="1" a="1"/>
  <c r="K182" i="1" s="1"/>
  <c r="K183" i="1" s="1" a="1"/>
  <c r="K183" i="1" s="1"/>
  <c r="K184" i="1" s="1" a="1"/>
  <c r="K184" i="1" s="1"/>
  <c r="K185" i="1" s="1" a="1"/>
  <c r="K185" i="1" s="1"/>
  <c r="K186" i="1" s="1" a="1"/>
  <c r="K186" i="1" s="1"/>
  <c r="K187" i="1" s="1" a="1"/>
  <c r="K187" i="1" s="1"/>
  <c r="K188" i="1" a="1"/>
  <c r="K188" i="1" s="1"/>
  <c r="K189" i="1" a="1"/>
  <c r="K189" i="1" s="1"/>
  <c r="K190" i="1" s="1" a="1"/>
  <c r="K190" i="1" s="1"/>
  <c r="K191" i="1" s="1" a="1"/>
  <c r="K191" i="1" s="1"/>
  <c r="K192" i="1" s="1" a="1"/>
  <c r="K192" i="1" s="1"/>
  <c r="K193" i="1" s="1" a="1"/>
  <c r="K193" i="1" s="1"/>
  <c r="K194" i="1" s="1" a="1"/>
  <c r="K194" i="1" s="1"/>
  <c r="K195" i="1" s="1" a="1"/>
  <c r="K195" i="1" s="1"/>
  <c r="K196" i="1" s="1" a="1"/>
  <c r="K196" i="1" s="1"/>
  <c r="K197" i="1" s="1" a="1"/>
  <c r="K197" i="1" s="1"/>
  <c r="K198" i="1" s="1" a="1"/>
  <c r="K198" i="1" s="1"/>
  <c r="K199" i="1" s="1" a="1"/>
  <c r="K199" i="1" s="1"/>
  <c r="K200" i="1" s="1" a="1"/>
  <c r="K200" i="1" s="1"/>
  <c r="K201" i="1" a="1"/>
  <c r="K201" i="1" s="1"/>
  <c r="K202" i="1" a="1"/>
  <c r="K202" i="1" s="1"/>
  <c r="K203" i="1" s="1" a="1"/>
  <c r="K203" i="1" s="1"/>
  <c r="K204" i="1" s="1" a="1"/>
  <c r="K204" i="1" s="1"/>
  <c r="K205" i="1" s="1" a="1"/>
  <c r="K205" i="1" s="1"/>
  <c r="K206" i="1" s="1" a="1"/>
  <c r="K206" i="1" s="1"/>
  <c r="K207" i="1" s="1" a="1"/>
  <c r="K207" i="1" s="1"/>
  <c r="K208" i="1" s="1" a="1"/>
  <c r="K208" i="1" s="1"/>
  <c r="K209" i="1" s="1" a="1"/>
  <c r="K209" i="1" s="1"/>
  <c r="K210" i="1" s="1" a="1"/>
  <c r="K210" i="1" s="1"/>
  <c r="K211" i="1" s="1" a="1"/>
  <c r="K211" i="1" s="1"/>
  <c r="K212" i="1" s="1" a="1"/>
  <c r="K212" i="1" s="1"/>
  <c r="K213" i="1" s="1" a="1"/>
  <c r="K213" i="1" s="1"/>
  <c r="K214" i="1" s="1" a="1"/>
  <c r="K214" i="1" s="1"/>
  <c r="K215" i="1" s="1" a="1"/>
  <c r="K215" i="1" s="1"/>
  <c r="K216" i="1" a="1"/>
  <c r="K216" i="1" s="1"/>
  <c r="K217" i="1" a="1"/>
  <c r="K217" i="1" s="1"/>
  <c r="K218" i="1" s="1" a="1"/>
  <c r="K218" i="1" s="1"/>
  <c r="K219" i="1" s="1" a="1"/>
  <c r="K219" i="1" s="1"/>
  <c r="K220" i="1" s="1" a="1"/>
  <c r="K220" i="1" s="1"/>
  <c r="K221" i="1" s="1" a="1"/>
  <c r="K221" i="1" s="1"/>
  <c r="K222" i="1" s="1" a="1"/>
  <c r="K222" i="1" s="1"/>
  <c r="K223" i="1" s="1" a="1"/>
  <c r="K223" i="1" s="1"/>
  <c r="K224" i="1" s="1" a="1"/>
  <c r="K224" i="1" s="1"/>
  <c r="K225" i="1" s="1" a="1"/>
  <c r="K225" i="1" s="1"/>
  <c r="K226" i="1" s="1" a="1"/>
  <c r="K226" i="1" s="1"/>
  <c r="K227" i="1" s="1" a="1"/>
  <c r="K227" i="1" s="1"/>
  <c r="K228" i="1" s="1" a="1"/>
  <c r="K228" i="1" s="1"/>
  <c r="K229" i="1" s="1" a="1"/>
  <c r="K229" i="1" s="1"/>
  <c r="K230" i="1" s="1" a="1"/>
  <c r="K230" i="1" s="1"/>
  <c r="K231" i="1" s="1" a="1"/>
  <c r="K231" i="1" s="1"/>
  <c r="K232" i="1" s="1" a="1"/>
  <c r="K232" i="1" s="1"/>
  <c r="K233" i="1" s="1" a="1"/>
  <c r="K233" i="1" s="1"/>
  <c r="K234" i="1" s="1" a="1"/>
  <c r="K234" i="1" s="1"/>
  <c r="K235" i="1" s="1" a="1"/>
  <c r="K235" i="1" s="1"/>
  <c r="K236" i="1" s="1" a="1"/>
  <c r="K236" i="1" s="1"/>
  <c r="K237" i="1" s="1" a="1"/>
  <c r="K237" i="1" s="1"/>
  <c r="K238" i="1" s="1" a="1"/>
  <c r="K238" i="1" s="1"/>
  <c r="K239" i="1" s="1" a="1"/>
  <c r="K239" i="1" s="1"/>
  <c r="K240" i="1" a="1"/>
  <c r="K240" i="1" s="1"/>
  <c r="K241" i="1" a="1"/>
  <c r="K241" i="1" s="1"/>
  <c r="K242" i="1" s="1" a="1"/>
  <c r="K242" i="1" s="1"/>
  <c r="K251" i="1" a="1"/>
  <c r="K251" i="1" s="1"/>
  <c r="K252" i="1" a="1"/>
  <c r="K252" i="1" s="1"/>
  <c r="K253" i="1" s="1" a="1"/>
  <c r="K253" i="1" s="1"/>
  <c r="K267" i="1" a="1"/>
  <c r="K267" i="1" s="1"/>
  <c r="K268" i="1" a="1"/>
  <c r="K268" i="1" s="1"/>
  <c r="K269" i="1" s="1" a="1"/>
  <c r="K269" i="1" s="1"/>
  <c r="K283" i="1" a="1"/>
  <c r="K283" i="1" s="1"/>
  <c r="K284" i="1" a="1"/>
  <c r="K284" i="1" s="1"/>
  <c r="K285" i="1" s="1" a="1"/>
  <c r="K285" i="1" s="1"/>
  <c r="K286" i="1" s="1" a="1"/>
  <c r="K286" i="1" s="1"/>
  <c r="K287" i="1" s="1" a="1"/>
  <c r="K287" i="1" s="1"/>
  <c r="K288" i="1" s="1" a="1"/>
  <c r="K288" i="1" s="1"/>
  <c r="K289" i="1" s="1" a="1"/>
  <c r="K289" i="1" s="1"/>
  <c r="K290" i="1" s="1" a="1"/>
  <c r="K290" i="1" s="1"/>
  <c r="K291" i="1" s="1" a="1"/>
  <c r="K291" i="1" s="1"/>
  <c r="K292" i="1" s="1" a="1"/>
  <c r="K292" i="1" s="1"/>
  <c r="K293" i="1" s="1" a="1"/>
  <c r="K293" i="1" s="1"/>
  <c r="K294" i="1" s="1" a="1"/>
  <c r="K294" i="1" s="1"/>
  <c r="K295" i="1" s="1" a="1"/>
  <c r="K295" i="1" s="1"/>
  <c r="K296" i="1" s="1" a="1"/>
  <c r="K296" i="1" s="1"/>
  <c r="K297" i="1" a="1"/>
  <c r="K297" i="1" s="1"/>
  <c r="K298" i="1" a="1"/>
  <c r="K298" i="1" s="1"/>
  <c r="K299" i="1" s="1" a="1"/>
  <c r="K299" i="1" s="1"/>
  <c r="K310" i="1" a="1"/>
  <c r="K310" i="1" s="1"/>
  <c r="K311" i="1" a="1"/>
  <c r="K311" i="1" s="1"/>
  <c r="K312" i="1" s="1" a="1"/>
  <c r="K312" i="1" s="1"/>
  <c r="K325" i="1" a="1"/>
  <c r="K325" i="1" s="1"/>
  <c r="K326" i="1" a="1"/>
  <c r="K326" i="1" s="1"/>
  <c r="K327" i="1" s="1" a="1"/>
  <c r="K327" i="1" s="1"/>
  <c r="K328" i="1" s="1" a="1"/>
  <c r="K328" i="1" s="1"/>
  <c r="K329" i="1" s="1" a="1"/>
  <c r="K329" i="1" s="1"/>
  <c r="K330" i="1" s="1" a="1"/>
  <c r="K330" i="1" s="1"/>
  <c r="K331" i="1" s="1" a="1"/>
  <c r="K331" i="1" s="1"/>
  <c r="K332" i="1" s="1" a="1"/>
  <c r="K332" i="1" s="1"/>
  <c r="K333" i="1" s="1" a="1"/>
  <c r="K333" i="1" s="1"/>
  <c r="K334" i="1" s="1" a="1"/>
  <c r="K334" i="1" s="1"/>
  <c r="K335" i="1" s="1" a="1"/>
  <c r="K335" i="1" s="1"/>
  <c r="K336" i="1" s="1" a="1"/>
  <c r="K336" i="1" s="1"/>
  <c r="K337" i="1" s="1" a="1"/>
  <c r="K337" i="1" s="1"/>
  <c r="K338" i="1" s="1" a="1"/>
  <c r="K338" i="1" s="1"/>
  <c r="K339" i="1" s="1" a="1"/>
  <c r="K339" i="1" s="1"/>
  <c r="K340" i="1" a="1"/>
  <c r="K340" i="1" s="1"/>
  <c r="K341" i="1" a="1"/>
  <c r="K341" i="1" s="1"/>
  <c r="K342" i="1" s="1" a="1"/>
  <c r="K342" i="1" s="1"/>
  <c r="K343" i="1" s="1" a="1"/>
  <c r="K343" i="1" s="1"/>
  <c r="K344" i="1" s="1" a="1"/>
  <c r="K344" i="1" s="1"/>
  <c r="K345" i="1" s="1" a="1"/>
  <c r="K345" i="1" s="1"/>
  <c r="K346" i="1" s="1" a="1"/>
  <c r="K346" i="1" s="1"/>
  <c r="K347" i="1" s="1" a="1"/>
  <c r="K347" i="1" s="1"/>
  <c r="K348" i="1" s="1" a="1"/>
  <c r="K348" i="1" s="1"/>
  <c r="K349" i="1" s="1" a="1"/>
  <c r="K349" i="1" s="1"/>
  <c r="K350" i="1" s="1" a="1"/>
  <c r="K350" i="1" s="1"/>
  <c r="K351" i="1" s="1" a="1"/>
  <c r="K351" i="1" s="1"/>
  <c r="K352" i="1" s="1" a="1"/>
  <c r="K352" i="1" s="1"/>
  <c r="K353" i="1" a="1"/>
  <c r="K353" i="1" s="1"/>
  <c r="K354" i="1" a="1"/>
  <c r="K354" i="1" s="1"/>
  <c r="K355" i="1" s="1" a="1"/>
  <c r="K355" i="1" s="1"/>
  <c r="K369" i="1" a="1"/>
  <c r="K369" i="1" s="1"/>
  <c r="K370" i="1" a="1"/>
  <c r="K370" i="1" s="1"/>
  <c r="K371" i="1" s="1" a="1"/>
  <c r="K371" i="1" s="1"/>
  <c r="K372" i="1" s="1" a="1"/>
  <c r="K372" i="1" s="1"/>
  <c r="K373" i="1" s="1" a="1"/>
  <c r="K373" i="1" s="1"/>
  <c r="K374" i="1" s="1" a="1"/>
  <c r="K374" i="1" s="1"/>
  <c r="K375" i="1" s="1" a="1"/>
  <c r="K375" i="1" s="1"/>
  <c r="K376" i="1" s="1" a="1"/>
  <c r="K376" i="1" s="1"/>
  <c r="K377" i="1" s="1" a="1"/>
  <c r="K377" i="1" s="1"/>
  <c r="K378" i="1" s="1" a="1"/>
  <c r="K378" i="1" s="1"/>
  <c r="K379" i="1" s="1" a="1"/>
  <c r="K379" i="1" s="1"/>
  <c r="K380" i="1" s="1" a="1"/>
  <c r="K380" i="1" s="1"/>
  <c r="K381" i="1" s="1" a="1"/>
  <c r="K381" i="1" s="1"/>
  <c r="K382" i="1" s="1" a="1"/>
  <c r="K382" i="1" s="1"/>
  <c r="K383" i="1" a="1"/>
  <c r="K383" i="1" s="1"/>
  <c r="K384" i="1" s="1" a="1"/>
  <c r="K384" i="1" s="1"/>
  <c r="K385" i="1" s="1" a="1"/>
  <c r="K385" i="1" s="1"/>
  <c r="K386" i="1" s="1" a="1"/>
  <c r="K386" i="1" s="1"/>
  <c r="K387" i="1" s="1" a="1"/>
  <c r="K387" i="1" s="1"/>
  <c r="K388" i="1" s="1" a="1"/>
  <c r="K388" i="1" s="1"/>
  <c r="K389" i="1" s="1" a="1"/>
  <c r="K389" i="1" s="1"/>
  <c r="K390" i="1" s="1" a="1"/>
  <c r="K390" i="1" s="1"/>
  <c r="K391" i="1" s="1" a="1"/>
  <c r="K391" i="1" s="1"/>
  <c r="K392" i="1" s="1" a="1"/>
  <c r="K392" i="1" s="1"/>
  <c r="K393" i="1" s="1" a="1"/>
  <c r="K393" i="1" s="1"/>
  <c r="K394" i="1" s="1" a="1"/>
  <c r="K394" i="1" s="1"/>
  <c r="K395" i="1" s="1" a="1"/>
  <c r="K395" i="1" s="1"/>
  <c r="K396" i="1" a="1"/>
  <c r="K396" i="1" s="1"/>
  <c r="K397" i="1" a="1"/>
  <c r="K397" i="1" s="1"/>
  <c r="K398" i="1" s="1" a="1"/>
  <c r="K398" i="1" s="1"/>
  <c r="K399" i="1" s="1" a="1"/>
  <c r="K399" i="1" s="1"/>
  <c r="K400" i="1" s="1" a="1"/>
  <c r="K400" i="1" s="1"/>
  <c r="K401" i="1" s="1" a="1"/>
  <c r="K401" i="1" s="1"/>
  <c r="K402" i="1" s="1" a="1"/>
  <c r="K402" i="1" s="1"/>
  <c r="K403" i="1" s="1" a="1"/>
  <c r="K403" i="1" s="1"/>
  <c r="K404" i="1" s="1" a="1"/>
  <c r="K404" i="1" s="1"/>
  <c r="K405" i="1" s="1" a="1"/>
  <c r="K405" i="1" s="1"/>
  <c r="K406" i="1" s="1" a="1"/>
  <c r="K406" i="1" s="1"/>
  <c r="K407" i="1" s="1" a="1"/>
  <c r="K407" i="1" s="1"/>
  <c r="K408" i="1" s="1" a="1"/>
  <c r="K408" i="1" s="1"/>
  <c r="K409" i="1" s="1" a="1"/>
  <c r="K409" i="1" s="1"/>
  <c r="K410" i="1" s="1" a="1"/>
  <c r="K410" i="1" s="1"/>
  <c r="K411" i="1" s="1" a="1"/>
  <c r="K411" i="1" s="1"/>
  <c r="K412" i="1" s="1" a="1"/>
  <c r="K412" i="1" s="1"/>
  <c r="K413" i="1" s="1" a="1"/>
  <c r="K413" i="1" s="1"/>
  <c r="K414" i="1" a="1"/>
  <c r="K414" i="1" s="1"/>
  <c r="K415" i="1" a="1"/>
  <c r="K415" i="1" s="1"/>
  <c r="K416" i="1" s="1" a="1"/>
  <c r="K416" i="1" s="1"/>
  <c r="K417" i="1" s="1" a="1"/>
  <c r="K417" i="1" s="1"/>
  <c r="K418" i="1" s="1" a="1"/>
  <c r="K418" i="1" s="1"/>
  <c r="K419" i="1" s="1" a="1"/>
  <c r="K419" i="1" s="1"/>
  <c r="K420" i="1" s="1" a="1"/>
  <c r="K420" i="1" s="1"/>
  <c r="K421" i="1" s="1" a="1"/>
  <c r="K421" i="1" s="1"/>
  <c r="K422" i="1" s="1" a="1"/>
  <c r="K422" i="1" s="1"/>
  <c r="K423" i="1" s="1" a="1"/>
  <c r="K423" i="1" s="1"/>
  <c r="K424" i="1" a="1"/>
  <c r="K424" i="1" s="1"/>
  <c r="K425" i="1" a="1"/>
  <c r="K425" i="1" s="1"/>
  <c r="K426" i="1" s="1" a="1"/>
  <c r="K426" i="1" s="1"/>
  <c r="K436" i="1" a="1"/>
  <c r="K436" i="1" s="1"/>
  <c r="K437" i="1" a="1"/>
  <c r="K437" i="1" s="1"/>
  <c r="K438" i="1" s="1" a="1"/>
  <c r="K438" i="1" s="1"/>
  <c r="K448" i="1" a="1"/>
  <c r="K448" i="1" s="1"/>
  <c r="K449" i="1" a="1"/>
  <c r="K449" i="1" s="1"/>
  <c r="K450" i="1" s="1" a="1"/>
  <c r="K450" i="1" s="1"/>
  <c r="K451" i="1" s="1" a="1"/>
  <c r="K451" i="1" s="1"/>
  <c r="K452" i="1" s="1" a="1"/>
  <c r="K452" i="1" s="1"/>
  <c r="K453" i="1" s="1" a="1"/>
  <c r="K453" i="1" s="1"/>
  <c r="K454" i="1" s="1" a="1"/>
  <c r="K454" i="1" s="1"/>
  <c r="K455" i="1" s="1" a="1"/>
  <c r="K455" i="1" s="1"/>
  <c r="K456" i="1" s="1" a="1"/>
  <c r="K456" i="1" s="1"/>
  <c r="K457" i="1" s="1" a="1"/>
  <c r="K457" i="1" s="1"/>
  <c r="K458" i="1" s="1" a="1"/>
  <c r="K458" i="1" s="1"/>
  <c r="K459" i="1" s="1" a="1"/>
  <c r="K459" i="1" s="1"/>
  <c r="K460" i="1" s="1" a="1"/>
  <c r="K460" i="1" s="1"/>
  <c r="K461" i="1" s="1" a="1"/>
  <c r="K461" i="1" s="1"/>
  <c r="K462" i="1" s="1" a="1"/>
  <c r="K462" i="1" s="1"/>
  <c r="K463" i="1" s="1" a="1"/>
  <c r="K463" i="1" s="1"/>
  <c r="K464" i="1" a="1"/>
  <c r="K464" i="1" s="1"/>
  <c r="K465" i="1" a="1"/>
  <c r="K465" i="1" s="1"/>
  <c r="K466" i="1" s="1" a="1"/>
  <c r="K466" i="1" s="1"/>
  <c r="K467" i="1" s="1" a="1"/>
  <c r="K467" i="1" s="1"/>
  <c r="K468" i="1" s="1" a="1"/>
  <c r="K468" i="1" s="1"/>
  <c r="K469" i="1" s="1" a="1"/>
  <c r="K469" i="1" s="1"/>
  <c r="K470" i="1" s="1" a="1"/>
  <c r="K470" i="1" s="1"/>
  <c r="K471" i="1" s="1" a="1"/>
  <c r="K471" i="1" s="1"/>
  <c r="K472" i="1" s="1" a="1"/>
  <c r="K472" i="1" s="1"/>
  <c r="K473" i="1" s="1" a="1"/>
  <c r="K473" i="1" s="1"/>
  <c r="K474" i="1" s="1" a="1"/>
  <c r="K474" i="1" s="1"/>
  <c r="K475" i="1" s="1" a="1"/>
  <c r="K475" i="1" s="1"/>
  <c r="K476" i="1" s="1" a="1"/>
  <c r="K476" i="1" s="1"/>
  <c r="K477" i="1" s="1" a="1"/>
  <c r="K477" i="1" s="1"/>
  <c r="K478" i="1" s="1" a="1"/>
  <c r="K478" i="1" s="1"/>
  <c r="K479" i="1" s="1" a="1"/>
  <c r="K479" i="1" s="1"/>
  <c r="K480" i="1" a="1"/>
  <c r="K480" i="1" s="1"/>
  <c r="K481" i="1" a="1"/>
  <c r="K481" i="1" s="1"/>
  <c r="K482" i="1" s="1" a="1"/>
  <c r="K482" i="1" s="1"/>
  <c r="K491" i="1" a="1"/>
  <c r="K491" i="1" s="1"/>
  <c r="K492" i="1" a="1"/>
  <c r="K492" i="1" s="1"/>
  <c r="K493" i="1" s="1" a="1"/>
  <c r="K493" i="1" s="1"/>
  <c r="K494" i="1" s="1" a="1"/>
  <c r="K494" i="1" s="1"/>
  <c r="K495" i="1" s="1" a="1"/>
  <c r="K495" i="1" s="1"/>
  <c r="K496" i="1" s="1" a="1"/>
  <c r="K496" i="1" s="1"/>
  <c r="K497" i="1" a="1"/>
  <c r="K497" i="1" s="1"/>
  <c r="K498" i="1" a="1"/>
  <c r="K498" i="1" s="1"/>
  <c r="K499" i="1" s="1" a="1"/>
  <c r="K499" i="1" s="1"/>
  <c r="K500" i="1" s="1" a="1"/>
  <c r="K500" i="1" s="1"/>
  <c r="K501" i="1" s="1" a="1"/>
  <c r="K501" i="1" s="1"/>
  <c r="K502" i="1" s="1" a="1"/>
  <c r="K502" i="1" s="1"/>
  <c r="K503" i="1" s="1" a="1"/>
  <c r="K503" i="1" s="1"/>
  <c r="K504" i="1" s="1" a="1"/>
  <c r="K504" i="1" s="1"/>
  <c r="K505" i="1" s="1" a="1"/>
  <c r="K505" i="1" s="1"/>
  <c r="K506" i="1" s="1" a="1"/>
  <c r="K506" i="1" s="1"/>
  <c r="K507" i="1" s="1" a="1"/>
  <c r="K507" i="1" s="1"/>
  <c r="K508" i="1" s="1" a="1"/>
  <c r="K508" i="1" s="1"/>
  <c r="K509" i="1" s="1" a="1"/>
  <c r="K509" i="1" s="1"/>
  <c r="K510" i="1" a="1"/>
  <c r="K510" i="1" s="1"/>
  <c r="K511" i="1" a="1"/>
  <c r="K511" i="1" s="1"/>
  <c r="K512" i="1" s="1" a="1"/>
  <c r="K512" i="1" s="1"/>
  <c r="K527" i="1" a="1"/>
  <c r="K527" i="1" s="1"/>
  <c r="K528" i="1" a="1"/>
  <c r="K528" i="1" s="1"/>
  <c r="K529" i="1" s="1" a="1"/>
  <c r="K529" i="1" s="1"/>
  <c r="K553" i="1" a="1"/>
  <c r="K553" i="1" s="1"/>
  <c r="K554" i="1" a="1"/>
  <c r="K554" i="1" s="1"/>
  <c r="K555" i="1" s="1" a="1"/>
  <c r="K555" i="1" s="1"/>
  <c r="K556" i="1" s="1" a="1"/>
  <c r="K556" i="1" s="1"/>
  <c r="K557" i="1" s="1" a="1"/>
  <c r="K557" i="1" s="1"/>
  <c r="K558" i="1" s="1" a="1"/>
  <c r="K558" i="1" s="1"/>
  <c r="K559" i="1" s="1" a="1"/>
  <c r="K559" i="1" s="1"/>
  <c r="K560" i="1" s="1" a="1"/>
  <c r="K560" i="1" s="1"/>
  <c r="K561" i="1" s="1" a="1"/>
  <c r="K561" i="1" s="1"/>
  <c r="K562" i="1" s="1" a="1"/>
  <c r="K562" i="1" s="1"/>
  <c r="K563" i="1" s="1" a="1"/>
  <c r="K563" i="1" s="1"/>
  <c r="K564" i="1" s="1" a="1"/>
  <c r="K564" i="1" s="1"/>
  <c r="K565" i="1" s="1" a="1"/>
  <c r="K565" i="1" s="1"/>
  <c r="K566" i="1" s="1" a="1"/>
  <c r="K566" i="1" s="1"/>
  <c r="K567" i="1" s="1" a="1"/>
  <c r="K567" i="1" s="1"/>
  <c r="K568" i="1" s="1" a="1"/>
  <c r="K568" i="1" s="1"/>
  <c r="K569" i="1" s="1" a="1"/>
  <c r="K569" i="1" s="1"/>
  <c r="K570" i="1" a="1"/>
  <c r="K570" i="1" s="1"/>
  <c r="K571" i="1" a="1"/>
  <c r="K571" i="1" s="1"/>
  <c r="K572" i="1" s="1" a="1"/>
  <c r="K572" i="1" s="1"/>
  <c r="K583" i="1" a="1"/>
  <c r="K583" i="1" s="1"/>
  <c r="K584" i="1" a="1"/>
  <c r="K584" i="1" s="1"/>
  <c r="K585" i="1" s="1" a="1"/>
  <c r="K585" i="1" s="1"/>
  <c r="K595" i="1" a="1"/>
  <c r="K595" i="1" s="1"/>
  <c r="K596" i="1" a="1"/>
  <c r="K596" i="1" s="1"/>
  <c r="K597" i="1" s="1" a="1"/>
  <c r="K597" i="1" s="1"/>
  <c r="K605" i="1" a="1"/>
  <c r="K605" i="1" s="1"/>
  <c r="K606" i="1" a="1"/>
  <c r="K606" i="1" s="1"/>
  <c r="K607" i="1" s="1" a="1"/>
  <c r="K607" i="1" s="1"/>
  <c r="K625" i="1" a="1"/>
  <c r="K625" i="1" s="1"/>
  <c r="K626" i="1" a="1"/>
  <c r="K626" i="1" s="1"/>
  <c r="K627" i="1" s="1" a="1"/>
  <c r="K627" i="1" s="1"/>
  <c r="K632" i="1" a="1"/>
  <c r="K632" i="1" s="1"/>
  <c r="K633" i="1" a="1"/>
  <c r="K633" i="1" s="1"/>
  <c r="K634" i="1" s="1" a="1"/>
  <c r="K634" i="1" s="1"/>
  <c r="K635" i="1" s="1" a="1"/>
  <c r="K635" i="1" s="1"/>
  <c r="K636" i="1" s="1" a="1"/>
  <c r="K636" i="1" s="1"/>
  <c r="K637" i="1" s="1" a="1"/>
  <c r="K637" i="1" s="1"/>
  <c r="K638" i="1" s="1" a="1"/>
  <c r="K638" i="1" s="1"/>
  <c r="K639" i="1" s="1" a="1"/>
  <c r="K639" i="1" s="1"/>
  <c r="K640" i="1" s="1" a="1"/>
  <c r="K640" i="1" s="1"/>
  <c r="K641" i="1" s="1" a="1"/>
  <c r="K641" i="1" s="1"/>
  <c r="K642" i="1" s="1" a="1"/>
  <c r="K642" i="1" s="1"/>
  <c r="K643" i="1" s="1" a="1"/>
  <c r="K643" i="1" s="1"/>
  <c r="K644" i="1" s="1" a="1"/>
  <c r="K644" i="1" s="1"/>
  <c r="K645" i="1" s="1" a="1"/>
  <c r="K645" i="1" s="1"/>
  <c r="K646" i="1" s="1" a="1"/>
  <c r="K646" i="1" s="1"/>
  <c r="K647" i="1" s="1" a="1"/>
  <c r="K647" i="1" s="1"/>
  <c r="K648" i="1" s="1" a="1"/>
  <c r="K648" i="1" s="1"/>
  <c r="K649" i="1" a="1"/>
  <c r="K649" i="1" s="1"/>
  <c r="K650" i="1" a="1"/>
  <c r="K650" i="1" s="1"/>
  <c r="K651" i="1" s="1" a="1"/>
  <c r="K651" i="1" s="1"/>
  <c r="K666" i="1" a="1"/>
  <c r="K666" i="1" s="1"/>
  <c r="K667" i="1" a="1"/>
  <c r="K667" i="1" s="1"/>
  <c r="K668" i="1" s="1" a="1"/>
  <c r="K668" i="1" s="1"/>
  <c r="K669" i="1" s="1" a="1"/>
  <c r="K669" i="1" s="1"/>
  <c r="K670" i="1" s="1" a="1"/>
  <c r="K670" i="1" s="1"/>
  <c r="K671" i="1" s="1" a="1"/>
  <c r="K671" i="1" s="1"/>
  <c r="K672" i="1" s="1" a="1"/>
  <c r="K672" i="1" s="1"/>
  <c r="K673" i="1" s="1" a="1"/>
  <c r="K673" i="1" s="1"/>
  <c r="K674" i="1" s="1" a="1"/>
  <c r="K674" i="1" s="1"/>
  <c r="K675" i="1" s="1" a="1"/>
  <c r="K675" i="1" s="1"/>
  <c r="K676" i="1" s="1" a="1"/>
  <c r="K676" i="1" s="1"/>
  <c r="K677" i="1" a="1"/>
  <c r="K677" i="1" s="1"/>
  <c r="K678" i="1" a="1"/>
  <c r="K678" i="1" s="1"/>
  <c r="K679" i="1" s="1" a="1"/>
  <c r="K679" i="1" s="1"/>
  <c r="K686" i="1" a="1"/>
  <c r="K686" i="1" s="1"/>
  <c r="K687" i="1" a="1"/>
  <c r="K687" i="1" s="1"/>
  <c r="K688" i="1" s="1" a="1"/>
  <c r="K688" i="1" s="1"/>
  <c r="K689" i="1" s="1" a="1"/>
  <c r="K689" i="1" s="1"/>
  <c r="K690" i="1" s="1" a="1"/>
  <c r="K690" i="1" s="1"/>
  <c r="K691" i="1" s="1" a="1"/>
  <c r="K691" i="1" s="1"/>
  <c r="K692" i="1" s="1" a="1"/>
  <c r="K692" i="1" s="1"/>
  <c r="K693" i="1" s="1" a="1"/>
  <c r="K693" i="1" s="1"/>
  <c r="K694" i="1" s="1" a="1"/>
  <c r="K694" i="1" s="1"/>
  <c r="K695" i="1" s="1" a="1"/>
  <c r="K695" i="1" s="1"/>
  <c r="K696" i="1" s="1" a="1"/>
  <c r="K696" i="1" s="1"/>
  <c r="K697" i="1" s="1" a="1"/>
  <c r="K697" i="1" s="1"/>
  <c r="K698" i="1" s="1" a="1"/>
  <c r="K698" i="1" s="1"/>
  <c r="K699" i="1" s="1" a="1"/>
  <c r="K699" i="1" s="1"/>
  <c r="K700" i="1" a="1"/>
  <c r="K700" i="1" s="1"/>
  <c r="K701" i="1" a="1"/>
  <c r="K701" i="1" s="1"/>
  <c r="K702" i="1" s="1" a="1"/>
  <c r="K702" i="1" s="1"/>
  <c r="K717" i="1" a="1"/>
  <c r="K717" i="1" s="1"/>
  <c r="K718" i="1" a="1"/>
  <c r="K718" i="1" s="1"/>
  <c r="K719" i="1" s="1" a="1"/>
  <c r="K719" i="1" s="1"/>
  <c r="K720" i="1" s="1" a="1"/>
  <c r="K720" i="1" s="1"/>
  <c r="K721" i="1" s="1" a="1"/>
  <c r="K721" i="1" s="1"/>
  <c r="K722" i="1" s="1" a="1"/>
  <c r="K722" i="1" s="1"/>
  <c r="K723" i="1" s="1" a="1"/>
  <c r="K723" i="1" s="1"/>
  <c r="K724" i="1" s="1" a="1"/>
  <c r="K724" i="1" s="1"/>
  <c r="K725" i="1" s="1" a="1"/>
  <c r="K725" i="1" s="1"/>
  <c r="K726" i="1" s="1" a="1"/>
  <c r="K726" i="1" s="1"/>
  <c r="K727" i="1" a="1"/>
  <c r="K727" i="1" s="1"/>
  <c r="K728" i="1" a="1"/>
  <c r="K728" i="1" s="1"/>
  <c r="K729" i="1" s="1" a="1"/>
  <c r="K729" i="1" s="1"/>
  <c r="K730" i="1" s="1" a="1"/>
  <c r="K730" i="1" s="1"/>
  <c r="K731" i="1" s="1" a="1"/>
  <c r="K731" i="1" s="1"/>
  <c r="K732" i="1" s="1" a="1"/>
  <c r="K732" i="1" s="1"/>
  <c r="K733" i="1" s="1" a="1"/>
  <c r="K733" i="1" s="1"/>
  <c r="K734" i="1" s="1" a="1"/>
  <c r="K734" i="1" s="1"/>
  <c r="K735" i="1" a="1"/>
  <c r="K735" i="1" s="1"/>
  <c r="K736" i="1" a="1"/>
  <c r="K736" i="1" s="1"/>
  <c r="K737" i="1" s="1" a="1"/>
  <c r="K737" i="1" s="1"/>
  <c r="K738" i="1" s="1" a="1"/>
  <c r="K738" i="1" s="1"/>
  <c r="K739" i="1" s="1" a="1"/>
  <c r="K739" i="1" s="1"/>
  <c r="K740" i="1" s="1" a="1"/>
  <c r="K740" i="1" s="1"/>
  <c r="K741" i="1" s="1" a="1"/>
  <c r="K741" i="1" s="1"/>
  <c r="K742" i="1" s="1" a="1"/>
  <c r="K742" i="1" s="1"/>
  <c r="K743" i="1" s="1" a="1"/>
  <c r="K743" i="1" s="1"/>
  <c r="K744" i="1" s="1" a="1"/>
  <c r="K744" i="1" s="1"/>
  <c r="K745" i="1" a="1"/>
  <c r="K745" i="1" s="1"/>
  <c r="K746" i="1" a="1"/>
  <c r="K746" i="1" s="1"/>
  <c r="K747" i="1" s="1" a="1"/>
  <c r="K747" i="1" s="1"/>
  <c r="K748" i="1" s="1" a="1"/>
  <c r="K748" i="1" s="1"/>
  <c r="K749" i="1" s="1" a="1"/>
  <c r="K749" i="1" s="1"/>
  <c r="K750" i="1" s="1" a="1"/>
  <c r="K750" i="1" s="1"/>
  <c r="K751" i="1" s="1" a="1"/>
  <c r="K751" i="1" s="1"/>
  <c r="K752" i="1" s="1" a="1"/>
  <c r="K752" i="1" s="1"/>
  <c r="K753" i="1" s="1" a="1"/>
  <c r="K753" i="1" s="1"/>
  <c r="K754" i="1" a="1"/>
  <c r="K754" i="1" s="1"/>
  <c r="K755" i="1" a="1"/>
  <c r="K755" i="1" s="1"/>
  <c r="K756" i="1" s="1" a="1"/>
  <c r="K756" i="1" s="1"/>
  <c r="K757" i="1" s="1" a="1"/>
  <c r="K757" i="1" s="1"/>
  <c r="K758" i="1" s="1" a="1"/>
  <c r="K758" i="1" s="1"/>
  <c r="K759" i="1" s="1" a="1"/>
  <c r="K759" i="1" s="1"/>
  <c r="K760" i="1" s="1" a="1"/>
  <c r="K760" i="1" s="1"/>
  <c r="K761" i="1" s="1" a="1"/>
  <c r="K761" i="1" s="1"/>
  <c r="K762" i="1" s="1" a="1"/>
  <c r="K762" i="1" s="1"/>
  <c r="K763" i="1" s="1" a="1"/>
  <c r="K763" i="1" s="1"/>
  <c r="K764" i="1" s="1" a="1"/>
  <c r="K764" i="1" s="1"/>
  <c r="K765" i="1" s="1" a="1"/>
  <c r="K765" i="1" s="1"/>
  <c r="K766" i="1" s="1" a="1"/>
  <c r="K766" i="1" s="1"/>
  <c r="K767" i="1" s="1" a="1"/>
  <c r="K767" i="1" s="1"/>
  <c r="K768" i="1" s="1" a="1"/>
  <c r="K768" i="1" s="1"/>
  <c r="K769" i="1" s="1" a="1"/>
  <c r="K769" i="1" s="1"/>
  <c r="K770" i="1" s="1" a="1"/>
  <c r="K770" i="1" s="1"/>
  <c r="K771" i="1" a="1"/>
  <c r="K771" i="1" s="1"/>
  <c r="K772" i="1" a="1"/>
  <c r="K772" i="1" s="1"/>
  <c r="K773" i="1" s="1" a="1"/>
  <c r="K773" i="1" s="1"/>
  <c r="K774" i="1" s="1" a="1"/>
  <c r="K774" i="1" s="1"/>
  <c r="K775" i="1" s="1" a="1"/>
  <c r="K775" i="1" s="1"/>
  <c r="K776" i="1" s="1" a="1"/>
  <c r="K776" i="1" s="1"/>
  <c r="K777" i="1" s="1" a="1"/>
  <c r="K777" i="1" s="1"/>
  <c r="K778" i="1" s="1" a="1"/>
  <c r="K778" i="1" s="1"/>
  <c r="K779" i="1" s="1" a="1"/>
  <c r="K779" i="1" s="1"/>
  <c r="K780" i="1" s="1" a="1"/>
  <c r="K780" i="1" s="1"/>
  <c r="K781" i="1" s="1" a="1"/>
  <c r="K781" i="1" s="1"/>
  <c r="K782" i="1" s="1" a="1"/>
  <c r="K782" i="1" s="1"/>
  <c r="K783" i="1" s="1" a="1"/>
  <c r="K783" i="1" s="1"/>
  <c r="K784" i="1" s="1" a="1"/>
  <c r="K784" i="1" s="1"/>
  <c r="K785" i="1" s="1" a="1"/>
  <c r="K785" i="1" s="1"/>
  <c r="K786" i="1" s="1" a="1"/>
  <c r="K786" i="1" s="1"/>
  <c r="K787" i="1" s="1" a="1"/>
  <c r="K787" i="1" s="1"/>
  <c r="K788" i="1" s="1" a="1"/>
  <c r="K788" i="1" s="1"/>
  <c r="K789" i="1" s="1" a="1"/>
  <c r="K789" i="1" s="1"/>
  <c r="K790" i="1" s="1" a="1"/>
  <c r="K790" i="1" s="1"/>
  <c r="K791" i="1" a="1"/>
  <c r="K791" i="1" s="1"/>
  <c r="K792" i="1" a="1"/>
  <c r="K792" i="1" s="1"/>
  <c r="K793" i="1" s="1" a="1"/>
  <c r="K793" i="1" s="1"/>
  <c r="K805" i="1" a="1"/>
  <c r="K805" i="1" s="1"/>
  <c r="K806" i="1" a="1"/>
  <c r="K806" i="1" s="1"/>
  <c r="K807" i="1" s="1" a="1"/>
  <c r="K807" i="1" s="1"/>
  <c r="K808" i="1" s="1" a="1"/>
  <c r="K808" i="1" s="1"/>
  <c r="K809" i="1" s="1" a="1"/>
  <c r="K809" i="1" s="1"/>
  <c r="K810" i="1" s="1" a="1"/>
  <c r="K810" i="1" s="1"/>
  <c r="K811" i="1" s="1" a="1"/>
  <c r="K811" i="1" s="1"/>
  <c r="K812" i="1" s="1" a="1"/>
  <c r="K812" i="1" s="1"/>
  <c r="K813" i="1" s="1" a="1"/>
  <c r="K813" i="1" s="1"/>
  <c r="K814" i="1" s="1" a="1"/>
  <c r="K814" i="1" s="1"/>
  <c r="K815" i="1" s="1" a="1"/>
  <c r="K815" i="1" s="1"/>
  <c r="K816" i="1" s="1" a="1"/>
  <c r="K816" i="1" s="1"/>
  <c r="K817" i="1" s="1" a="1"/>
  <c r="K817" i="1" s="1"/>
  <c r="K818" i="1" a="1"/>
  <c r="K818" i="1" s="1"/>
  <c r="K819" i="1" a="1"/>
  <c r="K819" i="1" s="1"/>
  <c r="K820" i="1" s="1" a="1"/>
  <c r="K820" i="1" s="1"/>
  <c r="K821" i="1" s="1" a="1"/>
  <c r="K821" i="1" s="1"/>
  <c r="K822" i="1" s="1" a="1"/>
  <c r="K822" i="1" s="1"/>
  <c r="K823" i="1" s="1" a="1"/>
  <c r="K823" i="1" s="1"/>
  <c r="K824" i="1" s="1" a="1"/>
  <c r="K824" i="1" s="1"/>
  <c r="K825" i="1" s="1" a="1"/>
  <c r="K825" i="1" s="1"/>
  <c r="K826" i="1" s="1" a="1"/>
  <c r="K826" i="1" s="1"/>
  <c r="K827" i="1" s="1" a="1"/>
  <c r="K827" i="1" s="1"/>
  <c r="K828" i="1" s="1" a="1"/>
  <c r="K828" i="1" s="1"/>
  <c r="K829" i="1" a="1"/>
  <c r="K829" i="1" s="1"/>
  <c r="K830" i="1" a="1"/>
  <c r="K830" i="1" s="1"/>
  <c r="K831" i="1" s="1" a="1"/>
  <c r="K831" i="1" s="1"/>
  <c r="K832" i="1" s="1" a="1"/>
  <c r="K832" i="1" s="1"/>
  <c r="K833" i="1" s="1" a="1"/>
  <c r="K833" i="1" s="1"/>
  <c r="K834" i="1" s="1" a="1"/>
  <c r="K834" i="1" s="1"/>
  <c r="K835" i="1" s="1" a="1"/>
  <c r="K835" i="1" s="1"/>
  <c r="K836" i="1" s="1" a="1"/>
  <c r="K836" i="1" s="1"/>
  <c r="K837" i="1" s="1" a="1"/>
  <c r="K837" i="1" s="1"/>
  <c r="K838" i="1" s="1" a="1"/>
  <c r="K838" i="1" s="1"/>
  <c r="K839" i="1" s="1" a="1"/>
  <c r="K839" i="1" s="1"/>
  <c r="K840" i="1" s="1" a="1"/>
  <c r="K840" i="1" s="1"/>
  <c r="K841" i="1" a="1"/>
  <c r="K841" i="1" s="1"/>
  <c r="K842" i="1" a="1"/>
  <c r="K842" i="1" s="1"/>
  <c r="K843" i="1" s="1" a="1"/>
  <c r="K843" i="1" s="1"/>
  <c r="K844" i="1" s="1" a="1"/>
  <c r="K844" i="1" s="1"/>
  <c r="K845" i="1" s="1" a="1"/>
  <c r="K845" i="1" s="1"/>
  <c r="K857" i="1" a="1"/>
  <c r="K857" i="1" s="1"/>
  <c r="K858" i="1" a="1"/>
  <c r="K858" i="1" s="1"/>
  <c r="K859" i="1" s="1" a="1"/>
  <c r="K859" i="1" s="1"/>
  <c r="K860" i="1" s="1" a="1"/>
  <c r="K860" i="1" s="1"/>
  <c r="K861" i="1" s="1" a="1"/>
  <c r="K861" i="1" s="1"/>
  <c r="K862" i="1" s="1" a="1"/>
  <c r="K862" i="1" s="1"/>
  <c r="K863" i="1" s="1" a="1"/>
  <c r="K863" i="1" s="1"/>
  <c r="K864" i="1" s="1" a="1"/>
  <c r="K864" i="1" s="1"/>
  <c r="K865" i="1" s="1" a="1"/>
  <c r="K865" i="1" s="1"/>
  <c r="K866" i="1" s="1" a="1"/>
  <c r="K866" i="1" s="1"/>
  <c r="K867" i="1" a="1"/>
  <c r="K867" i="1" s="1"/>
  <c r="K868" i="1" a="1"/>
  <c r="K868" i="1" s="1"/>
  <c r="K869" i="1" s="1" a="1"/>
  <c r="K869" i="1" s="1"/>
  <c r="K884" i="1" a="1"/>
  <c r="K884" i="1" s="1"/>
  <c r="K885" i="1" a="1"/>
  <c r="K885" i="1" s="1"/>
  <c r="K886" i="1" s="1" a="1"/>
  <c r="K886" i="1" s="1"/>
  <c r="K887" i="1" s="1" a="1"/>
  <c r="K887" i="1" s="1"/>
  <c r="K888" i="1" s="1" a="1"/>
  <c r="K888" i="1" s="1"/>
  <c r="K889" i="1" s="1" a="1"/>
  <c r="K889" i="1" s="1"/>
  <c r="K890" i="1" s="1" a="1"/>
  <c r="K890" i="1" s="1"/>
  <c r="K891" i="1" s="1" a="1"/>
  <c r="K891" i="1" s="1"/>
  <c r="K892" i="1" a="1"/>
  <c r="K892" i="1" s="1"/>
  <c r="K893" i="1" a="1"/>
  <c r="K893" i="1" s="1"/>
  <c r="K894" i="1" s="1" a="1"/>
  <c r="K894" i="1" s="1"/>
  <c r="K895" i="1" s="1" a="1"/>
  <c r="K895" i="1" s="1"/>
  <c r="K896" i="1" s="1" a="1"/>
  <c r="K896" i="1" s="1"/>
  <c r="K897" i="1" s="1" a="1"/>
  <c r="K897" i="1" s="1"/>
  <c r="K898" i="1" s="1" a="1"/>
  <c r="K898" i="1" s="1"/>
  <c r="K899" i="1" s="1" a="1"/>
  <c r="K899" i="1" s="1"/>
  <c r="K900" i="1" s="1" a="1"/>
  <c r="K900" i="1" s="1"/>
  <c r="K901" i="1" s="1" a="1"/>
  <c r="K901" i="1" s="1"/>
  <c r="K902" i="1" a="1"/>
  <c r="K902" i="1" s="1"/>
  <c r="K903" i="1" a="1"/>
  <c r="K903" i="1" s="1"/>
  <c r="K904" i="1" s="1" a="1"/>
  <c r="K904" i="1" s="1"/>
  <c r="K909" i="1" a="1"/>
  <c r="K909" i="1" s="1"/>
  <c r="K910" i="1" a="1"/>
  <c r="K910" i="1" s="1"/>
  <c r="K911" i="1" s="1" a="1"/>
  <c r="K911" i="1" s="1"/>
  <c r="K912" i="1" s="1" a="1"/>
  <c r="K912" i="1" s="1"/>
  <c r="K913" i="1" s="1" a="1"/>
  <c r="K913" i="1" s="1"/>
  <c r="K914" i="1" s="1" a="1"/>
  <c r="K914" i="1" s="1"/>
  <c r="K915" i="1" s="1" a="1"/>
  <c r="K915" i="1" s="1"/>
  <c r="K916" i="1" s="1" a="1"/>
  <c r="K916" i="1" s="1"/>
  <c r="K917" i="1" s="1" a="1"/>
  <c r="K917" i="1" s="1"/>
  <c r="K918" i="1" s="1" a="1"/>
  <c r="K918" i="1" s="1"/>
  <c r="K919" i="1" s="1" a="1"/>
  <c r="K919" i="1" s="1"/>
  <c r="K920" i="1" s="1" a="1"/>
  <c r="K920" i="1" s="1"/>
  <c r="K921" i="1" s="1" a="1"/>
  <c r="K921" i="1" s="1"/>
  <c r="K922" i="1" s="1" a="1"/>
  <c r="K922" i="1" s="1"/>
  <c r="K923" i="1" s="1" a="1"/>
  <c r="K923" i="1" s="1"/>
  <c r="K924" i="1" a="1"/>
  <c r="K924" i="1" s="1"/>
  <c r="K925" i="1" a="1"/>
  <c r="K925" i="1" s="1"/>
  <c r="K926" i="1" s="1" a="1"/>
  <c r="K926" i="1" s="1"/>
  <c r="K927" i="1" s="1" a="1"/>
  <c r="K927" i="1" s="1"/>
  <c r="K928" i="1" s="1" a="1"/>
  <c r="K928" i="1" s="1"/>
  <c r="K929" i="1" s="1" a="1"/>
  <c r="K929" i="1" s="1"/>
  <c r="K930" i="1" s="1" a="1"/>
  <c r="K930" i="1" s="1"/>
  <c r="K931" i="1" s="1" a="1"/>
  <c r="K931" i="1" s="1"/>
  <c r="K932" i="1" s="1" a="1"/>
  <c r="K932" i="1" s="1"/>
  <c r="K933" i="1" a="1"/>
  <c r="K933" i="1" s="1"/>
  <c r="K934" i="1" a="1"/>
  <c r="K934" i="1" s="1"/>
  <c r="K935" i="1" s="1" a="1"/>
  <c r="K935" i="1" s="1"/>
  <c r="K946" i="1" a="1"/>
  <c r="K946" i="1" s="1"/>
  <c r="K947" i="1" a="1"/>
  <c r="K947" i="1" s="1"/>
  <c r="K948" i="1" s="1" a="1"/>
  <c r="K948" i="1" s="1"/>
  <c r="K949" i="1" s="1" a="1"/>
  <c r="K949" i="1" s="1"/>
  <c r="K950" i="1" s="1" a="1"/>
  <c r="K950" i="1" s="1"/>
  <c r="K951" i="1" s="1" a="1"/>
  <c r="K951" i="1" s="1"/>
  <c r="K952" i="1" s="1" a="1"/>
  <c r="K952" i="1" s="1"/>
  <c r="K953" i="1" s="1" a="1"/>
  <c r="K953" i="1" s="1"/>
  <c r="K954" i="1" s="1" a="1"/>
  <c r="K954" i="1" s="1"/>
  <c r="K955" i="1" s="1" a="1"/>
  <c r="K955" i="1" s="1"/>
  <c r="K956" i="1" s="1" a="1"/>
  <c r="K956" i="1" s="1"/>
  <c r="K957" i="1" s="1" a="1"/>
  <c r="K957" i="1" s="1"/>
  <c r="K958" i="1" a="1"/>
  <c r="K958" i="1" s="1"/>
  <c r="K959" i="1" a="1"/>
  <c r="K959" i="1" s="1"/>
  <c r="K960" i="1" s="1" a="1"/>
  <c r="K960" i="1" s="1"/>
  <c r="K961" i="1" s="1" a="1"/>
  <c r="K961" i="1" s="1"/>
  <c r="K962" i="1" s="1" a="1"/>
  <c r="K962" i="1" s="1"/>
  <c r="K963" i="1" s="1" a="1"/>
  <c r="K963" i="1" s="1"/>
  <c r="K964" i="1" s="1" a="1"/>
  <c r="K964" i="1" s="1"/>
  <c r="K965" i="1" s="1" a="1"/>
  <c r="K965" i="1" s="1"/>
  <c r="K966" i="1" s="1" a="1"/>
  <c r="K966" i="1" s="1"/>
  <c r="K967" i="1" s="1" a="1"/>
  <c r="K967" i="1" s="1"/>
  <c r="K968" i="1" s="1" a="1"/>
  <c r="K968" i="1" s="1"/>
  <c r="K969" i="1" s="1" a="1"/>
  <c r="K969" i="1" s="1"/>
  <c r="K970" i="1" s="1" a="1"/>
  <c r="K970" i="1" s="1"/>
  <c r="K971" i="1" s="1" a="1"/>
  <c r="K971" i="1" s="1"/>
  <c r="K972" i="1" s="1" a="1"/>
  <c r="K972" i="1" s="1"/>
  <c r="K973" i="1" a="1"/>
  <c r="K973" i="1" s="1"/>
  <c r="K974" i="1" a="1"/>
  <c r="K974" i="1" s="1"/>
  <c r="K975" i="1" s="1" a="1"/>
  <c r="K975" i="1" s="1"/>
  <c r="K984" i="1" a="1"/>
  <c r="K984" i="1" s="1"/>
  <c r="K985" i="1" a="1"/>
  <c r="K985" i="1" s="1"/>
  <c r="K986" i="1" s="1" a="1"/>
  <c r="K986" i="1" s="1"/>
  <c r="K996" i="1" a="1"/>
  <c r="K996" i="1" s="1"/>
  <c r="K997" i="1" a="1"/>
  <c r="K997" i="1" s="1"/>
  <c r="K998" i="1" s="1" a="1"/>
  <c r="K998" i="1" s="1"/>
  <c r="K1011" i="1" a="1"/>
  <c r="K1011" i="1" s="1"/>
  <c r="K1012" i="1" a="1"/>
  <c r="K1012" i="1" s="1"/>
  <c r="K1013" i="1" s="1" a="1"/>
  <c r="K1013" i="1" s="1"/>
  <c r="K1014" i="1" s="1" a="1"/>
  <c r="K1014" i="1" s="1"/>
  <c r="K1015" i="1" s="1" a="1"/>
  <c r="K1015" i="1" s="1"/>
  <c r="K1016" i="1" s="1" a="1"/>
  <c r="K1016" i="1" s="1"/>
  <c r="K1017" i="1" s="1" a="1"/>
  <c r="K1017" i="1" s="1"/>
  <c r="K1018" i="1" s="1" a="1"/>
  <c r="K1018" i="1" s="1"/>
  <c r="K1019" i="1" s="1" a="1"/>
  <c r="K1019" i="1" s="1"/>
  <c r="K1020" i="1" a="1"/>
  <c r="K1020" i="1" s="1"/>
  <c r="K1021" i="1" a="1"/>
  <c r="K1021" i="1" s="1"/>
  <c r="K1022" i="1" s="1" a="1"/>
  <c r="K1022" i="1" s="1"/>
  <c r="K1023" i="1" s="1" a="1"/>
  <c r="K1023" i="1" s="1"/>
  <c r="K1024" i="1" s="1" a="1"/>
  <c r="K1024" i="1" s="1"/>
  <c r="K1025" i="1" s="1" a="1"/>
  <c r="K1025" i="1" s="1"/>
  <c r="K1026" i="1" s="1" a="1"/>
  <c r="K1026" i="1" s="1"/>
  <c r="K1027" i="1" s="1" a="1"/>
  <c r="K1027" i="1" s="1"/>
  <c r="K1028" i="1" a="1"/>
  <c r="K1028" i="1" s="1"/>
  <c r="K1029" i="1" a="1"/>
  <c r="K1029" i="1" s="1"/>
  <c r="K1030" i="1" s="1" a="1"/>
  <c r="K1030" i="1" s="1"/>
  <c r="K1031" i="1" s="1" a="1"/>
  <c r="K1031" i="1" s="1"/>
  <c r="K1032" i="1" s="1" a="1"/>
  <c r="K1032" i="1" s="1"/>
  <c r="K1033" i="1" s="1" a="1"/>
  <c r="K1033" i="1" s="1"/>
  <c r="K1034" i="1" s="1" a="1"/>
  <c r="K1034" i="1" s="1"/>
  <c r="K1035" i="1" s="1" a="1"/>
  <c r="K1035" i="1" s="1"/>
  <c r="K1036" i="1" s="1" a="1"/>
  <c r="K1036" i="1" s="1"/>
  <c r="K1037" i="1" a="1"/>
  <c r="K1037" i="1" s="1"/>
  <c r="K1038" i="1" s="1" a="1"/>
  <c r="K1038" i="1" s="1"/>
  <c r="K1045" i="1" a="1"/>
  <c r="K1045" i="1" s="1"/>
  <c r="K1046" i="1" a="1"/>
  <c r="K1046" i="1" s="1"/>
  <c r="K1047" i="1" s="1" a="1"/>
  <c r="K1047" i="1" s="1"/>
  <c r="K1048" i="1" s="1" a="1"/>
  <c r="K1048" i="1" s="1"/>
  <c r="K1049" i="1" s="1" a="1"/>
  <c r="K1049" i="1" s="1"/>
  <c r="K1050" i="1" s="1" a="1"/>
  <c r="K1050" i="1" s="1"/>
  <c r="K1051" i="1" s="1" a="1"/>
  <c r="K1051" i="1" s="1"/>
  <c r="K1052" i="1" s="1" a="1"/>
  <c r="K1052" i="1" s="1"/>
  <c r="K1053" i="1" s="1" a="1"/>
  <c r="K1053" i="1" s="1"/>
  <c r="K1054" i="1" s="1" a="1"/>
  <c r="K1054" i="1" s="1"/>
  <c r="K1055" i="1" s="1" a="1"/>
  <c r="K1055" i="1" s="1"/>
  <c r="K1056" i="1" s="1" a="1"/>
  <c r="K1056" i="1" s="1"/>
  <c r="K1057" i="1" s="1" a="1"/>
  <c r="K1057" i="1" s="1"/>
  <c r="K1058" i="1" a="1"/>
  <c r="K1058" i="1" s="1"/>
  <c r="K1059" i="1" a="1"/>
  <c r="K1059" i="1" s="1"/>
  <c r="K1060" i="1" s="1" a="1"/>
  <c r="K1060" i="1" s="1"/>
  <c r="K1061" i="1" s="1" a="1"/>
  <c r="K1061" i="1" s="1"/>
  <c r="K1062" i="1" s="1" a="1"/>
  <c r="K1062" i="1" s="1"/>
  <c r="K1063" i="1" s="1" a="1"/>
  <c r="K1063" i="1" s="1"/>
  <c r="K1064" i="1" s="1" a="1"/>
  <c r="K1064" i="1" s="1"/>
  <c r="K1065" i="1" s="1" a="1"/>
  <c r="K1065" i="1" s="1"/>
  <c r="K1066" i="1" s="1" a="1"/>
  <c r="K1066" i="1" s="1"/>
  <c r="K1067" i="1" s="1" a="1"/>
  <c r="K1067" i="1" s="1"/>
  <c r="K1068" i="1" a="1"/>
  <c r="K1068" i="1" s="1"/>
  <c r="K1069" i="1" a="1"/>
  <c r="K1069" i="1" s="1"/>
  <c r="K1070" i="1" s="1" a="1"/>
  <c r="K1070" i="1" s="1"/>
  <c r="K1071" i="1" s="1" a="1"/>
  <c r="K1071" i="1" s="1"/>
  <c r="K1072" i="1" s="1" a="1"/>
  <c r="K1072" i="1" s="1"/>
  <c r="K1073" i="1" s="1" a="1"/>
  <c r="K1073" i="1" s="1"/>
  <c r="K1074" i="1" s="1" a="1"/>
  <c r="K1074" i="1" s="1"/>
  <c r="K1075" i="1" s="1" a="1"/>
  <c r="K1075" i="1" s="1"/>
  <c r="K1076" i="1" a="1"/>
  <c r="K1076" i="1" s="1"/>
  <c r="K1077" i="1" a="1"/>
  <c r="K1077" i="1" s="1"/>
  <c r="K1078" i="1" s="1" a="1"/>
  <c r="K1078" i="1" s="1"/>
  <c r="K1079" i="1" s="1" a="1"/>
  <c r="K1079" i="1" s="1"/>
  <c r="K1080" i="1" s="1" a="1"/>
  <c r="K1080" i="1" s="1"/>
  <c r="K1081" i="1" s="1" a="1"/>
  <c r="K1081" i="1" s="1"/>
  <c r="K1082" i="1" s="1" a="1"/>
  <c r="K1082" i="1" s="1"/>
  <c r="K1083" i="1" s="1" a="1"/>
  <c r="K1083" i="1" s="1"/>
  <c r="K1084" i="1" s="1" a="1"/>
  <c r="K1084" i="1" s="1"/>
  <c r="K1085" i="1" s="1" a="1"/>
  <c r="K1085" i="1" s="1"/>
  <c r="K1086" i="1" s="1" a="1"/>
  <c r="K1086" i="1" s="1"/>
  <c r="K1087" i="1" s="1" a="1"/>
  <c r="K1087" i="1" s="1"/>
  <c r="K1088" i="1" s="1" a="1"/>
  <c r="K1088" i="1" s="1"/>
  <c r="K1089" i="1" s="1" a="1"/>
  <c r="K1089" i="1" s="1"/>
  <c r="K1090" i="1" s="1" a="1"/>
  <c r="K1090" i="1" s="1"/>
  <c r="K1091" i="1" a="1"/>
  <c r="K1091" i="1" s="1"/>
  <c r="K1092" i="1" a="1"/>
  <c r="K1092" i="1" s="1"/>
  <c r="K1093" i="1" s="1" a="1"/>
  <c r="K1093" i="1" s="1"/>
  <c r="K1094" i="1" s="1" a="1"/>
  <c r="K1094" i="1" s="1"/>
  <c r="K1095" i="1" s="1" a="1"/>
  <c r="K1095" i="1" s="1"/>
  <c r="K1096" i="1" s="1" a="1"/>
  <c r="K1096" i="1" s="1"/>
  <c r="K1097" i="1" s="1" a="1"/>
  <c r="K1097" i="1" s="1"/>
  <c r="K1098" i="1" s="1" a="1"/>
  <c r="K1098" i="1" s="1"/>
  <c r="K1099" i="1" s="1" a="1"/>
  <c r="K1099" i="1" s="1"/>
  <c r="K1100" i="1" s="1" a="1"/>
  <c r="K1100" i="1" s="1"/>
  <c r="K1101" i="1" s="1" a="1"/>
  <c r="K1101" i="1" s="1"/>
  <c r="K1102" i="1" s="1" a="1"/>
  <c r="K1102" i="1" s="1"/>
  <c r="K1103" i="1" s="1" a="1"/>
  <c r="K1103" i="1" s="1"/>
  <c r="K1104" i="1" s="1" a="1"/>
  <c r="K1104" i="1" s="1"/>
  <c r="K1105" i="1" a="1"/>
  <c r="K1105" i="1" s="1"/>
  <c r="K1106" i="1" a="1"/>
  <c r="K1106" i="1" s="1"/>
  <c r="K1107" i="1" s="1" a="1"/>
  <c r="K1107" i="1" s="1"/>
  <c r="K1108" i="1" s="1" a="1"/>
  <c r="K1108" i="1" s="1"/>
  <c r="K1109" i="1" s="1" a="1"/>
  <c r="K1109" i="1" s="1"/>
  <c r="K1110" i="1" s="1" a="1"/>
  <c r="K1110" i="1" s="1"/>
  <c r="K1111" i="1" s="1" a="1"/>
  <c r="K1111" i="1" s="1"/>
  <c r="K1112" i="1" s="1" a="1"/>
  <c r="K1112" i="1" s="1"/>
  <c r="K1113" i="1" s="1" a="1"/>
  <c r="K1113" i="1" s="1"/>
  <c r="K1114" i="1" s="1" a="1"/>
  <c r="K1114" i="1" s="1"/>
  <c r="K1115" i="1" a="1"/>
  <c r="K1115" i="1" s="1"/>
  <c r="K1116" i="1" a="1"/>
  <c r="K1116" i="1" s="1"/>
  <c r="K1117" i="1" s="1" a="1"/>
  <c r="K1117" i="1" s="1"/>
  <c r="K1118" i="1" s="1" a="1"/>
  <c r="K1118" i="1" s="1"/>
  <c r="K1119" i="1" s="1" a="1"/>
  <c r="K1119" i="1" s="1"/>
  <c r="K1120" i="1" s="1" a="1"/>
  <c r="K1120" i="1" s="1"/>
  <c r="K1121" i="1" s="1" a="1"/>
  <c r="K1121" i="1" s="1"/>
  <c r="K1122" i="1" s="1" a="1"/>
  <c r="K1122" i="1" s="1"/>
  <c r="K1123" i="1" s="1" a="1"/>
  <c r="K1123" i="1" s="1"/>
  <c r="K1124" i="1" s="1" a="1"/>
  <c r="K1124" i="1" s="1"/>
  <c r="K1125" i="1" s="1" a="1"/>
  <c r="K1125" i="1" s="1"/>
  <c r="K1126" i="1" s="1" a="1"/>
  <c r="K1126" i="1" s="1"/>
  <c r="K1127" i="1" s="1" a="1"/>
  <c r="K1127" i="1" s="1"/>
  <c r="K1128" i="1" s="1" a="1"/>
  <c r="K1128" i="1" s="1"/>
  <c r="K1129" i="1" a="1"/>
  <c r="K1129" i="1" s="1"/>
  <c r="K1130" i="1" a="1"/>
  <c r="K1130" i="1" s="1"/>
  <c r="K1131" i="1" s="1" a="1"/>
  <c r="K1131" i="1" s="1"/>
  <c r="K1132" i="1" s="1" a="1"/>
  <c r="K1132" i="1" s="1"/>
  <c r="K1133" i="1" s="1" a="1"/>
  <c r="K1133" i="1" s="1"/>
  <c r="K1134" i="1" s="1" a="1"/>
  <c r="K1134" i="1" s="1"/>
  <c r="K1135" i="1" s="1" a="1"/>
  <c r="K1135" i="1" s="1"/>
  <c r="K1136" i="1" s="1" a="1"/>
  <c r="K1136" i="1" s="1"/>
  <c r="K1137" i="1" s="1" a="1"/>
  <c r="K1137" i="1" s="1"/>
  <c r="K1138" i="1" s="1" a="1"/>
  <c r="K1138" i="1" s="1"/>
  <c r="K1139" i="1" s="1" a="1"/>
  <c r="K1139" i="1" s="1"/>
  <c r="K1140" i="1" a="1"/>
  <c r="K1140" i="1" s="1"/>
  <c r="K1141" i="1" a="1"/>
  <c r="K1141" i="1" s="1"/>
  <c r="K1142" i="1" s="1" a="1"/>
  <c r="K1142" i="1" s="1"/>
  <c r="K1143" i="1" s="1" a="1"/>
  <c r="K1143" i="1" s="1"/>
  <c r="K1144" i="1" s="1" a="1"/>
  <c r="K1144" i="1" s="1"/>
  <c r="K1145" i="1" s="1" a="1"/>
  <c r="K1145" i="1" s="1"/>
  <c r="K1146" i="1" s="1" a="1"/>
  <c r="K1146" i="1" s="1"/>
  <c r="K1147" i="1" s="1" a="1"/>
  <c r="K1147" i="1" s="1"/>
  <c r="K1148" i="1" s="1" a="1"/>
  <c r="K1148" i="1" s="1"/>
  <c r="K1149" i="1" s="1" a="1"/>
  <c r="K1149" i="1" s="1"/>
  <c r="K1150" i="1" a="1"/>
  <c r="K1150" i="1" s="1"/>
  <c r="K1151" i="1" a="1"/>
  <c r="K1151" i="1" s="1"/>
  <c r="K1152" i="1" s="1" a="1"/>
  <c r="K1152" i="1" s="1"/>
  <c r="K1153" i="1" s="1" a="1"/>
  <c r="K1153" i="1" s="1"/>
  <c r="K1154" i="1" s="1" a="1"/>
  <c r="K1154" i="1" s="1"/>
  <c r="K1155" i="1" s="1" a="1"/>
  <c r="K1155" i="1" s="1"/>
  <c r="K1156" i="1" s="1" a="1"/>
  <c r="K1156" i="1" s="1"/>
  <c r="K1157" i="1" s="1" a="1"/>
  <c r="K1157" i="1" s="1"/>
  <c r="K1158" i="1" s="1" a="1"/>
  <c r="K1158" i="1" s="1"/>
  <c r="K1159" i="1" s="1" a="1"/>
  <c r="K1159" i="1" s="1"/>
  <c r="K1160" i="1" s="1" a="1"/>
  <c r="K1160" i="1" s="1"/>
  <c r="K1161" i="1" a="1"/>
  <c r="K1161" i="1" s="1"/>
  <c r="K1162" i="1" a="1"/>
  <c r="K1162" i="1" s="1"/>
  <c r="K1163" i="1" s="1" a="1"/>
  <c r="K1163" i="1" s="1"/>
  <c r="K1164" i="1" s="1" a="1"/>
  <c r="K1164" i="1" s="1"/>
  <c r="K1165" i="1" s="1" a="1"/>
  <c r="K1165" i="1" s="1"/>
  <c r="K1166" i="1" s="1" a="1"/>
  <c r="K1166" i="1" s="1"/>
  <c r="K1167" i="1" s="1" a="1"/>
  <c r="K1167" i="1" s="1"/>
  <c r="K1168" i="1" s="1" a="1"/>
  <c r="K1168" i="1" s="1"/>
  <c r="K1169" i="1" a="1"/>
  <c r="K1169" i="1" s="1"/>
  <c r="K1170" i="1" a="1"/>
  <c r="K1170" i="1" s="1"/>
  <c r="K1171" i="1" s="1" a="1"/>
  <c r="K1171" i="1" s="1"/>
  <c r="K1172" i="1" s="1" a="1"/>
  <c r="K1172" i="1" s="1"/>
  <c r="K1173" i="1" s="1" a="1"/>
  <c r="K1173" i="1" s="1"/>
  <c r="K1174" i="1" s="1" a="1"/>
  <c r="K1174" i="1" s="1"/>
  <c r="K1175" i="1" s="1" a="1"/>
  <c r="K1175" i="1" s="1"/>
  <c r="K1176" i="1" s="1" a="1"/>
  <c r="K1176" i="1" s="1"/>
  <c r="K1177" i="1" s="1" a="1"/>
  <c r="K1177" i="1" s="1"/>
  <c r="K1178" i="1" s="1" a="1"/>
  <c r="K1178" i="1" s="1"/>
  <c r="K1179" i="1" s="1" a="1"/>
  <c r="K1179" i="1" s="1"/>
  <c r="K1180" i="1" s="1" a="1"/>
  <c r="K1180" i="1" s="1"/>
  <c r="K1181" i="1" a="1"/>
  <c r="K1181" i="1" s="1"/>
  <c r="K1182" i="1" a="1"/>
  <c r="K1182" i="1" s="1"/>
  <c r="K1183" i="1" s="1" a="1"/>
  <c r="K1183" i="1" s="1"/>
  <c r="K1184" i="1" s="1" a="1"/>
  <c r="K1184" i="1" s="1"/>
  <c r="K1185" i="1" s="1" a="1"/>
  <c r="K1185" i="1" s="1"/>
  <c r="K1186" i="1" s="1" a="1"/>
  <c r="K1186" i="1" s="1"/>
  <c r="K1187" i="1" s="1" a="1"/>
  <c r="K1187" i="1" s="1"/>
  <c r="K1188" i="1" s="1" a="1"/>
  <c r="K1188" i="1" s="1"/>
  <c r="K1189" i="1" s="1" a="1"/>
  <c r="K1189" i="1" s="1"/>
  <c r="K1190" i="1" s="1" a="1"/>
  <c r="K1190" i="1" s="1"/>
  <c r="K1191" i="1" s="1" a="1"/>
  <c r="K1191" i="1" s="1"/>
  <c r="K1192" i="1" s="1" a="1"/>
  <c r="K1192" i="1" s="1"/>
  <c r="K1193" i="1" s="1" a="1"/>
  <c r="K1193" i="1" s="1"/>
  <c r="K1194" i="1" s="1" a="1"/>
  <c r="K1194" i="1" s="1"/>
  <c r="K1195" i="1" s="1" a="1"/>
  <c r="K1195" i="1" s="1"/>
  <c r="K1196" i="1" s="1" a="1"/>
  <c r="K1196" i="1" s="1"/>
  <c r="K1197" i="1" s="1" a="1"/>
  <c r="K1197" i="1" s="1"/>
  <c r="K1198" i="1" s="1" a="1"/>
  <c r="K1198" i="1" s="1"/>
  <c r="K1199" i="1" s="1" a="1"/>
  <c r="K1199" i="1" s="1"/>
  <c r="K1200" i="1" s="1" a="1"/>
  <c r="K1200" i="1" s="1"/>
  <c r="K1201" i="1" a="1"/>
  <c r="K1201" i="1" s="1"/>
  <c r="K1202" i="1" a="1"/>
  <c r="K1202" i="1" s="1"/>
  <c r="K1203" i="1" s="1" a="1"/>
  <c r="K1203" i="1" s="1"/>
  <c r="K1204" i="1" s="1" a="1"/>
  <c r="K1204" i="1" s="1"/>
  <c r="K1205" i="1" s="1" a="1"/>
  <c r="K1205" i="1" s="1"/>
  <c r="K1206" i="1" s="1" a="1"/>
  <c r="K1206" i="1" s="1"/>
  <c r="K1207" i="1" s="1" a="1"/>
  <c r="K1207" i="1" s="1"/>
  <c r="K1208" i="1" s="1" a="1"/>
  <c r="K1208" i="1" s="1"/>
  <c r="K1209" i="1" s="1" a="1"/>
  <c r="K1209" i="1" s="1"/>
  <c r="K1210" i="1" s="1" a="1"/>
  <c r="K1210" i="1" s="1"/>
  <c r="K1211" i="1" s="1" a="1"/>
  <c r="K1211" i="1" s="1"/>
  <c r="K1212" i="1" s="1" a="1"/>
  <c r="K1212" i="1" s="1"/>
  <c r="K1213" i="1" s="1" a="1"/>
  <c r="K1213" i="1" s="1"/>
  <c r="K1214" i="1" s="1" a="1"/>
  <c r="K1214" i="1" s="1"/>
  <c r="K1215" i="1" s="1" a="1"/>
  <c r="K1215" i="1" s="1"/>
  <c r="K1216" i="1" s="1" a="1"/>
  <c r="K1216" i="1" s="1"/>
  <c r="K1217" i="1" a="1"/>
  <c r="K1217" i="1" s="1"/>
  <c r="K1218" i="1" a="1"/>
  <c r="K1218" i="1" s="1"/>
  <c r="K1219" i="1" s="1" a="1"/>
  <c r="K1219" i="1" s="1"/>
  <c r="K1220" i="1" s="1" a="1"/>
  <c r="K1220" i="1" s="1"/>
  <c r="K1221" i="1" s="1" a="1"/>
  <c r="K1221" i="1" s="1"/>
  <c r="K1222" i="1" s="1" a="1"/>
  <c r="K1222" i="1" s="1"/>
  <c r="K1223" i="1" s="1" a="1"/>
  <c r="K1223" i="1" s="1"/>
  <c r="K1224" i="1" s="1" a="1"/>
  <c r="K1224" i="1" s="1"/>
  <c r="K1225" i="1" s="1" a="1"/>
  <c r="K1225" i="1" s="1"/>
  <c r="K1226" i="1" s="1" a="1"/>
  <c r="K1226" i="1" s="1"/>
  <c r="K1227" i="1" s="1" a="1"/>
  <c r="K1227" i="1" s="1"/>
  <c r="K1228" i="1" s="1" a="1"/>
  <c r="K1228" i="1" s="1"/>
  <c r="K1229" i="1" s="1" a="1"/>
  <c r="K1229" i="1" s="1"/>
  <c r="K1230" i="1" s="1" a="1"/>
  <c r="K1230" i="1" s="1"/>
  <c r="K1231" i="1" a="1"/>
  <c r="K1231" i="1" s="1"/>
  <c r="K1232" i="1" a="1"/>
  <c r="K1232" i="1" s="1"/>
  <c r="K1233" i="1" s="1" a="1"/>
  <c r="K1233" i="1" s="1"/>
  <c r="K1234" i="1" s="1" a="1"/>
  <c r="K1234" i="1" s="1"/>
  <c r="K1235" i="1" s="1" a="1"/>
  <c r="K1235" i="1" s="1"/>
  <c r="K1236" i="1" s="1" a="1"/>
  <c r="K1236" i="1" s="1"/>
  <c r="K1237" i="1" s="1" a="1"/>
  <c r="K1237" i="1" s="1"/>
  <c r="K1238" i="1" s="1" a="1"/>
  <c r="K1238" i="1" s="1"/>
  <c r="K1239" i="1" s="1" a="1"/>
  <c r="K1239" i="1" s="1"/>
  <c r="K1240" i="1" s="1" a="1"/>
  <c r="K1240" i="1" s="1"/>
  <c r="K1241" i="1" s="1" a="1"/>
  <c r="K1241" i="1" s="1"/>
  <c r="K1242" i="1" s="1" a="1"/>
  <c r="K1242" i="1" s="1"/>
  <c r="K1243" i="1" s="1" a="1"/>
  <c r="K1243" i="1" s="1"/>
  <c r="K1244" i="1" s="1" a="1"/>
  <c r="K1244" i="1" s="1"/>
  <c r="K1245" i="1" s="1" a="1"/>
  <c r="K1245" i="1" s="1"/>
  <c r="K1246" i="1" a="1"/>
  <c r="K1246" i="1" s="1"/>
  <c r="K1247" i="1" a="1"/>
  <c r="K1247" i="1" s="1"/>
  <c r="K1248" i="1" s="1" a="1"/>
  <c r="K1248" i="1" s="1"/>
  <c r="K1257" i="1" a="1"/>
  <c r="K1257" i="1" s="1"/>
  <c r="K1258" i="1" a="1"/>
  <c r="K1258" i="1" s="1"/>
  <c r="K1259" i="1" s="1" a="1"/>
  <c r="K1259" i="1" s="1"/>
  <c r="K1260" i="1" s="1" a="1"/>
  <c r="K1260" i="1" s="1"/>
  <c r="K1261" i="1" s="1" a="1"/>
  <c r="K1261" i="1" s="1"/>
  <c r="K1262" i="1" s="1" a="1"/>
  <c r="K1262" i="1" s="1"/>
  <c r="K1263" i="1" s="1" a="1"/>
  <c r="K1263" i="1" s="1"/>
  <c r="K1264" i="1" s="1" a="1"/>
  <c r="K1264" i="1" s="1"/>
  <c r="K1265" i="1" s="1" a="1"/>
  <c r="K1265" i="1" s="1"/>
  <c r="K1266" i="1" s="1" a="1"/>
  <c r="K1266" i="1" s="1"/>
  <c r="K1267" i="1" s="1" a="1"/>
  <c r="K1267" i="1" s="1"/>
  <c r="K1268" i="1" a="1"/>
  <c r="K1268" i="1" s="1"/>
  <c r="K1269" i="1" a="1"/>
  <c r="K1269" i="1" s="1"/>
  <c r="K1270" i="1" s="1" a="1"/>
  <c r="K1270" i="1" s="1"/>
  <c r="K1271" i="1" s="1" a="1"/>
  <c r="K1271" i="1" s="1"/>
  <c r="K1272" i="1" s="1" a="1"/>
  <c r="K1272" i="1" s="1"/>
  <c r="K1273" i="1" s="1" a="1"/>
  <c r="K1273" i="1" s="1"/>
  <c r="K1274" i="1" s="1" a="1"/>
  <c r="K1274" i="1" s="1"/>
  <c r="K1275" i="1" s="1" a="1"/>
  <c r="K1275" i="1" s="1"/>
  <c r="K1276" i="1" a="1"/>
  <c r="K1276" i="1" s="1"/>
  <c r="K1277" i="1" a="1"/>
  <c r="K1277" i="1" s="1"/>
  <c r="K1278" i="1" s="1" a="1"/>
  <c r="K1278" i="1" s="1"/>
  <c r="K1279" i="1" s="1" a="1"/>
  <c r="K1279" i="1" s="1"/>
  <c r="K1280" i="1" s="1" a="1"/>
  <c r="K1280" i="1" s="1"/>
  <c r="K1281" i="1" s="1" a="1"/>
  <c r="K1281" i="1" s="1"/>
  <c r="K1282" i="1" s="1" a="1"/>
  <c r="K1282" i="1" s="1"/>
  <c r="K1283" i="1" s="1" a="1"/>
  <c r="K1283" i="1" s="1"/>
  <c r="K1284" i="1" a="1"/>
  <c r="K1284" i="1" s="1"/>
  <c r="K1285" i="1" a="1"/>
  <c r="K1285" i="1" s="1"/>
  <c r="K1286" i="1" s="1" a="1"/>
  <c r="K1286" i="1" s="1"/>
  <c r="K1287" i="1" s="1" a="1"/>
  <c r="K1287" i="1" s="1"/>
  <c r="K1288" i="1" s="1" a="1"/>
  <c r="K1288" i="1" s="1"/>
  <c r="K1289" i="1" s="1" a="1"/>
  <c r="K1289" i="1" s="1"/>
  <c r="K1290" i="1" s="1" a="1"/>
  <c r="K1290" i="1" s="1"/>
  <c r="K1291" i="1" s="1" a="1"/>
  <c r="K1291" i="1" s="1"/>
  <c r="K1292" i="1" s="1" a="1"/>
  <c r="K1292" i="1" s="1"/>
  <c r="K1293" i="1" s="1" a="1"/>
  <c r="K1293" i="1" s="1"/>
  <c r="K1294" i="1" a="1"/>
  <c r="K1294" i="1" s="1"/>
  <c r="K1295" i="1" a="1"/>
  <c r="K1295" i="1" s="1"/>
  <c r="K1296" i="1" s="1" a="1"/>
  <c r="K1296" i="1" s="1"/>
  <c r="K1297" i="1" s="1" a="1"/>
  <c r="K1297" i="1" s="1"/>
  <c r="K1298" i="1" s="1" a="1"/>
  <c r="K1298" i="1" s="1"/>
  <c r="K1299" i="1" s="1" a="1"/>
  <c r="K1299" i="1" s="1"/>
  <c r="K1300" i="1" s="1" a="1"/>
  <c r="K1300" i="1" s="1"/>
  <c r="K1301" i="1" s="1" a="1"/>
  <c r="K1301" i="1" s="1"/>
  <c r="K1302" i="1" s="1" a="1"/>
  <c r="K1302" i="1" s="1"/>
  <c r="K1303" i="1" s="1" a="1"/>
  <c r="K1303" i="1" s="1"/>
  <c r="K1304" i="1" s="1" a="1"/>
  <c r="K1304" i="1" s="1"/>
  <c r="K1305" i="1" s="1" a="1"/>
  <c r="K1305" i="1" s="1"/>
  <c r="K1306" i="1" a="1"/>
  <c r="K1306" i="1" s="1"/>
  <c r="K1307" i="1" a="1"/>
  <c r="K1307" i="1" s="1"/>
  <c r="K1308" i="1" s="1" a="1"/>
  <c r="K1308" i="1" s="1"/>
  <c r="K1309" i="1" s="1" a="1"/>
  <c r="K1309" i="1" s="1"/>
  <c r="K1310" i="1" s="1" a="1"/>
  <c r="K1310" i="1" s="1"/>
  <c r="K1311" i="1" s="1" a="1"/>
  <c r="K1311" i="1" s="1"/>
  <c r="K1312" i="1" s="1" a="1"/>
  <c r="K1312" i="1" s="1"/>
  <c r="K1313" i="1" s="1" a="1"/>
  <c r="K1313" i="1" s="1"/>
  <c r="K1314" i="1" s="1" a="1"/>
  <c r="K1314" i="1" s="1"/>
  <c r="K1315" i="1" a="1"/>
  <c r="K1315" i="1" s="1"/>
  <c r="K1316" i="1" a="1"/>
  <c r="K1316" i="1" s="1"/>
  <c r="K1317" i="1" s="1" a="1"/>
  <c r="K1317" i="1" s="1"/>
  <c r="K1318" i="1" s="1" a="1"/>
  <c r="K1318" i="1" s="1"/>
  <c r="K1319" i="1" s="1" a="1"/>
  <c r="K1319" i="1" s="1"/>
  <c r="K1320" i="1" s="1" a="1"/>
  <c r="K1320" i="1" s="1"/>
  <c r="K1321" i="1" s="1" a="1"/>
  <c r="K1321" i="1" s="1"/>
  <c r="K1322" i="1" s="1" a="1"/>
  <c r="K1322" i="1" s="1"/>
  <c r="K1323" i="1" s="1" a="1"/>
  <c r="K1323" i="1" s="1"/>
  <c r="K1324" i="1" s="1" a="1"/>
  <c r="K1324" i="1" s="1"/>
  <c r="K1325" i="1" s="1" a="1"/>
  <c r="K1325" i="1" s="1"/>
  <c r="K1326" i="1" s="1" a="1"/>
  <c r="K1326" i="1" s="1"/>
  <c r="K1327" i="1" a="1"/>
  <c r="K1327" i="1" s="1"/>
  <c r="K1328" i="1" a="1"/>
  <c r="K1328" i="1" s="1"/>
  <c r="K1329" i="1" s="1" a="1"/>
  <c r="K1329" i="1" s="1"/>
  <c r="K1330" i="1" s="1" a="1"/>
  <c r="K1330" i="1" s="1"/>
  <c r="K1331" i="1" s="1" a="1"/>
  <c r="K1331" i="1" s="1"/>
  <c r="K1332" i="1" s="1" a="1"/>
  <c r="K1332" i="1" s="1"/>
  <c r="K1333" i="1" s="1" a="1"/>
  <c r="K1333" i="1" s="1"/>
  <c r="K1334" i="1" s="1" a="1"/>
  <c r="K1334" i="1" s="1"/>
  <c r="K1335" i="1" s="1" a="1"/>
  <c r="K1335" i="1" s="1"/>
  <c r="K1336" i="1" s="1" a="1"/>
  <c r="K1336" i="1" s="1"/>
  <c r="K1337" i="1" s="1" a="1"/>
  <c r="K1337" i="1" s="1"/>
  <c r="K1338" i="1" s="1" a="1"/>
  <c r="K1338" i="1" s="1"/>
  <c r="K1339" i="1" a="1"/>
  <c r="K1339" i="1" s="1"/>
  <c r="K1340" i="1" a="1"/>
  <c r="K1340" i="1" s="1"/>
  <c r="K1341" i="1" s="1" a="1"/>
  <c r="K1341" i="1" s="1"/>
  <c r="K1342" i="1" s="1" a="1"/>
  <c r="K1342" i="1" s="1"/>
  <c r="K1343" i="1" s="1" a="1"/>
  <c r="K1343" i="1" s="1"/>
  <c r="K1344" i="1" s="1" a="1"/>
  <c r="K1344" i="1" s="1"/>
  <c r="K1345" i="1" s="1" a="1"/>
  <c r="K1345" i="1" s="1"/>
  <c r="K1346" i="1" s="1" a="1"/>
  <c r="K1346" i="1" s="1"/>
  <c r="K1347" i="1" s="1" a="1"/>
  <c r="K1347" i="1" s="1"/>
  <c r="K1348" i="1" s="1" a="1"/>
  <c r="K1348" i="1" s="1"/>
  <c r="K1349" i="1" s="1" a="1"/>
  <c r="K1349" i="1" s="1"/>
  <c r="K1350" i="1" s="1" a="1"/>
  <c r="K1350" i="1" s="1"/>
  <c r="K1351" i="1" s="1" a="1"/>
  <c r="K1351" i="1" s="1"/>
  <c r="K1352" i="1" s="1" a="1"/>
  <c r="K1352" i="1" s="1"/>
  <c r="K1353" i="1" a="1"/>
  <c r="K1353" i="1" s="1"/>
  <c r="K1354" i="1" a="1"/>
  <c r="K1354" i="1" s="1"/>
  <c r="K1355" i="1" s="1" a="1"/>
  <c r="K1355" i="1" s="1"/>
  <c r="K1356" i="1" s="1" a="1"/>
  <c r="K1356" i="1" s="1"/>
  <c r="K1357" i="1" s="1" a="1"/>
  <c r="K1357" i="1" s="1"/>
  <c r="K1358" i="1" s="1" a="1"/>
  <c r="K1358" i="1" s="1"/>
  <c r="K1359" i="1" s="1" a="1"/>
  <c r="K1359" i="1" s="1"/>
  <c r="K1360" i="1" s="1" a="1"/>
  <c r="K1360" i="1" s="1"/>
  <c r="K1361" i="1" s="1" a="1"/>
  <c r="K1361" i="1" s="1"/>
  <c r="K1362" i="1" s="1" a="1"/>
  <c r="K1362" i="1" s="1"/>
  <c r="K1363" i="1" s="1" a="1"/>
  <c r="K1363" i="1" s="1"/>
  <c r="K1364" i="1" s="1" a="1"/>
  <c r="K1364" i="1" s="1"/>
  <c r="K1365" i="1" a="1"/>
  <c r="K1365" i="1" s="1"/>
  <c r="K1366" i="1" a="1"/>
  <c r="K1366" i="1" s="1"/>
  <c r="K1367" i="1" s="1" a="1"/>
  <c r="K1367" i="1" s="1"/>
  <c r="K1379" i="1" a="1"/>
  <c r="K1379" i="1" s="1"/>
  <c r="K1380" i="1" a="1"/>
  <c r="K1380" i="1" s="1"/>
  <c r="K1381" i="1" s="1" a="1"/>
  <c r="K1381" i="1" s="1"/>
  <c r="K1382" i="1" s="1" a="1"/>
  <c r="K1382" i="1" s="1"/>
  <c r="K1383" i="1" s="1" a="1"/>
  <c r="K1383" i="1" s="1"/>
  <c r="K1384" i="1" s="1" a="1"/>
  <c r="K1384" i="1" s="1"/>
  <c r="K1385" i="1" s="1" a="1"/>
  <c r="K1385" i="1" s="1"/>
  <c r="K1386" i="1" s="1" a="1"/>
  <c r="K1386" i="1" s="1"/>
  <c r="K1387" i="1" s="1" a="1"/>
  <c r="K1387" i="1" s="1"/>
  <c r="K1388" i="1" s="1" a="1"/>
  <c r="K1388" i="1" s="1"/>
  <c r="K1389" i="1" s="1" a="1"/>
  <c r="K1389" i="1" s="1"/>
  <c r="K1390" i="1" a="1"/>
  <c r="K1390" i="1" s="1"/>
  <c r="K1391" i="1" a="1"/>
  <c r="K1391" i="1" s="1"/>
  <c r="K1392" i="1" s="1" a="1"/>
  <c r="K1392" i="1" s="1"/>
  <c r="K1393" i="1" s="1" a="1"/>
  <c r="K1393" i="1" s="1"/>
  <c r="K1394" i="1" s="1" a="1"/>
  <c r="K1394" i="1" s="1"/>
  <c r="K1395" i="1" s="1" a="1"/>
  <c r="K1395" i="1" s="1"/>
  <c r="K1396" i="1" s="1" a="1"/>
  <c r="K1396" i="1" s="1"/>
  <c r="K1397" i="1" s="1" a="1"/>
  <c r="K1397" i="1" s="1"/>
  <c r="K1398" i="1" s="1" a="1"/>
  <c r="K1398" i="1" s="1"/>
  <c r="K1399" i="1" a="1"/>
  <c r="K1399" i="1" s="1"/>
  <c r="K1400" i="1" a="1"/>
  <c r="K1400" i="1" s="1"/>
  <c r="K1401" i="1" s="1" a="1"/>
  <c r="K1401" i="1" s="1"/>
  <c r="K1402" i="1" s="1" a="1"/>
  <c r="K1402" i="1" s="1"/>
  <c r="K1403" i="1" s="1" a="1"/>
  <c r="K1403" i="1" s="1"/>
  <c r="K1404" i="1" s="1" a="1"/>
  <c r="K1404" i="1" s="1"/>
  <c r="K1405" i="1" s="1" a="1"/>
  <c r="K1405" i="1" s="1"/>
  <c r="K1406" i="1" s="1" a="1"/>
  <c r="K1406" i="1" s="1"/>
  <c r="K1407" i="1" s="1" a="1"/>
  <c r="K1407" i="1" s="1"/>
  <c r="K1408" i="1" s="1" a="1"/>
  <c r="K1408" i="1" s="1"/>
  <c r="K1409" i="1" a="1"/>
  <c r="K1409" i="1" s="1"/>
  <c r="K1410" i="1" a="1"/>
  <c r="K1410" i="1" s="1"/>
  <c r="K1411" i="1" s="1" a="1"/>
  <c r="K1411" i="1" s="1"/>
  <c r="K1412" i="1" s="1" a="1"/>
  <c r="K1412" i="1" s="1"/>
  <c r="K1413" i="1" s="1" a="1"/>
  <c r="K1413" i="1" s="1"/>
  <c r="K1414" i="1" s="1" a="1"/>
  <c r="K1414" i="1" s="1"/>
  <c r="K1415" i="1" s="1" a="1"/>
  <c r="K1415" i="1" s="1"/>
  <c r="K1416" i="1" a="1"/>
  <c r="K1416" i="1" s="1"/>
  <c r="K1417" i="1" a="1"/>
  <c r="K1417" i="1" s="1"/>
  <c r="K1418" i="1" s="1" a="1"/>
  <c r="K1418" i="1" s="1"/>
  <c r="K1419" i="1" s="1" a="1"/>
  <c r="K1419" i="1" s="1"/>
  <c r="K1420" i="1" s="1" a="1"/>
  <c r="K1420" i="1" s="1"/>
  <c r="K1421" i="1" s="1" a="1"/>
  <c r="K1421" i="1" s="1"/>
  <c r="K1422" i="1" s="1" a="1"/>
  <c r="K1422" i="1" s="1"/>
  <c r="K1423" i="1" s="1" a="1"/>
  <c r="K1423" i="1" s="1"/>
  <c r="K1424" i="1" s="1" a="1"/>
  <c r="K1424" i="1" s="1"/>
  <c r="K1425" i="1" s="1" a="1"/>
  <c r="K1425" i="1" s="1"/>
  <c r="K1426" i="1" a="1"/>
  <c r="K1426" i="1" s="1"/>
  <c r="K1427" i="1" a="1"/>
  <c r="K1427" i="1" s="1"/>
  <c r="K1428" i="1" s="1" a="1"/>
  <c r="K1428" i="1" s="1"/>
  <c r="K1439" i="1" a="1"/>
  <c r="K1439" i="1" s="1"/>
  <c r="K1440" i="1" a="1"/>
  <c r="K1440" i="1" s="1"/>
  <c r="K1441" i="1" s="1" a="1"/>
  <c r="K1441" i="1" s="1"/>
  <c r="K1442" i="1" s="1" a="1"/>
  <c r="K1442" i="1" s="1"/>
  <c r="K1443" i="1" s="1" a="1"/>
  <c r="K1443" i="1" s="1"/>
  <c r="K1444" i="1" s="1" a="1"/>
  <c r="K1444" i="1" s="1"/>
  <c r="K1445" i="1" s="1" a="1"/>
  <c r="K1445" i="1" s="1"/>
  <c r="K1446" i="1" s="1" a="1"/>
  <c r="K1446" i="1" s="1"/>
  <c r="K1447" i="1" s="1" a="1"/>
  <c r="K1447" i="1" s="1"/>
  <c r="K1448" i="1" s="1" a="1"/>
  <c r="K1448" i="1" s="1"/>
  <c r="K1449" i="1" s="1" a="1"/>
  <c r="K1449" i="1" s="1"/>
  <c r="K1450" i="1" s="1" a="1"/>
  <c r="K1450" i="1" s="1"/>
  <c r="K1451" i="1" s="1" a="1"/>
  <c r="K1451" i="1" s="1"/>
  <c r="K1452" i="1" s="1" a="1"/>
  <c r="K1452" i="1" s="1"/>
  <c r="K1453" i="1" s="1" a="1"/>
  <c r="K1453" i="1" s="1"/>
  <c r="K1454" i="1" a="1"/>
  <c r="K1454" i="1" s="1"/>
  <c r="K1455" i="1" a="1"/>
  <c r="K1455" i="1" s="1"/>
  <c r="K1456" i="1" s="1" a="1"/>
  <c r="K1456" i="1" s="1"/>
  <c r="K1457" i="1" s="1" a="1"/>
  <c r="K1457" i="1" s="1"/>
  <c r="K1458" i="1" s="1" a="1"/>
  <c r="K1458" i="1" s="1"/>
  <c r="K1459" i="1" s="1" a="1"/>
  <c r="K1459" i="1" s="1"/>
  <c r="K1460" i="1" s="1" a="1"/>
  <c r="K1460" i="1" s="1"/>
  <c r="K1461" i="1" s="1" a="1"/>
  <c r="K1461" i="1" s="1"/>
  <c r="K1462" i="1" s="1" a="1"/>
  <c r="K1462" i="1" s="1"/>
  <c r="K1463" i="1" s="1" a="1"/>
  <c r="K1463" i="1" s="1"/>
  <c r="K1464" i="1" a="1"/>
  <c r="K1464" i="1" s="1"/>
  <c r="K1465" i="1" a="1"/>
  <c r="K1465" i="1" s="1"/>
  <c r="K1466" i="1" s="1" a="1"/>
  <c r="K1466" i="1" s="1"/>
  <c r="K1467" i="1" s="1" a="1"/>
  <c r="K1467" i="1" s="1"/>
  <c r="K1468" i="1" s="1" a="1"/>
  <c r="K1468" i="1" s="1"/>
  <c r="K1469" i="1" s="1" a="1"/>
  <c r="K1469" i="1" s="1"/>
  <c r="K1470" i="1" s="1" a="1"/>
  <c r="K1470" i="1" s="1"/>
  <c r="K1471" i="1" s="1" a="1"/>
  <c r="K1471" i="1" s="1"/>
  <c r="K1472" i="1" s="1" a="1"/>
  <c r="K1472" i="1" s="1"/>
  <c r="K1473" i="1" s="1" a="1"/>
  <c r="K1473" i="1" s="1"/>
  <c r="K1474" i="1" s="1" a="1"/>
  <c r="K1474" i="1" s="1"/>
  <c r="K1475" i="1" a="1"/>
  <c r="K1475" i="1" s="1"/>
  <c r="K1476" i="1" a="1"/>
  <c r="K1476" i="1" s="1"/>
  <c r="K1477" i="1" s="1" a="1"/>
  <c r="K1477" i="1" s="1"/>
  <c r="K1488" i="1" a="1"/>
  <c r="K1488" i="1" s="1"/>
  <c r="K1489" i="1" a="1"/>
  <c r="K1489" i="1" s="1"/>
  <c r="K1490" i="1" s="1" a="1"/>
  <c r="K1490" i="1" s="1"/>
  <c r="K1500" i="1" a="1"/>
  <c r="K1500" i="1" s="1"/>
  <c r="K1501" i="1" a="1"/>
  <c r="K1501" i="1" s="1"/>
  <c r="K1502" i="1" s="1" a="1"/>
  <c r="K1502" i="1" s="1"/>
  <c r="K1503" i="1" s="1" a="1"/>
  <c r="K1503" i="1" s="1"/>
  <c r="K1504" i="1" s="1" a="1"/>
  <c r="K1504" i="1" s="1"/>
  <c r="K1505" i="1" s="1" a="1"/>
  <c r="K1505" i="1" s="1"/>
  <c r="K1506" i="1" s="1" a="1"/>
  <c r="K1506" i="1" s="1"/>
  <c r="K1507" i="1" s="1" a="1"/>
  <c r="K1507" i="1" s="1"/>
  <c r="K1508" i="1" s="1" a="1"/>
  <c r="K1508" i="1" s="1"/>
  <c r="K1509" i="1" s="1" a="1"/>
  <c r="K1509" i="1" s="1"/>
  <c r="K1510" i="1" s="1" a="1"/>
  <c r="K1510" i="1" s="1"/>
  <c r="K1511" i="1" s="1" a="1"/>
  <c r="K1511" i="1" s="1"/>
  <c r="K1512" i="1" s="1" a="1"/>
  <c r="K1512" i="1" s="1"/>
  <c r="K1513" i="1" s="1" a="1"/>
  <c r="K1513" i="1" s="1"/>
  <c r="K1514" i="1" a="1"/>
  <c r="K1514" i="1" s="1"/>
  <c r="K1515" i="1" a="1"/>
  <c r="K1515" i="1" s="1"/>
  <c r="K1516" i="1" s="1" a="1"/>
  <c r="K1516" i="1" s="1"/>
  <c r="K1525" i="1" a="1"/>
  <c r="K1525" i="1" s="1"/>
  <c r="K1526" i="1" a="1"/>
  <c r="K1526" i="1" s="1"/>
  <c r="K1527" i="1" s="1" a="1"/>
  <c r="K1527" i="1" s="1"/>
  <c r="K1528" i="1" s="1" a="1"/>
  <c r="K1528" i="1" s="1"/>
  <c r="K1529" i="1" s="1" a="1"/>
  <c r="K1529" i="1" s="1"/>
  <c r="K1530" i="1" s="1" a="1"/>
  <c r="K1530" i="1" s="1"/>
  <c r="K1531" i="1" s="1" a="1"/>
  <c r="K1531" i="1" s="1"/>
  <c r="K1532" i="1" s="1" a="1"/>
  <c r="K1532" i="1" s="1"/>
  <c r="K1533" i="1" s="1" a="1"/>
  <c r="K1533" i="1" s="1"/>
  <c r="K1534" i="1" s="1" a="1"/>
  <c r="K1534" i="1" s="1"/>
  <c r="K1535" i="1" s="1" a="1"/>
  <c r="K1535" i="1" s="1"/>
  <c r="K1536" i="1" s="1" a="1"/>
  <c r="K1536" i="1" s="1"/>
  <c r="K1537" i="1" a="1"/>
  <c r="K1537" i="1" s="1"/>
  <c r="K1538" i="1" a="1"/>
  <c r="K1538" i="1" s="1"/>
  <c r="K1539" i="1" s="1" a="1"/>
  <c r="K1539" i="1" s="1"/>
  <c r="K1548" i="1" a="1"/>
  <c r="K1548" i="1" s="1"/>
  <c r="K1549" i="1" a="1"/>
  <c r="K1549" i="1" s="1"/>
  <c r="K1550" i="1" s="1" a="1"/>
  <c r="K1550" i="1" s="1"/>
  <c r="K1551" i="1" s="1" a="1"/>
  <c r="K1551" i="1" s="1"/>
  <c r="K1552" i="1" s="1" a="1"/>
  <c r="K1552" i="1" s="1"/>
  <c r="K1553" i="1" s="1" a="1"/>
  <c r="K1553" i="1" s="1"/>
  <c r="K1554" i="1" s="1" a="1"/>
  <c r="K1554" i="1" s="1"/>
  <c r="K1555" i="1" s="1" a="1"/>
  <c r="K1555" i="1" s="1"/>
  <c r="K1556" i="1" s="1" a="1"/>
  <c r="K1556" i="1" s="1"/>
  <c r="K1557" i="1" s="1" a="1"/>
  <c r="K1557" i="1" s="1"/>
  <c r="K1558" i="1" s="1" a="1"/>
  <c r="K1558" i="1" s="1"/>
  <c r="K1559" i="1" a="1"/>
  <c r="K1559" i="1" s="1"/>
  <c r="K1560" i="1" a="1"/>
  <c r="K1560" i="1" s="1"/>
  <c r="K1561" i="1" s="1" a="1"/>
  <c r="K1561" i="1" s="1"/>
  <c r="K1562" i="1" s="1" a="1"/>
  <c r="K1562" i="1" s="1"/>
  <c r="K1563" i="1" s="1" a="1"/>
  <c r="K1563" i="1" s="1"/>
  <c r="K1564" i="1" s="1" a="1"/>
  <c r="K1564" i="1" s="1"/>
  <c r="K1565" i="1" s="1" a="1"/>
  <c r="K1565" i="1" s="1"/>
  <c r="K1566" i="1" s="1" a="1"/>
  <c r="K1566" i="1" s="1"/>
  <c r="K1567" i="1" s="1" a="1"/>
  <c r="K1567" i="1" s="1"/>
  <c r="K1568" i="1" s="1" a="1"/>
  <c r="K1568" i="1" s="1"/>
  <c r="K1569" i="1" s="1" a="1"/>
  <c r="K1569" i="1" s="1"/>
  <c r="K1570" i="1" s="1" a="1"/>
  <c r="K1570" i="1" s="1"/>
  <c r="K1571" i="1" s="1" a="1"/>
  <c r="K1571" i="1" s="1"/>
  <c r="K1572" i="1" a="1"/>
  <c r="K1572" i="1" s="1"/>
  <c r="K1573" i="1" a="1"/>
  <c r="K1573" i="1" s="1"/>
  <c r="K1574" i="1" s="1" a="1"/>
  <c r="K1574" i="1" s="1"/>
  <c r="K1575" i="1" s="1" a="1"/>
  <c r="K1575" i="1" s="1"/>
  <c r="K1576" i="1" s="1" a="1"/>
  <c r="K1576" i="1" s="1"/>
  <c r="K1577" i="1" s="1" a="1"/>
  <c r="K1577" i="1" s="1"/>
  <c r="K1578" i="1" s="1" a="1"/>
  <c r="K1578" i="1" s="1"/>
  <c r="K1579" i="1" s="1" a="1"/>
  <c r="K1579" i="1" s="1"/>
  <c r="K1580" i="1" s="1" a="1"/>
  <c r="K1580" i="1" s="1"/>
  <c r="K1581" i="1" s="1" a="1"/>
  <c r="K1581" i="1" s="1"/>
  <c r="K1582" i="1" s="1" a="1"/>
  <c r="K1582" i="1" s="1"/>
  <c r="K1583" i="1" s="1" a="1"/>
  <c r="K1583" i="1" s="1"/>
  <c r="K1584" i="1" s="1" a="1"/>
  <c r="K1584" i="1" s="1"/>
  <c r="K1585" i="1" s="1" a="1"/>
  <c r="K1585" i="1" s="1"/>
  <c r="K1586" i="1" s="1" a="1"/>
  <c r="K1586" i="1" s="1"/>
  <c r="K1587" i="1" a="1"/>
  <c r="K1587" i="1" s="1"/>
  <c r="K1588" i="1" a="1"/>
  <c r="K1588" i="1" s="1"/>
  <c r="K1589" i="1" s="1" a="1"/>
  <c r="K1589" i="1" s="1"/>
  <c r="K1597" i="1" a="1"/>
  <c r="K1597" i="1" s="1"/>
  <c r="K1598" i="1" a="1"/>
  <c r="K1598" i="1" s="1"/>
  <c r="K1599" i="1" s="1" a="1"/>
  <c r="K1599" i="1" s="1"/>
  <c r="K1600" i="1" s="1" a="1"/>
  <c r="K1600" i="1" s="1"/>
  <c r="K1601" i="1" s="1" a="1"/>
  <c r="K1601" i="1" s="1"/>
  <c r="K1602" i="1" s="1" a="1"/>
  <c r="K1602" i="1" s="1"/>
  <c r="K1603" i="1" s="1" a="1"/>
  <c r="K1603" i="1" s="1"/>
  <c r="K1604" i="1" s="1" a="1"/>
  <c r="K1604" i="1" s="1"/>
  <c r="K1605" i="1" s="1" a="1"/>
  <c r="K1605" i="1" s="1"/>
  <c r="K1606" i="1" s="1" a="1"/>
  <c r="K1606" i="1" s="1"/>
  <c r="K1607" i="1" s="1" a="1"/>
  <c r="K1607" i="1" s="1"/>
  <c r="K1608" i="1" a="1"/>
  <c r="K1608" i="1" s="1"/>
  <c r="K1609" i="1" a="1"/>
  <c r="K1609" i="1" s="1"/>
  <c r="K1610" i="1" s="1" a="1"/>
  <c r="K1610" i="1" s="1"/>
  <c r="K1611" i="1" s="1" a="1"/>
  <c r="K1611" i="1" s="1"/>
  <c r="K1612" i="1" s="1" a="1"/>
  <c r="K1612" i="1" s="1"/>
  <c r="K1613" i="1" s="1" a="1"/>
  <c r="K1613" i="1" s="1"/>
  <c r="K1614" i="1" s="1" a="1"/>
  <c r="K1614" i="1" s="1"/>
  <c r="K1615" i="1" s="1" a="1"/>
  <c r="K1615" i="1" s="1"/>
  <c r="K1616" i="1" a="1"/>
  <c r="K1616" i="1" s="1"/>
  <c r="K1617" i="1" a="1"/>
  <c r="K1617" i="1" s="1"/>
  <c r="K1618" i="1" s="1" a="1"/>
  <c r="K1618" i="1" s="1"/>
  <c r="K1631" i="1" a="1"/>
  <c r="K1631" i="1" s="1"/>
  <c r="K1632" i="1" a="1"/>
  <c r="K1632" i="1" s="1"/>
  <c r="K1633" i="1" s="1" a="1"/>
  <c r="K1633" i="1" s="1"/>
  <c r="K1643" i="1" a="1"/>
  <c r="K1643" i="1" s="1"/>
  <c r="K1644" i="1" a="1"/>
  <c r="K1644" i="1" s="1"/>
  <c r="K1645" i="1" s="1" a="1"/>
  <c r="K1645" i="1" s="1"/>
  <c r="K1646" i="1" s="1" a="1"/>
  <c r="K1646" i="1" s="1"/>
  <c r="K1647" i="1" s="1" a="1"/>
  <c r="K1647" i="1" s="1"/>
  <c r="K1648" i="1" s="1" a="1"/>
  <c r="K1648" i="1" s="1"/>
  <c r="K1649" i="1" s="1" a="1"/>
  <c r="K1649" i="1" s="1"/>
  <c r="K1650" i="1" s="1" a="1"/>
  <c r="K1650" i="1" s="1"/>
  <c r="K1651" i="1" s="1" a="1"/>
  <c r="K1651" i="1" s="1"/>
  <c r="K1652" i="1" s="1" a="1"/>
  <c r="K1652" i="1" s="1"/>
  <c r="K1653" i="1" s="1" a="1"/>
  <c r="K1653" i="1" s="1"/>
  <c r="K1654" i="1" s="1" a="1"/>
  <c r="K1654" i="1" s="1"/>
  <c r="K1655" i="1" s="1" a="1"/>
  <c r="K1655" i="1" s="1"/>
  <c r="K1656" i="1" s="1" a="1"/>
  <c r="K1656" i="1" s="1"/>
  <c r="K1657" i="1" s="1" a="1"/>
  <c r="K1657" i="1" s="1"/>
  <c r="K1658" i="1" s="1" a="1"/>
  <c r="K1658" i="1" s="1"/>
  <c r="K1659" i="1" s="1" a="1"/>
  <c r="K1659" i="1" s="1"/>
  <c r="K1660" i="1" a="1"/>
  <c r="K1660" i="1" s="1"/>
  <c r="K1661" i="1" a="1"/>
  <c r="K1661" i="1" s="1"/>
  <c r="K1662" i="1" s="1" a="1"/>
  <c r="K1662" i="1" s="1"/>
  <c r="K1668" i="1" a="1"/>
  <c r="K1668" i="1" s="1"/>
  <c r="K1669" i="1" a="1"/>
  <c r="K1669" i="1" s="1"/>
  <c r="K1670" i="1" s="1" a="1"/>
  <c r="K1670" i="1" s="1"/>
  <c r="K1671" i="1" s="1" a="1"/>
  <c r="K1671" i="1" s="1"/>
  <c r="K1672" i="1" s="1" a="1"/>
  <c r="K1672" i="1" s="1"/>
  <c r="K1673" i="1" s="1" a="1"/>
  <c r="K1673" i="1" s="1"/>
  <c r="K1674" i="1" s="1" a="1"/>
  <c r="K1674" i="1" s="1"/>
  <c r="K1675" i="1" s="1" a="1"/>
  <c r="K1675" i="1" s="1"/>
  <c r="K1676" i="1" s="1" a="1"/>
  <c r="K1676" i="1" s="1"/>
  <c r="K1677" i="1" s="1" a="1"/>
  <c r="K1677" i="1" s="1"/>
  <c r="K1678" i="1" s="1" a="1"/>
  <c r="K1678" i="1" s="1"/>
  <c r="K1679" i="1" s="1" a="1"/>
  <c r="K1679" i="1" s="1"/>
  <c r="K1680" i="1" s="1" a="1"/>
  <c r="K1680" i="1" s="1"/>
  <c r="K1681" i="1" s="1" a="1"/>
  <c r="K1681" i="1" s="1"/>
  <c r="K1682" i="1" a="1"/>
  <c r="K1682" i="1" s="1"/>
  <c r="K1683" i="1" a="1"/>
  <c r="K1683" i="1" s="1"/>
  <c r="K1684" i="1" s="1" a="1"/>
  <c r="K1684" i="1" s="1"/>
  <c r="K1694" i="1" a="1"/>
  <c r="K1694" i="1" s="1"/>
  <c r="K1695" i="1" a="1"/>
  <c r="K1695" i="1" s="1"/>
  <c r="K1696" i="1" s="1" a="1"/>
  <c r="K1696" i="1" s="1"/>
  <c r="K1697" i="1" s="1" a="1"/>
  <c r="K1697" i="1" s="1"/>
  <c r="K1698" i="1" s="1" a="1"/>
  <c r="K1698" i="1" s="1"/>
  <c r="K1699" i="1" s="1" a="1"/>
  <c r="K1699" i="1" s="1"/>
  <c r="K1700" i="1" s="1" a="1"/>
  <c r="K1700" i="1" s="1"/>
  <c r="K1701" i="1" s="1" a="1"/>
  <c r="K1701" i="1" s="1"/>
  <c r="K1702" i="1" s="1" a="1"/>
  <c r="K1702" i="1" s="1"/>
  <c r="K1703" i="1" s="1" a="1"/>
  <c r="K1703" i="1" s="1"/>
  <c r="K1704" i="1" s="1" a="1"/>
  <c r="K1704" i="1" s="1"/>
  <c r="K1705" i="1" s="1" a="1"/>
  <c r="K1705" i="1" s="1"/>
  <c r="K1706" i="1" s="1" a="1"/>
  <c r="K1706" i="1" s="1"/>
  <c r="K1707" i="1" a="1"/>
  <c r="K1707" i="1" s="1"/>
  <c r="K1708" i="1" a="1"/>
  <c r="K1708" i="1" s="1"/>
  <c r="K1709" i="1" s="1" a="1"/>
  <c r="K1709" i="1" s="1"/>
  <c r="K1710" i="1" s="1" a="1"/>
  <c r="K1710" i="1" s="1"/>
  <c r="K1711" i="1" s="1" a="1"/>
  <c r="K1711" i="1" s="1"/>
  <c r="K1712" i="1" s="1" a="1"/>
  <c r="K1712" i="1" s="1"/>
  <c r="K1713" i="1" s="1" a="1"/>
  <c r="K1713" i="1" s="1"/>
  <c r="K1714" i="1" s="1" a="1"/>
  <c r="K1714" i="1" s="1"/>
  <c r="K1715" i="1" s="1" a="1"/>
  <c r="K1715" i="1" s="1"/>
  <c r="K1716" i="1" s="1" a="1"/>
  <c r="K1716" i="1" s="1"/>
  <c r="K1717" i="1" a="1"/>
  <c r="K1717" i="1" s="1"/>
  <c r="K1718" i="1" a="1"/>
  <c r="K1718" i="1" s="1"/>
  <c r="K1719" i="1" s="1" a="1"/>
  <c r="K1719" i="1" s="1"/>
  <c r="K1720" i="1" s="1" a="1"/>
  <c r="K1720" i="1" s="1"/>
  <c r="K1721" i="1" s="1" a="1"/>
  <c r="K1721" i="1" s="1"/>
  <c r="K1722" i="1" s="1" a="1"/>
  <c r="K1722" i="1" s="1"/>
  <c r="K1723" i="1" s="1" a="1"/>
  <c r="K1723" i="1" s="1"/>
  <c r="K1724" i="1" s="1" a="1"/>
  <c r="K1724" i="1" s="1"/>
  <c r="K1725" i="1" s="1" a="1"/>
  <c r="K1725" i="1" s="1"/>
  <c r="K1726" i="1" s="1" a="1"/>
  <c r="K1726" i="1" s="1"/>
  <c r="K1727" i="1" a="1"/>
  <c r="K1727" i="1" s="1"/>
  <c r="K1728" i="1" a="1"/>
  <c r="K1728" i="1" s="1"/>
  <c r="K1729" i="1" s="1" a="1"/>
  <c r="K1729" i="1" s="1"/>
  <c r="K1730" i="1" s="1" a="1"/>
  <c r="K1730" i="1" s="1"/>
  <c r="K1731" i="1" s="1" a="1"/>
  <c r="K1731" i="1" s="1"/>
  <c r="K1732" i="1" s="1" a="1"/>
  <c r="K1732" i="1" s="1"/>
  <c r="K1733" i="1" s="1" a="1"/>
  <c r="K1733" i="1" s="1"/>
  <c r="K1734" i="1" s="1" a="1"/>
  <c r="K1734" i="1" s="1"/>
  <c r="K1735" i="1" s="1" a="1"/>
  <c r="K1735" i="1" s="1"/>
  <c r="K1736" i="1" s="1" a="1"/>
  <c r="K1736" i="1" s="1"/>
  <c r="K1737" i="1" s="1" a="1"/>
  <c r="K1737" i="1" s="1"/>
  <c r="K1738" i="1" s="1" a="1"/>
  <c r="K1738" i="1" s="1"/>
  <c r="K1739" i="1" s="1" a="1"/>
  <c r="K1739" i="1" s="1"/>
  <c r="K1740" i="1" s="1" a="1"/>
  <c r="K1740" i="1" s="1"/>
  <c r="K1741" i="1" s="1" a="1"/>
  <c r="K1741" i="1" s="1"/>
  <c r="K1742" i="1" s="1" a="1"/>
  <c r="K1742" i="1" s="1"/>
  <c r="K1743" i="1" s="1" a="1"/>
  <c r="K1743" i="1" s="1"/>
  <c r="K1744" i="1" s="1" a="1"/>
  <c r="K1744" i="1" s="1"/>
  <c r="K1745" i="1" s="1" a="1"/>
  <c r="K1745" i="1" s="1"/>
  <c r="K1746" i="1" a="1"/>
  <c r="K1746" i="1" s="1"/>
  <c r="K1747" i="1" a="1"/>
  <c r="K1747" i="1" s="1"/>
  <c r="K1748" i="1" s="1" a="1"/>
  <c r="K1748" i="1" s="1"/>
  <c r="K1749" i="1" s="1" a="1"/>
  <c r="K1749" i="1" s="1"/>
  <c r="K1750" i="1" s="1" a="1"/>
  <c r="K1750" i="1" s="1"/>
  <c r="K1751" i="1" s="1" a="1"/>
  <c r="K1751" i="1" s="1"/>
  <c r="K1752" i="1" s="1" a="1"/>
  <c r="K1752" i="1" s="1"/>
  <c r="K1753" i="1" s="1" a="1"/>
  <c r="K1753" i="1" s="1"/>
  <c r="K1754" i="1" s="1" a="1"/>
  <c r="K1754" i="1" s="1"/>
  <c r="K1755" i="1" s="1" a="1"/>
  <c r="K1755" i="1" s="1"/>
  <c r="K1756" i="1" s="1" a="1"/>
  <c r="K1756" i="1" s="1"/>
  <c r="K1757" i="1" s="1" a="1"/>
  <c r="K1757" i="1" s="1"/>
  <c r="K1758" i="1" s="1" a="1"/>
  <c r="K1758" i="1" s="1"/>
  <c r="K1759" i="1" s="1" a="1"/>
  <c r="K1759" i="1" s="1"/>
  <c r="K1760" i="1" s="1" a="1"/>
  <c r="K1760" i="1" s="1"/>
  <c r="K1761" i="1" s="1" a="1"/>
  <c r="K1761" i="1" s="1"/>
  <c r="K1762" i="1" s="1" a="1"/>
  <c r="K1762" i="1" s="1"/>
  <c r="K1763" i="1" a="1"/>
  <c r="K1763" i="1" s="1"/>
  <c r="K1764" i="1" a="1"/>
  <c r="K1764" i="1" s="1"/>
  <c r="K1765" i="1" s="1" a="1"/>
  <c r="K1765" i="1" s="1"/>
  <c r="K1766" i="1" s="1" a="1"/>
  <c r="K1766" i="1" s="1"/>
  <c r="K1767" i="1" s="1" a="1"/>
  <c r="K1767" i="1" s="1"/>
  <c r="K1768" i="1" s="1" a="1"/>
  <c r="K1768" i="1" s="1"/>
  <c r="K1769" i="1" s="1" a="1"/>
  <c r="K1769" i="1" s="1"/>
  <c r="K1770" i="1" s="1" a="1"/>
  <c r="K1770" i="1" s="1"/>
  <c r="K1771" i="1" s="1" a="1"/>
  <c r="K1771" i="1" s="1"/>
  <c r="K1772" i="1" s="1" a="1"/>
  <c r="K1772" i="1" s="1"/>
  <c r="K1773" i="1" s="1" a="1"/>
  <c r="K1773" i="1" s="1"/>
  <c r="K1774" i="1" s="1" a="1"/>
  <c r="K1774" i="1" s="1"/>
  <c r="K1775" i="1" s="1" a="1"/>
  <c r="K1775" i="1" s="1"/>
  <c r="K1776" i="1" s="1" a="1"/>
  <c r="K1776" i="1" s="1"/>
  <c r="K1777" i="1" a="1"/>
  <c r="K1777" i="1"/>
  <c r="K1778" i="1" a="1"/>
  <c r="K1778" i="1" s="1"/>
  <c r="K1779" i="1" s="1" a="1"/>
  <c r="K1779" i="1" s="1"/>
  <c r="K1780" i="1" s="1" a="1"/>
  <c r="K1780" i="1" s="1"/>
  <c r="K1781" i="1" s="1" a="1"/>
  <c r="K1781" i="1" s="1"/>
  <c r="K1782" i="1" s="1" a="1"/>
  <c r="K1782" i="1" s="1"/>
  <c r="K1783" i="1" s="1" a="1"/>
  <c r="K1783" i="1" s="1"/>
  <c r="K1784" i="1" s="1" a="1"/>
  <c r="K1784" i="1" s="1"/>
  <c r="K1785" i="1" s="1" a="1"/>
  <c r="K1785" i="1" s="1"/>
  <c r="K1786" i="1" s="1" a="1"/>
  <c r="K1786" i="1" s="1"/>
  <c r="K1787" i="1" s="1" a="1"/>
  <c r="K1787" i="1" s="1"/>
  <c r="K1788" i="1" s="1" a="1"/>
  <c r="K1788" i="1" s="1"/>
  <c r="K1789" i="1" s="1" a="1"/>
  <c r="K1789" i="1" s="1"/>
  <c r="K1790" i="1" s="1" a="1"/>
  <c r="K1790" i="1" s="1"/>
  <c r="K1791" i="1" a="1"/>
  <c r="K1791" i="1" s="1"/>
  <c r="K1792" i="1" a="1"/>
  <c r="K1792" i="1" s="1"/>
  <c r="K1793" i="1" s="1" a="1"/>
  <c r="K1793" i="1" s="1"/>
  <c r="K1794" i="1" s="1" a="1"/>
  <c r="K1794" i="1" s="1"/>
  <c r="K1795" i="1" s="1" a="1"/>
  <c r="K1795" i="1" s="1"/>
  <c r="K1796" i="1" s="1" a="1"/>
  <c r="K1796" i="1" s="1"/>
  <c r="K1797" i="1" s="1" a="1"/>
  <c r="K1797" i="1" s="1"/>
  <c r="K1798" i="1" s="1" a="1"/>
  <c r="K1798" i="1" s="1"/>
  <c r="K1799" i="1" s="1" a="1"/>
  <c r="K1799" i="1" s="1"/>
  <c r="K1800" i="1" s="1" a="1"/>
  <c r="K1800" i="1" s="1"/>
  <c r="K1801" i="1" s="1" a="1"/>
  <c r="K1801" i="1" s="1"/>
  <c r="K1802" i="1" s="1" a="1"/>
  <c r="K1802" i="1" s="1"/>
  <c r="K1803" i="1" a="1"/>
  <c r="K1803" i="1" s="1"/>
  <c r="K1804" i="1" a="1"/>
  <c r="K1804" i="1" s="1"/>
  <c r="K1805" i="1" s="1" a="1"/>
  <c r="K1805" i="1" s="1"/>
  <c r="K1806" i="1" s="1" a="1"/>
  <c r="K1806" i="1" s="1"/>
  <c r="K1807" i="1" s="1" a="1"/>
  <c r="K1807" i="1" s="1"/>
  <c r="K1808" i="1" s="1" a="1"/>
  <c r="K1808" i="1" s="1"/>
  <c r="K1809" i="1" s="1" a="1"/>
  <c r="K1809" i="1" s="1"/>
  <c r="K1810" i="1" s="1" a="1"/>
  <c r="K1810" i="1" s="1"/>
  <c r="K1811" i="1" s="1" a="1"/>
  <c r="K1811" i="1" s="1"/>
  <c r="K1812" i="1" s="1" a="1"/>
  <c r="K1812" i="1" s="1"/>
  <c r="K1813" i="1" s="1" a="1"/>
  <c r="K1813" i="1" s="1"/>
  <c r="K1814" i="1" s="1" a="1"/>
  <c r="K1814" i="1" s="1"/>
  <c r="K1815" i="1" s="1" a="1"/>
  <c r="K1815" i="1" s="1"/>
  <c r="K1816" i="1" s="1" a="1"/>
  <c r="K1816" i="1" s="1"/>
  <c r="K1817" i="1" s="1" a="1"/>
  <c r="K1817" i="1" s="1"/>
  <c r="K1818" i="1" s="1" a="1"/>
  <c r="K1818" i="1" s="1"/>
  <c r="K1819" i="1" s="1" a="1"/>
  <c r="K1819" i="1" s="1"/>
  <c r="K1820" i="1" s="1" a="1"/>
  <c r="K1820" i="1" s="1"/>
  <c r="K1821" i="1" s="1" a="1"/>
  <c r="K1821" i="1" s="1"/>
  <c r="K1822" i="1" s="1" a="1"/>
  <c r="K1822" i="1" s="1"/>
  <c r="K1823" i="1" a="1"/>
  <c r="K1823" i="1" s="1"/>
  <c r="K1824" i="1" a="1"/>
  <c r="K1824" i="1" s="1"/>
  <c r="K1825" i="1" s="1" a="1"/>
  <c r="K1825" i="1" s="1"/>
  <c r="K1826" i="1" s="1" a="1"/>
  <c r="K1826" i="1" s="1"/>
  <c r="K1827" i="1" s="1" a="1"/>
  <c r="K1827" i="1" s="1"/>
  <c r="K1828" i="1" s="1" a="1"/>
  <c r="K1828" i="1" s="1"/>
  <c r="K1829" i="1" s="1" a="1"/>
  <c r="K1829" i="1" s="1"/>
  <c r="K1830" i="1" s="1" a="1"/>
  <c r="K1830" i="1" s="1"/>
  <c r="K1831" i="1" s="1" a="1"/>
  <c r="K1831" i="1" s="1"/>
  <c r="K1832" i="1" s="1" a="1"/>
  <c r="K1832" i="1" s="1"/>
  <c r="K1833" i="1" a="1"/>
  <c r="K1833" i="1" s="1"/>
  <c r="K1834" i="1" a="1"/>
  <c r="K1834" i="1" s="1"/>
  <c r="K1835" i="1" s="1" a="1"/>
  <c r="K1835" i="1" s="1"/>
  <c r="K1836" i="1" s="1" a="1"/>
  <c r="K1836" i="1" s="1"/>
  <c r="K1837" i="1" s="1" a="1"/>
  <c r="K1837" i="1" s="1"/>
  <c r="K1838" i="1" s="1" a="1"/>
  <c r="K1838" i="1" s="1"/>
  <c r="K1839" i="1" s="1" a="1"/>
  <c r="K1839" i="1" s="1"/>
  <c r="K1840" i="1" s="1" a="1"/>
  <c r="K1840" i="1" s="1"/>
  <c r="K1841" i="1" s="1" a="1"/>
  <c r="K1841" i="1" s="1"/>
  <c r="K1842" i="1" s="1" a="1"/>
  <c r="K1842" i="1" s="1"/>
  <c r="K1843" i="1" s="1" a="1"/>
  <c r="K1843" i="1" s="1"/>
  <c r="K1844" i="1" s="1" a="1"/>
  <c r="K1844" i="1" s="1"/>
  <c r="K1845" i="1" s="1" a="1"/>
  <c r="K1845" i="1" s="1"/>
  <c r="K1846" i="1" a="1"/>
  <c r="K1846" i="1" s="1"/>
  <c r="K1847" i="1" a="1"/>
  <c r="K1847" i="1" s="1"/>
  <c r="K1848" i="1" s="1" a="1"/>
  <c r="K1848" i="1" s="1"/>
  <c r="K1849" i="1" s="1" a="1"/>
  <c r="K1849" i="1" s="1"/>
  <c r="K1850" i="1" s="1" a="1"/>
  <c r="K1850" i="1" s="1"/>
  <c r="K1851" i="1" s="1" a="1"/>
  <c r="K1851" i="1" s="1"/>
  <c r="K1852" i="1" s="1" a="1"/>
  <c r="K1852" i="1" s="1"/>
  <c r="K1853" i="1" s="1" a="1"/>
  <c r="K1853" i="1" s="1"/>
  <c r="K1854" i="1" s="1" a="1"/>
  <c r="K1854" i="1" s="1"/>
  <c r="K1855" i="1" s="1" a="1"/>
  <c r="K1855" i="1" s="1"/>
  <c r="K1856" i="1" s="1" a="1"/>
  <c r="K1856" i="1" s="1"/>
  <c r="K1857" i="1" s="1" a="1"/>
  <c r="K1857" i="1" s="1"/>
  <c r="K1858" i="1" s="1" a="1"/>
  <c r="K1858" i="1" s="1"/>
  <c r="K1859" i="1" s="1" a="1"/>
  <c r="K1859" i="1" s="1"/>
  <c r="K1860" i="1" s="1" a="1"/>
  <c r="K1860" i="1" s="1"/>
  <c r="K1861" i="1" s="1" a="1"/>
  <c r="K1861" i="1" s="1"/>
  <c r="K1862" i="1" s="1" a="1"/>
  <c r="K1862" i="1" s="1"/>
  <c r="K1863" i="1" a="1"/>
  <c r="K1863" i="1" s="1"/>
  <c r="K1864" i="1" a="1"/>
  <c r="K1864" i="1" s="1"/>
  <c r="K1865" i="1" s="1" a="1"/>
  <c r="K1865" i="1" s="1"/>
  <c r="K1876" i="1" a="1"/>
  <c r="K1876" i="1" s="1"/>
  <c r="K1877" i="1" a="1"/>
  <c r="K1877" i="1" s="1"/>
  <c r="K1878" i="1" s="1" a="1"/>
  <c r="K1878" i="1" s="1"/>
  <c r="K1879" i="1" s="1" a="1"/>
  <c r="K1879" i="1" s="1"/>
  <c r="K1880" i="1" s="1" a="1"/>
  <c r="K1880" i="1" s="1"/>
  <c r="K1881" i="1" s="1" a="1"/>
  <c r="K1881" i="1" s="1"/>
  <c r="K1882" i="1" s="1" a="1"/>
  <c r="K1882" i="1" s="1"/>
  <c r="K1883" i="1" s="1" a="1"/>
  <c r="K1883" i="1" s="1"/>
  <c r="K1884" i="1" s="1" a="1"/>
  <c r="K1884" i="1" s="1"/>
  <c r="K1885" i="1" s="1" a="1"/>
  <c r="K1885" i="1" s="1"/>
  <c r="K1886" i="1" s="1" a="1"/>
  <c r="K1886" i="1" s="1"/>
  <c r="K1887" i="1" s="1" a="1"/>
  <c r="K1887" i="1" s="1"/>
  <c r="K1888" i="1" s="1" a="1"/>
  <c r="K1888" i="1" s="1"/>
  <c r="K1889" i="1" s="1" a="1"/>
  <c r="K1889" i="1" s="1"/>
  <c r="K1890" i="1" a="1"/>
  <c r="K1890" i="1" s="1"/>
  <c r="K1891" i="1" a="1"/>
  <c r="K1891" i="1" s="1"/>
  <c r="K1892" i="1" s="1" a="1"/>
  <c r="K1892" i="1" s="1"/>
  <c r="K1893" i="1" s="1" a="1"/>
  <c r="K1893" i="1" s="1"/>
  <c r="K1894" i="1" s="1" a="1"/>
  <c r="K1894" i="1" s="1"/>
  <c r="K1895" i="1" s="1" a="1"/>
  <c r="K1895" i="1" s="1"/>
  <c r="K1896" i="1" s="1" a="1"/>
  <c r="K1896" i="1" s="1"/>
  <c r="K1897" i="1" s="1" a="1"/>
  <c r="K1897" i="1" s="1"/>
  <c r="K1898" i="1" s="1" a="1"/>
  <c r="K1898" i="1" s="1"/>
  <c r="K1899" i="1" s="1" a="1"/>
  <c r="K1899" i="1" s="1"/>
  <c r="K1900" i="1" a="1"/>
  <c r="K1900" i="1" s="1"/>
  <c r="K1901" i="1" a="1"/>
  <c r="K1901" i="1" s="1"/>
  <c r="K1902" i="1" s="1" a="1"/>
  <c r="K1902" i="1" s="1"/>
  <c r="K1940" i="1" a="1"/>
  <c r="K1940" i="1" s="1"/>
  <c r="K1941" i="1" a="1"/>
  <c r="K1941" i="1" s="1"/>
  <c r="K1942" i="1" s="1" a="1"/>
  <c r="K1942" i="1" s="1"/>
  <c r="K1943" i="1" s="1" a="1"/>
  <c r="K1943" i="1" s="1"/>
  <c r="K1944" i="1" s="1" a="1"/>
  <c r="K1944" i="1" s="1"/>
  <c r="K1945" i="1" s="1" a="1"/>
  <c r="K1945" i="1" s="1"/>
  <c r="K1946" i="1" s="1" a="1"/>
  <c r="K1946" i="1" s="1"/>
  <c r="K1947" i="1" s="1" a="1"/>
  <c r="K1947" i="1" s="1"/>
  <c r="K1948" i="1" s="1" a="1"/>
  <c r="K1948" i="1" s="1"/>
  <c r="K1949" i="1" s="1" a="1"/>
  <c r="K1949" i="1" s="1"/>
  <c r="K1950" i="1" s="1" a="1"/>
  <c r="K1950" i="1" s="1"/>
  <c r="K1951" i="1" s="1" a="1"/>
  <c r="K1951" i="1" s="1"/>
  <c r="K1952" i="1" s="1" a="1"/>
  <c r="K1952" i="1" s="1"/>
  <c r="K1953" i="1" s="1" a="1"/>
  <c r="K1953" i="1" s="1"/>
  <c r="K1954" i="1" s="1" a="1"/>
  <c r="K1954" i="1" s="1"/>
  <c r="K1955" i="1" s="1" a="1"/>
  <c r="K1955" i="1" s="1"/>
  <c r="K1956" i="1" s="1" a="1"/>
  <c r="K1956" i="1" s="1"/>
  <c r="K1957" i="1" s="1" a="1"/>
  <c r="K1957" i="1" s="1"/>
  <c r="K1958" i="1" a="1"/>
  <c r="K1958" i="1" s="1"/>
  <c r="K1959" i="1" a="1"/>
  <c r="K1959" i="1" s="1"/>
  <c r="K1960" i="1" s="1" a="1"/>
  <c r="K1960" i="1" s="1"/>
  <c r="K1961" i="1" s="1" a="1"/>
  <c r="K1961" i="1" s="1"/>
  <c r="K1962" i="1" s="1" a="1"/>
  <c r="K1962" i="1" s="1"/>
  <c r="K1963" i="1" s="1" a="1"/>
  <c r="K1963" i="1" s="1"/>
  <c r="K1964" i="1" s="1" a="1"/>
  <c r="K1964" i="1" s="1"/>
  <c r="K1965" i="1" s="1" a="1"/>
  <c r="K1965" i="1" s="1"/>
  <c r="K1966" i="1" s="1" a="1"/>
  <c r="K1966" i="1" s="1"/>
  <c r="K1967" i="1" s="1" a="1"/>
  <c r="K1967" i="1" s="1"/>
  <c r="K1968" i="1" s="1" a="1"/>
  <c r="K1968" i="1" s="1"/>
  <c r="K1969" i="1" s="1" a="1"/>
  <c r="K1969" i="1" s="1"/>
  <c r="K1970" i="1" s="1" a="1"/>
  <c r="K1970" i="1" s="1"/>
  <c r="K1971" i="1" a="1"/>
  <c r="K1971" i="1" s="1"/>
  <c r="K1972" i="1" a="1"/>
  <c r="K1972" i="1" s="1"/>
  <c r="K1973" i="1" s="1" a="1"/>
  <c r="K1973" i="1" s="1"/>
  <c r="K1974" i="1" s="1" a="1"/>
  <c r="K1974" i="1" s="1"/>
  <c r="K1975" i="1" s="1" a="1"/>
  <c r="K1975" i="1" s="1"/>
  <c r="K1976" i="1" s="1" a="1"/>
  <c r="K1976" i="1" s="1"/>
  <c r="K1977" i="1" s="1" a="1"/>
  <c r="K1977" i="1" s="1"/>
  <c r="K1978" i="1" s="1" a="1"/>
  <c r="K1978" i="1" s="1"/>
  <c r="K1979" i="1" s="1" a="1"/>
  <c r="K1979" i="1" s="1"/>
  <c r="K1980" i="1" s="1" a="1"/>
  <c r="K1980" i="1" s="1"/>
  <c r="K1981" i="1" a="1"/>
  <c r="K1981" i="1" s="1"/>
  <c r="K1982" i="1" a="1"/>
  <c r="K1982" i="1" s="1"/>
  <c r="K1983" i="1" s="1" a="1"/>
  <c r="K1983" i="1" s="1"/>
  <c r="K1984" i="1" s="1" a="1"/>
  <c r="K1984" i="1" s="1"/>
  <c r="K1985" i="1" s="1" a="1"/>
  <c r="K1985" i="1" s="1"/>
  <c r="K1986" i="1" s="1" a="1"/>
  <c r="K1986" i="1" s="1"/>
  <c r="K1987" i="1" s="1" a="1"/>
  <c r="K1987" i="1" s="1"/>
  <c r="K1988" i="1" s="1" a="1"/>
  <c r="K1988" i="1" s="1"/>
  <c r="K1989" i="1" s="1" a="1"/>
  <c r="K1989" i="1" s="1"/>
  <c r="K1990" i="1" s="1" a="1"/>
  <c r="K1990" i="1" s="1"/>
  <c r="K1991" i="1" s="1" a="1"/>
  <c r="K1991" i="1" s="1"/>
  <c r="K1992" i="1" s="1" a="1"/>
  <c r="K1992" i="1" s="1"/>
  <c r="K1993" i="1" s="1" a="1"/>
  <c r="K1993" i="1" s="1"/>
  <c r="K1994" i="1" a="1"/>
  <c r="K1994" i="1" s="1"/>
  <c r="K1995" i="1" a="1"/>
  <c r="K1995" i="1" s="1"/>
  <c r="K1996" i="1" s="1" a="1"/>
  <c r="K1996" i="1" s="1"/>
  <c r="K1997" i="1" s="1" a="1"/>
  <c r="K1997" i="1" s="1"/>
  <c r="K1998" i="1" s="1" a="1"/>
  <c r="K1998" i="1" s="1"/>
  <c r="K1999" i="1" s="1" a="1"/>
  <c r="K1999" i="1" s="1"/>
  <c r="K2000" i="1" s="1" a="1"/>
  <c r="K2000" i="1" s="1"/>
  <c r="K2001" i="1" s="1" a="1"/>
  <c r="K2001" i="1" s="1"/>
  <c r="K2002" i="1" s="1" a="1"/>
  <c r="K2002" i="1" s="1"/>
  <c r="K2003" i="1" s="1" a="1"/>
  <c r="K2003" i="1" s="1"/>
  <c r="K2004" i="1" s="1" a="1"/>
  <c r="K2004" i="1" s="1"/>
  <c r="K2005" i="1" a="1"/>
  <c r="K2005" i="1" s="1"/>
  <c r="K2006" i="1" a="1"/>
  <c r="K2006" i="1" s="1"/>
  <c r="K2007" i="1" s="1" a="1"/>
  <c r="K2007" i="1" s="1"/>
  <c r="K2008" i="1" s="1" a="1"/>
  <c r="K2008" i="1" s="1"/>
  <c r="K2009" i="1" s="1" a="1"/>
  <c r="K2009" i="1" s="1"/>
  <c r="K2010" i="1" s="1" a="1"/>
  <c r="K2010" i="1" s="1"/>
  <c r="K2011" i="1" s="1" a="1"/>
  <c r="K2011" i="1" s="1"/>
  <c r="K2012" i="1" s="1" a="1"/>
  <c r="K2012" i="1" s="1"/>
  <c r="K2013" i="1" s="1" a="1"/>
  <c r="K2013" i="1" s="1"/>
  <c r="K2014" i="1" s="1" a="1"/>
  <c r="K2014" i="1" s="1"/>
  <c r="K2015" i="1" s="1" a="1"/>
  <c r="K2015" i="1" s="1"/>
  <c r="K2016" i="1" s="1" a="1"/>
  <c r="K2016" i="1" s="1"/>
  <c r="K2017" i="1" s="1" a="1"/>
  <c r="K2017" i="1" s="1"/>
  <c r="K2018" i="1" s="1" a="1"/>
  <c r="K2018" i="1" s="1"/>
  <c r="K2019" i="1" s="1" a="1"/>
  <c r="K2019" i="1" s="1"/>
  <c r="K2020" i="1" s="1" a="1"/>
  <c r="K2020" i="1" s="1"/>
  <c r="K2021" i="1" s="1" a="1"/>
  <c r="K2021" i="1" s="1"/>
  <c r="K2022" i="1" a="1"/>
  <c r="K2022" i="1" s="1"/>
  <c r="K2023" i="1" a="1"/>
  <c r="K2023" i="1" s="1"/>
  <c r="K2024" i="1" s="1" a="1"/>
  <c r="K2024" i="1" s="1"/>
  <c r="K2025" i="1" s="1" a="1"/>
  <c r="K2025" i="1" s="1"/>
  <c r="K2026" i="1" s="1" a="1"/>
  <c r="K2026" i="1" s="1"/>
  <c r="K2027" i="1" s="1" a="1"/>
  <c r="K2027" i="1" s="1"/>
  <c r="K2028" i="1" s="1" a="1"/>
  <c r="K2028" i="1" s="1"/>
  <c r="K2029" i="1" s="1" a="1"/>
  <c r="K2029" i="1" s="1"/>
  <c r="K2030" i="1" s="1" a="1"/>
  <c r="K2030" i="1" s="1"/>
  <c r="K2031" i="1" s="1" a="1"/>
  <c r="K2031" i="1" s="1"/>
  <c r="K2032" i="1" s="1" a="1"/>
  <c r="K2032" i="1" s="1"/>
  <c r="K2033" i="1" s="1" a="1"/>
  <c r="K2033" i="1" s="1"/>
  <c r="K2034" i="1" s="1" a="1"/>
  <c r="K2034" i="1" s="1"/>
  <c r="K2035" i="1" s="1" a="1"/>
  <c r="K2035" i="1" s="1"/>
  <c r="K2036" i="1" a="1"/>
  <c r="K2036" i="1" s="1"/>
  <c r="K2037" i="1" a="1"/>
  <c r="K2037" i="1" s="1"/>
  <c r="K2038" i="1" s="1" a="1"/>
  <c r="K2038" i="1" s="1"/>
  <c r="K2039" i="1" s="1" a="1"/>
  <c r="K2039" i="1" s="1"/>
  <c r="K2040" i="1" s="1" a="1"/>
  <c r="K2040" i="1" s="1"/>
  <c r="K2041" i="1" s="1" a="1"/>
  <c r="K2041" i="1" s="1"/>
  <c r="K2042" i="1" s="1" a="1"/>
  <c r="K2042" i="1" s="1"/>
  <c r="K2043" i="1" s="1" a="1"/>
  <c r="K2043" i="1" s="1"/>
  <c r="K2044" i="1" s="1" a="1"/>
  <c r="K2044" i="1" s="1"/>
  <c r="K2045" i="1" s="1" a="1"/>
  <c r="K2045" i="1" s="1"/>
  <c r="K2046" i="1" s="1" a="1"/>
  <c r="K2046" i="1" s="1"/>
  <c r="K2047" i="1" s="1" a="1"/>
  <c r="K2047" i="1" s="1"/>
  <c r="K2048" i="1" s="1" a="1"/>
  <c r="K2048" i="1" s="1"/>
  <c r="K2049" i="1" a="1"/>
  <c r="K2049" i="1" s="1"/>
  <c r="K2050" i="1" a="1"/>
  <c r="K2050" i="1" s="1"/>
  <c r="K2051" i="1" s="1" a="1"/>
  <c r="K2051" i="1" s="1"/>
  <c r="K2075" i="1" a="1"/>
  <c r="K2075" i="1" s="1"/>
  <c r="K2076" i="1" a="1"/>
  <c r="K2076" i="1" s="1"/>
  <c r="K2077" i="1" s="1" a="1"/>
  <c r="K2077" i="1" s="1"/>
  <c r="K2090" i="1" a="1"/>
  <c r="K2090" i="1" s="1"/>
  <c r="K2091" i="1" a="1"/>
  <c r="K2091" i="1" s="1"/>
  <c r="K2092" i="1" s="1" a="1"/>
  <c r="K2092" i="1" s="1"/>
  <c r="K2105" i="1" a="1"/>
  <c r="K2105" i="1" s="1"/>
  <c r="K2106" i="1" a="1"/>
  <c r="K2106" i="1" s="1"/>
  <c r="K2107" i="1" s="1" a="1"/>
  <c r="K2107" i="1" s="1"/>
  <c r="K2108" i="1" s="1" a="1"/>
  <c r="K2108" i="1" s="1"/>
  <c r="K2109" i="1" s="1" a="1"/>
  <c r="K2109" i="1" s="1"/>
  <c r="K2110" i="1" s="1" a="1"/>
  <c r="K2110" i="1" s="1"/>
  <c r="K2111" i="1" s="1" a="1"/>
  <c r="K2111" i="1" s="1"/>
  <c r="K2112" i="1" s="1" a="1"/>
  <c r="K2112" i="1" s="1"/>
  <c r="K2113" i="1" s="1" a="1"/>
  <c r="K2113" i="1" s="1"/>
  <c r="K2114" i="1" s="1" a="1"/>
  <c r="K2114" i="1" s="1"/>
  <c r="K2115" i="1" s="1" a="1"/>
  <c r="K2115" i="1" s="1"/>
  <c r="K2116" i="1" a="1"/>
  <c r="K2116" i="1" s="1"/>
  <c r="K2117" i="1" a="1"/>
  <c r="K2117" i="1" s="1"/>
  <c r="K2118" i="1" s="1" a="1"/>
  <c r="K2118" i="1" s="1"/>
  <c r="K2119" i="1" s="1" a="1"/>
  <c r="K2119" i="1" s="1"/>
  <c r="K2120" i="1" s="1" a="1"/>
  <c r="K2120" i="1" s="1"/>
  <c r="K2121" i="1" s="1" a="1"/>
  <c r="K2121" i="1" s="1"/>
  <c r="K2122" i="1" s="1" a="1"/>
  <c r="K2122" i="1" s="1"/>
  <c r="K2123" i="1" s="1" a="1"/>
  <c r="K2123" i="1" s="1"/>
  <c r="K2124" i="1" s="1" a="1"/>
  <c r="K2124" i="1" s="1"/>
  <c r="K2125" i="1" s="1" a="1"/>
  <c r="K2125" i="1" s="1"/>
  <c r="K2126" i="1" s="1" a="1"/>
  <c r="K2126" i="1" s="1"/>
  <c r="K2127" i="1" s="1" a="1"/>
  <c r="K2127" i="1" s="1"/>
  <c r="K2128" i="1" s="1" a="1"/>
  <c r="K2128" i="1" s="1"/>
  <c r="K2129" i="1" s="1" a="1"/>
  <c r="K2129" i="1" s="1"/>
  <c r="K2130" i="1" s="1" a="1"/>
  <c r="K2130" i="1" s="1"/>
  <c r="K2131" i="1" s="1" a="1"/>
  <c r="K2131" i="1" s="1"/>
  <c r="K2132" i="1" s="1" a="1"/>
  <c r="K2132" i="1" s="1"/>
  <c r="K2133" i="1" s="1" a="1"/>
  <c r="K2133" i="1" s="1"/>
  <c r="K2134" i="1" a="1"/>
  <c r="K2134" i="1" s="1"/>
  <c r="K2135" i="1" s="1" a="1"/>
  <c r="K2135" i="1" s="1"/>
  <c r="K2136" i="1" s="1" a="1"/>
  <c r="K2136" i="1" s="1"/>
  <c r="K2137" i="1" s="1" a="1"/>
  <c r="K2137" i="1" s="1"/>
  <c r="K2138" i="1" s="1" a="1"/>
  <c r="K2138" i="1" s="1"/>
  <c r="K2139" i="1" s="1" a="1"/>
  <c r="K2139" i="1" s="1"/>
  <c r="K2140" i="1" s="1" a="1"/>
  <c r="K2140" i="1" s="1"/>
  <c r="K2141" i="1" s="1" a="1"/>
  <c r="K2141" i="1" s="1"/>
  <c r="K2142" i="1" s="1" a="1"/>
  <c r="K2142" i="1" s="1"/>
  <c r="K2143" i="1" s="1" a="1"/>
  <c r="K2143" i="1" s="1"/>
  <c r="K2144" i="1" s="1" a="1"/>
  <c r="K2144" i="1" s="1"/>
  <c r="K2145" i="1" s="1" a="1"/>
  <c r="K2145" i="1" s="1"/>
  <c r="K2146" i="1" s="1" a="1"/>
  <c r="K2146" i="1" s="1"/>
  <c r="K2147" i="1" s="1" a="1"/>
  <c r="K2147" i="1" s="1"/>
  <c r="K2148" i="1" s="1" a="1"/>
  <c r="K2148" i="1" s="1"/>
  <c r="K2149" i="1" s="1" a="1"/>
  <c r="K2149" i="1" s="1"/>
  <c r="K2150" i="1" s="1" a="1"/>
  <c r="K2150" i="1" s="1"/>
  <c r="K2151" i="1" s="1" a="1"/>
  <c r="K2151" i="1" s="1"/>
  <c r="K2152" i="1" s="1" a="1"/>
  <c r="K2152" i="1" s="1"/>
  <c r="K2153" i="1" s="1" a="1"/>
  <c r="K2153" i="1" s="1"/>
  <c r="K2154" i="1" s="1" a="1"/>
  <c r="K2154" i="1" s="1"/>
  <c r="K2155" i="1" s="1" a="1"/>
  <c r="K2155" i="1" s="1"/>
  <c r="K2156" i="1" s="1" a="1"/>
  <c r="K2156" i="1" s="1"/>
  <c r="K2157" i="1" s="1" a="1"/>
  <c r="K2157" i="1" s="1"/>
  <c r="K2158" i="1" s="1" a="1"/>
  <c r="K2158" i="1" s="1"/>
  <c r="K2159" i="1" a="1"/>
  <c r="K2159" i="1" s="1"/>
  <c r="K2160" i="1" a="1"/>
  <c r="K2160" i="1" s="1"/>
  <c r="K2161" i="1" s="1" a="1"/>
  <c r="K2161" i="1" s="1"/>
  <c r="K2162" i="1" s="1" a="1"/>
  <c r="K2162" i="1" s="1"/>
  <c r="K2163" i="1" s="1" a="1"/>
  <c r="K2163" i="1" s="1"/>
  <c r="K2164" i="1" s="1" a="1"/>
  <c r="K2164" i="1" s="1"/>
  <c r="K2165" i="1" s="1" a="1"/>
  <c r="K2165" i="1" s="1"/>
  <c r="K2166" i="1" s="1" a="1"/>
  <c r="K2166" i="1" s="1"/>
  <c r="K2167" i="1" s="1" a="1"/>
  <c r="K2167" i="1" s="1"/>
  <c r="K2168" i="1" s="1" a="1"/>
  <c r="K2168" i="1" s="1"/>
  <c r="K2169" i="1" s="1" a="1"/>
  <c r="K2169" i="1" s="1"/>
  <c r="K2170" i="1" s="1" a="1"/>
  <c r="K2170" i="1" s="1"/>
  <c r="K2171" i="1" s="1" a="1"/>
  <c r="K2171" i="1" s="1"/>
  <c r="K2172" i="1" s="1" a="1"/>
  <c r="K2172" i="1" s="1"/>
  <c r="K2173" i="1" a="1"/>
  <c r="K2173" i="1" s="1"/>
  <c r="K2174" i="1" a="1"/>
  <c r="K2174" i="1" s="1"/>
  <c r="K2175" i="1" s="1" a="1"/>
  <c r="K2175" i="1" s="1"/>
  <c r="K2176" i="1" s="1" a="1"/>
  <c r="K2176" i="1" s="1"/>
  <c r="K2177" i="1" s="1" a="1"/>
  <c r="K2177" i="1" s="1"/>
  <c r="K2178" i="1" s="1" a="1"/>
  <c r="K2178" i="1" s="1"/>
  <c r="K2179" i="1" s="1" a="1"/>
  <c r="K2179" i="1" s="1"/>
  <c r="K2180" i="1" s="1" a="1"/>
  <c r="K2180" i="1" s="1"/>
  <c r="K2181" i="1" s="1" a="1"/>
  <c r="K2181" i="1" s="1"/>
  <c r="K2182" i="1" s="1" a="1"/>
  <c r="K2182" i="1" s="1"/>
  <c r="K2183" i="1" s="1" a="1"/>
  <c r="K2183" i="1" s="1"/>
  <c r="K2184" i="1" s="1" a="1"/>
  <c r="K2184" i="1" s="1"/>
  <c r="K2185" i="1" s="1" a="1"/>
  <c r="K2185" i="1" s="1"/>
  <c r="K2186" i="1" a="1"/>
  <c r="K2186" i="1" s="1"/>
  <c r="K2187" i="1" a="1"/>
  <c r="K2187" i="1" s="1"/>
  <c r="K2188" i="1" s="1" a="1"/>
  <c r="K2188" i="1" s="1"/>
  <c r="K2201" i="1" a="1"/>
  <c r="K2201" i="1" s="1"/>
  <c r="K2202" i="1" a="1"/>
  <c r="K2202" i="1" s="1"/>
  <c r="K2203" i="1" s="1" a="1"/>
  <c r="K2203" i="1" s="1"/>
  <c r="K2204" i="1" s="1" a="1"/>
  <c r="K2204" i="1" s="1"/>
  <c r="K2205" i="1" s="1" a="1"/>
  <c r="K2205" i="1" s="1"/>
  <c r="K2206" i="1" s="1" a="1"/>
  <c r="K2206" i="1" s="1"/>
  <c r="K2207" i="1" s="1" a="1"/>
  <c r="K2207" i="1" s="1"/>
  <c r="K2208" i="1" s="1" a="1"/>
  <c r="K2208" i="1" s="1"/>
  <c r="K2209" i="1" s="1" a="1"/>
  <c r="K2209" i="1" s="1"/>
  <c r="K2210" i="1" s="1" a="1"/>
  <c r="K2210" i="1" s="1"/>
  <c r="K2211" i="1" s="1" a="1"/>
  <c r="K2211" i="1" s="1"/>
  <c r="K2212" i="1" s="1" a="1"/>
  <c r="K2212" i="1" s="1"/>
  <c r="K2213" i="1" s="1" a="1"/>
  <c r="K2213" i="1" s="1"/>
  <c r="K2214" i="1" s="1" a="1"/>
  <c r="K2214" i="1" s="1"/>
  <c r="K2215" i="1" s="1" a="1"/>
  <c r="K2215" i="1" s="1"/>
  <c r="K2216" i="1" s="1" a="1"/>
  <c r="K2216" i="1" s="1"/>
  <c r="K2217" i="1" a="1"/>
  <c r="K2217" i="1" s="1"/>
  <c r="K2218" i="1" a="1"/>
  <c r="K2218" i="1" s="1"/>
  <c r="K2219" i="1" s="1" a="1"/>
  <c r="K2219" i="1" s="1"/>
  <c r="K2220" i="1" s="1" a="1"/>
  <c r="K2220" i="1" s="1"/>
  <c r="K2221" i="1" s="1" a="1"/>
  <c r="K2221" i="1" s="1"/>
  <c r="K2222" i="1" s="1" a="1"/>
  <c r="K2222" i="1" s="1"/>
  <c r="K2223" i="1" s="1" a="1"/>
  <c r="K2223" i="1" s="1"/>
  <c r="K2224" i="1" s="1" a="1"/>
  <c r="K2224" i="1" s="1"/>
  <c r="K2225" i="1" s="1" a="1"/>
  <c r="K2225" i="1" s="1"/>
  <c r="K2226" i="1" s="1" a="1"/>
  <c r="K2226" i="1" s="1"/>
  <c r="K2227" i="1" a="1"/>
  <c r="K2227" i="1" s="1"/>
  <c r="K2228" i="1" a="1"/>
  <c r="K2228" i="1" s="1"/>
  <c r="K2229" i="1" s="1" a="1"/>
  <c r="K2229" i="1" s="1"/>
  <c r="K2230" i="1" s="1" a="1"/>
  <c r="K2230" i="1" s="1"/>
  <c r="K2231" i="1" s="1" a="1"/>
  <c r="K2231" i="1" s="1"/>
  <c r="K2232" i="1" s="1" a="1"/>
  <c r="K2232" i="1" s="1"/>
  <c r="K2233" i="1" s="1" a="1"/>
  <c r="K2233" i="1" s="1"/>
  <c r="K2234" i="1" s="1" a="1"/>
  <c r="K2234" i="1" s="1"/>
  <c r="K2235" i="1" s="1" a="1"/>
  <c r="K2235" i="1" s="1"/>
  <c r="K2236" i="1" s="1" a="1"/>
  <c r="K2236" i="1" s="1"/>
  <c r="K2237" i="1" s="1" a="1"/>
  <c r="K2237" i="1" s="1"/>
  <c r="K2238" i="1" s="1" a="1"/>
  <c r="K2238" i="1" s="1"/>
  <c r="K2239" i="1" s="1" a="1"/>
  <c r="K2239" i="1" s="1"/>
  <c r="K2240" i="1" s="1" a="1"/>
  <c r="K2240" i="1" s="1"/>
  <c r="K2241" i="1" s="1" a="1"/>
  <c r="K2241" i="1" s="1"/>
  <c r="K2242" i="1" s="1" a="1"/>
  <c r="K2242" i="1" s="1"/>
  <c r="K2243" i="1" s="1" a="1"/>
  <c r="K2243" i="1" s="1"/>
  <c r="K2244" i="1" s="1" a="1"/>
  <c r="K2244" i="1" s="1"/>
  <c r="K2245" i="1" a="1"/>
  <c r="K2245" i="1" s="1"/>
  <c r="K2246" i="1" a="1"/>
  <c r="K2246" i="1" s="1"/>
  <c r="K2247" i="1" s="1" a="1"/>
  <c r="K2247" i="1" s="1"/>
  <c r="K2260" i="1" a="1"/>
  <c r="K2260" i="1" s="1"/>
  <c r="K2261" i="1" a="1"/>
  <c r="K2261" i="1" s="1"/>
  <c r="K2262" i="1" s="1" a="1"/>
  <c r="K2262" i="1" s="1"/>
  <c r="K2263" i="1" s="1" a="1"/>
  <c r="K2263" i="1" s="1"/>
  <c r="K2264" i="1" s="1" a="1"/>
  <c r="K2264" i="1" s="1"/>
  <c r="K2265" i="1" s="1" a="1"/>
  <c r="K2265" i="1" s="1"/>
  <c r="K2266" i="1" s="1" a="1"/>
  <c r="K2266" i="1" s="1"/>
  <c r="K2267" i="1" s="1" a="1"/>
  <c r="K2267" i="1" s="1"/>
  <c r="K2268" i="1" s="1" a="1"/>
  <c r="K2268" i="1" s="1"/>
  <c r="K2269" i="1" s="1" a="1"/>
  <c r="K2269" i="1" s="1"/>
  <c r="K2270" i="1" s="1" a="1"/>
  <c r="K2270" i="1" s="1"/>
  <c r="K2271" i="1" s="1" a="1"/>
  <c r="K2271" i="1" s="1"/>
  <c r="K2272" i="1" s="1" a="1"/>
  <c r="K2272" i="1" s="1"/>
  <c r="K2273" i="1" s="1" a="1"/>
  <c r="K2273" i="1" s="1"/>
  <c r="K2274" i="1" s="1" a="1"/>
  <c r="K2274" i="1" s="1"/>
  <c r="K2275" i="1" s="1" a="1"/>
  <c r="K2275" i="1" s="1"/>
  <c r="K2276" i="1" s="1" a="1"/>
  <c r="K2276" i="1" s="1"/>
  <c r="K2277" i="1" s="1" a="1"/>
  <c r="K2277" i="1" s="1"/>
  <c r="K2278" i="1" s="1" a="1"/>
  <c r="K2278" i="1" s="1"/>
  <c r="K2279" i="1" s="1" a="1"/>
  <c r="K2279" i="1" s="1"/>
  <c r="K2280" i="1" s="1" a="1"/>
  <c r="K2280" i="1" s="1"/>
  <c r="K2281" i="1" s="1" a="1"/>
  <c r="K2281" i="1" s="1"/>
  <c r="K2282" i="1" s="1" a="1"/>
  <c r="K2282" i="1" s="1"/>
  <c r="K2283" i="1" s="1" a="1"/>
  <c r="K2283" i="1" s="1"/>
  <c r="K2284" i="1" s="1" a="1"/>
  <c r="K2284" i="1" s="1"/>
  <c r="K2285" i="1" s="1" a="1"/>
  <c r="K2285" i="1" s="1"/>
  <c r="K2286" i="1" s="1" a="1"/>
  <c r="K2286" i="1" s="1"/>
  <c r="K2287" i="1" s="1" a="1"/>
  <c r="K2287" i="1" s="1"/>
  <c r="K2288" i="1" s="1" a="1"/>
  <c r="K2288" i="1" s="1"/>
  <c r="K2289" i="1" s="1" a="1"/>
  <c r="K2289" i="1" s="1"/>
  <c r="K2290" i="1" s="1" a="1"/>
  <c r="K2290" i="1" s="1"/>
  <c r="K2291" i="1" s="1" a="1"/>
  <c r="K2291" i="1" s="1"/>
  <c r="K2292" i="1" s="1" a="1"/>
  <c r="K2292" i="1" s="1"/>
  <c r="K2293" i="1" a="1"/>
  <c r="K2293" i="1" s="1"/>
  <c r="K2294" i="1" a="1"/>
  <c r="K2294" i="1" s="1"/>
  <c r="K2295" i="1" s="1" a="1"/>
  <c r="K2295" i="1" s="1"/>
  <c r="K2317" i="1" a="1"/>
  <c r="K2317" i="1" s="1"/>
  <c r="K2318" i="1" a="1"/>
  <c r="K2318" i="1" s="1"/>
  <c r="K2319" i="1" s="1" a="1"/>
  <c r="K2319" i="1" s="1"/>
  <c r="K2320" i="1" s="1" a="1"/>
  <c r="K2320" i="1" s="1"/>
  <c r="K2321" i="1" s="1" a="1"/>
  <c r="K2321" i="1" s="1"/>
  <c r="K2322" i="1" s="1" a="1"/>
  <c r="K2322" i="1" s="1"/>
  <c r="K2323" i="1" s="1" a="1"/>
  <c r="K2323" i="1" s="1"/>
  <c r="K2324" i="1" s="1" a="1"/>
  <c r="K2324" i="1" s="1"/>
  <c r="K2325" i="1" s="1" a="1"/>
  <c r="K2325" i="1" s="1"/>
  <c r="K2326" i="1" s="1" a="1"/>
  <c r="K2326" i="1" s="1"/>
  <c r="K2327" i="1" s="1" a="1"/>
  <c r="K2327" i="1" s="1"/>
  <c r="K2328" i="1" s="1" a="1"/>
  <c r="K2328" i="1" s="1"/>
  <c r="K2329" i="1" s="1" a="1"/>
  <c r="K2329" i="1" s="1"/>
  <c r="K2330" i="1" s="1" a="1"/>
  <c r="K2330" i="1" s="1"/>
  <c r="K2331" i="1" a="1"/>
  <c r="K2331" i="1" s="1"/>
  <c r="K2332" i="1" a="1"/>
  <c r="K2332" i="1" s="1"/>
  <c r="K2333" i="1" s="1" a="1"/>
  <c r="K2333" i="1" s="1"/>
  <c r="K2334" i="1" s="1" a="1"/>
  <c r="K2334" i="1" s="1"/>
  <c r="K2335" i="1" s="1" a="1"/>
  <c r="K2335" i="1" s="1"/>
  <c r="K2336" i="1" s="1" a="1"/>
  <c r="K2336" i="1" s="1"/>
  <c r="K2337" i="1" s="1" a="1"/>
  <c r="K2337" i="1" s="1"/>
  <c r="K2338" i="1" s="1" a="1"/>
  <c r="K2338" i="1" s="1"/>
  <c r="K2339" i="1" s="1" a="1"/>
  <c r="K2339" i="1" s="1"/>
  <c r="K2340" i="1" s="1" a="1"/>
  <c r="K2340" i="1" s="1"/>
  <c r="K2341" i="1" s="1" a="1"/>
  <c r="K2341" i="1" s="1"/>
  <c r="K2342" i="1" s="1" a="1"/>
  <c r="K2342" i="1" s="1"/>
  <c r="K2343" i="1" s="1" a="1"/>
  <c r="K2343" i="1" s="1"/>
  <c r="K2344" i="1" a="1"/>
  <c r="K2344" i="1" s="1"/>
  <c r="K2345" i="1" a="1"/>
  <c r="K2345" i="1" s="1"/>
  <c r="K2346" i="1" s="1" a="1"/>
  <c r="K2346" i="1" s="1"/>
  <c r="K2347" i="1" s="1" a="1"/>
  <c r="K2347" i="1" s="1"/>
  <c r="K2348" i="1" s="1" a="1"/>
  <c r="K2348" i="1" s="1"/>
  <c r="K2349" i="1" s="1" a="1"/>
  <c r="K2349" i="1" s="1"/>
  <c r="K2350" i="1" s="1" a="1"/>
  <c r="K2350" i="1" s="1"/>
  <c r="K2351" i="1" s="1" a="1"/>
  <c r="K2351" i="1" s="1"/>
  <c r="K2352" i="1" s="1" a="1"/>
  <c r="K2352" i="1" s="1"/>
  <c r="K2353" i="1" s="1" a="1"/>
  <c r="K2353" i="1" s="1"/>
  <c r="K2354" i="1" s="1" a="1"/>
  <c r="K2354" i="1" s="1"/>
  <c r="K2355" i="1" s="1" a="1"/>
  <c r="K2355" i="1" s="1"/>
  <c r="K2356" i="1" s="1" a="1"/>
  <c r="K2356" i="1" s="1"/>
  <c r="K2357" i="1" s="1" a="1"/>
  <c r="K2357" i="1" s="1"/>
  <c r="K2358" i="1" s="1" a="1"/>
  <c r="K2358" i="1" s="1"/>
  <c r="K2359" i="1" s="1" a="1"/>
  <c r="K2359" i="1" s="1"/>
  <c r="K2360" i="1" s="1" a="1"/>
  <c r="K2360" i="1" s="1"/>
  <c r="K2361" i="1" s="1" a="1"/>
  <c r="K2361" i="1" s="1"/>
  <c r="K2362" i="1" s="1" a="1"/>
  <c r="K2362" i="1" s="1"/>
  <c r="K2363" i="1" s="1" a="1"/>
  <c r="K2363" i="1" s="1"/>
  <c r="K2364" i="1" s="1" a="1"/>
  <c r="K2364" i="1" s="1"/>
  <c r="K2365" i="1" s="1" a="1"/>
  <c r="K2365" i="1" s="1"/>
  <c r="K2366" i="1" s="1" a="1"/>
  <c r="K2366" i="1" s="1"/>
  <c r="K2367" i="1" a="1"/>
  <c r="K2367" i="1" s="1"/>
  <c r="K2368" i="1" a="1"/>
  <c r="K2368" i="1" s="1"/>
  <c r="K2369" i="1" s="1" a="1"/>
  <c r="K2369" i="1" s="1"/>
  <c r="K2379" i="1" a="1"/>
  <c r="K2379" i="1" s="1"/>
  <c r="K2380" i="1" a="1"/>
  <c r="K2380" i="1" s="1"/>
  <c r="K2381" i="1" s="1" a="1"/>
  <c r="K2381" i="1" s="1"/>
  <c r="K2382" i="1" s="1" a="1"/>
  <c r="K2382" i="1" s="1"/>
  <c r="K2383" i="1" s="1" a="1"/>
  <c r="K2383" i="1" s="1"/>
  <c r="K2384" i="1" s="1" a="1"/>
  <c r="K2384" i="1" s="1"/>
  <c r="K2385" i="1" s="1" a="1"/>
  <c r="K2385" i="1" s="1"/>
  <c r="K2386" i="1" s="1" a="1"/>
  <c r="K2386" i="1" s="1"/>
  <c r="K2387" i="1" s="1" a="1"/>
  <c r="K2387" i="1" s="1"/>
  <c r="K2388" i="1" s="1" a="1"/>
  <c r="K2388" i="1" s="1"/>
  <c r="K2389" i="1" s="1" a="1"/>
  <c r="K2389" i="1" s="1"/>
  <c r="K2390" i="1" s="1" a="1"/>
  <c r="K2390" i="1" s="1"/>
  <c r="K2391" i="1" s="1" a="1"/>
  <c r="K2391" i="1" s="1"/>
  <c r="K2392" i="1" s="1" a="1"/>
  <c r="K2392" i="1" s="1"/>
  <c r="K2393" i="1" s="1" a="1"/>
  <c r="K2393" i="1" s="1"/>
  <c r="K2394" i="1" s="1" a="1"/>
  <c r="K2394" i="1" s="1"/>
  <c r="K2395" i="1" a="1"/>
  <c r="K2395" i="1" s="1"/>
  <c r="K2396" i="1" a="1"/>
  <c r="K2396" i="1" s="1"/>
  <c r="K2397" i="1" s="1" a="1"/>
  <c r="K2397" i="1" s="1"/>
  <c r="K2398" i="1" s="1" a="1"/>
  <c r="K2398" i="1" s="1"/>
  <c r="K2399" i="1" s="1" a="1"/>
  <c r="K2399" i="1" s="1"/>
  <c r="K2400" i="1" s="1" a="1"/>
  <c r="K2400" i="1" s="1"/>
  <c r="K2401" i="1" s="1" a="1"/>
  <c r="K2401" i="1" s="1"/>
  <c r="K2402" i="1" s="1" a="1"/>
  <c r="K2402" i="1" s="1"/>
  <c r="K2403" i="1" s="1" a="1"/>
  <c r="K2403" i="1" s="1"/>
  <c r="K2404" i="1" s="1" a="1"/>
  <c r="K2404" i="1" s="1"/>
  <c r="K2405" i="1" s="1" a="1"/>
  <c r="K2405" i="1" s="1"/>
  <c r="K2406" i="1" s="1" a="1"/>
  <c r="K2406" i="1" s="1"/>
  <c r="K2407" i="1" s="1" a="1"/>
  <c r="K2407" i="1" s="1"/>
  <c r="K2408" i="1" s="1" a="1"/>
  <c r="K2408" i="1" s="1"/>
  <c r="K2409" i="1" s="1" a="1"/>
  <c r="K2409" i="1" s="1"/>
  <c r="K2410" i="1" s="1" a="1"/>
  <c r="K2410" i="1" s="1"/>
  <c r="K2411" i="1" a="1"/>
  <c r="K2411" i="1" s="1"/>
  <c r="K2412" i="1" a="1"/>
  <c r="K2412" i="1" s="1"/>
  <c r="K2413" i="1" s="1" a="1"/>
  <c r="K2413" i="1" s="1"/>
  <c r="K2414" i="1" s="1" a="1"/>
  <c r="K2414" i="1" s="1"/>
  <c r="K2415" i="1" s="1" a="1"/>
  <c r="K2415" i="1" s="1"/>
  <c r="K2416" i="1" s="1" a="1"/>
  <c r="K2416" i="1" s="1"/>
  <c r="K2417" i="1" s="1" a="1"/>
  <c r="K2417" i="1" s="1"/>
  <c r="K2418" i="1" s="1" a="1"/>
  <c r="K2418" i="1" s="1"/>
  <c r="K2419" i="1" s="1" a="1"/>
  <c r="K2419" i="1" s="1"/>
  <c r="K2420" i="1" s="1" a="1"/>
  <c r="K2420" i="1" s="1"/>
  <c r="K2421" i="1" s="1" a="1"/>
  <c r="K2421" i="1" s="1"/>
  <c r="K2422" i="1" s="1" a="1"/>
  <c r="K2422" i="1" s="1"/>
  <c r="K2423" i="1" a="1"/>
  <c r="K2423" i="1" s="1"/>
  <c r="K2424" i="1" s="1" a="1"/>
  <c r="K2424" i="1" s="1"/>
  <c r="K2425" i="1" s="1" a="1"/>
  <c r="K2425" i="1" s="1"/>
  <c r="K2426" i="1" s="1" a="1"/>
  <c r="K2426" i="1" s="1"/>
  <c r="K2427" i="1" s="1" a="1"/>
  <c r="K2427" i="1" s="1"/>
  <c r="K2428" i="1" s="1" a="1"/>
  <c r="K2428" i="1" s="1"/>
  <c r="K2429" i="1" s="1" a="1"/>
  <c r="K2429" i="1" s="1"/>
  <c r="K2430" i="1" s="1" a="1"/>
  <c r="K2430" i="1" s="1"/>
  <c r="K2431" i="1" s="1" a="1"/>
  <c r="K2431" i="1" s="1"/>
  <c r="K2432" i="1" s="1" a="1"/>
  <c r="K2432" i="1" s="1"/>
  <c r="K2433" i="1" s="1" a="1"/>
  <c r="K2433" i="1" s="1"/>
  <c r="K2434" i="1" s="1" a="1"/>
  <c r="K2434" i="1" s="1"/>
  <c r="K2435" i="1" a="1"/>
  <c r="K2435" i="1" s="1"/>
  <c r="K2436" i="1" a="1"/>
  <c r="K2436" i="1" s="1"/>
  <c r="K2437" i="1" s="1" a="1"/>
  <c r="K2437" i="1" s="1"/>
  <c r="K2446" i="1" a="1"/>
  <c r="K2446" i="1" s="1"/>
  <c r="K2447" i="1" a="1"/>
  <c r="K2447" i="1" s="1"/>
  <c r="K2448" i="1" s="1" a="1"/>
  <c r="K2448" i="1" s="1"/>
  <c r="K2449" i="1" s="1" a="1"/>
  <c r="K2449" i="1" s="1"/>
  <c r="K2450" i="1" s="1" a="1"/>
  <c r="K2450" i="1" s="1"/>
  <c r="K2451" i="1" s="1" a="1"/>
  <c r="K2451" i="1" s="1"/>
  <c r="K2452" i="1" s="1" a="1"/>
  <c r="K2452" i="1" s="1"/>
  <c r="K2453" i="1" s="1" a="1"/>
  <c r="K2453" i="1" s="1"/>
  <c r="K2454" i="1" s="1" a="1"/>
  <c r="K2454" i="1" s="1"/>
  <c r="K2455" i="1" s="1" a="1"/>
  <c r="K2455" i="1" s="1"/>
  <c r="K2456" i="1" s="1" a="1"/>
  <c r="K2456" i="1" s="1"/>
  <c r="K2457" i="1" s="1" a="1"/>
  <c r="K2457" i="1" s="1"/>
  <c r="K2458" i="1" s="1" a="1"/>
  <c r="K2458" i="1" s="1"/>
  <c r="K2459" i="1" s="1" a="1"/>
  <c r="K2459" i="1" s="1"/>
  <c r="K2460" i="1" s="1" a="1"/>
  <c r="K2460" i="1" s="1"/>
  <c r="K2461" i="1" s="1" a="1"/>
  <c r="K2461" i="1" s="1"/>
  <c r="K2462" i="1" a="1"/>
  <c r="K2462" i="1" s="1"/>
  <c r="K2463" i="1" a="1"/>
  <c r="K2463" i="1" s="1"/>
  <c r="K2464" i="1" s="1" a="1"/>
  <c r="K2464" i="1" s="1"/>
  <c r="K2465" i="1" s="1" a="1"/>
  <c r="K2465" i="1" s="1"/>
  <c r="K2466" i="1" s="1" a="1"/>
  <c r="K2466" i="1" s="1"/>
  <c r="K2467" i="1" s="1" a="1"/>
  <c r="K2467" i="1" s="1"/>
  <c r="K2468" i="1" s="1" a="1"/>
  <c r="K2468" i="1" s="1"/>
  <c r="K2469" i="1" s="1" a="1"/>
  <c r="K2469" i="1" s="1"/>
  <c r="K2470" i="1" s="1" a="1"/>
  <c r="K2470" i="1" s="1"/>
  <c r="K2471" i="1" s="1" a="1"/>
  <c r="K2471" i="1" s="1"/>
  <c r="K2472" i="1" s="1" a="1"/>
  <c r="K2472" i="1" s="1"/>
  <c r="K2473" i="1" s="1" a="1"/>
  <c r="K2473" i="1" s="1"/>
  <c r="K2474" i="1" a="1"/>
  <c r="K2474" i="1" s="1"/>
  <c r="K2475" i="1" a="1"/>
  <c r="K2475" i="1" s="1"/>
  <c r="K2476" i="1" s="1" a="1"/>
  <c r="K2476" i="1" s="1"/>
  <c r="K2477" i="1" s="1" a="1"/>
  <c r="K2477" i="1" s="1"/>
  <c r="K2478" i="1" s="1" a="1"/>
  <c r="K2478" i="1" s="1"/>
  <c r="K2479" i="1" s="1" a="1"/>
  <c r="K2479" i="1" s="1"/>
  <c r="K2480" i="1" s="1" a="1"/>
  <c r="K2480" i="1" s="1"/>
  <c r="K2481" i="1" s="1" a="1"/>
  <c r="K2481" i="1" s="1"/>
  <c r="K2482" i="1" s="1" a="1"/>
  <c r="K2482" i="1" s="1"/>
  <c r="K2483" i="1" s="1" a="1"/>
  <c r="K2483" i="1" s="1"/>
  <c r="K2484" i="1" s="1" a="1"/>
  <c r="K2484" i="1" s="1"/>
  <c r="K2485" i="1" s="1" a="1"/>
  <c r="K2485" i="1" s="1"/>
  <c r="K2486" i="1" s="1" a="1"/>
  <c r="K2486" i="1" s="1"/>
  <c r="K2487" i="1" a="1"/>
  <c r="K2487" i="1" s="1"/>
  <c r="K2488" i="1" a="1"/>
  <c r="K2488" i="1" s="1"/>
  <c r="K2489" i="1" s="1" a="1"/>
  <c r="K2489" i="1" s="1"/>
  <c r="K2490" i="1" s="1" a="1"/>
  <c r="K2490" i="1" s="1"/>
  <c r="K2491" i="1" s="1" a="1"/>
  <c r="K2491" i="1" s="1"/>
  <c r="K2492" i="1" s="1" a="1"/>
  <c r="K2492" i="1" s="1"/>
  <c r="K2493" i="1" s="1" a="1"/>
  <c r="K2493" i="1" s="1"/>
  <c r="K2494" i="1" s="1" a="1"/>
  <c r="K2494" i="1" s="1"/>
  <c r="K2495" i="1" s="1" a="1"/>
  <c r="K2495" i="1" s="1"/>
  <c r="K2496" i="1" s="1" a="1"/>
  <c r="K2496" i="1" s="1"/>
  <c r="K2497" i="1" a="1"/>
  <c r="K2497" i="1" s="1"/>
  <c r="K2498" i="1" a="1"/>
  <c r="K2498" i="1" s="1"/>
  <c r="K2499" i="1" s="1" a="1"/>
  <c r="K2499" i="1" s="1"/>
  <c r="K2500" i="1" s="1" a="1"/>
  <c r="K2500" i="1" s="1"/>
  <c r="K2501" i="1" s="1" a="1"/>
  <c r="K2501" i="1" s="1"/>
  <c r="K2502" i="1" s="1" a="1"/>
  <c r="K2502" i="1" s="1"/>
  <c r="K2503" i="1" s="1" a="1"/>
  <c r="K2503" i="1" s="1"/>
  <c r="K2504" i="1" s="1" a="1"/>
  <c r="K2504" i="1" s="1"/>
  <c r="K2505" i="1" s="1" a="1"/>
  <c r="K2505" i="1" s="1"/>
  <c r="K2506" i="1" s="1" a="1"/>
  <c r="K2506" i="1" s="1"/>
  <c r="K2507" i="1" s="1" a="1"/>
  <c r="K2507" i="1" s="1"/>
  <c r="K2508" i="1" s="1" a="1"/>
  <c r="K2508" i="1" s="1"/>
  <c r="K2509" i="1" s="1" a="1"/>
  <c r="K2509" i="1" s="1"/>
  <c r="K2510" i="1" s="1" a="1"/>
  <c r="K2510" i="1" s="1"/>
  <c r="K2511" i="1" a="1"/>
  <c r="K2511" i="1" s="1"/>
  <c r="K2512" i="1" a="1"/>
  <c r="K2512" i="1" s="1"/>
  <c r="K2513" i="1" s="1" a="1"/>
  <c r="K2513" i="1" s="1"/>
  <c r="K2525" i="1" a="1"/>
  <c r="K2525" i="1" s="1"/>
  <c r="K2526" i="1" a="1"/>
  <c r="K2526" i="1" s="1"/>
  <c r="K2527" i="1" s="1" a="1"/>
  <c r="K2527" i="1" s="1"/>
  <c r="K2528" i="1" s="1" a="1"/>
  <c r="K2528" i="1" s="1"/>
  <c r="K2529" i="1" s="1" a="1"/>
  <c r="K2529" i="1" s="1"/>
  <c r="K2530" i="1" s="1" a="1"/>
  <c r="K2530" i="1" s="1"/>
  <c r="K2531" i="1" s="1" a="1"/>
  <c r="K2531" i="1" s="1"/>
  <c r="K2532" i="1" s="1" a="1"/>
  <c r="K2532" i="1" s="1"/>
  <c r="K2533" i="1" s="1" a="1"/>
  <c r="K2533" i="1" s="1"/>
  <c r="K2534" i="1" s="1" a="1"/>
  <c r="K2534" i="1" s="1"/>
  <c r="K2535" i="1" a="1"/>
  <c r="K2535" i="1" s="1"/>
  <c r="K2536" i="1" a="1"/>
  <c r="K2536" i="1" s="1"/>
  <c r="K2547" i="1" a="1"/>
  <c r="K2547" i="1" s="1"/>
  <c r="K2548" i="1" a="1"/>
  <c r="K2548" i="1" s="1"/>
  <c r="K2549" i="1" s="1" a="1"/>
  <c r="K2549" i="1" s="1"/>
  <c r="K2550" i="1" s="1" a="1"/>
  <c r="K2550" i="1" s="1"/>
  <c r="K2551" i="1" s="1" a="1"/>
  <c r="K2551" i="1" s="1"/>
  <c r="K2552" i="1" s="1" a="1"/>
  <c r="K2552" i="1" s="1"/>
  <c r="K2553" i="1" s="1" a="1"/>
  <c r="K2553" i="1" s="1"/>
  <c r="K2554" i="1" s="1" a="1"/>
  <c r="K2554" i="1" s="1"/>
  <c r="K2555" i="1" s="1" a="1"/>
  <c r="K2555" i="1" s="1"/>
  <c r="K2556" i="1" s="1" a="1"/>
  <c r="K2556" i="1" s="1"/>
  <c r="K2557" i="1" s="1" a="1"/>
  <c r="K2557" i="1" s="1"/>
  <c r="K2558" i="1" a="1"/>
  <c r="K2558" i="1" s="1"/>
  <c r="K2559" i="1" a="1"/>
  <c r="K2559" i="1" s="1"/>
  <c r="K2560" i="1" s="1" a="1"/>
  <c r="K2560" i="1" s="1"/>
  <c r="K2570" i="1" a="1"/>
  <c r="K2570" i="1" s="1"/>
  <c r="K2571" i="1" a="1"/>
  <c r="K2571" i="1" s="1"/>
  <c r="K2572" i="1" s="1" a="1"/>
  <c r="K2572" i="1" s="1"/>
  <c r="K2573" i="1" s="1" a="1"/>
  <c r="K2573" i="1" s="1"/>
  <c r="K2574" i="1" s="1" a="1"/>
  <c r="K2574" i="1" s="1"/>
  <c r="K2575" i="1" s="1" a="1"/>
  <c r="K2575" i="1" s="1"/>
  <c r="K2576" i="1" s="1" a="1"/>
  <c r="K2576" i="1" s="1"/>
  <c r="K2577" i="1" s="1" a="1"/>
  <c r="K2577" i="1" s="1"/>
  <c r="K2578" i="1" s="1" a="1"/>
  <c r="K2578" i="1" s="1"/>
  <c r="K2579" i="1" s="1" a="1"/>
  <c r="K2579" i="1" s="1"/>
  <c r="K2580" i="1" s="1" a="1"/>
  <c r="K2580" i="1" s="1"/>
  <c r="K2581" i="1" s="1" a="1"/>
  <c r="K2581" i="1" s="1"/>
  <c r="K2582" i="1" s="1" a="1"/>
  <c r="K2582" i="1" s="1"/>
  <c r="K2583" i="1" s="1" a="1"/>
  <c r="K2583" i="1" s="1"/>
  <c r="K2584" i="1" s="1" a="1"/>
  <c r="K2584" i="1" s="1"/>
  <c r="K2585" i="1" s="1" a="1"/>
  <c r="K2585" i="1" s="1"/>
  <c r="K2586" i="1" s="1" a="1"/>
  <c r="K2586" i="1" s="1"/>
  <c r="K2587" i="1" a="1"/>
  <c r="K2587" i="1" s="1"/>
  <c r="K2588" i="1" a="1"/>
  <c r="K2588" i="1" s="1"/>
  <c r="K2589" i="1" s="1" a="1"/>
  <c r="K2589" i="1" s="1"/>
  <c r="K2590" i="1" s="1" a="1"/>
  <c r="K2590" i="1" s="1"/>
  <c r="K2591" i="1" s="1" a="1"/>
  <c r="K2591" i="1" s="1"/>
  <c r="K2592" i="1" s="1" a="1"/>
  <c r="K2592" i="1" s="1"/>
  <c r="K2593" i="1" s="1" a="1"/>
  <c r="K2593" i="1" s="1"/>
  <c r="K2594" i="1" s="1" a="1"/>
  <c r="K2594" i="1" s="1"/>
  <c r="K2595" i="1" s="1" a="1"/>
  <c r="K2595" i="1" s="1"/>
  <c r="K2596" i="1" s="1" a="1"/>
  <c r="K2596" i="1" s="1"/>
  <c r="K2597" i="1" s="1" a="1"/>
  <c r="K2597" i="1" s="1"/>
  <c r="K2598" i="1" s="1" a="1"/>
  <c r="K2598" i="1" s="1"/>
  <c r="K2599" i="1" a="1"/>
  <c r="K2599" i="1" s="1"/>
  <c r="K2600" i="1" a="1"/>
  <c r="K2600" i="1" s="1"/>
  <c r="K2601" i="1" s="1" a="1"/>
  <c r="K2601" i="1" s="1"/>
  <c r="K2602" i="1" s="1" a="1"/>
  <c r="K2602" i="1" s="1"/>
  <c r="K2603" i="1" s="1" a="1"/>
  <c r="K2603" i="1" s="1"/>
  <c r="K2604" i="1" s="1" a="1"/>
  <c r="K2604" i="1" s="1"/>
  <c r="K2605" i="1" s="1" a="1"/>
  <c r="K2605" i="1" s="1"/>
  <c r="K2606" i="1" s="1" a="1"/>
  <c r="K2606" i="1" s="1"/>
  <c r="K2607" i="1" s="1" a="1"/>
  <c r="K2607" i="1" s="1"/>
  <c r="K2608" i="1" s="1" a="1"/>
  <c r="K2608" i="1" s="1"/>
  <c r="K2609" i="1" s="1" a="1"/>
  <c r="K2609" i="1" s="1"/>
  <c r="K2610" i="1" s="1" a="1"/>
  <c r="K2610" i="1" s="1"/>
  <c r="K2611" i="1" s="1" a="1"/>
  <c r="K2611" i="1" s="1"/>
  <c r="K2612" i="1" a="1"/>
  <c r="K2612" i="1" s="1"/>
  <c r="K2613" i="1" a="1"/>
  <c r="K2613" i="1" s="1"/>
  <c r="K2614" i="1" s="1" a="1"/>
  <c r="K2614" i="1" s="1"/>
  <c r="K2615" i="1" s="1" a="1"/>
  <c r="K2615" i="1" s="1"/>
  <c r="K2616" i="1" s="1" a="1"/>
  <c r="K2616" i="1" s="1"/>
  <c r="K2617" i="1" s="1" a="1"/>
  <c r="K2617" i="1" s="1"/>
  <c r="K2618" i="1" s="1" a="1"/>
  <c r="K2618" i="1" s="1"/>
  <c r="K2619" i="1" s="1" a="1"/>
  <c r="K2619" i="1" s="1"/>
  <c r="K2620" i="1" s="1" a="1"/>
  <c r="K2620" i="1" s="1"/>
  <c r="K2621" i="1" s="1" a="1"/>
  <c r="K2621" i="1" s="1"/>
  <c r="K2622" i="1" s="1" a="1"/>
  <c r="K2622" i="1" s="1"/>
  <c r="K2623" i="1" s="1" a="1"/>
  <c r="K2623" i="1" s="1"/>
  <c r="K2624" i="1" a="1"/>
  <c r="K2624" i="1" s="1"/>
  <c r="K2625" i="1" a="1"/>
  <c r="K2625" i="1" s="1"/>
  <c r="K2626" i="1" s="1" a="1"/>
  <c r="K2626" i="1" s="1"/>
  <c r="K2634" i="1" a="1"/>
  <c r="K2634" i="1" s="1"/>
  <c r="K2635" i="1" a="1"/>
  <c r="K2635" i="1" s="1"/>
  <c r="K2636" i="1" s="1" a="1"/>
  <c r="K2636" i="1" s="1"/>
  <c r="K2637" i="1" s="1" a="1"/>
  <c r="K2637" i="1" s="1"/>
  <c r="K2638" i="1" s="1" a="1"/>
  <c r="K2638" i="1" s="1"/>
  <c r="K2639" i="1" s="1" a="1"/>
  <c r="K2639" i="1" s="1"/>
  <c r="K2640" i="1" s="1" a="1"/>
  <c r="K2640" i="1" s="1"/>
  <c r="K2641" i="1" s="1" a="1"/>
  <c r="K2641" i="1" s="1"/>
  <c r="K2642" i="1" s="1" a="1"/>
  <c r="K2642" i="1" s="1"/>
  <c r="K2643" i="1" s="1" a="1"/>
  <c r="K2643" i="1" s="1"/>
  <c r="K2644" i="1" s="1" a="1"/>
  <c r="K2644" i="1" s="1"/>
  <c r="K2645" i="1" a="1"/>
  <c r="K2645" i="1" s="1"/>
  <c r="K2646" i="1" a="1"/>
  <c r="K2646" i="1" s="1"/>
  <c r="K2647" i="1" s="1" a="1"/>
  <c r="K2647" i="1" s="1"/>
  <c r="K2648" i="1" s="1" a="1"/>
  <c r="K2648" i="1" s="1"/>
  <c r="K2649" i="1" s="1" a="1"/>
  <c r="K2649" i="1" s="1"/>
  <c r="K2650" i="1" s="1" a="1"/>
  <c r="K2650" i="1" s="1"/>
  <c r="K2651" i="1" s="1" a="1"/>
  <c r="K2651" i="1" s="1"/>
  <c r="K2652" i="1" s="1" a="1"/>
  <c r="K2652" i="1" s="1"/>
  <c r="K2653" i="1" s="1" a="1"/>
  <c r="K2653" i="1" s="1"/>
  <c r="K2654" i="1" s="1" a="1"/>
  <c r="K2654" i="1" s="1"/>
  <c r="K2655" i="1" s="1" a="1"/>
  <c r="K2655" i="1" s="1"/>
  <c r="K2656" i="1" s="1" a="1"/>
  <c r="K2656" i="1" s="1"/>
  <c r="K2657" i="1" s="1" a="1"/>
  <c r="K2657" i="1" s="1"/>
  <c r="K2658" i="1" s="1" a="1"/>
  <c r="K2658" i="1" s="1"/>
  <c r="K2659" i="1" s="1" a="1"/>
  <c r="K2659" i="1" s="1"/>
  <c r="K2660" i="1" s="1" a="1"/>
  <c r="K2660" i="1" s="1"/>
  <c r="K2661" i="1" s="1" a="1"/>
  <c r="K2661" i="1" s="1"/>
  <c r="K2662" i="1" s="1" a="1"/>
  <c r="K2662" i="1" s="1"/>
  <c r="K2663" i="1" s="1" a="1"/>
  <c r="K2663" i="1" s="1"/>
  <c r="K2664" i="1" s="1" a="1"/>
  <c r="K2664" i="1" s="1"/>
  <c r="K2665" i="1" s="1" a="1"/>
  <c r="K2665" i="1" s="1"/>
  <c r="K2666" i="1" a="1"/>
  <c r="K2666" i="1" s="1"/>
  <c r="K2667" i="1" a="1"/>
  <c r="K2667" i="1" s="1"/>
  <c r="K2668" i="1" s="1" a="1"/>
  <c r="K2668" i="1" s="1"/>
  <c r="K2669" i="1" s="1" a="1"/>
  <c r="K2669" i="1" s="1"/>
  <c r="K2670" i="1" s="1" a="1"/>
  <c r="K2670" i="1" s="1"/>
  <c r="K2671" i="1" s="1" a="1"/>
  <c r="K2671" i="1" s="1"/>
  <c r="K2672" i="1" s="1" a="1"/>
  <c r="K2672" i="1" s="1"/>
  <c r="K2673" i="1" s="1" a="1"/>
  <c r="K2673" i="1" s="1"/>
  <c r="K2674" i="1" s="1" a="1"/>
  <c r="K2674" i="1" s="1"/>
  <c r="K2675" i="1" s="1" a="1"/>
  <c r="K2675" i="1" s="1"/>
  <c r="K2676" i="1" s="1" a="1"/>
  <c r="K2676" i="1" s="1"/>
  <c r="K2677" i="1" s="1" a="1"/>
  <c r="K2677" i="1" s="1"/>
  <c r="K2678" i="1" s="1" a="1"/>
  <c r="K2678" i="1" s="1"/>
  <c r="K2679" i="1" a="1"/>
  <c r="K2679" i="1" s="1"/>
  <c r="K2680" i="1" a="1"/>
  <c r="K2680" i="1" s="1"/>
  <c r="K2681" i="1" s="1" a="1"/>
  <c r="K2681" i="1" s="1"/>
  <c r="K2691" i="1" a="1"/>
  <c r="K2691" i="1" s="1"/>
  <c r="K2692" i="1" s="1" a="1"/>
  <c r="K2692" i="1" s="1"/>
  <c r="K2693" i="1" s="1" a="1"/>
  <c r="K2693" i="1" s="1"/>
  <c r="K2694" i="1" s="1" a="1"/>
  <c r="K2694" i="1" s="1"/>
  <c r="K2695" i="1" s="1" a="1"/>
  <c r="K2695" i="1" s="1"/>
  <c r="K2696" i="1" s="1" a="1"/>
  <c r="K2696" i="1" s="1"/>
  <c r="K2697" i="1" s="1" a="1"/>
  <c r="K2697" i="1" s="1"/>
  <c r="K2698" i="1" s="1" a="1"/>
  <c r="K2698" i="1" s="1"/>
  <c r="K2699" i="1" s="1" a="1"/>
  <c r="K2699" i="1" s="1"/>
  <c r="K2700" i="1" s="1" a="1"/>
  <c r="K2700" i="1" s="1"/>
  <c r="K2701" i="1" a="1"/>
  <c r="K2701" i="1" s="1"/>
  <c r="K2702" i="1" a="1"/>
  <c r="K2702" i="1" s="1"/>
  <c r="K2703" i="1" s="1" a="1"/>
  <c r="K2703" i="1" s="1"/>
  <c r="K2704" i="1" s="1" a="1"/>
  <c r="K2704" i="1" s="1"/>
  <c r="K2705" i="1" s="1" a="1"/>
  <c r="K2705" i="1" s="1"/>
  <c r="K2706" i="1" s="1" a="1"/>
  <c r="K2706" i="1" s="1"/>
  <c r="K2707" i="1" s="1" a="1"/>
  <c r="K2707" i="1" s="1"/>
  <c r="K2708" i="1" s="1" a="1"/>
  <c r="K2708" i="1" s="1"/>
  <c r="K2709" i="1" s="1" a="1"/>
  <c r="K2709" i="1" s="1"/>
  <c r="K2710" i="1" s="1" a="1"/>
  <c r="K2710" i="1" s="1"/>
  <c r="K2711" i="1" s="1" a="1"/>
  <c r="K2711" i="1" s="1"/>
  <c r="K2712" i="1" s="1" a="1"/>
  <c r="K2712" i="1" s="1"/>
  <c r="K2713" i="1" s="1" a="1"/>
  <c r="K2713" i="1" s="1"/>
  <c r="K2714" i="1" s="1" a="1"/>
  <c r="K2714" i="1" s="1"/>
  <c r="K2715" i="1" s="1" a="1"/>
  <c r="K2715" i="1" s="1"/>
  <c r="K2716" i="1" s="1" a="1"/>
  <c r="K2716" i="1" s="1"/>
  <c r="K2717" i="1" s="1" a="1"/>
  <c r="K2717" i="1" s="1"/>
  <c r="K2718" i="1" s="1" a="1"/>
  <c r="K2718" i="1" s="1"/>
  <c r="K2719" i="1" a="1"/>
  <c r="K2719" i="1" s="1"/>
  <c r="K2720" i="1" a="1"/>
  <c r="K2720" i="1" s="1"/>
  <c r="K2721" i="1" s="1" a="1"/>
  <c r="K2721" i="1" s="1"/>
  <c r="K2749" i="1" a="1"/>
  <c r="K2749" i="1" s="1"/>
  <c r="K2750" i="1" a="1"/>
  <c r="K2750" i="1" s="1"/>
  <c r="K2751" i="1" s="1" a="1"/>
  <c r="K2751" i="1" s="1"/>
  <c r="K2752" i="1" s="1" a="1"/>
  <c r="K2752" i="1" s="1"/>
  <c r="K2753" i="1" s="1" a="1"/>
  <c r="K2753" i="1" s="1"/>
  <c r="K2754" i="1" s="1" a="1"/>
  <c r="K2754" i="1" s="1"/>
  <c r="K2755" i="1" s="1" a="1"/>
  <c r="K2755" i="1" s="1"/>
  <c r="K2756" i="1" s="1" a="1"/>
  <c r="K2756" i="1" s="1"/>
  <c r="K2757" i="1" s="1" a="1"/>
  <c r="K2757" i="1" s="1"/>
  <c r="K2758" i="1" s="1" a="1"/>
  <c r="K2758" i="1" s="1"/>
  <c r="K2759" i="1" s="1" a="1"/>
  <c r="K2759" i="1" s="1"/>
  <c r="K2760" i="1" s="1" a="1"/>
  <c r="K2760" i="1" s="1"/>
  <c r="K2761" i="1" s="1" a="1"/>
  <c r="K2761" i="1" s="1"/>
  <c r="K2762" i="1" s="1" a="1"/>
  <c r="K2762" i="1" s="1"/>
  <c r="K2763" i="1" a="1"/>
  <c r="K2763" i="1" s="1"/>
  <c r="K2764" i="1" a="1"/>
  <c r="K2764" i="1" s="1"/>
  <c r="K2765" i="1" s="1" a="1"/>
  <c r="K2765" i="1" s="1"/>
  <c r="K2766" i="1" s="1" a="1"/>
  <c r="K2766" i="1" s="1"/>
  <c r="K2767" i="1" s="1" a="1"/>
  <c r="K2767" i="1" s="1"/>
  <c r="K2768" i="1" s="1" a="1"/>
  <c r="K2768" i="1" s="1"/>
  <c r="K2769" i="1" s="1" a="1"/>
  <c r="K2769" i="1" s="1"/>
  <c r="K2770" i="1" s="1" a="1"/>
  <c r="K2770" i="1" s="1"/>
  <c r="K2771" i="1" s="1" a="1"/>
  <c r="K2771" i="1" s="1"/>
  <c r="K2772" i="1" s="1" a="1"/>
  <c r="K2772" i="1" s="1"/>
  <c r="K2773" i="1" a="1"/>
  <c r="K2773" i="1" s="1"/>
  <c r="K2774" i="1" a="1"/>
  <c r="K2774" i="1" s="1"/>
  <c r="K2775" i="1" s="1" a="1"/>
  <c r="K2775" i="1" s="1"/>
  <c r="K2776" i="1" s="1" a="1"/>
  <c r="K2776" i="1" s="1"/>
  <c r="K2777" i="1" s="1" a="1"/>
  <c r="K2777" i="1" s="1"/>
  <c r="K2778" i="1" s="1" a="1"/>
  <c r="K2778" i="1" s="1"/>
  <c r="K2779" i="1" s="1" a="1"/>
  <c r="K2779" i="1" s="1"/>
  <c r="K2780" i="1" s="1" a="1"/>
  <c r="K2780" i="1" s="1"/>
  <c r="K2781" i="1" s="1" a="1"/>
  <c r="K2781" i="1" s="1"/>
  <c r="K2782" i="1" s="1" a="1"/>
  <c r="K2782" i="1" s="1"/>
  <c r="K2783" i="1" s="1" a="1"/>
  <c r="K2783" i="1" s="1"/>
  <c r="K2784" i="1" s="1" a="1"/>
  <c r="K2784" i="1" s="1"/>
  <c r="K2785" i="1" s="1" a="1"/>
  <c r="K2785" i="1" s="1"/>
  <c r="K2786" i="1" a="1"/>
  <c r="K2786" i="1" s="1"/>
  <c r="K2787" i="1" a="1"/>
  <c r="K2787" i="1" s="1"/>
  <c r="K2788" i="1" s="1" a="1"/>
  <c r="K2788" i="1" s="1"/>
  <c r="K2789" i="1" s="1" a="1"/>
  <c r="K2789" i="1" s="1"/>
  <c r="K2790" i="1" s="1" a="1"/>
  <c r="K2790" i="1" s="1"/>
  <c r="K2791" i="1" s="1" a="1"/>
  <c r="K2791" i="1" s="1"/>
  <c r="K2792" i="1" s="1" a="1"/>
  <c r="K2792" i="1" s="1"/>
  <c r="K2793" i="1" s="1" a="1"/>
  <c r="K2793" i="1" s="1"/>
  <c r="K2794" i="1" s="1" a="1"/>
  <c r="K2794" i="1" s="1"/>
  <c r="K2795" i="1" s="1" a="1"/>
  <c r="K2795" i="1" s="1"/>
  <c r="K2796" i="1" s="1" a="1"/>
  <c r="K2796" i="1" s="1"/>
  <c r="K2797" i="1" s="1" a="1"/>
  <c r="K2797" i="1" s="1"/>
  <c r="K2798" i="1" s="1" a="1"/>
  <c r="K2798" i="1" s="1"/>
  <c r="K2799" i="1" s="1" a="1"/>
  <c r="K2799" i="1" s="1"/>
  <c r="K2800" i="1" s="1" a="1"/>
  <c r="K2800" i="1" s="1"/>
  <c r="K2801" i="1" s="1" a="1"/>
  <c r="K2801" i="1" s="1"/>
  <c r="K2802" i="1" a="1"/>
  <c r="K2802" i="1" s="1"/>
  <c r="K2803" i="1" a="1"/>
  <c r="K2803" i="1" s="1"/>
  <c r="K2804" i="1" s="1" a="1"/>
  <c r="K2804" i="1" s="1"/>
  <c r="K2813" i="1" a="1"/>
  <c r="K2813" i="1" s="1"/>
  <c r="K2814" i="1" a="1"/>
  <c r="K2814" i="1" s="1"/>
  <c r="K2815" i="1" s="1" a="1"/>
  <c r="K2815" i="1" s="1"/>
  <c r="K2816" i="1" s="1" a="1"/>
  <c r="K2816" i="1" s="1"/>
  <c r="K2817" i="1" s="1" a="1"/>
  <c r="K2817" i="1" s="1"/>
  <c r="K2818" i="1" s="1" a="1"/>
  <c r="K2818" i="1" s="1"/>
  <c r="K2819" i="1" s="1" a="1"/>
  <c r="K2819" i="1" s="1"/>
  <c r="K2820" i="1" s="1" a="1"/>
  <c r="K2820" i="1" s="1"/>
  <c r="K2821" i="1" a="1"/>
  <c r="K2821" i="1" s="1"/>
  <c r="K2822" i="1" a="1"/>
  <c r="K2822" i="1" s="1"/>
  <c r="K2823" i="1" s="1" a="1"/>
  <c r="K2823" i="1" s="1"/>
  <c r="K2829" i="1" a="1"/>
  <c r="K2829" i="1" s="1"/>
  <c r="K2830" i="1" a="1"/>
  <c r="K2830" i="1" s="1"/>
  <c r="K2831" i="1" s="1" a="1"/>
  <c r="K2831" i="1" s="1"/>
  <c r="K2832" i="1" s="1" a="1"/>
  <c r="K2832" i="1" s="1"/>
  <c r="K2833" i="1" s="1" a="1"/>
  <c r="K2833" i="1" s="1"/>
  <c r="K2834" i="1" s="1" a="1"/>
  <c r="K2834" i="1" s="1"/>
  <c r="K2835" i="1" s="1" a="1"/>
  <c r="K2835" i="1" s="1"/>
  <c r="K2836" i="1" s="1" a="1"/>
  <c r="K2836" i="1" s="1"/>
  <c r="K2837" i="1" s="1" a="1"/>
  <c r="K2837" i="1" s="1"/>
  <c r="K2838" i="1" a="1"/>
  <c r="K2838" i="1" s="1"/>
  <c r="K2839" i="1" a="1"/>
  <c r="K2839" i="1" s="1"/>
  <c r="K2840" i="1" s="1" a="1"/>
  <c r="K2840" i="1" s="1"/>
  <c r="K2841" i="1" s="1" a="1"/>
  <c r="K2841" i="1" s="1"/>
  <c r="K2842" i="1" s="1" a="1"/>
  <c r="K2842" i="1" s="1"/>
  <c r="K2843" i="1" s="1" a="1"/>
  <c r="K2843" i="1" s="1"/>
  <c r="K2844" i="1" s="1" a="1"/>
  <c r="K2844" i="1" s="1"/>
  <c r="K2845" i="1" s="1" a="1"/>
  <c r="K2845" i="1" s="1"/>
  <c r="K2846" i="1" s="1" a="1"/>
  <c r="K2846" i="1" s="1"/>
  <c r="K2847" i="1" s="1" a="1"/>
  <c r="K2847" i="1" s="1"/>
  <c r="K2848" i="1" s="1" a="1"/>
  <c r="K2848" i="1" s="1"/>
  <c r="K2849" i="1" s="1" a="1"/>
  <c r="K2849" i="1" s="1"/>
  <c r="K2850" i="1" s="1" a="1"/>
  <c r="K2850" i="1" s="1"/>
  <c r="K2851" i="1" s="1" a="1"/>
  <c r="K2851" i="1" s="1"/>
  <c r="K2852" i="1" a="1"/>
  <c r="K2852" i="1" s="1"/>
  <c r="K2853" i="1" a="1"/>
  <c r="K2853" i="1" s="1"/>
  <c r="K2854" i="1" s="1" a="1"/>
  <c r="K2854" i="1" s="1"/>
  <c r="K2855" i="1" s="1" a="1"/>
  <c r="K2855" i="1" s="1"/>
  <c r="K2856" i="1" s="1" a="1"/>
  <c r="K2856" i="1" s="1"/>
  <c r="K2857" i="1" s="1" a="1"/>
  <c r="K2857" i="1" s="1"/>
  <c r="K2858" i="1" s="1" a="1"/>
  <c r="K2858" i="1" s="1"/>
  <c r="K2859" i="1" s="1" a="1"/>
  <c r="K2859" i="1" s="1"/>
  <c r="K2860" i="1" s="1" a="1"/>
  <c r="K2860" i="1" s="1"/>
  <c r="K2861" i="1" s="1" a="1"/>
  <c r="K2861" i="1" s="1"/>
  <c r="K2862" i="1" a="1"/>
  <c r="K2862" i="1" s="1"/>
  <c r="K2863" i="1" a="1"/>
  <c r="K2863" i="1" s="1"/>
  <c r="K2864" i="1" s="1" a="1"/>
  <c r="K2864" i="1" s="1"/>
  <c r="K2865" i="1" s="1" a="1"/>
  <c r="K2865" i="1" s="1"/>
  <c r="K2866" i="1" s="1" a="1"/>
  <c r="K2866" i="1" s="1"/>
  <c r="K2867" i="1" s="1" a="1"/>
  <c r="K2867" i="1" s="1"/>
  <c r="K2868" i="1" s="1" a="1"/>
  <c r="K2868" i="1" s="1"/>
  <c r="K2869" i="1" s="1" a="1"/>
  <c r="K2869" i="1" s="1"/>
  <c r="K2870" i="1" s="1" a="1"/>
  <c r="K2870" i="1" s="1"/>
  <c r="K2871" i="1" s="1" a="1"/>
  <c r="K2871" i="1" s="1"/>
  <c r="K2872" i="1" s="1" a="1"/>
  <c r="K2872" i="1" s="1"/>
  <c r="K2873" i="1" s="1" a="1"/>
  <c r="K2873" i="1" s="1"/>
  <c r="K2874" i="1" s="1" a="1"/>
  <c r="K2874" i="1" s="1"/>
  <c r="K2875" i="1" s="1" a="1"/>
  <c r="K2875" i="1" s="1"/>
  <c r="K2876" i="1" s="1" a="1"/>
  <c r="K2876" i="1" s="1"/>
  <c r="K2877" i="1" s="1" a="1"/>
  <c r="K2877" i="1" s="1"/>
  <c r="K2878" i="1" a="1"/>
  <c r="K2878" i="1" s="1"/>
  <c r="K2879" i="1" s="1" a="1"/>
  <c r="K2879" i="1" s="1"/>
  <c r="K2880" i="1" a="1"/>
  <c r="K2880" i="1" s="1"/>
  <c r="K2881" i="1" s="1" a="1"/>
  <c r="K2881" i="1" s="1"/>
  <c r="K2882" i="1" a="1"/>
  <c r="K2882" i="1" s="1"/>
  <c r="K2883" i="1" a="1"/>
  <c r="K2883" i="1" s="1"/>
  <c r="K2884" i="1" s="1" a="1"/>
  <c r="K2884" i="1" s="1"/>
  <c r="K2885" i="1" s="1" a="1"/>
  <c r="K2885" i="1" s="1"/>
  <c r="K2886" i="1" s="1" a="1"/>
  <c r="K2886" i="1" s="1"/>
  <c r="K2887" i="1" s="1" a="1"/>
  <c r="K2887" i="1" s="1"/>
  <c r="K2888" i="1" s="1" a="1"/>
  <c r="K2888" i="1" s="1"/>
  <c r="K2889" i="1" s="1" a="1"/>
  <c r="K2889" i="1" s="1"/>
  <c r="K2893" i="1" a="1"/>
  <c r="K2893" i="1" s="1"/>
  <c r="K2894" i="1" a="1"/>
  <c r="K2894" i="1" s="1"/>
  <c r="K2895" i="1" s="1" a="1"/>
  <c r="K2895" i="1" s="1"/>
  <c r="K2896" i="1" s="1" a="1"/>
  <c r="K2896" i="1" s="1"/>
  <c r="K2897" i="1" s="1" a="1"/>
  <c r="K2897" i="1" s="1"/>
  <c r="K2898" i="1" s="1" a="1"/>
  <c r="K2898" i="1" s="1"/>
  <c r="K2899" i="1" s="1" a="1"/>
  <c r="K2899" i="1" s="1"/>
  <c r="K2900" i="1" s="1" a="1"/>
  <c r="K2900" i="1" s="1"/>
  <c r="K2901" i="1" s="1" a="1"/>
  <c r="K2901" i="1" s="1"/>
  <c r="K2902" i="1" s="1" a="1"/>
  <c r="K2902" i="1" s="1"/>
  <c r="K2903" i="1" s="1" a="1"/>
  <c r="K2903" i="1" s="1"/>
  <c r="K2904" i="1" a="1"/>
  <c r="K2904" i="1" s="1"/>
  <c r="K2905" i="1" a="1"/>
  <c r="K2905" i="1" s="1"/>
  <c r="K2906" i="1" s="1" a="1"/>
  <c r="K2906" i="1" s="1"/>
  <c r="K2912" i="1" a="1"/>
  <c r="K2912" i="1" s="1"/>
  <c r="K2913" i="1" a="1"/>
  <c r="K2913" i="1" s="1"/>
  <c r="K2914" i="1" s="1" a="1"/>
  <c r="K2914" i="1" s="1"/>
  <c r="K2915" i="1" s="1" a="1"/>
  <c r="K2915" i="1" s="1"/>
  <c r="K2916" i="1" s="1" a="1"/>
  <c r="K2916" i="1" s="1"/>
  <c r="K2917" i="1" s="1" a="1"/>
  <c r="K2917" i="1" s="1"/>
  <c r="K2918" i="1" s="1" a="1"/>
  <c r="K2918" i="1" s="1"/>
  <c r="K2919" i="1" s="1" a="1"/>
  <c r="K2919" i="1" s="1"/>
  <c r="K2920" i="1" s="1" a="1"/>
  <c r="K2920" i="1" s="1"/>
  <c r="K2921" i="1" s="1" a="1"/>
  <c r="K2921" i="1" s="1"/>
  <c r="K2922" i="1" s="1" a="1"/>
  <c r="K2922" i="1" s="1"/>
  <c r="K2923" i="1" s="1" a="1"/>
  <c r="K2923" i="1" s="1"/>
  <c r="K2924" i="1" s="1" a="1"/>
  <c r="K2924" i="1" s="1"/>
  <c r="K2925" i="1" s="1" a="1"/>
  <c r="K2925" i="1" s="1"/>
  <c r="K2926" i="1" s="1" a="1"/>
  <c r="K2926" i="1" s="1"/>
  <c r="K2927" i="1" s="1" a="1"/>
  <c r="K2927" i="1" s="1"/>
  <c r="K2928" i="1" s="1" a="1"/>
  <c r="K2928" i="1" s="1"/>
  <c r="K2929" i="1" s="1" a="1"/>
  <c r="K2929" i="1" s="1"/>
  <c r="K2930" i="1" s="1" a="1"/>
  <c r="K2930" i="1" s="1"/>
  <c r="K2931" i="1" s="1" a="1"/>
  <c r="K2931" i="1" s="1"/>
  <c r="K2932" i="1" s="1" a="1"/>
  <c r="K2932" i="1" s="1"/>
  <c r="K2933" i="1" s="1" a="1"/>
  <c r="K2933" i="1" s="1"/>
  <c r="K2934" i="1" s="1" a="1"/>
  <c r="K2934" i="1" s="1"/>
  <c r="K2935" i="1" s="1" a="1"/>
  <c r="K2935" i="1" s="1"/>
  <c r="K2936" i="1" a="1"/>
  <c r="K2936" i="1" s="1"/>
  <c r="K2937" i="1" a="1"/>
  <c r="K2937" i="1" s="1"/>
  <c r="K2938" i="1" s="1" a="1"/>
  <c r="K2938" i="1" s="1"/>
  <c r="K2939" i="1" s="1" a="1"/>
  <c r="K2939" i="1" s="1"/>
  <c r="K2940" i="1" s="1" a="1"/>
  <c r="K2940" i="1" s="1"/>
  <c r="K2941" i="1" s="1" a="1"/>
  <c r="K2941" i="1" s="1"/>
  <c r="K2942" i="1" s="1" a="1"/>
  <c r="K2942" i="1" s="1"/>
  <c r="K2943" i="1" s="1" a="1"/>
  <c r="K2943" i="1" s="1"/>
  <c r="K2944" i="1" s="1" a="1"/>
  <c r="K2944" i="1" s="1"/>
  <c r="K2945" i="1" s="1" a="1"/>
  <c r="K2945" i="1" s="1"/>
  <c r="K2946" i="1" s="1" a="1"/>
  <c r="K2946" i="1" s="1"/>
  <c r="K2947" i="1" a="1"/>
  <c r="K2947" i="1" s="1"/>
  <c r="K2948" i="1" a="1"/>
  <c r="K2948" i="1" s="1"/>
  <c r="K2949" i="1" s="1" a="1"/>
  <c r="K2949" i="1" s="1"/>
  <c r="K2962" i="1" a="1"/>
  <c r="K2962" i="1" s="1"/>
  <c r="K2963" i="1" a="1"/>
  <c r="K2963" i="1" s="1"/>
  <c r="K2964" i="1" s="1" a="1"/>
  <c r="K2964" i="1" s="1"/>
  <c r="K2965" i="1" s="1" a="1"/>
  <c r="K2965" i="1" s="1"/>
  <c r="K2966" i="1" s="1" a="1"/>
  <c r="K2966" i="1" s="1"/>
  <c r="K2967" i="1" s="1" a="1"/>
  <c r="K2967" i="1" s="1"/>
  <c r="K2968" i="1" s="1" a="1"/>
  <c r="K2968" i="1" s="1"/>
  <c r="K2969" i="1" s="1" a="1"/>
  <c r="K2969" i="1" s="1"/>
  <c r="K2970" i="1" s="1" a="1"/>
  <c r="K2970" i="1" s="1"/>
  <c r="K2971" i="1" s="1" a="1"/>
  <c r="K2971" i="1" s="1"/>
  <c r="K2972" i="1" s="1" a="1"/>
  <c r="K2972" i="1" s="1"/>
  <c r="K2973" i="1" s="1" a="1"/>
  <c r="K2973" i="1" s="1"/>
  <c r="K2974" i="1" a="1"/>
  <c r="K2974" i="1" s="1"/>
  <c r="K2975" i="1" a="1"/>
  <c r="K2975" i="1" s="1"/>
  <c r="K2976" i="1" s="1" a="1"/>
  <c r="K2976" i="1" s="1"/>
  <c r="K2989" i="1" a="1"/>
  <c r="K2989" i="1" s="1"/>
  <c r="K2990" i="1" a="1"/>
  <c r="K2990" i="1" s="1"/>
  <c r="K2991" i="1" s="1" a="1"/>
  <c r="K2991" i="1" s="1"/>
  <c r="K2992" i="1" s="1" a="1"/>
  <c r="K2992" i="1" s="1"/>
  <c r="K2993" i="1" s="1" a="1"/>
  <c r="K2993" i="1" s="1"/>
  <c r="K2994" i="1" s="1" a="1"/>
  <c r="K2994" i="1" s="1"/>
  <c r="K2995" i="1" s="1" a="1"/>
  <c r="K2995" i="1" s="1"/>
  <c r="K2996" i="1" s="1" a="1"/>
  <c r="K2996" i="1" s="1"/>
  <c r="K2997" i="1" s="1" a="1"/>
  <c r="K2997" i="1" s="1"/>
  <c r="K2998" i="1" s="1" a="1"/>
  <c r="K2998" i="1" s="1"/>
  <c r="K2999" i="1" s="1" a="1"/>
  <c r="K2999" i="1" s="1"/>
  <c r="K3000" i="1" s="1" a="1"/>
  <c r="K3000" i="1" s="1"/>
  <c r="K3001" i="1" s="1" a="1"/>
  <c r="K3001" i="1" s="1"/>
  <c r="K3002" i="1" s="1" a="1"/>
  <c r="K3002" i="1" s="1"/>
  <c r="K3003" i="1" s="1" a="1"/>
  <c r="K3003" i="1" s="1"/>
  <c r="K3004" i="1" s="1" a="1"/>
  <c r="K3004" i="1" s="1"/>
  <c r="K3005" i="1" s="1" a="1"/>
  <c r="K3005" i="1" s="1"/>
  <c r="K3006" i="1" s="1" a="1"/>
  <c r="K3006" i="1" s="1"/>
  <c r="K3007" i="1" s="1" a="1"/>
  <c r="K3007" i="1" s="1"/>
  <c r="K3008" i="1" s="1" a="1"/>
  <c r="K3008" i="1" s="1"/>
  <c r="K3009" i="1" s="1" a="1"/>
  <c r="K3009" i="1" s="1"/>
  <c r="K3010" i="1" a="1"/>
  <c r="K3010" i="1" s="1"/>
  <c r="K3011" i="1" a="1"/>
  <c r="K3011" i="1" s="1"/>
  <c r="K3012" i="1" s="1" a="1"/>
  <c r="K3012" i="1" s="1"/>
  <c r="K3013" i="1" s="1" a="1"/>
  <c r="K3013" i="1" s="1"/>
  <c r="K3014" i="1" s="1" a="1"/>
  <c r="K3014" i="1" s="1"/>
  <c r="K3015" i="1" s="1" a="1"/>
  <c r="K3015" i="1" s="1"/>
  <c r="K3016" i="1" s="1" a="1"/>
  <c r="K3016" i="1" s="1"/>
  <c r="K3017" i="1" s="1" a="1"/>
  <c r="K3017" i="1" s="1"/>
  <c r="K3018" i="1" s="1" a="1"/>
  <c r="K3018" i="1" s="1"/>
  <c r="K3019" i="1" s="1" a="1"/>
  <c r="K3019" i="1" s="1"/>
  <c r="K3020" i="1" s="1" a="1"/>
  <c r="K3020" i="1" s="1"/>
  <c r="K3021" i="1" s="1" a="1"/>
  <c r="K3021" i="1" s="1"/>
  <c r="K3022" i="1" s="1" a="1"/>
  <c r="K3022" i="1" s="1"/>
  <c r="K3023" i="1" s="1" a="1"/>
  <c r="K3023" i="1" s="1"/>
  <c r="K3024" i="1" s="1" a="1"/>
  <c r="K3024" i="1" s="1"/>
  <c r="K3025" i="1" s="1" a="1"/>
  <c r="K3025" i="1" s="1"/>
  <c r="K3026" i="1" s="1" a="1"/>
  <c r="K3026" i="1" s="1"/>
  <c r="K3027" i="1" s="1" a="1"/>
  <c r="K3027" i="1" s="1"/>
  <c r="K3028" i="1" s="1" a="1"/>
  <c r="K3028" i="1" s="1"/>
  <c r="K3029" i="1" s="1" a="1"/>
  <c r="K3029" i="1" s="1"/>
  <c r="K3030" i="1" s="1" a="1"/>
  <c r="K3030" i="1" s="1"/>
  <c r="K3031" i="1" s="1" a="1"/>
  <c r="K3031" i="1" s="1"/>
  <c r="K3032" i="1" s="1" a="1"/>
  <c r="K3032" i="1" s="1"/>
  <c r="K3033" i="1" s="1" a="1"/>
  <c r="K3033" i="1" s="1"/>
  <c r="K3034" i="1" s="1" a="1"/>
  <c r="K3034" i="1" s="1"/>
  <c r="K3035" i="1" s="1" a="1"/>
  <c r="K3035" i="1" s="1"/>
  <c r="K3036" i="1" s="1" a="1"/>
  <c r="K3036" i="1" s="1"/>
  <c r="K3037" i="1" s="1" a="1"/>
  <c r="K3037" i="1" s="1"/>
  <c r="K3038" i="1" s="1" a="1"/>
  <c r="K3038" i="1" s="1"/>
  <c r="K3039" i="1" s="1" a="1"/>
  <c r="K3039" i="1" s="1"/>
  <c r="K3040" i="1" s="1" a="1"/>
  <c r="K3040" i="1" s="1"/>
  <c r="K3041" i="1" s="1" a="1"/>
  <c r="K3041" i="1" s="1"/>
  <c r="K3042" i="1" s="1" a="1"/>
  <c r="K3042" i="1" s="1"/>
  <c r="K3043" i="1" s="1" a="1"/>
  <c r="K3043" i="1" s="1"/>
  <c r="K3044" i="1" s="1" a="1"/>
  <c r="K3044" i="1" s="1"/>
  <c r="K3045" i="1" s="1" a="1"/>
  <c r="K3045" i="1" s="1"/>
  <c r="K3046" i="1" s="1" a="1"/>
  <c r="K3046" i="1" s="1"/>
  <c r="K3047" i="1" s="1" a="1"/>
  <c r="K3047" i="1" s="1"/>
  <c r="K3048" i="1" s="1" a="1"/>
  <c r="K3048" i="1" s="1"/>
  <c r="K3049" i="1" s="1" a="1"/>
  <c r="K3049" i="1" s="1"/>
  <c r="K3050" i="1" s="1" a="1"/>
  <c r="K3050" i="1" s="1"/>
  <c r="K3051" i="1" s="1" a="1"/>
  <c r="K3051" i="1" s="1"/>
  <c r="K3052" i="1" s="1" a="1"/>
  <c r="K3052" i="1" s="1"/>
  <c r="K3053" i="1" s="1" a="1"/>
  <c r="K3053" i="1" s="1"/>
  <c r="K3054" i="1" s="1" a="1"/>
  <c r="K3054" i="1" s="1"/>
  <c r="K3055" i="1" s="1" a="1"/>
  <c r="K3055" i="1" s="1"/>
  <c r="K3056" i="1" s="1" a="1"/>
  <c r="K3056" i="1" s="1"/>
  <c r="K3057" i="1" s="1" a="1"/>
  <c r="K3057" i="1" s="1"/>
  <c r="K3058" i="1" a="1"/>
  <c r="K3058" i="1" s="1"/>
  <c r="K3059" i="1" a="1"/>
  <c r="K3059" i="1" s="1"/>
  <c r="K3060" i="1" s="1" a="1"/>
  <c r="K3060" i="1" s="1"/>
  <c r="K3070" i="1" a="1"/>
  <c r="K3070" i="1" s="1"/>
  <c r="K3071" i="1" a="1"/>
  <c r="K3071" i="1" s="1"/>
  <c r="K3072" i="1" s="1" a="1"/>
  <c r="K3072" i="1" s="1"/>
  <c r="K3086" i="1" a="1"/>
  <c r="K3086" i="1" s="1"/>
  <c r="K3087" i="1" a="1"/>
  <c r="K3087" i="1" s="1"/>
  <c r="K3088" i="1" s="1" a="1"/>
  <c r="K3088" i="1" s="1"/>
  <c r="K3089" i="1" s="1" a="1"/>
  <c r="K3089" i="1" s="1"/>
  <c r="K3090" i="1" s="1" a="1"/>
  <c r="K3090" i="1" s="1"/>
  <c r="K3091" i="1" s="1" a="1"/>
  <c r="K3091" i="1" s="1"/>
  <c r="K3092" i="1" s="1" a="1"/>
  <c r="K3092" i="1" s="1"/>
  <c r="K3093" i="1" s="1" a="1"/>
  <c r="K3093" i="1" s="1"/>
  <c r="K3094" i="1" s="1" a="1"/>
  <c r="K3094" i="1" s="1"/>
  <c r="K3095" i="1" s="1" a="1"/>
  <c r="K3095" i="1" s="1"/>
  <c r="K3096" i="1" s="1" a="1"/>
  <c r="K3096" i="1" s="1"/>
  <c r="K3097" i="1" s="1" a="1"/>
  <c r="K3097" i="1" s="1"/>
  <c r="K3098" i="1" s="1" a="1"/>
  <c r="K3098" i="1" s="1"/>
  <c r="K3099" i="1" s="1" a="1"/>
  <c r="K3099" i="1" s="1"/>
  <c r="K3100" i="1" s="1" a="1"/>
  <c r="K3100" i="1" s="1"/>
  <c r="K3101" i="1" s="1" a="1"/>
  <c r="K3101" i="1" s="1"/>
  <c r="K3102" i="1" s="1" a="1"/>
  <c r="K3102" i="1" s="1"/>
  <c r="K3103" i="1" s="1" a="1"/>
  <c r="K3103" i="1" s="1"/>
  <c r="K3104" i="1" s="1" a="1"/>
  <c r="K3104" i="1" s="1"/>
  <c r="K3105" i="1" s="1" a="1"/>
  <c r="K3105" i="1" s="1"/>
  <c r="K3106" i="1" s="1" a="1"/>
  <c r="K3106" i="1" s="1"/>
  <c r="K3107" i="1" a="1"/>
  <c r="K3107" i="1" s="1"/>
  <c r="K3108" i="1" a="1"/>
  <c r="K3108" i="1" s="1"/>
  <c r="K3109" i="1" s="1" a="1"/>
  <c r="K3109" i="1" s="1"/>
  <c r="K3110" i="1" s="1" a="1"/>
  <c r="K3110" i="1" s="1"/>
  <c r="K3111" i="1" s="1" a="1"/>
  <c r="K3111" i="1" s="1"/>
  <c r="K3112" i="1" s="1" a="1"/>
  <c r="K3112" i="1" s="1"/>
  <c r="K3113" i="1" s="1" a="1"/>
  <c r="K3113" i="1" s="1"/>
  <c r="K3114" i="1" s="1" a="1"/>
  <c r="K3114" i="1" s="1"/>
  <c r="K3115" i="1" s="1" a="1"/>
  <c r="K3115" i="1" s="1"/>
  <c r="K3116" i="1" s="1" a="1"/>
  <c r="K3116" i="1" s="1"/>
  <c r="K3117" i="1" s="1" a="1"/>
  <c r="K3117" i="1" s="1"/>
  <c r="K3118" i="1" s="1" a="1"/>
  <c r="K3118" i="1" s="1"/>
  <c r="K3119" i="1" s="1" a="1"/>
  <c r="K3119" i="1" s="1"/>
  <c r="K3120" i="1" s="1" a="1"/>
  <c r="K3120" i="1" s="1"/>
  <c r="K3121" i="1" s="1" a="1"/>
  <c r="K3121" i="1" s="1"/>
  <c r="K3122" i="1" s="1" a="1"/>
  <c r="K3122" i="1" s="1"/>
  <c r="K3123" i="1" s="1" a="1"/>
  <c r="K3123" i="1" s="1"/>
  <c r="K3124" i="1" s="1" a="1"/>
  <c r="K3124" i="1" s="1"/>
  <c r="K3125" i="1" s="1" a="1"/>
  <c r="K3125" i="1" s="1"/>
  <c r="K3126" i="1" s="1" a="1"/>
  <c r="K3126" i="1" s="1"/>
  <c r="K3127" i="1" s="1" a="1"/>
  <c r="K3127" i="1" s="1"/>
  <c r="K3128" i="1" s="1" a="1"/>
  <c r="K3128" i="1" s="1"/>
  <c r="K3129" i="1" s="1" a="1"/>
  <c r="K3129" i="1" s="1"/>
  <c r="K3130" i="1" s="1" a="1"/>
  <c r="K3130" i="1" s="1"/>
  <c r="K3131" i="1" s="1" a="1"/>
  <c r="K3131" i="1" s="1"/>
  <c r="K3132" i="1" s="1" a="1"/>
  <c r="K3132" i="1" s="1"/>
  <c r="K3133" i="1" s="1" a="1"/>
  <c r="K3133" i="1" s="1"/>
  <c r="K3134" i="1" s="1" a="1"/>
  <c r="K3134" i="1" s="1"/>
  <c r="K3135" i="1" s="1" a="1"/>
  <c r="K3135" i="1" s="1"/>
  <c r="K3136" i="1" s="1" a="1"/>
  <c r="K3136" i="1" s="1"/>
  <c r="K3137" i="1" s="1" a="1"/>
  <c r="K3137" i="1" s="1"/>
  <c r="K3138" i="1" s="1" a="1"/>
  <c r="K3138" i="1" s="1"/>
  <c r="K3139" i="1" s="1" a="1"/>
  <c r="K3139" i="1" s="1"/>
  <c r="K3140" i="1" s="1" a="1"/>
  <c r="K3140" i="1" s="1"/>
  <c r="K3141" i="1" s="1" a="1"/>
  <c r="K3141" i="1" s="1"/>
  <c r="K3142" i="1" s="1" a="1"/>
  <c r="K3142" i="1" s="1"/>
  <c r="K3143" i="1" s="1" a="1"/>
  <c r="K3143" i="1" s="1"/>
  <c r="K3144" i="1" s="1" a="1"/>
  <c r="K3144" i="1" s="1"/>
  <c r="K3145" i="1" s="1" a="1"/>
  <c r="K3145" i="1" s="1"/>
  <c r="K3146" i="1" s="1" a="1"/>
  <c r="K3146" i="1" s="1"/>
  <c r="K3147" i="1" s="1" a="1"/>
  <c r="K3147" i="1" s="1"/>
  <c r="K3148" i="1" s="1" a="1"/>
  <c r="K3148" i="1" s="1"/>
  <c r="K3149" i="1" s="1" a="1"/>
  <c r="K3149" i="1" s="1"/>
  <c r="K3150" i="1" s="1" a="1"/>
  <c r="K3150" i="1" s="1"/>
  <c r="K3151" i="1" a="1"/>
  <c r="K3151" i="1" s="1"/>
  <c r="K3152" i="1" a="1"/>
  <c r="K3152" i="1" s="1"/>
  <c r="K3153" i="1" s="1" a="1"/>
  <c r="K3153" i="1" s="1"/>
  <c r="K3154" i="1" s="1" a="1"/>
  <c r="K3154" i="1" s="1"/>
  <c r="K3155" i="1" s="1" a="1"/>
  <c r="K3155" i="1" s="1"/>
  <c r="K3156" i="1" s="1" a="1"/>
  <c r="K3156" i="1" s="1"/>
  <c r="K3157" i="1" s="1" a="1"/>
  <c r="K3157" i="1" s="1"/>
  <c r="K3158" i="1" a="1"/>
  <c r="K3158" i="1" s="1"/>
  <c r="K3159" i="1" a="1"/>
  <c r="K3159" i="1" s="1"/>
  <c r="K3160" i="1" s="1" a="1"/>
  <c r="K3160" i="1" s="1"/>
  <c r="K3161" i="1" s="1" a="1"/>
  <c r="K3161" i="1" s="1"/>
  <c r="K3162" i="1" s="1" a="1"/>
  <c r="K3162" i="1" s="1"/>
  <c r="K3163" i="1" s="1" a="1"/>
  <c r="K3163" i="1" s="1"/>
  <c r="K3164" i="1" s="1" a="1"/>
  <c r="K3164" i="1" s="1"/>
  <c r="K3165" i="1" s="1" a="1"/>
  <c r="K3165" i="1" s="1"/>
  <c r="K3166" i="1" s="1" a="1"/>
  <c r="K3166" i="1" s="1"/>
  <c r="K3167" i="1" a="1"/>
  <c r="K3167" i="1" s="1"/>
  <c r="K3168" i="1" a="1"/>
  <c r="K3168" i="1" s="1"/>
  <c r="K3169" i="1" s="1" a="1"/>
  <c r="K3169" i="1" s="1"/>
  <c r="K3170" i="1" s="1" a="1"/>
  <c r="K3170" i="1" s="1"/>
  <c r="K3171" i="1" s="1" a="1"/>
  <c r="K3171" i="1" s="1"/>
  <c r="K3172" i="1" s="1" a="1"/>
  <c r="K3172" i="1" s="1"/>
  <c r="K3173" i="1" s="1" a="1"/>
  <c r="K3173" i="1" s="1"/>
  <c r="K3174" i="1" s="1" a="1"/>
  <c r="K3174" i="1" s="1"/>
  <c r="K3175" i="1" s="1" a="1"/>
  <c r="K3175" i="1" s="1"/>
  <c r="K3176" i="1" s="1" a="1"/>
  <c r="K3176" i="1" s="1"/>
  <c r="K3177" i="1" s="1" a="1"/>
  <c r="K3177" i="1" s="1"/>
  <c r="K3178" i="1" s="1" a="1"/>
  <c r="K3178" i="1" s="1"/>
  <c r="K3179" i="1" s="1" a="1"/>
  <c r="K3179" i="1" s="1"/>
  <c r="K3180" i="1" s="1" a="1"/>
  <c r="K3180" i="1" s="1"/>
  <c r="K3181" i="1" s="1" a="1"/>
  <c r="K3181" i="1" s="1"/>
  <c r="K3182" i="1" s="1" a="1"/>
  <c r="K3182" i="1" s="1"/>
  <c r="K3183" i="1" s="1" a="1"/>
  <c r="K3183" i="1" s="1"/>
  <c r="K3184" i="1" s="1" a="1"/>
  <c r="K3184" i="1" s="1"/>
  <c r="K3185" i="1" s="1" a="1"/>
  <c r="K3185" i="1" s="1"/>
  <c r="K3186" i="1" s="1" a="1"/>
  <c r="K3186" i="1" s="1"/>
  <c r="K3187" i="1" s="1" a="1"/>
  <c r="K3187" i="1" s="1"/>
  <c r="K3188" i="1" s="1" a="1"/>
  <c r="K3188" i="1" s="1"/>
  <c r="K3189" i="1" s="1" a="1"/>
  <c r="K3189" i="1" s="1"/>
  <c r="K3190" i="1" a="1"/>
  <c r="K3190" i="1" s="1"/>
  <c r="K3191" i="1" a="1"/>
  <c r="K3191" i="1" s="1"/>
  <c r="K3192" i="1" s="1" a="1"/>
  <c r="K3192" i="1" s="1"/>
  <c r="K3193" i="1" s="1" a="1"/>
  <c r="K3193" i="1" s="1"/>
  <c r="K3194" i="1" s="1" a="1"/>
  <c r="K3194" i="1" s="1"/>
  <c r="K3195" i="1" s="1" a="1"/>
  <c r="K3195" i="1" s="1"/>
  <c r="K3196" i="1" s="1" a="1"/>
  <c r="K3196" i="1" s="1"/>
  <c r="K3197" i="1" s="1" a="1"/>
  <c r="K3197" i="1" s="1"/>
  <c r="K3198" i="1" s="1" a="1"/>
  <c r="K3198" i="1" s="1"/>
  <c r="K3199" i="1" s="1" a="1"/>
  <c r="K3199" i="1" s="1"/>
  <c r="K3200" i="1" s="1" a="1"/>
  <c r="K3200" i="1" s="1"/>
  <c r="K3201" i="1" a="1"/>
  <c r="K3201" i="1" s="1"/>
  <c r="K3202" i="1" a="1"/>
  <c r="K3202" i="1" s="1"/>
  <c r="K3203" i="1" s="1" a="1"/>
  <c r="K3203" i="1" s="1"/>
  <c r="K3204" i="1" s="1" a="1"/>
  <c r="K3204" i="1" s="1"/>
  <c r="K3205" i="1" s="1" a="1"/>
  <c r="K3205" i="1" s="1"/>
  <c r="K3206" i="1" s="1" a="1"/>
  <c r="K3206" i="1" s="1"/>
  <c r="K3207" i="1" s="1" a="1"/>
  <c r="K3207" i="1" s="1"/>
  <c r="K3208" i="1" s="1" a="1"/>
  <c r="K3208" i="1" s="1"/>
  <c r="K3209" i="1" s="1" a="1"/>
  <c r="K3209" i="1" s="1"/>
  <c r="K3210" i="1" s="1" a="1"/>
  <c r="K3210" i="1" s="1"/>
  <c r="K3211" i="1" s="1" a="1"/>
  <c r="K3211" i="1" s="1"/>
  <c r="K3212" i="1" s="1" a="1"/>
  <c r="K3212" i="1" s="1"/>
  <c r="K3213" i="1" s="1" a="1"/>
  <c r="K3213" i="1" s="1"/>
  <c r="K3214" i="1" s="1" a="1"/>
  <c r="K3214" i="1" s="1"/>
  <c r="K3215" i="1" s="1" a="1"/>
  <c r="K3215" i="1" s="1"/>
  <c r="K3216" i="1" s="1" a="1"/>
  <c r="K3216" i="1" s="1"/>
  <c r="K3217" i="1" s="1" a="1"/>
  <c r="K3217" i="1" s="1"/>
  <c r="K3218" i="1" s="1" a="1"/>
  <c r="K3218" i="1" s="1"/>
  <c r="K3219" i="1" s="1" a="1"/>
  <c r="K3219" i="1" s="1"/>
  <c r="K3220" i="1" s="1" a="1"/>
  <c r="K3220" i="1" s="1"/>
  <c r="K3221" i="1" s="1" a="1"/>
  <c r="K3221" i="1" s="1"/>
  <c r="K3222" i="1" s="1" a="1"/>
  <c r="K3222" i="1" s="1"/>
  <c r="K3223" i="1" s="1" a="1"/>
  <c r="K3223" i="1" s="1"/>
  <c r="K3224" i="1" s="1" a="1"/>
  <c r="K3224" i="1" s="1"/>
  <c r="K3225" i="1" s="1" a="1"/>
  <c r="K3225" i="1" s="1"/>
  <c r="K3226" i="1" s="1" a="1"/>
  <c r="K3226" i="1" s="1"/>
  <c r="K3227" i="1" s="1" a="1"/>
  <c r="K3227" i="1" s="1"/>
  <c r="K3228" i="1" s="1" a="1"/>
  <c r="K3228" i="1" s="1"/>
  <c r="K3229" i="1" s="1" a="1"/>
  <c r="K3229" i="1" s="1"/>
  <c r="K3230" i="1" s="1" a="1"/>
  <c r="K3230" i="1" s="1"/>
  <c r="K3231" i="1" s="1" a="1"/>
  <c r="K3231" i="1" s="1"/>
  <c r="K3232" i="1" s="1" a="1"/>
  <c r="K3232" i="1" s="1"/>
  <c r="K3233" i="1" s="1" a="1"/>
  <c r="K3233" i="1" s="1"/>
  <c r="K3234" i="1" a="1"/>
  <c r="K3234" i="1" s="1"/>
  <c r="K3235" i="1" a="1"/>
  <c r="K3235" i="1" s="1"/>
  <c r="K3236" i="1" s="1" a="1"/>
  <c r="K3236" i="1" s="1"/>
  <c r="K3246" i="1" a="1"/>
  <c r="K3246" i="1" s="1"/>
  <c r="K3247" i="1" a="1"/>
  <c r="K3247" i="1" s="1"/>
  <c r="K3248" i="1" s="1" a="1"/>
  <c r="K3248" i="1" s="1"/>
  <c r="K3249" i="1" s="1" a="1"/>
  <c r="K3249" i="1" s="1"/>
  <c r="K3250" i="1" s="1" a="1"/>
  <c r="K3250" i="1" s="1"/>
  <c r="K3251" i="1" s="1" a="1"/>
  <c r="K3251" i="1" s="1"/>
  <c r="K3252" i="1" s="1" a="1"/>
  <c r="K3252" i="1" s="1"/>
  <c r="K3253" i="1" s="1" a="1"/>
  <c r="K3253" i="1" s="1"/>
  <c r="K3254" i="1" s="1" a="1"/>
  <c r="K3254" i="1" s="1"/>
  <c r="K3255" i="1" a="1"/>
  <c r="K3255" i="1" s="1"/>
  <c r="K3256" i="1" a="1"/>
  <c r="K3256" i="1" s="1"/>
  <c r="K3257" i="1" s="1" a="1"/>
  <c r="K3257" i="1" s="1"/>
  <c r="K3271" i="1" a="1"/>
  <c r="K3271" i="1" s="1"/>
  <c r="K3272" i="1" a="1"/>
  <c r="K3272" i="1" s="1"/>
  <c r="K3273" i="1" s="1" a="1"/>
  <c r="K3273" i="1" s="1"/>
  <c r="K3274" i="1" s="1" a="1"/>
  <c r="K3274" i="1" s="1"/>
  <c r="K3275" i="1" s="1" a="1"/>
  <c r="K3275" i="1" s="1"/>
  <c r="K3276" i="1" s="1" a="1"/>
  <c r="K3276" i="1" s="1"/>
  <c r="K3277" i="1" s="1" a="1"/>
  <c r="K3277" i="1" s="1"/>
  <c r="K3278" i="1" s="1" a="1"/>
  <c r="K3278" i="1" s="1"/>
  <c r="K3279" i="1" s="1" a="1"/>
  <c r="K3279" i="1" s="1"/>
  <c r="K3280" i="1" s="1" a="1"/>
  <c r="K3280" i="1" s="1"/>
  <c r="K3281" i="1" s="1" a="1"/>
  <c r="K3281" i="1" s="1"/>
  <c r="K3282" i="1" s="1" a="1"/>
  <c r="K3282" i="1" s="1"/>
  <c r="K3283" i="1" s="1" a="1"/>
  <c r="K3283" i="1" s="1"/>
  <c r="K3284" i="1" s="1" a="1"/>
  <c r="K3284" i="1" s="1"/>
  <c r="K3285" i="1" a="1"/>
  <c r="K3285" i="1" s="1"/>
  <c r="K3286" i="1" a="1"/>
  <c r="K3286" i="1" s="1"/>
  <c r="K3287" i="1" s="1" a="1"/>
  <c r="K3287" i="1" s="1"/>
  <c r="K3304" i="1" a="1"/>
  <c r="K3304" i="1" s="1"/>
  <c r="K3305" i="1" a="1"/>
  <c r="K3305" i="1" s="1"/>
  <c r="K3306" i="1" s="1" a="1"/>
  <c r="K3306" i="1" s="1"/>
  <c r="K3307" i="1" s="1" a="1"/>
  <c r="K3307" i="1" s="1"/>
  <c r="K3308" i="1" s="1" a="1"/>
  <c r="K3308" i="1" s="1"/>
  <c r="K3309" i="1" s="1" a="1"/>
  <c r="K3309" i="1" s="1"/>
  <c r="K3310" i="1" s="1" a="1"/>
  <c r="K3310" i="1" s="1"/>
  <c r="K3311" i="1" s="1" a="1"/>
  <c r="K3311" i="1" s="1"/>
  <c r="K3312" i="1" s="1" a="1"/>
  <c r="K3312" i="1" s="1"/>
  <c r="K3313" i="1" s="1" a="1"/>
  <c r="K3313" i="1" s="1"/>
  <c r="K3314" i="1" s="1" a="1"/>
  <c r="K3314" i="1" s="1"/>
  <c r="K3315" i="1" s="1" a="1"/>
  <c r="K3315" i="1" s="1"/>
  <c r="K3316" i="1" s="1" a="1"/>
  <c r="K3316" i="1" s="1"/>
  <c r="K3317" i="1" s="1" a="1"/>
  <c r="K3317" i="1" s="1"/>
  <c r="K3318" i="1" s="1" a="1"/>
  <c r="K3318" i="1" s="1"/>
  <c r="K3319" i="1" s="1" a="1"/>
  <c r="K3319" i="1" s="1"/>
  <c r="K3320" i="1" a="1"/>
  <c r="K3320" i="1"/>
  <c r="K3321" i="1" a="1"/>
  <c r="K3321" i="1" s="1"/>
  <c r="K3322" i="1" s="1" a="1"/>
  <c r="K3322" i="1" s="1"/>
  <c r="K3323" i="1" s="1" a="1"/>
  <c r="K3323" i="1" s="1"/>
  <c r="K3324" i="1" s="1" a="1"/>
  <c r="K3324" i="1" s="1"/>
  <c r="K3325" i="1" s="1" a="1"/>
  <c r="K3325" i="1" s="1"/>
  <c r="K3326" i="1" s="1" a="1"/>
  <c r="K3326" i="1" s="1"/>
  <c r="K3327" i="1" s="1" a="1"/>
  <c r="K3327" i="1" s="1"/>
  <c r="K3328" i="1" s="1" a="1"/>
  <c r="K3328" i="1" s="1"/>
  <c r="K3329" i="1" s="1" a="1"/>
  <c r="K3329" i="1" s="1"/>
  <c r="K3330" i="1" s="1" a="1"/>
  <c r="K3330" i="1" s="1"/>
  <c r="K3331" i="1" s="1" a="1"/>
  <c r="K3331" i="1" s="1"/>
  <c r="K3332" i="1" s="1" a="1"/>
  <c r="K3332" i="1" s="1"/>
  <c r="K3333" i="1" s="1" a="1"/>
  <c r="K3333" i="1" s="1"/>
  <c r="K3334" i="1" s="1" a="1"/>
  <c r="K3334" i="1" s="1"/>
  <c r="K3335" i="1" s="1" a="1"/>
  <c r="K3335" i="1" s="1"/>
  <c r="K3336" i="1" s="1" a="1"/>
  <c r="K3336" i="1" s="1"/>
  <c r="K3337" i="1" s="1" a="1"/>
  <c r="K3337" i="1" s="1"/>
  <c r="K3338" i="1" s="1" a="1"/>
  <c r="K3338" i="1" s="1"/>
  <c r="K3339" i="1" s="1" a="1"/>
  <c r="K3339" i="1" s="1"/>
  <c r="K3340" i="1" s="1" a="1"/>
  <c r="K3340" i="1" s="1"/>
  <c r="K3341" i="1" s="1" a="1"/>
  <c r="K3341" i="1" s="1"/>
  <c r="K3342" i="1" s="1" a="1"/>
  <c r="K3342" i="1" s="1"/>
  <c r="K3343" i="1" s="1" a="1"/>
  <c r="K3343" i="1" s="1"/>
  <c r="K3344" i="1" s="1" a="1"/>
  <c r="K3344" i="1" s="1"/>
  <c r="K3345" i="1" s="1" a="1"/>
  <c r="K3345" i="1" s="1"/>
  <c r="K3346" i="1" s="1" a="1"/>
  <c r="K3346" i="1" s="1"/>
  <c r="K3347" i="1" s="1" a="1"/>
  <c r="K3347" i="1" s="1"/>
  <c r="K3348" i="1" s="1" a="1"/>
  <c r="K3348" i="1" s="1"/>
  <c r="K3349" i="1" s="1" a="1"/>
  <c r="K3349" i="1" s="1"/>
  <c r="K3350" i="1" s="1" a="1"/>
  <c r="K3350" i="1" s="1"/>
  <c r="K3351" i="1" s="1" a="1"/>
  <c r="K3351" i="1" s="1"/>
  <c r="K3352" i="1" s="1" a="1"/>
  <c r="K3352" i="1" s="1"/>
  <c r="K3353" i="1" s="1" a="1"/>
  <c r="K3353" i="1" s="1"/>
  <c r="K3354" i="1" s="1" a="1"/>
  <c r="K3354" i="1" s="1"/>
  <c r="K3355" i="1" s="1" a="1"/>
  <c r="K3355" i="1" s="1"/>
  <c r="K3356" i="1" s="1" a="1"/>
  <c r="K3356" i="1" s="1"/>
  <c r="K3357" i="1" s="1" a="1"/>
  <c r="K3357" i="1" s="1"/>
  <c r="K3358" i="1" s="1" a="1"/>
  <c r="K3358" i="1" s="1"/>
  <c r="K3359" i="1" a="1"/>
  <c r="K3359" i="1" s="1"/>
  <c r="K3360" i="1" a="1"/>
  <c r="K3360" i="1" s="1"/>
  <c r="K3361" i="1" s="1" a="1"/>
  <c r="K3361" i="1" s="1"/>
  <c r="K3362" i="1" s="1" a="1"/>
  <c r="K3362" i="1" s="1"/>
  <c r="K3363" i="1" s="1" a="1"/>
  <c r="K3363" i="1" s="1"/>
  <c r="K3364" i="1" s="1" a="1"/>
  <c r="K3364" i="1" s="1"/>
  <c r="K3365" i="1" s="1" a="1"/>
  <c r="K3365" i="1" s="1"/>
  <c r="K3366" i="1" s="1" a="1"/>
  <c r="K3366" i="1" s="1"/>
  <c r="K3367" i="1" s="1" a="1"/>
  <c r="K3367" i="1" s="1"/>
  <c r="K3368" i="1" s="1" a="1"/>
  <c r="K3368" i="1" s="1"/>
  <c r="K3369" i="1" s="1" a="1"/>
  <c r="K3369" i="1" s="1"/>
  <c r="K3370" i="1" s="1" a="1"/>
  <c r="K3370" i="1" s="1"/>
  <c r="K3371" i="1" s="1" a="1"/>
  <c r="K3371" i="1" s="1"/>
  <c r="K3372" i="1" s="1" a="1"/>
  <c r="K3372" i="1" s="1"/>
  <c r="K3373" i="1" s="1" a="1"/>
  <c r="K3373" i="1" s="1"/>
  <c r="K3374" i="1" s="1" a="1"/>
  <c r="K3374" i="1" s="1"/>
  <c r="K3375" i="1" a="1"/>
  <c r="K3375" i="1" s="1"/>
  <c r="K3376" i="1" a="1"/>
  <c r="K3376" i="1" s="1"/>
  <c r="K3377" i="1" s="1" a="1"/>
  <c r="K3377" i="1" s="1"/>
  <c r="K3389" i="1" a="1"/>
  <c r="K3389" i="1" s="1"/>
  <c r="K3390" i="1" a="1"/>
  <c r="K3390" i="1" s="1"/>
  <c r="K3391" i="1" s="1" a="1"/>
  <c r="K3391" i="1" s="1"/>
  <c r="K3409" i="1" a="1"/>
  <c r="K3409" i="1" s="1"/>
  <c r="K3410" i="1" a="1"/>
  <c r="K3410" i="1" s="1"/>
  <c r="K3411" i="1" s="1" a="1"/>
  <c r="K3411" i="1" s="1"/>
  <c r="K3412" i="1" s="1" a="1"/>
  <c r="K3412" i="1" s="1"/>
  <c r="K3413" i="1" s="1" a="1"/>
  <c r="K3413" i="1" s="1"/>
  <c r="K3414" i="1" s="1" a="1"/>
  <c r="K3414" i="1" s="1"/>
  <c r="K3415" i="1" s="1" a="1"/>
  <c r="K3415" i="1" s="1"/>
  <c r="K3416" i="1" s="1" a="1"/>
  <c r="K3416" i="1" s="1"/>
  <c r="K3417" i="1" s="1" a="1"/>
  <c r="K3417" i="1" s="1"/>
  <c r="K3418" i="1" s="1" a="1"/>
  <c r="K3418" i="1" s="1"/>
  <c r="K3419" i="1" s="1" a="1"/>
  <c r="K3419" i="1" s="1"/>
  <c r="K3420" i="1" s="1" a="1"/>
  <c r="K3420" i="1" s="1"/>
  <c r="K3421" i="1" s="1" a="1"/>
  <c r="K3421" i="1" s="1"/>
  <c r="K3422" i="1" s="1" a="1"/>
  <c r="K3422" i="1" s="1"/>
  <c r="K3423" i="1" s="1" a="1"/>
  <c r="K3423" i="1" s="1"/>
  <c r="K3424" i="1" s="1" a="1"/>
  <c r="K3424" i="1" s="1"/>
  <c r="K3425" i="1" s="1" a="1"/>
  <c r="K3425" i="1" s="1"/>
  <c r="K3426" i="1" s="1" a="1"/>
  <c r="K3426" i="1" s="1"/>
  <c r="K3427" i="1" s="1" a="1"/>
  <c r="K3427" i="1" s="1"/>
  <c r="K3428" i="1" s="1" a="1"/>
  <c r="K3428" i="1" s="1"/>
  <c r="K3429" i="1" s="1" a="1"/>
  <c r="K3429" i="1" s="1"/>
  <c r="K3430" i="1" s="1" a="1"/>
  <c r="K3430" i="1" s="1"/>
  <c r="K3431" i="1" s="1" a="1"/>
  <c r="K3431" i="1" s="1"/>
  <c r="K3432" i="1" s="1" a="1"/>
  <c r="K3432" i="1" s="1"/>
  <c r="K3433" i="1" s="1" a="1"/>
  <c r="K3433" i="1" s="1"/>
  <c r="K3434" i="1" s="1" a="1"/>
  <c r="K3434" i="1" s="1"/>
  <c r="K3435" i="1" s="1" a="1"/>
  <c r="K3435" i="1" s="1"/>
  <c r="K3436" i="1" s="1" a="1"/>
  <c r="K3436" i="1" s="1"/>
  <c r="K3437" i="1" s="1" a="1"/>
  <c r="K3437" i="1" s="1"/>
  <c r="K3438" i="1" s="1" a="1"/>
  <c r="K3438" i="1" s="1"/>
  <c r="K3439" i="1" a="1"/>
  <c r="K3439" i="1" s="1"/>
  <c r="K3440" i="1" a="1"/>
  <c r="K3440" i="1" s="1"/>
  <c r="K3441" i="1" s="1" a="1"/>
  <c r="K3441" i="1" s="1"/>
  <c r="K3454" i="1" a="1"/>
  <c r="K3454" i="1" s="1"/>
  <c r="K3455" i="1" a="1"/>
  <c r="K3455" i="1" s="1"/>
  <c r="K3456" i="1" s="1" a="1"/>
  <c r="K3456" i="1" s="1"/>
  <c r="K3470" i="1" a="1"/>
  <c r="K3470" i="1" s="1"/>
  <c r="K3471" i="1" a="1"/>
  <c r="K3471" i="1" s="1"/>
  <c r="K3472" i="1" s="1" a="1"/>
  <c r="K3472" i="1" s="1"/>
  <c r="K3473" i="1" s="1" a="1"/>
  <c r="K3473" i="1" s="1"/>
  <c r="K3474" i="1" s="1" a="1"/>
  <c r="K3474" i="1" s="1"/>
  <c r="K3475" i="1" s="1" a="1"/>
  <c r="K3475" i="1" s="1"/>
  <c r="K3476" i="1" s="1" a="1"/>
  <c r="K3476" i="1" s="1"/>
  <c r="K3477" i="1" s="1" a="1"/>
  <c r="K3477" i="1" s="1"/>
  <c r="K3478" i="1" s="1" a="1"/>
  <c r="K3478" i="1" s="1"/>
  <c r="K3479" i="1" a="1"/>
  <c r="K3479" i="1" s="1"/>
  <c r="K3480" i="1" a="1"/>
  <c r="K3480" i="1" s="1"/>
  <c r="K3481" i="1" s="1" a="1"/>
  <c r="K3481" i="1" s="1"/>
  <c r="K3482" i="1" s="1" a="1"/>
  <c r="K3482" i="1" s="1"/>
  <c r="K3483" i="1" s="1" a="1"/>
  <c r="K3483" i="1" s="1"/>
  <c r="K3484" i="1" s="1" a="1"/>
  <c r="K3484" i="1" s="1"/>
  <c r="K3485" i="1" s="1" a="1"/>
  <c r="K3485" i="1" s="1"/>
  <c r="K3486" i="1" s="1" a="1"/>
  <c r="K3486" i="1" s="1"/>
  <c r="K3487" i="1" s="1" a="1"/>
  <c r="K3487" i="1" s="1"/>
  <c r="K3488" i="1" s="1" a="1"/>
  <c r="K3488" i="1" s="1"/>
  <c r="K3489" i="1" s="1" a="1"/>
  <c r="K3489" i="1" s="1"/>
  <c r="K3490" i="1" s="1" a="1"/>
  <c r="K3490" i="1" s="1"/>
  <c r="K3491" i="1" a="1"/>
  <c r="K3491" i="1" s="1"/>
  <c r="K3492" i="1" a="1"/>
  <c r="K3492" i="1" s="1"/>
  <c r="K3493" i="1" s="1" a="1"/>
  <c r="K3493" i="1" s="1"/>
  <c r="K3494" i="1" s="1" a="1"/>
  <c r="K3494" i="1" s="1"/>
  <c r="K3495" i="1" s="1" a="1"/>
  <c r="K3495" i="1" s="1"/>
  <c r="K3496" i="1" s="1" a="1"/>
  <c r="K3496" i="1" s="1"/>
  <c r="K3497" i="1" s="1" a="1"/>
  <c r="K3497" i="1" s="1"/>
  <c r="K3498" i="1" s="1" a="1"/>
  <c r="K3498" i="1" s="1"/>
  <c r="K3499" i="1" s="1" a="1"/>
  <c r="K3499" i="1" s="1"/>
  <c r="K3500" i="1" s="1" a="1"/>
  <c r="K3500" i="1" s="1"/>
  <c r="K3501" i="1" s="1" a="1"/>
  <c r="K3501" i="1" s="1"/>
  <c r="K3502" i="1" s="1" a="1"/>
  <c r="K3502" i="1" s="1"/>
  <c r="K3503" i="1" s="1" a="1"/>
  <c r="K3503" i="1" s="1"/>
  <c r="K3504" i="1" s="1" a="1"/>
  <c r="K3504" i="1" s="1"/>
  <c r="K3505" i="1" s="1" a="1"/>
  <c r="K3505" i="1" s="1"/>
  <c r="K3506" i="1" s="1" a="1"/>
  <c r="K3506" i="1" s="1"/>
  <c r="K3507" i="1" s="1" a="1"/>
  <c r="K3507" i="1" s="1"/>
  <c r="K3508" i="1" s="1" a="1"/>
  <c r="K3508" i="1" s="1"/>
  <c r="K3509" i="1" s="1" a="1"/>
  <c r="K3509" i="1" s="1"/>
  <c r="K3510" i="1" a="1"/>
  <c r="K3510" i="1" s="1"/>
  <c r="K3511" i="1" a="1"/>
  <c r="K3511" i="1" s="1"/>
  <c r="K3512" i="1" s="1" a="1"/>
  <c r="K3512" i="1" s="1"/>
  <c r="K3513" i="1" s="1" a="1"/>
  <c r="K3513" i="1" s="1"/>
  <c r="K3514" i="1" s="1" a="1"/>
  <c r="K3514" i="1" s="1"/>
  <c r="K3515" i="1" s="1" a="1"/>
  <c r="K3515" i="1" s="1"/>
  <c r="K3516" i="1" s="1" a="1"/>
  <c r="K3516" i="1" s="1"/>
  <c r="K3517" i="1" s="1" a="1"/>
  <c r="K3517" i="1" s="1"/>
  <c r="K3518" i="1" s="1" a="1"/>
  <c r="K3518" i="1" s="1"/>
  <c r="K3519" i="1" s="1" a="1"/>
  <c r="K3519" i="1" s="1"/>
  <c r="K3520" i="1" s="1" a="1"/>
  <c r="K3520" i="1" s="1"/>
  <c r="K3521" i="1" s="1" a="1"/>
  <c r="K3521" i="1" s="1"/>
  <c r="K3522" i="1" s="1" a="1"/>
  <c r="K3522" i="1" s="1"/>
  <c r="K3523" i="1" s="1" a="1"/>
  <c r="K3523" i="1" s="1"/>
  <c r="K3524" i="1" s="1" a="1"/>
  <c r="K3524" i="1" s="1"/>
  <c r="K3525" i="1" s="1" a="1"/>
  <c r="K3525" i="1" s="1"/>
  <c r="K3526" i="1" s="1" a="1"/>
  <c r="K3526" i="1" s="1"/>
  <c r="K3527" i="1" s="1" a="1"/>
  <c r="K3527" i="1" s="1"/>
  <c r="K3528" i="1" s="1" a="1"/>
  <c r="K3528" i="1" s="1"/>
  <c r="K3529" i="1" s="1" a="1"/>
  <c r="K3529" i="1" s="1"/>
  <c r="K3530" i="1" s="1" a="1"/>
  <c r="K3530" i="1" s="1"/>
  <c r="K3531" i="1" s="1" a="1"/>
  <c r="K3531" i="1" s="1"/>
  <c r="K3532" i="1" a="1"/>
  <c r="K3532" i="1" s="1"/>
  <c r="K3533" i="1" a="1"/>
  <c r="K3533" i="1" s="1"/>
  <c r="K3534" i="1" s="1" a="1"/>
  <c r="K3534" i="1" s="1"/>
  <c r="K3558" i="1" a="1"/>
  <c r="K3558" i="1" s="1"/>
  <c r="K3559" i="1" a="1"/>
  <c r="K3559" i="1" s="1"/>
  <c r="K3560" i="1" s="1" a="1"/>
  <c r="K3560" i="1" s="1"/>
  <c r="K3575" i="1" a="1"/>
  <c r="K3575" i="1" s="1"/>
  <c r="K3576" i="1" a="1"/>
  <c r="K3576" i="1" s="1"/>
  <c r="K3577" i="1" s="1" a="1"/>
  <c r="K3577" i="1" s="1"/>
  <c r="K3578" i="1" s="1" a="1"/>
  <c r="K3578" i="1" s="1"/>
  <c r="K3579" i="1" s="1" a="1"/>
  <c r="K3579" i="1" s="1"/>
  <c r="K3580" i="1" s="1" a="1"/>
  <c r="K3580" i="1" s="1"/>
  <c r="K3581" i="1" s="1" a="1"/>
  <c r="K3581" i="1" s="1"/>
  <c r="K3582" i="1" s="1" a="1"/>
  <c r="K3582" i="1" s="1"/>
  <c r="K3583" i="1" s="1" a="1"/>
  <c r="K3583" i="1" s="1"/>
  <c r="K3584" i="1" s="1" a="1"/>
  <c r="K3584" i="1" s="1"/>
  <c r="K3585" i="1" s="1" a="1"/>
  <c r="K3585" i="1" s="1"/>
  <c r="K3586" i="1" s="1" a="1"/>
  <c r="K3586" i="1" s="1"/>
  <c r="K3587" i="1" s="1" a="1"/>
  <c r="K3587" i="1" s="1"/>
  <c r="K3588" i="1" s="1" a="1"/>
  <c r="K3588" i="1" s="1"/>
  <c r="K3589" i="1" s="1" a="1"/>
  <c r="K3589" i="1" s="1"/>
  <c r="K3590" i="1" a="1"/>
  <c r="K3590" i="1" s="1"/>
  <c r="K3591" i="1" a="1"/>
  <c r="K3591" i="1" s="1"/>
  <c r="K3592" i="1" s="1" a="1"/>
  <c r="K3592" i="1" s="1"/>
  <c r="K3593" i="1" s="1" a="1"/>
  <c r="K3593" i="1" s="1"/>
  <c r="K3594" i="1" s="1" a="1"/>
  <c r="K3594" i="1" s="1"/>
  <c r="K3595" i="1" s="1" a="1"/>
  <c r="K3595" i="1" s="1"/>
  <c r="K3596" i="1" s="1" a="1"/>
  <c r="K3596" i="1" s="1"/>
  <c r="K3597" i="1" s="1" a="1"/>
  <c r="K3597" i="1" s="1"/>
  <c r="K3598" i="1" s="1" a="1"/>
  <c r="K3598" i="1" s="1"/>
  <c r="K3599" i="1" s="1" a="1"/>
  <c r="K3599" i="1" s="1"/>
  <c r="K3600" i="1" s="1" a="1"/>
  <c r="K3600" i="1" s="1"/>
  <c r="K3601" i="1" s="1" a="1"/>
  <c r="K3601" i="1" s="1"/>
  <c r="K3602" i="1" s="1" a="1"/>
  <c r="K3602" i="1" s="1"/>
  <c r="K3603" i="1" s="1" a="1"/>
  <c r="K3603" i="1" s="1"/>
  <c r="K3604" i="1" s="1" a="1"/>
  <c r="K3604" i="1" s="1"/>
  <c r="K3605" i="1" s="1" a="1"/>
  <c r="K3605" i="1" s="1"/>
  <c r="K3606" i="1" s="1" a="1"/>
  <c r="K3606" i="1" s="1"/>
  <c r="K3607" i="1" s="1" a="1"/>
  <c r="K3607" i="1" s="1"/>
  <c r="K3608" i="1" s="1" a="1"/>
  <c r="K3608" i="1" s="1"/>
  <c r="K3609" i="1" s="1" a="1"/>
  <c r="K3609" i="1" s="1"/>
  <c r="K3610" i="1" s="1" a="1"/>
  <c r="K3610" i="1" s="1"/>
  <c r="K3611" i="1" s="1" a="1"/>
  <c r="K3611" i="1" s="1"/>
  <c r="K3612" i="1" a="1"/>
  <c r="K3612" i="1" s="1"/>
  <c r="K3613" i="1" a="1"/>
  <c r="K3613" i="1" s="1"/>
  <c r="K3614" i="1" s="1" a="1"/>
  <c r="K3614" i="1" s="1"/>
  <c r="K3615" i="1" s="1" a="1"/>
  <c r="K3615" i="1" s="1"/>
  <c r="K3616" i="1" s="1" a="1"/>
  <c r="K3616" i="1" s="1"/>
  <c r="K3617" i="1" s="1" a="1"/>
  <c r="K3617" i="1" s="1"/>
  <c r="K3618" i="1" s="1" a="1"/>
  <c r="K3618" i="1" s="1"/>
  <c r="K3619" i="1" s="1" a="1"/>
  <c r="K3619" i="1" s="1"/>
  <c r="K3620" i="1" s="1" a="1"/>
  <c r="K3620" i="1" s="1"/>
  <c r="K3621" i="1" s="1" a="1"/>
  <c r="K3621" i="1" s="1"/>
  <c r="K3622" i="1" s="1" a="1"/>
  <c r="K3622" i="1" s="1"/>
  <c r="K3623" i="1" a="1"/>
  <c r="K3623" i="1" s="1"/>
  <c r="K3624" i="1" a="1"/>
  <c r="K3624" i="1" s="1"/>
  <c r="K3625" i="1" s="1" a="1"/>
  <c r="K3625" i="1" s="1"/>
  <c r="K3635" i="1" a="1"/>
  <c r="K3635" i="1" s="1"/>
  <c r="K3636" i="1" a="1"/>
  <c r="K3636" i="1" s="1"/>
  <c r="K3637" i="1" s="1" a="1"/>
  <c r="K3637" i="1" s="1"/>
  <c r="K3666" i="1" a="1"/>
  <c r="K3666" i="1" s="1"/>
  <c r="K3667" i="1" a="1"/>
  <c r="K3667" i="1" s="1"/>
  <c r="K3668" i="1" s="1" a="1"/>
  <c r="K3668" i="1" s="1"/>
  <c r="K3669" i="1" s="1" a="1"/>
  <c r="K3669" i="1" s="1"/>
  <c r="K3670" i="1" s="1" a="1"/>
  <c r="K3670" i="1" s="1"/>
  <c r="K3671" i="1" s="1" a="1"/>
  <c r="K3671" i="1" s="1"/>
  <c r="K3672" i="1" s="1" a="1"/>
  <c r="K3672" i="1" s="1"/>
  <c r="K3673" i="1" s="1" a="1"/>
  <c r="K3673" i="1" s="1"/>
  <c r="K3674" i="1" s="1" a="1"/>
  <c r="K3674" i="1" s="1"/>
  <c r="K3675" i="1" s="1" a="1"/>
  <c r="K3675" i="1" s="1"/>
  <c r="K3676" i="1" s="1" a="1"/>
  <c r="K3676" i="1" s="1"/>
  <c r="K3677" i="1" s="1" a="1"/>
  <c r="K3677" i="1" s="1"/>
  <c r="K3678" i="1" s="1" a="1"/>
  <c r="K3678" i="1" s="1"/>
  <c r="K3679" i="1" s="1" a="1"/>
  <c r="K3679" i="1" s="1"/>
  <c r="K3680" i="1" s="1" a="1"/>
  <c r="K3680" i="1" s="1"/>
  <c r="K3681" i="1" s="1" a="1"/>
  <c r="K3681" i="1" s="1"/>
  <c r="K3682" i="1" s="1" a="1"/>
  <c r="K3682" i="1" s="1"/>
  <c r="K3683" i="1" s="1" a="1"/>
  <c r="K3683" i="1" s="1"/>
  <c r="K3684" i="1" s="1" a="1"/>
  <c r="K3684" i="1" s="1"/>
  <c r="K3685" i="1" s="1" a="1"/>
  <c r="K3685" i="1" s="1"/>
  <c r="K3686" i="1" s="1" a="1"/>
  <c r="K3686" i="1" s="1"/>
  <c r="K3687" i="1" a="1"/>
  <c r="K3687" i="1" s="1"/>
  <c r="K3688" i="1" a="1"/>
  <c r="K3688" i="1" s="1"/>
  <c r="K3689" i="1" s="1" a="1"/>
  <c r="K3689" i="1" s="1"/>
  <c r="K3690" i="1" s="1" a="1"/>
  <c r="K3690" i="1" s="1"/>
  <c r="K3691" i="1" s="1" a="1"/>
  <c r="K3691" i="1" s="1"/>
  <c r="K3692" i="1" s="1" a="1"/>
  <c r="K3692" i="1" s="1"/>
  <c r="K3693" i="1" s="1" a="1"/>
  <c r="K3693" i="1" s="1"/>
  <c r="K3694" i="1" s="1" a="1"/>
  <c r="K3694" i="1" s="1"/>
  <c r="K3695" i="1" s="1" a="1"/>
  <c r="K3695" i="1" s="1"/>
  <c r="K3696" i="1" s="1" a="1"/>
  <c r="K3696" i="1" s="1"/>
  <c r="K3697" i="1" s="1" a="1"/>
  <c r="K3697" i="1" s="1"/>
  <c r="K3698" i="1" s="1" a="1"/>
  <c r="K3698" i="1" s="1"/>
  <c r="K3699" i="1" s="1" a="1"/>
  <c r="K3699" i="1" s="1"/>
  <c r="K3700" i="1" s="1" a="1"/>
  <c r="K3700" i="1" s="1"/>
  <c r="K3701" i="1" s="1" a="1"/>
  <c r="K3701" i="1" s="1"/>
  <c r="K3702" i="1" s="1" a="1"/>
  <c r="K3702" i="1" s="1"/>
  <c r="K3703" i="1" a="1"/>
  <c r="K3703" i="1" s="1"/>
  <c r="K3704" i="1" a="1"/>
  <c r="K3704" i="1" s="1"/>
  <c r="K3705" i="1" s="1" a="1"/>
  <c r="K3705" i="1" s="1"/>
  <c r="K3706" i="1" s="1" a="1"/>
  <c r="K3706" i="1" s="1"/>
  <c r="K3707" i="1" s="1" a="1"/>
  <c r="K3707" i="1" s="1"/>
  <c r="K3708" i="1" s="1" a="1"/>
  <c r="K3708" i="1" s="1"/>
  <c r="K3709" i="1" s="1" a="1"/>
  <c r="K3709" i="1" s="1"/>
  <c r="K3710" i="1" s="1" a="1"/>
  <c r="K3710" i="1" s="1"/>
  <c r="K3711" i="1" s="1" a="1"/>
  <c r="K3711" i="1" s="1"/>
  <c r="K3712" i="1" s="1" a="1"/>
  <c r="K3712" i="1" s="1"/>
  <c r="K3713" i="1" s="1" a="1"/>
  <c r="K3713" i="1" s="1"/>
  <c r="K3714" i="1" s="1" a="1"/>
  <c r="K3714" i="1" s="1"/>
  <c r="K3715" i="1" s="1" a="1"/>
  <c r="K3715" i="1" s="1"/>
  <c r="K3716" i="1" s="1" a="1"/>
  <c r="K3716" i="1" s="1"/>
  <c r="K3717" i="1" s="1" a="1"/>
  <c r="K3717" i="1" s="1"/>
  <c r="K3718" i="1" s="1" a="1"/>
  <c r="K3718" i="1" s="1"/>
  <c r="K3719" i="1" s="1" a="1"/>
  <c r="K3719" i="1" s="1"/>
  <c r="K3720" i="1" s="1" a="1"/>
  <c r="K3720" i="1" s="1"/>
  <c r="K3721" i="1" s="1" a="1"/>
  <c r="K3721" i="1" s="1"/>
  <c r="K3722" i="1" s="1" a="1"/>
  <c r="K3722" i="1" s="1"/>
  <c r="K3723" i="1" s="1" a="1"/>
  <c r="K3723" i="1" s="1"/>
  <c r="K3724" i="1" s="1" a="1"/>
  <c r="K3724" i="1" s="1"/>
  <c r="K3725" i="1" s="1" a="1"/>
  <c r="K3725" i="1" s="1"/>
  <c r="K3726" i="1" s="1" a="1"/>
  <c r="K3726" i="1" s="1"/>
  <c r="K3727" i="1" s="1" a="1"/>
  <c r="K3727" i="1" s="1"/>
  <c r="K3728" i="1" s="1" a="1"/>
  <c r="K3728" i="1" s="1"/>
  <c r="K3729" i="1" s="1" a="1"/>
  <c r="K3729" i="1" s="1"/>
  <c r="K3730" i="1" s="1" a="1"/>
  <c r="K3730" i="1" s="1"/>
  <c r="K3731" i="1" s="1" a="1"/>
  <c r="K3731" i="1" s="1"/>
  <c r="K3732" i="1" s="1" a="1"/>
  <c r="K3732" i="1" s="1"/>
  <c r="K3733" i="1" a="1"/>
  <c r="K3733" i="1" s="1"/>
  <c r="K3734" i="1" a="1"/>
  <c r="K3734" i="1" s="1"/>
  <c r="K3735" i="1" s="1" a="1"/>
  <c r="K3735" i="1" s="1"/>
  <c r="K3736" i="1" s="1" a="1"/>
  <c r="K3736" i="1" s="1"/>
  <c r="K3737" i="1" s="1" a="1"/>
  <c r="K3737" i="1" s="1"/>
  <c r="K3738" i="1" s="1" a="1"/>
  <c r="K3738" i="1" s="1"/>
  <c r="K3739" i="1" s="1" a="1"/>
  <c r="K3739" i="1" s="1"/>
  <c r="K3740" i="1" s="1" a="1"/>
  <c r="K3740" i="1" s="1"/>
  <c r="K3741" i="1" s="1" a="1"/>
  <c r="K3741" i="1" s="1"/>
  <c r="K3742" i="1" s="1" a="1"/>
  <c r="K3742" i="1" s="1"/>
  <c r="K3743" i="1" s="1" a="1"/>
  <c r="K3743" i="1" s="1"/>
  <c r="K3744" i="1" s="1" a="1"/>
  <c r="K3744" i="1" s="1"/>
  <c r="K3745" i="1" s="1" a="1"/>
  <c r="K3745" i="1" s="1"/>
  <c r="K3746" i="1" s="1" a="1"/>
  <c r="K3746" i="1" s="1"/>
  <c r="K3747" i="1" s="1" a="1"/>
  <c r="K3747" i="1" s="1"/>
  <c r="K3748" i="1" s="1" a="1"/>
  <c r="K3748" i="1" s="1"/>
  <c r="K3749" i="1" s="1" a="1"/>
  <c r="K3749" i="1" s="1"/>
  <c r="K3750" i="1" s="1" a="1"/>
  <c r="K3750" i="1" s="1"/>
  <c r="K3751" i="1" a="1"/>
  <c r="K3751" i="1" s="1"/>
  <c r="K3752" i="1" a="1"/>
  <c r="K3752" i="1" s="1"/>
  <c r="K3753" i="1" s="1" a="1"/>
  <c r="K3753" i="1" s="1"/>
  <c r="K3754" i="1" s="1" a="1"/>
  <c r="K3754" i="1" s="1"/>
  <c r="K3755" i="1" s="1" a="1"/>
  <c r="K3755" i="1" s="1"/>
  <c r="K3756" i="1" s="1" a="1"/>
  <c r="K3756" i="1" s="1"/>
  <c r="K3757" i="1" s="1" a="1"/>
  <c r="K3757" i="1" s="1"/>
  <c r="K3758" i="1" s="1" a="1"/>
  <c r="K3758" i="1" s="1"/>
  <c r="K3759" i="1" s="1" a="1"/>
  <c r="K3759" i="1" s="1"/>
  <c r="K3760" i="1" s="1" a="1"/>
  <c r="K3760" i="1" s="1"/>
  <c r="K3761" i="1" s="1" a="1"/>
  <c r="K3761" i="1" s="1"/>
  <c r="K3762" i="1" s="1" a="1"/>
  <c r="K3762" i="1" s="1"/>
  <c r="K3763" i="1" s="1" a="1"/>
  <c r="K3763" i="1" s="1"/>
  <c r="K3764" i="1" s="1" a="1"/>
  <c r="K3764" i="1" s="1"/>
  <c r="K3765" i="1" s="1" a="1"/>
  <c r="K3765" i="1" s="1"/>
  <c r="K3766" i="1" s="1" a="1"/>
  <c r="K3766" i="1" s="1"/>
  <c r="K3767" i="1" s="1" a="1"/>
  <c r="K3767" i="1" s="1"/>
  <c r="K3768" i="1" s="1" a="1"/>
  <c r="K3768" i="1" s="1"/>
  <c r="K3769" i="1" s="1" a="1"/>
  <c r="K3769" i="1" s="1"/>
  <c r="K3770" i="1" s="1" a="1"/>
  <c r="K3770" i="1" s="1"/>
  <c r="K3771" i="1" s="1" a="1"/>
  <c r="K3771" i="1" s="1"/>
  <c r="K3772" i="1" s="1" a="1"/>
  <c r="K3772" i="1" s="1"/>
  <c r="K3773" i="1" a="1"/>
  <c r="K3773" i="1" s="1"/>
  <c r="K3774" i="1" a="1"/>
  <c r="K3774" i="1" s="1"/>
  <c r="K3775" i="1" s="1" a="1"/>
  <c r="K3775" i="1" s="1"/>
  <c r="K3776" i="1" s="1" a="1"/>
  <c r="K3776" i="1" s="1"/>
  <c r="K3777" i="1" s="1" a="1"/>
  <c r="K3777" i="1" s="1"/>
  <c r="K3778" i="1" s="1" a="1"/>
  <c r="K3778" i="1" s="1"/>
  <c r="K3779" i="1" s="1" a="1"/>
  <c r="K3779" i="1" s="1"/>
  <c r="K3780" i="1" s="1" a="1"/>
  <c r="K3780" i="1" s="1"/>
  <c r="K3781" i="1" s="1" a="1"/>
  <c r="K3781" i="1" s="1"/>
  <c r="K3782" i="1" s="1" a="1"/>
  <c r="K3782" i="1" s="1"/>
  <c r="K3783" i="1" s="1" a="1"/>
  <c r="K3783" i="1" s="1"/>
  <c r="K3784" i="1" s="1" a="1"/>
  <c r="K3784" i="1" s="1"/>
  <c r="K3785" i="1" s="1" a="1"/>
  <c r="K3785" i="1" s="1"/>
  <c r="K3786" i="1" s="1" a="1"/>
  <c r="K3786" i="1" s="1"/>
  <c r="K3787" i="1" s="1" a="1"/>
  <c r="K3787" i="1" s="1"/>
  <c r="K3788" i="1" s="1" a="1"/>
  <c r="K3788" i="1" s="1"/>
  <c r="K3789" i="1" s="1" a="1"/>
  <c r="K3789" i="1" s="1"/>
  <c r="K3790" i="1" s="1" a="1"/>
  <c r="K3790" i="1" s="1"/>
  <c r="K3791" i="1" s="1" a="1"/>
  <c r="K3791" i="1" s="1"/>
  <c r="K3792" i="1" s="1" a="1"/>
  <c r="K3792" i="1" s="1"/>
  <c r="K3793" i="1" s="1" a="1"/>
  <c r="K3793" i="1" s="1"/>
  <c r="K3794" i="1" s="1" a="1"/>
  <c r="K3794" i="1" s="1"/>
  <c r="K3795" i="1" s="1" a="1"/>
  <c r="K3795" i="1" s="1"/>
  <c r="K3796" i="1" s="1" a="1"/>
  <c r="K3796" i="1" s="1"/>
  <c r="K3797" i="1" s="1" a="1"/>
  <c r="K3797" i="1" s="1"/>
  <c r="K3798" i="1" a="1"/>
  <c r="K3798" i="1" s="1"/>
  <c r="K3799" i="1" a="1"/>
  <c r="K3799" i="1" s="1"/>
  <c r="K3800" i="1" s="1" a="1"/>
  <c r="K3800" i="1" s="1"/>
  <c r="K3801" i="1" s="1" a="1"/>
  <c r="K3801" i="1" s="1"/>
  <c r="K3802" i="1" s="1" a="1"/>
  <c r="K3802" i="1" s="1"/>
  <c r="K3803" i="1" s="1" a="1"/>
  <c r="K3803" i="1" s="1"/>
  <c r="K3804" i="1" s="1" a="1"/>
  <c r="K3804" i="1" s="1"/>
  <c r="K3805" i="1" s="1" a="1"/>
  <c r="K3805" i="1" s="1"/>
  <c r="K3806" i="1" s="1" a="1"/>
  <c r="K3806" i="1" s="1"/>
  <c r="K3807" i="1" s="1" a="1"/>
  <c r="K3807" i="1" s="1"/>
  <c r="K3808" i="1" s="1" a="1"/>
  <c r="K3808" i="1" s="1"/>
  <c r="K3809" i="1" s="1" a="1"/>
  <c r="K3809" i="1" s="1"/>
  <c r="K3810" i="1" s="1" a="1"/>
  <c r="K3810" i="1" s="1"/>
  <c r="K3811" i="1" s="1" a="1"/>
  <c r="K3811" i="1" s="1"/>
  <c r="K3812" i="1" s="1" a="1"/>
  <c r="K3812" i="1" s="1"/>
  <c r="K3813" i="1" s="1" a="1"/>
  <c r="K3813" i="1" s="1"/>
  <c r="K3814" i="1" s="1" a="1"/>
  <c r="K3814" i="1" s="1"/>
  <c r="K3815" i="1" s="1" a="1"/>
  <c r="K3815" i="1" s="1"/>
  <c r="K3816" i="1" s="1" a="1"/>
  <c r="K3816" i="1" s="1"/>
  <c r="K3817" i="1" s="1" a="1"/>
  <c r="K3817" i="1" s="1"/>
  <c r="K3818" i="1" s="1" a="1"/>
  <c r="K3818" i="1" s="1"/>
  <c r="K3819" i="1" s="1" a="1"/>
  <c r="K3819" i="1" s="1"/>
  <c r="K3820" i="1" s="1" a="1"/>
  <c r="K3820" i="1" s="1"/>
  <c r="K3821" i="1" s="1" a="1"/>
  <c r="K3821" i="1" s="1"/>
  <c r="K3822" i="1" s="1" a="1"/>
  <c r="K3822" i="1" s="1"/>
  <c r="K3823" i="1" s="1" a="1"/>
  <c r="K3823" i="1" s="1"/>
  <c r="K3824" i="1" s="1" a="1"/>
  <c r="K3824" i="1" s="1"/>
  <c r="K3825" i="1" s="1" a="1"/>
  <c r="K3825" i="1" s="1"/>
  <c r="K3826" i="1" a="1"/>
  <c r="K3826" i="1" s="1"/>
  <c r="K3827" i="1" a="1"/>
  <c r="K3827" i="1" s="1"/>
  <c r="K3828" i="1" s="1" a="1"/>
  <c r="K3828" i="1" s="1"/>
  <c r="K3829" i="1" s="1" a="1"/>
  <c r="K3829" i="1" s="1"/>
  <c r="K3830" i="1" s="1" a="1"/>
  <c r="K3830" i="1" s="1"/>
  <c r="K3831" i="1" s="1" a="1"/>
  <c r="K3831" i="1" s="1"/>
  <c r="K3832" i="1" s="1" a="1"/>
  <c r="K3832" i="1" s="1"/>
  <c r="K3833" i="1" s="1" a="1"/>
  <c r="K3833" i="1" s="1"/>
  <c r="K3834" i="1" s="1" a="1"/>
  <c r="K3834" i="1" s="1"/>
  <c r="K3835" i="1" s="1" a="1"/>
  <c r="K3835" i="1" s="1"/>
  <c r="K3836" i="1" s="1" a="1"/>
  <c r="K3836" i="1" s="1"/>
  <c r="K3837" i="1" s="1" a="1"/>
  <c r="K3837" i="1" s="1"/>
  <c r="K3838" i="1" s="1" a="1"/>
  <c r="K3838" i="1" s="1"/>
  <c r="K3839" i="1" s="1" a="1"/>
  <c r="K3839" i="1" s="1"/>
  <c r="K3840" i="1" s="1" a="1"/>
  <c r="K3840" i="1" s="1"/>
  <c r="K3841" i="1" s="1" a="1"/>
  <c r="K3841" i="1" s="1"/>
  <c r="K3842" i="1" s="1" a="1"/>
  <c r="K3842" i="1" s="1"/>
  <c r="K3843" i="1" s="1" a="1"/>
  <c r="K3843" i="1" s="1"/>
  <c r="K3844" i="1" s="1" a="1"/>
  <c r="K3844" i="1" s="1"/>
  <c r="K3845" i="1" s="1" a="1"/>
  <c r="K3845" i="1" s="1"/>
  <c r="K3846" i="1" s="1" a="1"/>
  <c r="K3846" i="1" s="1"/>
  <c r="K3847" i="1" s="1" a="1"/>
  <c r="K3847" i="1" s="1"/>
  <c r="K3848" i="1" s="1" a="1"/>
  <c r="K3848" i="1" s="1"/>
  <c r="K3849" i="1" s="1" a="1"/>
  <c r="K3849" i="1" s="1"/>
  <c r="K3850" i="1" s="1" a="1"/>
  <c r="K3850" i="1" s="1"/>
  <c r="K3851" i="1" s="1" a="1"/>
  <c r="K3851" i="1" s="1"/>
  <c r="K3852" i="1" s="1" a="1"/>
  <c r="K3852" i="1" s="1"/>
  <c r="K3853" i="1" s="1" a="1"/>
  <c r="K3853" i="1" s="1"/>
  <c r="K3854" i="1" s="1" a="1"/>
  <c r="K3854" i="1" s="1"/>
  <c r="K3855" i="1" s="1" a="1"/>
  <c r="K3855" i="1" s="1"/>
  <c r="K3856" i="1" s="1" a="1"/>
  <c r="K3856" i="1" s="1"/>
  <c r="K3857" i="1" s="1" a="1"/>
  <c r="K3857" i="1" s="1"/>
  <c r="K3858" i="1" s="1" a="1"/>
  <c r="K3858" i="1" s="1"/>
  <c r="K3859" i="1" s="1" a="1"/>
  <c r="K3859" i="1" s="1"/>
  <c r="K3860" i="1" s="1" a="1"/>
  <c r="K3860" i="1" s="1"/>
  <c r="K3861" i="1" s="1" a="1"/>
  <c r="K3861" i="1" s="1"/>
  <c r="K3862" i="1" a="1"/>
  <c r="K3862" i="1" s="1"/>
  <c r="K3863" i="1" a="1"/>
  <c r="K3863" i="1" s="1"/>
  <c r="K3864" i="1" s="1" a="1"/>
  <c r="K3864" i="1" s="1"/>
  <c r="K3865" i="1" s="1" a="1"/>
  <c r="K3865" i="1" s="1"/>
  <c r="K3866" i="1" s="1" a="1"/>
  <c r="K3866" i="1" s="1"/>
  <c r="K3867" i="1" s="1" a="1"/>
  <c r="K3867" i="1" s="1"/>
  <c r="K3868" i="1" s="1" a="1"/>
  <c r="K3868" i="1" s="1"/>
  <c r="K3869" i="1" s="1" a="1"/>
  <c r="K3869" i="1" s="1"/>
  <c r="K3870" i="1" s="1" a="1"/>
  <c r="K3870" i="1" s="1"/>
  <c r="K3871" i="1" s="1" a="1"/>
  <c r="K3871" i="1" s="1"/>
  <c r="K3872" i="1" s="1" a="1"/>
  <c r="K3872" i="1" s="1"/>
  <c r="K3873" i="1" s="1" a="1"/>
  <c r="K3873" i="1" s="1"/>
  <c r="K3874" i="1" s="1" a="1"/>
  <c r="K3874" i="1" s="1"/>
  <c r="K3875" i="1" s="1" a="1"/>
  <c r="K3875" i="1" s="1"/>
  <c r="K3876" i="1" s="1" a="1"/>
  <c r="K3876" i="1" s="1"/>
  <c r="K3877" i="1" s="1" a="1"/>
  <c r="K3877" i="1" s="1"/>
  <c r="K3878" i="1" s="1" a="1"/>
  <c r="K3878" i="1" s="1"/>
  <c r="K3879" i="1" s="1" a="1"/>
  <c r="K3879" i="1" s="1"/>
  <c r="K3880" i="1" s="1" a="1"/>
  <c r="K3880" i="1" s="1"/>
  <c r="K3881" i="1" s="1" a="1"/>
  <c r="K3881" i="1" s="1"/>
  <c r="K3882" i="1" s="1" a="1"/>
  <c r="K3882" i="1" s="1"/>
  <c r="K3883" i="1" s="1" a="1"/>
  <c r="K3883" i="1" s="1"/>
  <c r="K3884" i="1" s="1" a="1"/>
  <c r="K3884" i="1" s="1"/>
  <c r="K3885" i="1" s="1" a="1"/>
  <c r="K3885" i="1" s="1"/>
  <c r="K3886" i="1" s="1" a="1"/>
  <c r="K3886" i="1" s="1"/>
  <c r="K3887" i="1" s="1" a="1"/>
  <c r="K3887" i="1" s="1"/>
  <c r="K3888" i="1" s="1" a="1"/>
  <c r="K3888" i="1" s="1"/>
  <c r="K3889" i="1" s="1" a="1"/>
  <c r="K3889" i="1" s="1"/>
  <c r="K3890" i="1" s="1" a="1"/>
  <c r="K3890" i="1" s="1"/>
  <c r="K3891" i="1" s="1" a="1"/>
  <c r="K3891" i="1" s="1"/>
  <c r="K3892" i="1" s="1" a="1"/>
  <c r="K3892" i="1" s="1"/>
  <c r="K3893" i="1" s="1" a="1"/>
  <c r="K3893" i="1" s="1"/>
  <c r="K3894" i="1" s="1" a="1"/>
  <c r="K3894" i="1" s="1"/>
  <c r="K3895" i="1" s="1" a="1"/>
  <c r="K3895" i="1" s="1"/>
  <c r="K3896" i="1" s="1" a="1"/>
  <c r="K3896" i="1" s="1"/>
  <c r="K3897" i="1" s="1" a="1"/>
  <c r="K3897" i="1" s="1"/>
  <c r="K3898" i="1" s="1" a="1"/>
  <c r="K3898" i="1" s="1"/>
  <c r="K3899" i="1" s="1" a="1"/>
  <c r="K3899" i="1" s="1"/>
  <c r="K3900" i="1" s="1" a="1"/>
  <c r="K3900" i="1" s="1"/>
  <c r="K3901" i="1" s="1" a="1"/>
  <c r="K3901" i="1" s="1"/>
  <c r="K3902" i="1" s="1" a="1"/>
  <c r="K3902" i="1" s="1"/>
  <c r="K3903" i="1" s="1" a="1"/>
  <c r="K3903" i="1" s="1"/>
  <c r="K3904" i="1" a="1"/>
  <c r="K3904" i="1" s="1"/>
  <c r="K3905" i="1" a="1"/>
  <c r="K3905" i="1" s="1"/>
  <c r="K3906" i="1" s="1" a="1"/>
  <c r="K3906" i="1" s="1"/>
  <c r="K3907" i="1" s="1" a="1"/>
  <c r="K3907" i="1" s="1"/>
  <c r="K3908" i="1" s="1" a="1"/>
  <c r="K3908" i="1" s="1"/>
  <c r="K3909" i="1" s="1" a="1"/>
  <c r="K3909" i="1" s="1"/>
  <c r="K3910" i="1" s="1" a="1"/>
  <c r="K3910" i="1" s="1"/>
  <c r="K3911" i="1" s="1" a="1"/>
  <c r="K3911" i="1" s="1"/>
  <c r="K3912" i="1" s="1" a="1"/>
  <c r="K3912" i="1" s="1"/>
  <c r="K3913" i="1" s="1" a="1"/>
  <c r="K3913" i="1" s="1"/>
  <c r="K3914" i="1" s="1" a="1"/>
  <c r="K3914" i="1" s="1"/>
  <c r="K3915" i="1" s="1" a="1"/>
  <c r="K3915" i="1" s="1"/>
  <c r="K3916" i="1" s="1" a="1"/>
  <c r="K3916" i="1" s="1"/>
  <c r="K3917" i="1" s="1" a="1"/>
  <c r="K3917" i="1" s="1"/>
  <c r="K3918" i="1" s="1" a="1"/>
  <c r="K3918" i="1" s="1"/>
  <c r="K3919" i="1" s="1" a="1"/>
  <c r="K3919" i="1" s="1"/>
  <c r="K3920" i="1" s="1" a="1"/>
  <c r="K3920" i="1" s="1"/>
  <c r="K3921" i="1" s="1" a="1"/>
  <c r="K3921" i="1" s="1"/>
  <c r="K3922" i="1" s="1" a="1"/>
  <c r="K3922" i="1" s="1"/>
  <c r="K3923" i="1" s="1" a="1"/>
  <c r="K3923" i="1" s="1"/>
  <c r="K3924" i="1" s="1" a="1"/>
  <c r="K3924" i="1" s="1"/>
  <c r="K3925" i="1" s="1" a="1"/>
  <c r="K3925" i="1" s="1"/>
  <c r="K3926" i="1" s="1" a="1"/>
  <c r="K3926" i="1" s="1"/>
  <c r="K3927" i="1" s="1" a="1"/>
  <c r="K3927" i="1" s="1"/>
  <c r="K3928" i="1" s="1" a="1"/>
  <c r="K3928" i="1" s="1"/>
  <c r="K3929" i="1" s="1" a="1"/>
  <c r="K3929" i="1" s="1"/>
  <c r="K3930" i="1" s="1" a="1"/>
  <c r="K3930" i="1" s="1"/>
  <c r="K3931" i="1" s="1" a="1"/>
  <c r="K3931" i="1" s="1"/>
  <c r="K3932" i="1" s="1" a="1"/>
  <c r="K3932" i="1" s="1"/>
  <c r="K3933" i="1" s="1" a="1"/>
  <c r="K3933" i="1" s="1"/>
  <c r="K3934" i="1" s="1" a="1"/>
  <c r="K3934" i="1" s="1"/>
  <c r="K3935" i="1" s="1" a="1"/>
  <c r="K3935" i="1" s="1"/>
  <c r="K3936" i="1" s="1" a="1"/>
  <c r="K3936" i="1" s="1"/>
  <c r="K3937" i="1" s="1" a="1"/>
  <c r="K3937" i="1" s="1"/>
  <c r="K3938" i="1" s="1" a="1"/>
  <c r="K3938" i="1" s="1"/>
  <c r="K3939" i="1" s="1" a="1"/>
  <c r="K3939" i="1" s="1"/>
  <c r="K3940" i="1" s="1" a="1"/>
  <c r="K3940" i="1" s="1"/>
  <c r="K3941" i="1" s="1" a="1"/>
  <c r="K3941" i="1" s="1"/>
  <c r="K3942" i="1" s="1" a="1"/>
  <c r="K3942" i="1" s="1"/>
  <c r="K3943" i="1" s="1" a="1"/>
  <c r="K3943" i="1" s="1"/>
  <c r="K3944" i="1" s="1" a="1"/>
  <c r="K3944" i="1" s="1"/>
  <c r="K3945" i="1" s="1" a="1"/>
  <c r="K3945" i="1" s="1"/>
  <c r="K3946" i="1" s="1" a="1"/>
  <c r="K3946" i="1" s="1"/>
  <c r="K3947" i="1" s="1" a="1"/>
  <c r="K3947" i="1" s="1"/>
  <c r="K3948" i="1" a="1"/>
  <c r="K3948" i="1" s="1"/>
  <c r="K3949" i="1" a="1"/>
  <c r="K3949" i="1" s="1"/>
  <c r="K3950" i="1" s="1" a="1"/>
  <c r="K3950" i="1" s="1"/>
  <c r="K3951" i="1" s="1" a="1"/>
  <c r="K3951" i="1" s="1"/>
  <c r="K3952" i="1" s="1" a="1"/>
  <c r="K3952" i="1" s="1"/>
  <c r="K3953" i="1" s="1" a="1"/>
  <c r="K3953" i="1" s="1"/>
  <c r="K3954" i="1" s="1" a="1"/>
  <c r="K3954" i="1" s="1"/>
  <c r="K3955" i="1" s="1" a="1"/>
  <c r="K3955" i="1" s="1"/>
  <c r="K3956" i="1" s="1" a="1"/>
  <c r="K3956" i="1" s="1"/>
  <c r="K3957" i="1" s="1" a="1"/>
  <c r="K3957" i="1" s="1"/>
  <c r="K3958" i="1" s="1" a="1"/>
  <c r="K3958" i="1" s="1"/>
  <c r="K3959" i="1" s="1" a="1"/>
  <c r="K3959" i="1" s="1"/>
  <c r="K3960" i="1" s="1" a="1"/>
  <c r="K3960" i="1" s="1"/>
  <c r="K3961" i="1" s="1" a="1"/>
  <c r="K3961" i="1" s="1"/>
  <c r="K3962" i="1" a="1"/>
  <c r="K3962" i="1" s="1"/>
  <c r="K3963" i="1" a="1"/>
  <c r="K3963" i="1" s="1"/>
  <c r="K3964" i="1" s="1" a="1"/>
  <c r="K3964" i="1" s="1"/>
  <c r="K3965" i="1" s="1" a="1"/>
  <c r="K3965" i="1" s="1"/>
  <c r="K3966" i="1" s="1" a="1"/>
  <c r="K3966" i="1" s="1"/>
  <c r="K3967" i="1" s="1" a="1"/>
  <c r="K3967" i="1" s="1"/>
  <c r="K3968" i="1" s="1" a="1"/>
  <c r="K3968" i="1" s="1"/>
  <c r="K3969" i="1" s="1" a="1"/>
  <c r="K3969" i="1" s="1"/>
  <c r="K3970" i="1" s="1" a="1"/>
  <c r="K3970" i="1" s="1"/>
  <c r="K3971" i="1" s="1" a="1"/>
  <c r="K3971" i="1" s="1"/>
  <c r="K3972" i="1" s="1" a="1"/>
  <c r="K3972" i="1" s="1"/>
  <c r="K3973" i="1" s="1" a="1"/>
  <c r="K3973" i="1" s="1"/>
  <c r="K3974" i="1" s="1" a="1"/>
  <c r="K3974" i="1" s="1"/>
  <c r="K3975" i="1" s="1" a="1"/>
  <c r="K3975" i="1" s="1"/>
  <c r="K3976" i="1" s="1" a="1"/>
  <c r="K3976" i="1" s="1"/>
  <c r="K3977" i="1" s="1" a="1"/>
  <c r="K3977" i="1" s="1"/>
  <c r="K3978" i="1" s="1" a="1"/>
  <c r="K3978" i="1" s="1"/>
  <c r="K3979" i="1" s="1" a="1"/>
  <c r="K3979" i="1" s="1"/>
  <c r="K3980" i="1" s="1" a="1"/>
  <c r="K3980" i="1" s="1"/>
  <c r="K3981" i="1" s="1" a="1"/>
  <c r="K3981" i="1" s="1"/>
  <c r="K3982" i="1" s="1" a="1"/>
  <c r="K3982" i="1" s="1"/>
  <c r="K3983" i="1" s="1" a="1"/>
  <c r="K3983" i="1" s="1"/>
  <c r="K3984" i="1" s="1" a="1"/>
  <c r="K3984" i="1" s="1"/>
  <c r="K3985" i="1" s="1" a="1"/>
  <c r="K3985" i="1" s="1"/>
  <c r="K3986" i="1" s="1" a="1"/>
  <c r="K3986" i="1" s="1"/>
  <c r="K3987" i="1" s="1" a="1"/>
  <c r="K3987" i="1" s="1"/>
  <c r="K3988" i="1" s="1" a="1"/>
  <c r="K3988" i="1" s="1"/>
  <c r="K3989" i="1" s="1" a="1"/>
  <c r="K3989" i="1" s="1"/>
  <c r="K3990" i="1" s="1" a="1"/>
  <c r="K3990" i="1" s="1"/>
  <c r="K3991" i="1" s="1" a="1"/>
  <c r="K3991" i="1" s="1"/>
  <c r="K3992" i="1" s="1" a="1"/>
  <c r="K3992" i="1" s="1"/>
  <c r="K3993" i="1" s="1" a="1"/>
  <c r="K3993" i="1" s="1"/>
  <c r="K3994" i="1" s="1" a="1"/>
  <c r="K3994" i="1" s="1"/>
  <c r="K3995" i="1" s="1" a="1"/>
  <c r="K3995" i="1" s="1"/>
  <c r="K3996" i="1" s="1" a="1"/>
  <c r="K3996" i="1" s="1"/>
  <c r="K3997" i="1" s="1" a="1"/>
  <c r="K3997" i="1" s="1"/>
  <c r="K3998" i="1" s="1" a="1"/>
  <c r="K3998" i="1" s="1"/>
  <c r="K3999" i="1" s="1" a="1"/>
  <c r="K3999" i="1" s="1"/>
  <c r="K4000" i="1" s="1" a="1"/>
  <c r="K4000" i="1" s="1"/>
  <c r="K4001" i="1" s="1" a="1"/>
  <c r="K4001" i="1" s="1"/>
  <c r="K4002" i="1" s="1" a="1"/>
  <c r="K4002" i="1" s="1"/>
  <c r="K4003" i="1" s="1" a="1"/>
  <c r="K4003" i="1" s="1"/>
  <c r="K4004" i="1" s="1" a="1"/>
  <c r="K4004" i="1" s="1"/>
  <c r="K4005" i="1" s="1" a="1"/>
  <c r="K4005" i="1" s="1"/>
  <c r="K4006" i="1" s="1" a="1"/>
  <c r="K4006" i="1" s="1"/>
  <c r="K4007" i="1" s="1" a="1"/>
  <c r="K4007" i="1" s="1"/>
  <c r="K4008" i="1" s="1" a="1"/>
  <c r="K4008" i="1" s="1"/>
  <c r="K4009" i="1" a="1"/>
  <c r="K4009" i="1" s="1"/>
  <c r="K4010" i="1" a="1"/>
  <c r="K4010" i="1" s="1"/>
  <c r="K4011" i="1" s="1" a="1"/>
  <c r="K4011" i="1" s="1"/>
  <c r="K4012" i="1" s="1" a="1"/>
  <c r="K4012" i="1" s="1"/>
  <c r="K4013" i="1" s="1" a="1"/>
  <c r="K4013" i="1" s="1"/>
  <c r="K4014" i="1" s="1" a="1"/>
  <c r="K4014" i="1" s="1"/>
  <c r="K4015" i="1" s="1" a="1"/>
  <c r="K4015" i="1" s="1"/>
  <c r="K4016" i="1" s="1" a="1"/>
  <c r="K4016" i="1" s="1"/>
  <c r="K4017" i="1" s="1" a="1"/>
  <c r="K4017" i="1" s="1"/>
  <c r="K4018" i="1" s="1" a="1"/>
  <c r="K4018" i="1" s="1"/>
  <c r="K4019" i="1" s="1" a="1"/>
  <c r="K4019" i="1" s="1"/>
  <c r="K4020" i="1" s="1" a="1"/>
  <c r="K4020" i="1" s="1"/>
  <c r="K4021" i="1" s="1" a="1"/>
  <c r="K4021" i="1" s="1"/>
  <c r="K4022" i="1" s="1" a="1"/>
  <c r="K4022" i="1" s="1"/>
  <c r="K4023" i="1" s="1" a="1"/>
  <c r="K4023" i="1" s="1"/>
  <c r="K4024" i="1" s="1" a="1"/>
  <c r="K4024" i="1" s="1"/>
  <c r="K4025" i="1" s="1" a="1"/>
  <c r="K4025" i="1" s="1"/>
  <c r="K4026" i="1" s="1" a="1"/>
  <c r="K4026" i="1" s="1"/>
  <c r="K4027" i="1" s="1" a="1"/>
  <c r="K4027" i="1" s="1"/>
  <c r="K4028" i="1" s="1" a="1"/>
  <c r="K4028" i="1" s="1"/>
  <c r="K4029" i="1" s="1" a="1"/>
  <c r="K4029" i="1" s="1"/>
  <c r="K4030" i="1" s="1" a="1"/>
  <c r="K4030" i="1" s="1"/>
  <c r="K4031" i="1" a="1"/>
  <c r="K4031" i="1" s="1"/>
  <c r="K4032" i="1" a="1"/>
  <c r="K4032" i="1" s="1"/>
  <c r="K4033" i="1" s="1" a="1"/>
  <c r="K4033" i="1" s="1"/>
  <c r="K4034" i="1" s="1" a="1"/>
  <c r="K4034" i="1" s="1"/>
  <c r="K4035" i="1" s="1" a="1"/>
  <c r="K4035" i="1" s="1"/>
  <c r="K4036" i="1" s="1" a="1"/>
  <c r="K4036" i="1" s="1"/>
  <c r="K4037" i="1" s="1" a="1"/>
  <c r="K4037" i="1" s="1"/>
  <c r="K4038" i="1" s="1" a="1"/>
  <c r="K4038" i="1" s="1"/>
  <c r="K4039" i="1" s="1" a="1"/>
  <c r="K4039" i="1" s="1"/>
  <c r="K4040" i="1" s="1" a="1"/>
  <c r="K4040" i="1" s="1"/>
  <c r="K4041" i="1" s="1" a="1"/>
  <c r="K4041" i="1" s="1"/>
  <c r="K4042" i="1" s="1" a="1"/>
  <c r="K4042" i="1" s="1"/>
  <c r="K4043" i="1" s="1" a="1"/>
  <c r="K4043" i="1" s="1"/>
  <c r="K4044" i="1" s="1" a="1"/>
  <c r="K4044" i="1" s="1"/>
  <c r="K4045" i="1" s="1" a="1"/>
  <c r="K4045" i="1" s="1"/>
  <c r="K4046" i="1" s="1" a="1"/>
  <c r="K4046" i="1" s="1"/>
  <c r="K4047" i="1" s="1" a="1"/>
  <c r="K4047" i="1" s="1"/>
  <c r="K4048" i="1" s="1" a="1"/>
  <c r="K4048" i="1" s="1"/>
  <c r="K4049" i="1" s="1" a="1"/>
  <c r="K4049" i="1" s="1"/>
  <c r="K4050" i="1" s="1" a="1"/>
  <c r="K4050" i="1" s="1"/>
  <c r="K4051" i="1" s="1" a="1"/>
  <c r="K4051" i="1" s="1"/>
  <c r="K4052" i="1" s="1" a="1"/>
  <c r="K4052" i="1" s="1"/>
  <c r="K4053" i="1" s="1" a="1"/>
  <c r="K4053" i="1" s="1"/>
  <c r="K4054" i="1" s="1" a="1"/>
  <c r="K4054" i="1" s="1"/>
  <c r="K4055" i="1" s="1" a="1"/>
  <c r="K4055" i="1" s="1"/>
  <c r="K4056" i="1" s="1" a="1"/>
  <c r="K4056" i="1" s="1"/>
  <c r="K4057" i="1" s="1" a="1"/>
  <c r="K4057" i="1" s="1"/>
  <c r="K4058" i="1" s="1" a="1"/>
  <c r="K4058" i="1" s="1"/>
  <c r="K4059" i="1" s="1" a="1"/>
  <c r="K4059" i="1" s="1"/>
  <c r="K4060" i="1" s="1" a="1"/>
  <c r="K4060" i="1" s="1"/>
  <c r="K4061" i="1" s="1" a="1"/>
  <c r="K4061" i="1" s="1"/>
  <c r="K4062" i="1" s="1" a="1"/>
  <c r="K4062" i="1" s="1"/>
  <c r="K4063" i="1" s="1" a="1"/>
  <c r="K4063" i="1" s="1"/>
  <c r="K4064" i="1" s="1" a="1"/>
  <c r="K4064" i="1" s="1"/>
  <c r="K4065" i="1" s="1" a="1"/>
  <c r="K4065" i="1" s="1"/>
  <c r="K4066" i="1" s="1" a="1"/>
  <c r="K4066" i="1" s="1"/>
  <c r="K4067" i="1" s="1" a="1"/>
  <c r="K4067" i="1" s="1"/>
  <c r="K4068" i="1" s="1" a="1"/>
  <c r="K4068" i="1" s="1"/>
  <c r="K4069" i="1" s="1" a="1"/>
  <c r="K4069" i="1" s="1"/>
  <c r="K4070" i="1" s="1" a="1"/>
  <c r="K4070" i="1" s="1"/>
  <c r="K4071" i="1" a="1"/>
  <c r="K4071" i="1" s="1"/>
  <c r="K4072" i="1" a="1"/>
  <c r="K4072" i="1" s="1"/>
  <c r="K4073" i="1" s="1" a="1"/>
  <c r="K4073" i="1" s="1"/>
  <c r="K4074" i="1" s="1" a="1"/>
  <c r="K4074" i="1" s="1"/>
  <c r="K4075" i="1" s="1" a="1"/>
  <c r="K4075" i="1" s="1"/>
  <c r="K4076" i="1" s="1" a="1"/>
  <c r="K4076" i="1" s="1"/>
  <c r="K4077" i="1" s="1" a="1"/>
  <c r="K4077" i="1" s="1"/>
  <c r="K4078" i="1" s="1" a="1"/>
  <c r="K4078" i="1" s="1"/>
  <c r="K4079" i="1" s="1" a="1"/>
  <c r="K4079" i="1" s="1"/>
  <c r="K4080" i="1" s="1" a="1"/>
  <c r="K4080" i="1" s="1"/>
  <c r="K4081" i="1" s="1" a="1"/>
  <c r="K4081" i="1" s="1"/>
  <c r="K4082" i="1" s="1" a="1"/>
  <c r="K4082" i="1" s="1"/>
  <c r="K4083" i="1" s="1" a="1"/>
  <c r="K4083" i="1" s="1"/>
  <c r="K4084" i="1" s="1" a="1"/>
  <c r="K4084" i="1" s="1"/>
  <c r="K4085" i="1" s="1" a="1"/>
  <c r="K4085" i="1" s="1"/>
  <c r="K4086" i="1" s="1" a="1"/>
  <c r="K4086" i="1" s="1"/>
  <c r="K4087" i="1" s="1" a="1"/>
  <c r="K4087" i="1" s="1"/>
  <c r="K4088" i="1" s="1" a="1"/>
  <c r="K4088" i="1" s="1"/>
  <c r="K4089" i="1" s="1" a="1"/>
  <c r="K4089" i="1" s="1"/>
  <c r="K4090" i="1" s="1" a="1"/>
  <c r="K4090" i="1" s="1"/>
  <c r="K4091" i="1" s="1" a="1"/>
  <c r="K4091" i="1" s="1"/>
  <c r="K4092" i="1" s="1" a="1"/>
  <c r="K4092" i="1" s="1"/>
  <c r="K4093" i="1" s="1" a="1"/>
  <c r="K4093" i="1" s="1"/>
  <c r="K4094" i="1" a="1"/>
  <c r="K4094" i="1" s="1"/>
  <c r="K4095" i="1" a="1"/>
  <c r="K4095" i="1" s="1"/>
  <c r="K4096" i="1" s="1" a="1"/>
  <c r="K4096" i="1" s="1"/>
  <c r="K4097" i="1" s="1" a="1"/>
  <c r="K4097" i="1" s="1"/>
  <c r="K4098" i="1" s="1" a="1"/>
  <c r="K4098" i="1" s="1"/>
  <c r="K4099" i="1" s="1" a="1"/>
  <c r="K4099" i="1" s="1"/>
  <c r="K4100" i="1" s="1" a="1"/>
  <c r="K4100" i="1" s="1"/>
  <c r="K4101" i="1" s="1" a="1"/>
  <c r="K4101" i="1" s="1"/>
  <c r="K4102" i="1" s="1" a="1"/>
  <c r="K4102" i="1" s="1"/>
  <c r="K4103" i="1" s="1" a="1"/>
  <c r="K4103" i="1" s="1"/>
  <c r="K4104" i="1" s="1" a="1"/>
  <c r="K4104" i="1" s="1"/>
  <c r="K4105" i="1" s="1" a="1"/>
  <c r="K4105" i="1" s="1"/>
  <c r="K4106" i="1" s="1" a="1"/>
  <c r="K4106" i="1" s="1"/>
  <c r="K4107" i="1" s="1" a="1"/>
  <c r="K4107" i="1" s="1"/>
  <c r="K4108" i="1" s="1" a="1"/>
  <c r="K4108" i="1" s="1"/>
  <c r="K4109" i="1" s="1" a="1"/>
  <c r="K4109" i="1" s="1"/>
  <c r="K4110" i="1" s="1" a="1"/>
  <c r="K4110" i="1" s="1"/>
  <c r="K4111" i="1" s="1" a="1"/>
  <c r="K4111" i="1" s="1"/>
  <c r="K4112" i="1" s="1" a="1"/>
  <c r="K4112" i="1" s="1"/>
  <c r="K4113" i="1" s="1" a="1"/>
  <c r="K4113" i="1" s="1"/>
  <c r="K4114" i="1" s="1" a="1"/>
  <c r="K4114" i="1" s="1"/>
  <c r="K4115" i="1" a="1"/>
  <c r="K4115" i="1" s="1"/>
  <c r="K4116" i="1" a="1"/>
  <c r="K4116" i="1" s="1"/>
  <c r="K4117" i="1" s="1" a="1"/>
  <c r="K4117" i="1" s="1"/>
  <c r="K4118" i="1" s="1" a="1"/>
  <c r="K4118" i="1" s="1"/>
  <c r="K4119" i="1" s="1" a="1"/>
  <c r="K4119" i="1" s="1"/>
  <c r="K4120" i="1" s="1" a="1"/>
  <c r="K4120" i="1" s="1"/>
  <c r="K4121" i="1" s="1" a="1"/>
  <c r="K4121" i="1" s="1"/>
  <c r="K4122" i="1" s="1" a="1"/>
  <c r="K4122" i="1" s="1"/>
  <c r="K4123" i="1" s="1" a="1"/>
  <c r="K4123" i="1" s="1"/>
  <c r="K4124" i="1" s="1" a="1"/>
  <c r="K4124" i="1" s="1"/>
  <c r="K4125" i="1" s="1" a="1"/>
  <c r="K4125" i="1" s="1"/>
  <c r="K4126" i="1" s="1" a="1"/>
  <c r="K4126" i="1" s="1"/>
  <c r="K4127" i="1" s="1" a="1"/>
  <c r="K4127" i="1" s="1"/>
  <c r="K4128" i="1" s="1" a="1"/>
  <c r="K4128" i="1" s="1"/>
  <c r="K4129" i="1" s="1" a="1"/>
  <c r="K4129" i="1" s="1"/>
  <c r="K4130" i="1" s="1" a="1"/>
  <c r="K4130" i="1" s="1"/>
  <c r="K4131" i="1" s="1" a="1"/>
  <c r="K4131" i="1" s="1"/>
  <c r="K4132" i="1" s="1" a="1"/>
  <c r="K4132" i="1" s="1"/>
  <c r="K4133" i="1" s="1" a="1"/>
  <c r="K4133" i="1" s="1"/>
  <c r="K4134" i="1" s="1" a="1"/>
  <c r="K4134" i="1" s="1"/>
  <c r="K4135" i="1" s="1" a="1"/>
  <c r="K4135" i="1" s="1"/>
  <c r="K4136" i="1" s="1" a="1"/>
  <c r="K4136" i="1" s="1"/>
  <c r="K4137" i="1" s="1" a="1"/>
  <c r="K4137" i="1" s="1"/>
  <c r="K4138" i="1" s="1" a="1"/>
  <c r="K4138" i="1" s="1"/>
  <c r="K4139" i="1" s="1" a="1"/>
  <c r="K4139" i="1" s="1"/>
  <c r="K4140" i="1" a="1"/>
  <c r="K4140" i="1" s="1"/>
  <c r="K4141" i="1" a="1"/>
  <c r="K4141" i="1" s="1"/>
  <c r="K4142" i="1" s="1" a="1"/>
  <c r="K4142" i="1" s="1"/>
  <c r="K4143" i="1" s="1" a="1"/>
  <c r="K4143" i="1" s="1"/>
  <c r="K4144" i="1" s="1" a="1"/>
  <c r="K4144" i="1" s="1"/>
  <c r="K4145" i="1" s="1" a="1"/>
  <c r="K4145" i="1" s="1"/>
  <c r="K4146" i="1" s="1" a="1"/>
  <c r="K4146" i="1" s="1"/>
  <c r="K4147" i="1" s="1" a="1"/>
  <c r="K4147" i="1" s="1"/>
  <c r="K4148" i="1" s="1" a="1"/>
  <c r="K4148" i="1" s="1"/>
  <c r="K4149" i="1" s="1" a="1"/>
  <c r="K4149" i="1" s="1"/>
  <c r="K4150" i="1" s="1" a="1"/>
  <c r="K4150" i="1" s="1"/>
  <c r="K4151" i="1" s="1" a="1"/>
  <c r="K4151" i="1" s="1"/>
  <c r="K4152" i="1" s="1" a="1"/>
  <c r="K4152" i="1" s="1"/>
  <c r="K4153" i="1" s="1" a="1"/>
  <c r="K4153" i="1" s="1"/>
  <c r="K4154" i="1" s="1" a="1"/>
  <c r="K4154" i="1" s="1"/>
  <c r="K4155" i="1" s="1" a="1"/>
  <c r="K4155" i="1" s="1"/>
  <c r="K4156" i="1" s="1" a="1"/>
  <c r="K4156" i="1" s="1"/>
  <c r="K4157" i="1" s="1" a="1"/>
  <c r="K4157" i="1" s="1"/>
  <c r="K4158" i="1" s="1" a="1"/>
  <c r="K4158" i="1" s="1"/>
  <c r="K4159" i="1" s="1" a="1"/>
  <c r="K4159" i="1" s="1"/>
  <c r="K4160" i="1" s="1" a="1"/>
  <c r="K4160" i="1" s="1"/>
  <c r="K4161" i="1" s="1" a="1"/>
  <c r="K4161" i="1" s="1"/>
  <c r="K4162" i="1" s="1" a="1"/>
  <c r="K4162" i="1" s="1"/>
  <c r="K4163" i="1" s="1" a="1"/>
  <c r="K4163" i="1" s="1"/>
  <c r="K4164" i="1" s="1" a="1"/>
  <c r="K4164" i="1" s="1"/>
  <c r="K4165" i="1" a="1"/>
  <c r="K4165" i="1" s="1"/>
  <c r="K4166" i="1" a="1"/>
  <c r="K4166" i="1" s="1"/>
  <c r="K4167" i="1" s="1" a="1"/>
  <c r="K4167" i="1" s="1"/>
  <c r="K4168" i="1" s="1" a="1"/>
  <c r="K4168" i="1" s="1"/>
  <c r="K4169" i="1" s="1" a="1"/>
  <c r="K4169" i="1" s="1"/>
  <c r="K4170" i="1" s="1" a="1"/>
  <c r="K4170" i="1" s="1"/>
  <c r="K4171" i="1" s="1" a="1"/>
  <c r="K4171" i="1" s="1"/>
  <c r="K4172" i="1" s="1" a="1"/>
  <c r="K4172" i="1" s="1"/>
  <c r="K4173" i="1" s="1" a="1"/>
  <c r="K4173" i="1" s="1"/>
  <c r="K4174" i="1" s="1" a="1"/>
  <c r="K4174" i="1" s="1"/>
  <c r="K4175" i="1" s="1" a="1"/>
  <c r="K4175" i="1" s="1"/>
  <c r="K4176" i="1" s="1" a="1"/>
  <c r="K4176" i="1" s="1"/>
  <c r="K4177" i="1" s="1" a="1"/>
  <c r="K4177" i="1" s="1"/>
  <c r="K4178" i="1" s="1" a="1"/>
  <c r="K4178" i="1" s="1"/>
  <c r="K4179" i="1" s="1" a="1"/>
  <c r="K4179" i="1" s="1"/>
  <c r="K4180" i="1" s="1" a="1"/>
  <c r="K4180" i="1" s="1"/>
  <c r="K4181" i="1" s="1" a="1"/>
  <c r="K4181" i="1" s="1"/>
  <c r="K4182" i="1" s="1" a="1"/>
  <c r="K4182" i="1" s="1"/>
  <c r="K4183" i="1" s="1" a="1"/>
  <c r="K4183" i="1" s="1"/>
  <c r="K4184" i="1" s="1" a="1"/>
  <c r="K4184" i="1" s="1"/>
  <c r="K4185" i="1" s="1" a="1"/>
  <c r="K4185" i="1" s="1"/>
  <c r="K4186" i="1" s="1" a="1"/>
  <c r="K4186" i="1" s="1"/>
  <c r="K4187" i="1" s="1" a="1"/>
  <c r="K4187" i="1" s="1"/>
  <c r="K4188" i="1" s="1" a="1"/>
  <c r="K4188" i="1" s="1"/>
  <c r="K4189" i="1" s="1" a="1"/>
  <c r="K4189" i="1" s="1"/>
  <c r="K4190" i="1" s="1" a="1"/>
  <c r="K4190" i="1" s="1"/>
  <c r="K4191" i="1" s="1" a="1"/>
  <c r="K4191" i="1" s="1"/>
  <c r="K4192" i="1" s="1" a="1"/>
  <c r="K4192" i="1" s="1"/>
  <c r="K4193" i="1" s="1" a="1"/>
  <c r="K4193" i="1" s="1"/>
  <c r="K4194" i="1" s="1" a="1"/>
  <c r="K4194" i="1" s="1"/>
  <c r="K4195" i="1" s="1" a="1"/>
  <c r="K4195" i="1" s="1"/>
  <c r="K4196" i="1" s="1" a="1"/>
  <c r="K4196" i="1" s="1"/>
  <c r="K4197" i="1" s="1" a="1"/>
  <c r="K4197" i="1" s="1"/>
  <c r="K4198" i="1" s="1" a="1"/>
  <c r="K4198" i="1" s="1"/>
  <c r="K4199" i="1" s="1" a="1"/>
  <c r="K4199" i="1" s="1"/>
  <c r="K4200" i="1" s="1" a="1"/>
  <c r="K4200" i="1" s="1"/>
  <c r="K4201" i="1" s="1" a="1"/>
  <c r="K4201" i="1" s="1"/>
  <c r="K4202" i="1" s="1" a="1"/>
  <c r="K4202" i="1" s="1"/>
  <c r="K4203" i="1" s="1" a="1"/>
  <c r="K4203" i="1" s="1"/>
  <c r="K4204" i="1" s="1" a="1"/>
  <c r="K4204" i="1" s="1"/>
  <c r="K4205" i="1" s="1" a="1"/>
  <c r="K4205" i="1" s="1"/>
  <c r="K4206" i="1" s="1" a="1"/>
  <c r="K4206" i="1" s="1"/>
  <c r="K4207" i="1" s="1" a="1"/>
  <c r="K4207" i="1" s="1"/>
  <c r="K4208" i="1" s="1" a="1"/>
  <c r="K4208" i="1" s="1"/>
  <c r="K4209" i="1" s="1" a="1"/>
  <c r="K4209" i="1" s="1"/>
  <c r="K4210" i="1" s="1" a="1"/>
  <c r="K4210" i="1" s="1"/>
  <c r="K4211" i="1" s="1" a="1"/>
  <c r="K4211" i="1" s="1"/>
  <c r="K4212" i="1" s="1" a="1"/>
  <c r="K4212" i="1" s="1"/>
  <c r="K4213" i="1" s="1" a="1"/>
  <c r="K4213" i="1" s="1"/>
  <c r="K4214" i="1" s="1" a="1"/>
  <c r="K4214" i="1" s="1"/>
  <c r="K4215" i="1" s="1" a="1"/>
  <c r="K4215" i="1" s="1"/>
  <c r="K4216" i="1" s="1" a="1"/>
  <c r="K4216" i="1" s="1"/>
  <c r="K4217" i="1" s="1" a="1"/>
  <c r="K4217" i="1" s="1"/>
  <c r="K4218" i="1" s="1" a="1"/>
  <c r="K4218" i="1" s="1"/>
  <c r="K4219" i="1" s="1" a="1"/>
  <c r="K4219" i="1" s="1"/>
  <c r="K4220" i="1" s="1" a="1"/>
  <c r="K4220" i="1" s="1"/>
  <c r="K4221" i="1" s="1" a="1"/>
  <c r="K4221" i="1" s="1"/>
  <c r="K4222" i="1" s="1" a="1"/>
  <c r="K4222" i="1" s="1"/>
  <c r="K4223" i="1" s="1" a="1"/>
  <c r="K4223" i="1" s="1"/>
  <c r="K4224" i="1" s="1" a="1"/>
  <c r="K4224" i="1" s="1"/>
  <c r="K4225" i="1" a="1"/>
  <c r="K4225" i="1" s="1"/>
  <c r="K4226" i="1" a="1"/>
  <c r="K4226" i="1" s="1"/>
  <c r="K4227" i="1" s="1" a="1"/>
  <c r="K4227" i="1" s="1"/>
  <c r="K4228" i="1" s="1" a="1"/>
  <c r="K4228" i="1" s="1"/>
  <c r="K4229" i="1" s="1" a="1"/>
  <c r="K4229" i="1" s="1"/>
  <c r="K4230" i="1" s="1" a="1"/>
  <c r="K4230" i="1" s="1"/>
  <c r="K4231" i="1" s="1" a="1"/>
  <c r="K4231" i="1" s="1"/>
  <c r="K4232" i="1" s="1" a="1"/>
  <c r="K4232" i="1" s="1"/>
  <c r="K4233" i="1" s="1" a="1"/>
  <c r="K4233" i="1" s="1"/>
  <c r="K4234" i="1" s="1" a="1"/>
  <c r="K4234" i="1" s="1"/>
  <c r="K4235" i="1" s="1" a="1"/>
  <c r="K4235" i="1" s="1"/>
  <c r="K4236" i="1" s="1" a="1"/>
  <c r="K4236" i="1" s="1"/>
  <c r="K4237" i="1" s="1" a="1"/>
  <c r="K4237" i="1" s="1"/>
  <c r="K4238" i="1" s="1" a="1"/>
  <c r="K4238" i="1" s="1"/>
  <c r="K4239" i="1" s="1" a="1"/>
  <c r="K4239" i="1" s="1"/>
  <c r="K4240" i="1" s="1" a="1"/>
  <c r="K4240" i="1" s="1"/>
  <c r="K4241" i="1" s="1" a="1"/>
  <c r="K4241" i="1" s="1"/>
  <c r="K4242" i="1" s="1" a="1"/>
  <c r="K4242" i="1" s="1"/>
  <c r="K4243" i="1" s="1" a="1"/>
  <c r="K4243" i="1" s="1"/>
  <c r="K4244" i="1" s="1" a="1"/>
  <c r="K4244" i="1" s="1"/>
  <c r="K4245" i="1" s="1" a="1"/>
  <c r="K4245" i="1" s="1"/>
  <c r="K4246" i="1" s="1" a="1"/>
  <c r="K4246" i="1" s="1"/>
  <c r="K4247" i="1" s="1" a="1"/>
  <c r="K4247" i="1" s="1"/>
  <c r="K4248" i="1" s="1" a="1"/>
  <c r="K4248" i="1" s="1"/>
  <c r="K4249" i="1" s="1" a="1"/>
  <c r="K4249" i="1" s="1"/>
  <c r="K4250" i="1" s="1" a="1"/>
  <c r="K4250" i="1" s="1"/>
  <c r="K4251" i="1" s="1" a="1"/>
  <c r="K4251" i="1" s="1"/>
  <c r="K4252" i="1" s="1" a="1"/>
  <c r="K4252" i="1" s="1"/>
  <c r="K4253" i="1" s="1" a="1"/>
  <c r="K4253" i="1" s="1"/>
  <c r="K4254" i="1" s="1" a="1"/>
  <c r="K4254" i="1" s="1"/>
  <c r="K4255" i="1" s="1" a="1"/>
  <c r="K4255" i="1" s="1"/>
  <c r="K4256" i="1" s="1" a="1"/>
  <c r="K4256" i="1" s="1"/>
  <c r="K4257" i="1" s="1" a="1"/>
  <c r="K4257" i="1" s="1"/>
  <c r="K4258" i="1" s="1" a="1"/>
  <c r="K4258" i="1" s="1"/>
  <c r="K4259" i="1" s="1" a="1"/>
  <c r="K4259" i="1" s="1"/>
  <c r="K4260" i="1" s="1" a="1"/>
  <c r="K4260" i="1" s="1"/>
  <c r="K4261" i="1" s="1" a="1"/>
  <c r="K4261" i="1" s="1"/>
  <c r="K4262" i="1" s="1" a="1"/>
  <c r="K4262" i="1" s="1"/>
  <c r="K4263" i="1" s="1" a="1"/>
  <c r="K4263" i="1" s="1"/>
  <c r="K4264" i="1" s="1" a="1"/>
  <c r="K4264" i="1" s="1"/>
  <c r="K4265" i="1" s="1" a="1"/>
  <c r="K4265" i="1" s="1"/>
  <c r="K4266" i="1" s="1" a="1"/>
  <c r="K4266" i="1" s="1"/>
  <c r="K4267" i="1" s="1" a="1"/>
  <c r="K4267" i="1" s="1"/>
  <c r="K4268" i="1" s="1" a="1"/>
  <c r="K4268" i="1" s="1"/>
  <c r="K4269" i="1" s="1" a="1"/>
  <c r="K4269" i="1" s="1"/>
  <c r="K4270" i="1" s="1" a="1"/>
  <c r="K4270" i="1" s="1"/>
  <c r="K4271" i="1" s="1" a="1"/>
  <c r="K4271" i="1" s="1"/>
  <c r="K4272" i="1" s="1" a="1"/>
  <c r="K4272" i="1" s="1"/>
  <c r="K4273" i="1" s="1" a="1"/>
  <c r="K4273" i="1" s="1"/>
  <c r="K4274" i="1" s="1" a="1"/>
  <c r="K4274" i="1" s="1"/>
  <c r="K4275" i="1" s="1" a="1"/>
  <c r="K4275" i="1" s="1"/>
  <c r="K4276" i="1" s="1" a="1"/>
  <c r="K4276" i="1" s="1"/>
  <c r="K4277" i="1" s="1" a="1"/>
  <c r="K4277" i="1" s="1"/>
  <c r="K4278" i="1" s="1" a="1"/>
  <c r="K4278" i="1" s="1"/>
  <c r="K4279" i="1" s="1" a="1"/>
  <c r="K4279" i="1" s="1"/>
  <c r="K4280" i="1" s="1" a="1"/>
  <c r="K4280" i="1" s="1"/>
  <c r="K4281" i="1" s="1" a="1"/>
  <c r="K4281" i="1" s="1"/>
  <c r="K4282" i="1" s="1" a="1"/>
  <c r="K4282" i="1" s="1"/>
  <c r="K4283" i="1" s="1" a="1"/>
  <c r="K4283" i="1" s="1"/>
  <c r="K4284" i="1" a="1"/>
  <c r="K4284" i="1" s="1"/>
  <c r="K4285" i="1" a="1"/>
  <c r="K4285" i="1" s="1"/>
  <c r="K4286" i="1" s="1" a="1"/>
  <c r="K4286" i="1" s="1"/>
  <c r="K4287" i="1" s="1" a="1"/>
  <c r="K4287" i="1" s="1"/>
  <c r="K4288" i="1" s="1" a="1"/>
  <c r="K4288" i="1" s="1"/>
  <c r="K4289" i="1" s="1" a="1"/>
  <c r="K4289" i="1" s="1"/>
  <c r="K4290" i="1" s="1" a="1"/>
  <c r="K4290" i="1" s="1"/>
  <c r="K4291" i="1" s="1" a="1"/>
  <c r="K4291" i="1" s="1"/>
  <c r="K4292" i="1" s="1" a="1"/>
  <c r="K4292" i="1" s="1"/>
  <c r="K4293" i="1" s="1" a="1"/>
  <c r="K4293" i="1" s="1"/>
  <c r="K4294" i="1" s="1" a="1"/>
  <c r="K4294" i="1" s="1"/>
  <c r="K4295" i="1" s="1" a="1"/>
  <c r="K4295" i="1" s="1"/>
  <c r="K4296" i="1" s="1" a="1"/>
  <c r="K4296" i="1" s="1"/>
  <c r="K4297" i="1" s="1" a="1"/>
  <c r="K4297" i="1" s="1"/>
  <c r="K4298" i="1" s="1" a="1"/>
  <c r="K4298" i="1" s="1"/>
  <c r="K4299" i="1" s="1" a="1"/>
  <c r="K4299" i="1" s="1"/>
  <c r="K4300" i="1" s="1" a="1"/>
  <c r="K4300" i="1" s="1"/>
  <c r="K4301" i="1" s="1" a="1"/>
  <c r="K4301" i="1" s="1"/>
  <c r="K4302" i="1" s="1" a="1"/>
  <c r="K4302" i="1" s="1"/>
  <c r="K4303" i="1" s="1" a="1"/>
  <c r="K4303" i="1" s="1"/>
  <c r="K4304" i="1" s="1" a="1"/>
  <c r="K4304" i="1" s="1"/>
  <c r="K4305" i="1" s="1" a="1"/>
  <c r="K4305" i="1" s="1"/>
  <c r="K4306" i="1" s="1" a="1"/>
  <c r="K4306" i="1" s="1"/>
  <c r="K4307" i="1" a="1"/>
  <c r="K4307" i="1" s="1"/>
  <c r="K4308" i="1" s="1" a="1"/>
  <c r="K4308" i="1" s="1"/>
  <c r="K4309" i="1" s="1" a="1"/>
  <c r="K4309" i="1" s="1"/>
  <c r="K4310" i="1" s="1" a="1"/>
  <c r="K4310" i="1" s="1"/>
  <c r="K4311" i="1" s="1" a="1"/>
  <c r="K4311" i="1" s="1"/>
  <c r="K4312" i="1" s="1" a="1"/>
  <c r="K4312" i="1" s="1"/>
  <c r="K4313" i="1" s="1" a="1"/>
  <c r="K4313" i="1" s="1"/>
  <c r="K4314" i="1" s="1" a="1"/>
  <c r="K4314" i="1" s="1"/>
  <c r="K4315" i="1" s="1" a="1"/>
  <c r="K4315" i="1" s="1"/>
  <c r="K4316" i="1" s="1" a="1"/>
  <c r="K4316" i="1" s="1"/>
  <c r="K4317" i="1" s="1" a="1"/>
  <c r="K4317" i="1" s="1"/>
  <c r="K4318" i="1" s="1" a="1"/>
  <c r="K4318" i="1" s="1"/>
  <c r="K4319" i="1" s="1" a="1"/>
  <c r="K4319" i="1" s="1"/>
  <c r="K4320" i="1" s="1" a="1"/>
  <c r="K4320" i="1" s="1"/>
  <c r="K4321" i="1" s="1" a="1"/>
  <c r="K4321" i="1" s="1"/>
  <c r="K4322" i="1" s="1" a="1"/>
  <c r="K4322" i="1" s="1"/>
  <c r="K4323" i="1" s="1" a="1"/>
  <c r="K4323" i="1" s="1"/>
  <c r="K4324" i="1" s="1" a="1"/>
  <c r="K4324" i="1" s="1"/>
  <c r="K4325" i="1" s="1" a="1"/>
  <c r="K4325" i="1" s="1"/>
  <c r="K4326" i="1" s="1" a="1"/>
  <c r="K4326" i="1" s="1"/>
  <c r="K4327" i="1" s="1" a="1"/>
  <c r="K4327" i="1" s="1"/>
  <c r="K4328" i="1" s="1" a="1"/>
  <c r="K4328" i="1" s="1"/>
  <c r="K4329" i="1" s="1" a="1"/>
  <c r="K4329" i="1" s="1"/>
  <c r="K4330" i="1" s="1" a="1"/>
  <c r="K4330" i="1" s="1"/>
  <c r="K4331" i="1" s="1" a="1"/>
  <c r="K4331" i="1" s="1"/>
  <c r="K4332" i="1" s="1" a="1"/>
  <c r="K4332" i="1" s="1"/>
  <c r="K4333" i="1" s="1" a="1"/>
  <c r="K4333" i="1" s="1"/>
  <c r="K4334" i="1" s="1" a="1"/>
  <c r="K4334" i="1" s="1"/>
  <c r="K4335" i="1" s="1" a="1"/>
  <c r="K4335" i="1" s="1"/>
  <c r="K4336" i="1" s="1" a="1"/>
  <c r="K4336" i="1" s="1"/>
  <c r="K4337" i="1" s="1" a="1"/>
  <c r="K4337" i="1" s="1"/>
  <c r="K4338" i="1" s="1" a="1"/>
  <c r="K4338" i="1" s="1"/>
  <c r="K4339" i="1" s="1" a="1"/>
  <c r="K4339" i="1" s="1"/>
  <c r="K4340" i="1" s="1" a="1"/>
  <c r="K4340" i="1" s="1"/>
  <c r="K4341" i="1" s="1" a="1"/>
  <c r="K4341" i="1" s="1"/>
  <c r="K4342" i="1" s="1" a="1"/>
  <c r="K4342" i="1" s="1"/>
  <c r="K4343" i="1" s="1" a="1"/>
  <c r="K4343" i="1" s="1"/>
  <c r="K4344" i="1" s="1" a="1"/>
  <c r="K4344" i="1" s="1"/>
  <c r="K4345" i="1" s="1" a="1"/>
  <c r="K4345" i="1" s="1"/>
  <c r="K4346" i="1" s="1" a="1"/>
  <c r="K4346" i="1" s="1"/>
  <c r="K4347" i="1" s="1" a="1"/>
  <c r="K4347" i="1" s="1"/>
  <c r="K4348" i="1" s="1" a="1"/>
  <c r="K4348" i="1" s="1"/>
  <c r="K4349" i="1" s="1" a="1"/>
  <c r="K4349" i="1" s="1"/>
  <c r="K4350" i="1" s="1" a="1"/>
  <c r="K4350" i="1" s="1"/>
  <c r="K4351" i="1" s="1" a="1"/>
  <c r="K4351" i="1" s="1"/>
  <c r="K4352" i="1" s="1" a="1"/>
  <c r="K4352" i="1" s="1"/>
  <c r="K4353" i="1" s="1" a="1"/>
  <c r="K4353" i="1" s="1"/>
  <c r="K4354" i="1" a="1"/>
  <c r="K4354" i="1" s="1"/>
  <c r="K4355" i="1" a="1"/>
  <c r="K4355" i="1" s="1"/>
  <c r="K4356" i="1" s="1" a="1"/>
  <c r="K4356" i="1" s="1"/>
  <c r="K4357" i="1" s="1" a="1"/>
  <c r="K4357" i="1" s="1"/>
  <c r="K4358" i="1" s="1" a="1"/>
  <c r="K4358" i="1" s="1"/>
  <c r="K4359" i="1" s="1" a="1"/>
  <c r="K4359" i="1" s="1"/>
  <c r="K4360" i="1" s="1" a="1"/>
  <c r="K4360" i="1" s="1"/>
  <c r="K4361" i="1" s="1" a="1"/>
  <c r="K4361" i="1" s="1"/>
  <c r="K4362" i="1" s="1" a="1"/>
  <c r="K4362" i="1" s="1"/>
  <c r="K4363" i="1" s="1" a="1"/>
  <c r="K4363" i="1" s="1"/>
  <c r="K4364" i="1" s="1" a="1"/>
  <c r="K4364" i="1" s="1"/>
  <c r="K4365" i="1" s="1" a="1"/>
  <c r="K4365" i="1" s="1"/>
  <c r="K4366" i="1" s="1" a="1"/>
  <c r="K4366" i="1" s="1"/>
  <c r="K4367" i="1" a="1"/>
  <c r="K4367" i="1" s="1"/>
  <c r="K4368" i="1" a="1"/>
  <c r="K4368" i="1" s="1"/>
  <c r="K4369" i="1" s="1" a="1"/>
  <c r="K4369" i="1" s="1"/>
  <c r="K4370" i="1" s="1" a="1"/>
  <c r="K4370" i="1" s="1"/>
  <c r="K4371" i="1" s="1" a="1"/>
  <c r="K4371" i="1" s="1"/>
  <c r="K4372" i="1" s="1" a="1"/>
  <c r="K4372" i="1" s="1"/>
  <c r="K4373" i="1" s="1" a="1"/>
  <c r="K4373" i="1" s="1"/>
  <c r="K4374" i="1" s="1" a="1"/>
  <c r="K4374" i="1" s="1"/>
  <c r="K4375" i="1" s="1" a="1"/>
  <c r="K4375" i="1" s="1"/>
  <c r="K4376" i="1" s="1" a="1"/>
  <c r="K4376" i="1" s="1"/>
  <c r="K4377" i="1" s="1" a="1"/>
  <c r="K4377" i="1" s="1"/>
  <c r="K4378" i="1" s="1" a="1"/>
  <c r="K4378" i="1" s="1"/>
  <c r="K4379" i="1" s="1" a="1"/>
  <c r="K4379" i="1" s="1"/>
  <c r="K4380" i="1" s="1" a="1"/>
  <c r="K4380" i="1" s="1"/>
  <c r="K4381" i="1" s="1" a="1"/>
  <c r="K4381" i="1" s="1"/>
  <c r="K4382" i="1" s="1" a="1"/>
  <c r="K4382" i="1" s="1"/>
  <c r="K4383" i="1" s="1" a="1"/>
  <c r="K4383" i="1" s="1"/>
  <c r="K4384" i="1" s="1" a="1"/>
  <c r="K4384" i="1" s="1"/>
  <c r="K4385" i="1" s="1" a="1"/>
  <c r="K4385" i="1" s="1"/>
  <c r="K4386" i="1" s="1" a="1"/>
  <c r="K4386" i="1" s="1"/>
  <c r="K4387" i="1" s="1" a="1"/>
  <c r="K4387" i="1" s="1"/>
  <c r="K4388" i="1" s="1" a="1"/>
  <c r="K4388" i="1" s="1"/>
  <c r="K4389" i="1" s="1" a="1"/>
  <c r="K4389" i="1" s="1"/>
  <c r="K4390" i="1" s="1" a="1"/>
  <c r="K4390" i="1" s="1"/>
  <c r="K4391" i="1" s="1" a="1"/>
  <c r="K4391" i="1" s="1"/>
  <c r="K4392" i="1" s="1" a="1"/>
  <c r="K4392" i="1" s="1"/>
  <c r="K4393" i="1" s="1" a="1"/>
  <c r="K4393" i="1" s="1"/>
  <c r="K4394" i="1" s="1" a="1"/>
  <c r="K4394" i="1" s="1"/>
  <c r="K4395" i="1" s="1" a="1"/>
  <c r="K4395" i="1" s="1"/>
  <c r="K4396" i="1" s="1" a="1"/>
  <c r="K4396" i="1" s="1"/>
  <c r="K4397" i="1" s="1" a="1"/>
  <c r="K4397" i="1" s="1"/>
  <c r="K4398" i="1" s="1" a="1"/>
  <c r="K4398" i="1" s="1"/>
  <c r="K4399" i="1" s="1" a="1"/>
  <c r="K4399" i="1" s="1"/>
  <c r="K4400" i="1" s="1" a="1"/>
  <c r="K4400" i="1" s="1"/>
  <c r="K4401" i="1" s="1" a="1"/>
  <c r="K4401" i="1" s="1"/>
  <c r="K4402" i="1" s="1" a="1"/>
  <c r="K4402" i="1" s="1"/>
  <c r="K4403" i="1" s="1" a="1"/>
  <c r="K4403" i="1" s="1"/>
  <c r="K4404" i="1" s="1" a="1"/>
  <c r="K4404" i="1" s="1"/>
  <c r="K4405" i="1" s="1" a="1"/>
  <c r="K4405" i="1" s="1"/>
  <c r="K4406" i="1" s="1" a="1"/>
  <c r="K4406" i="1" s="1"/>
  <c r="K4407" i="1" s="1" a="1"/>
  <c r="K4407" i="1" s="1"/>
  <c r="K4408" i="1" s="1" a="1"/>
  <c r="K4408" i="1" s="1"/>
  <c r="K4409" i="1" s="1" a="1"/>
  <c r="K4409" i="1" s="1"/>
  <c r="K4410" i="1" s="1" a="1"/>
  <c r="K4410" i="1" s="1"/>
  <c r="K4411" i="1" s="1" a="1"/>
  <c r="K4411" i="1" s="1"/>
  <c r="K4412" i="1" s="1" a="1"/>
  <c r="K4412" i="1" s="1"/>
  <c r="K4413" i="1" s="1" a="1"/>
  <c r="K4413" i="1" s="1"/>
  <c r="K4414" i="1" s="1" a="1"/>
  <c r="K4414" i="1" s="1"/>
  <c r="K4415" i="1" s="1" a="1"/>
  <c r="K4415" i="1" s="1"/>
  <c r="K4416" i="1" s="1" a="1"/>
  <c r="K4416" i="1" s="1"/>
  <c r="K4417" i="1" s="1" a="1"/>
  <c r="K4417" i="1" s="1"/>
  <c r="K4418" i="1" s="1" a="1"/>
  <c r="K4418" i="1" s="1"/>
  <c r="K4419" i="1" s="1" a="1"/>
  <c r="K4419" i="1" s="1"/>
  <c r="K4420" i="1" s="1" a="1"/>
  <c r="K4420" i="1" s="1"/>
  <c r="K4421" i="1" s="1" a="1"/>
  <c r="K4421" i="1" s="1"/>
  <c r="K4422" i="1" s="1" a="1"/>
  <c r="K4422" i="1" s="1"/>
  <c r="K4423" i="1" s="1" a="1"/>
  <c r="K4423" i="1" s="1"/>
  <c r="K4424" i="1" s="1" a="1"/>
  <c r="K4424" i="1" s="1"/>
  <c r="K4425" i="1" s="1" a="1"/>
  <c r="K4425" i="1" s="1"/>
  <c r="K4426" i="1" s="1" a="1"/>
  <c r="K4426" i="1" s="1"/>
  <c r="K4427" i="1" s="1" a="1"/>
  <c r="K4427" i="1" s="1"/>
  <c r="K4428" i="1" s="1" a="1"/>
  <c r="K4428" i="1" s="1"/>
  <c r="K4429" i="1" s="1" a="1"/>
  <c r="K4429" i="1" s="1"/>
  <c r="K4430" i="1" s="1" a="1"/>
  <c r="K4430" i="1" s="1"/>
  <c r="K4431" i="1" s="1" a="1"/>
  <c r="K4431" i="1" s="1"/>
  <c r="K4432" i="1" s="1" a="1"/>
  <c r="K4432" i="1" s="1"/>
  <c r="K4433" i="1" s="1" a="1"/>
  <c r="K4433" i="1" s="1"/>
  <c r="K4434" i="1" s="1" a="1"/>
  <c r="K4434" i="1" s="1"/>
  <c r="K4435" i="1" s="1" a="1"/>
  <c r="K4435" i="1" s="1"/>
  <c r="K4436" i="1" a="1"/>
  <c r="K4436" i="1" s="1"/>
  <c r="K4437" i="1" a="1"/>
  <c r="K4437" i="1" s="1"/>
  <c r="K4438" i="1" s="1" a="1"/>
  <c r="K4438" i="1" s="1"/>
  <c r="K4439" i="1" s="1" a="1"/>
  <c r="K4439" i="1" s="1"/>
  <c r="K4440" i="1" s="1" a="1"/>
  <c r="K4440" i="1" s="1"/>
  <c r="K4441" i="1" s="1" a="1"/>
  <c r="K4441" i="1" s="1"/>
  <c r="K4442" i="1" s="1" a="1"/>
  <c r="K4442" i="1" s="1"/>
  <c r="K4443" i="1" s="1" a="1"/>
  <c r="K4443" i="1" s="1"/>
  <c r="K4444" i="1" s="1" a="1"/>
  <c r="K4444" i="1" s="1"/>
  <c r="K4445" i="1" s="1" a="1"/>
  <c r="K4445" i="1" s="1"/>
  <c r="K4446" i="1" s="1" a="1"/>
  <c r="K4446" i="1" s="1"/>
  <c r="K4447" i="1" s="1" a="1"/>
  <c r="K4447" i="1" s="1"/>
  <c r="K4448" i="1" s="1" a="1"/>
  <c r="K4448" i="1" s="1"/>
  <c r="K4449" i="1" s="1" a="1"/>
  <c r="K4449" i="1" s="1"/>
  <c r="K4450" i="1" s="1" a="1"/>
  <c r="K4450" i="1" s="1"/>
  <c r="K4451" i="1" s="1" a="1"/>
  <c r="K4451" i="1" s="1"/>
  <c r="K4452" i="1" s="1" a="1"/>
  <c r="K4452" i="1" s="1"/>
  <c r="K4453" i="1" s="1" a="1"/>
  <c r="K4453" i="1" s="1"/>
  <c r="K4454" i="1" s="1" a="1"/>
  <c r="K4454" i="1" s="1"/>
  <c r="K4455" i="1" s="1" a="1"/>
  <c r="K4455" i="1" s="1"/>
  <c r="K4456" i="1" s="1" a="1"/>
  <c r="K4456" i="1" s="1"/>
  <c r="K4457" i="1" a="1"/>
  <c r="K4457" i="1" s="1"/>
  <c r="K4458" i="1" s="1" a="1"/>
  <c r="K4458" i="1" s="1"/>
  <c r="K4459" i="1" s="1" a="1"/>
  <c r="K4459" i="1" s="1"/>
  <c r="K4460" i="1" s="1" a="1"/>
  <c r="K4460" i="1" s="1"/>
  <c r="K4461" i="1" s="1" a="1"/>
  <c r="K4461" i="1" s="1"/>
  <c r="K4462" i="1" s="1" a="1"/>
  <c r="K4462" i="1" s="1"/>
  <c r="K4463" i="1" s="1" a="1"/>
  <c r="K4463" i="1" s="1"/>
  <c r="K4464" i="1" s="1" a="1"/>
  <c r="K4464" i="1" s="1"/>
  <c r="K4465" i="1" s="1" a="1"/>
  <c r="K4465" i="1" s="1"/>
  <c r="K4466" i="1" s="1" a="1"/>
  <c r="K4466" i="1" s="1"/>
  <c r="K4467" i="1" s="1" a="1"/>
  <c r="K4467" i="1" s="1"/>
  <c r="K4468" i="1" s="1" a="1"/>
  <c r="K4468" i="1" s="1"/>
  <c r="K4469" i="1" s="1" a="1"/>
  <c r="K4469" i="1" s="1"/>
  <c r="K4470" i="1" s="1" a="1"/>
  <c r="K4470" i="1" s="1"/>
  <c r="K4471" i="1" s="1" a="1"/>
  <c r="K4471" i="1" s="1"/>
  <c r="K4472" i="1" s="1" a="1"/>
  <c r="K4472" i="1" s="1"/>
  <c r="K4473" i="1" s="1" a="1"/>
  <c r="K4473" i="1" s="1"/>
  <c r="K4474" i="1" s="1" a="1"/>
  <c r="K4474" i="1" s="1"/>
  <c r="K4475" i="1" s="1" a="1"/>
  <c r="K4475" i="1" s="1"/>
  <c r="K4476" i="1" s="1" a="1"/>
  <c r="K4476" i="1" s="1"/>
  <c r="K4477" i="1" s="1" a="1"/>
  <c r="K4477" i="1" s="1"/>
  <c r="K4478" i="1" s="1" a="1"/>
  <c r="K4478" i="1" s="1"/>
  <c r="K4479" i="1" a="1"/>
  <c r="K4479" i="1" s="1"/>
  <c r="K4480" i="1" s="1" a="1"/>
  <c r="K4480" i="1" s="1"/>
  <c r="K4481" i="1" a="1"/>
  <c r="K4481" i="1" s="1"/>
  <c r="K4482" i="1" s="1" a="1"/>
  <c r="K4482" i="1" s="1"/>
  <c r="K4483" i="1" s="1" a="1"/>
  <c r="K4483" i="1" s="1"/>
  <c r="K4484" i="1" s="1" a="1"/>
  <c r="K4484" i="1" s="1"/>
  <c r="K4485" i="1" s="1" a="1"/>
  <c r="K4485" i="1" s="1"/>
  <c r="K4486" i="1" s="1" a="1"/>
  <c r="K4486" i="1" s="1"/>
  <c r="K4487" i="1" s="1" a="1"/>
  <c r="K4487" i="1" s="1"/>
  <c r="K4488" i="1" s="1" a="1"/>
  <c r="K4488" i="1" s="1"/>
  <c r="K4489" i="1" s="1" a="1"/>
  <c r="K4489" i="1" s="1"/>
  <c r="K4490" i="1" s="1" a="1"/>
  <c r="K4490" i="1" s="1"/>
  <c r="K4491" i="1" s="1" a="1"/>
  <c r="K4491" i="1" s="1"/>
  <c r="K4492" i="1" s="1" a="1"/>
  <c r="K4492" i="1" s="1"/>
  <c r="K4493" i="1" s="1" a="1"/>
  <c r="K4493" i="1" s="1"/>
  <c r="K4494" i="1" s="1" a="1"/>
  <c r="K4494" i="1" s="1"/>
  <c r="K4495" i="1" s="1" a="1"/>
  <c r="K4495" i="1" s="1"/>
  <c r="K4496" i="1" s="1" a="1"/>
  <c r="K4496" i="1" s="1"/>
  <c r="K4497" i="1" s="1" a="1"/>
  <c r="K4497" i="1" s="1"/>
  <c r="K4498" i="1" s="1" a="1"/>
  <c r="K4498" i="1" s="1"/>
  <c r="K4499" i="1" a="1"/>
  <c r="K4499" i="1" s="1"/>
  <c r="K4500" i="1" a="1"/>
  <c r="K4500" i="1" s="1"/>
  <c r="K4501" i="1" s="1" a="1"/>
  <c r="K4501" i="1" s="1"/>
  <c r="K4502" i="1" s="1" a="1"/>
  <c r="K4502" i="1" s="1"/>
  <c r="K4503" i="1" s="1" a="1"/>
  <c r="K4503" i="1" s="1"/>
  <c r="K4504" i="1" s="1" a="1"/>
  <c r="K4504" i="1" s="1"/>
  <c r="K4505" i="1" s="1" a="1"/>
  <c r="K4505" i="1" s="1"/>
  <c r="K4506" i="1" s="1" a="1"/>
  <c r="K4506" i="1" s="1"/>
  <c r="K4507" i="1" s="1" a="1"/>
  <c r="K4507" i="1" s="1"/>
  <c r="K4508" i="1" s="1" a="1"/>
  <c r="K4508" i="1" s="1"/>
  <c r="K4509" i="1" s="1" a="1"/>
  <c r="K4509" i="1" s="1"/>
  <c r="K4510" i="1" s="1" a="1"/>
  <c r="K4510" i="1" s="1"/>
  <c r="K4511" i="1" s="1" a="1"/>
  <c r="K4511" i="1" s="1"/>
  <c r="K4512" i="1" s="1" a="1"/>
  <c r="K4512" i="1" s="1"/>
  <c r="K4513" i="1" s="1" a="1"/>
  <c r="K4513" i="1" s="1"/>
  <c r="K4514" i="1" a="1"/>
  <c r="K4514" i="1" s="1"/>
  <c r="K4515" i="1" a="1"/>
  <c r="K4515" i="1" s="1"/>
  <c r="K4516" i="1" s="1" a="1"/>
  <c r="K4516" i="1" s="1"/>
  <c r="K4517" i="1" s="1" a="1"/>
  <c r="K4517" i="1" s="1"/>
  <c r="K4518" i="1" s="1" a="1"/>
  <c r="K4518" i="1" s="1"/>
  <c r="K4519" i="1" s="1" a="1"/>
  <c r="K4519" i="1" s="1"/>
  <c r="K4520" i="1" s="1" a="1"/>
  <c r="K4520" i="1" s="1"/>
  <c r="K4521" i="1" s="1" a="1"/>
  <c r="K4521" i="1" s="1"/>
  <c r="K4522" i="1" s="1" a="1"/>
  <c r="K4522" i="1" s="1"/>
  <c r="K4523" i="1" s="1" a="1"/>
  <c r="K4523" i="1" s="1"/>
  <c r="K4524" i="1" s="1" a="1"/>
  <c r="K4524" i="1" s="1"/>
  <c r="K4525" i="1" s="1" a="1"/>
  <c r="K4525" i="1" s="1"/>
  <c r="K4526" i="1" s="1" a="1"/>
  <c r="K4526" i="1" s="1"/>
  <c r="K4527" i="1" s="1" a="1"/>
  <c r="K4527" i="1" s="1"/>
  <c r="K4528" i="1" s="1" a="1"/>
  <c r="K4528" i="1" s="1"/>
  <c r="K4529" i="1" s="1" a="1"/>
  <c r="K4529" i="1" s="1"/>
  <c r="K4530" i="1" s="1" a="1"/>
  <c r="K4530" i="1" s="1"/>
  <c r="K4531" i="1" s="1" a="1"/>
  <c r="K4531" i="1" s="1"/>
  <c r="K4532" i="1" s="1" a="1"/>
  <c r="K4532" i="1" s="1"/>
  <c r="K4533" i="1" s="1" a="1"/>
  <c r="K4533" i="1" s="1"/>
  <c r="K4534" i="1" s="1" a="1"/>
  <c r="K4534" i="1" s="1"/>
  <c r="K4535" i="1" s="1" a="1"/>
  <c r="K4535" i="1" s="1"/>
  <c r="K4536" i="1" s="1" a="1"/>
  <c r="K4536" i="1" s="1"/>
  <c r="K4537" i="1" s="1" a="1"/>
  <c r="K4537" i="1" s="1"/>
  <c r="K4538" i="1" a="1"/>
  <c r="K4538" i="1" s="1"/>
  <c r="K4539" i="1" a="1"/>
  <c r="K4539" i="1" s="1"/>
  <c r="K4540" i="1" s="1" a="1"/>
  <c r="K4540" i="1" s="1"/>
  <c r="K4541" i="1" s="1" a="1"/>
  <c r="K4541" i="1" s="1"/>
  <c r="K4542" i="1" s="1" a="1"/>
  <c r="K4542" i="1" s="1"/>
  <c r="K4543" i="1" s="1" a="1"/>
  <c r="K4543" i="1" s="1"/>
  <c r="K4544" i="1" s="1" a="1"/>
  <c r="K4544" i="1" s="1"/>
  <c r="K4545" i="1" s="1" a="1"/>
  <c r="K4545" i="1" s="1"/>
  <c r="K4546" i="1" s="1" a="1"/>
  <c r="K4546" i="1" s="1"/>
  <c r="K4547" i="1" s="1" a="1"/>
  <c r="K4547" i="1" s="1"/>
  <c r="K4548" i="1" s="1" a="1"/>
  <c r="K4548" i="1" s="1"/>
  <c r="K4549" i="1" s="1" a="1"/>
  <c r="K4549" i="1" s="1"/>
  <c r="K4550" i="1" s="1" a="1"/>
  <c r="K4550" i="1" s="1"/>
  <c r="K4551" i="1" a="1"/>
  <c r="K4551" i="1" s="1"/>
  <c r="K4552" i="1" a="1"/>
  <c r="K4552" i="1" s="1"/>
  <c r="K4553" i="1" s="1" a="1"/>
  <c r="K4553" i="1" s="1"/>
  <c r="K4554" i="1" s="1" a="1"/>
  <c r="K4554" i="1" s="1"/>
  <c r="K4555" i="1" s="1" a="1"/>
  <c r="K4555" i="1" s="1"/>
  <c r="K4556" i="1" s="1" a="1"/>
  <c r="K4556" i="1" s="1"/>
  <c r="K4557" i="1" s="1" a="1"/>
  <c r="K4557" i="1" s="1"/>
  <c r="K4558" i="1" s="1" a="1"/>
  <c r="K4558" i="1" s="1"/>
  <c r="K4559" i="1" s="1" a="1"/>
  <c r="K4559" i="1" s="1"/>
  <c r="K4560" i="1" s="1" a="1"/>
  <c r="K4560" i="1" s="1"/>
  <c r="K4561" i="1" s="1" a="1"/>
  <c r="K4561" i="1" s="1"/>
  <c r="K4562" i="1" s="1" a="1"/>
  <c r="K4562" i="1" s="1"/>
  <c r="K4563" i="1" s="1" a="1"/>
  <c r="K4563" i="1" s="1"/>
  <c r="K4564" i="1" s="1" a="1"/>
  <c r="K4564" i="1" s="1"/>
  <c r="K4565" i="1" s="1" a="1"/>
  <c r="K4565" i="1" s="1"/>
  <c r="K4566" i="1" s="1" a="1"/>
  <c r="K4566" i="1" s="1"/>
  <c r="K4567" i="1" a="1"/>
  <c r="K4567" i="1" s="1"/>
  <c r="K4568" i="1" a="1"/>
  <c r="K4568" i="1" s="1"/>
  <c r="K4569" i="1" s="1" a="1"/>
  <c r="K4569" i="1" s="1"/>
  <c r="K4570" i="1" s="1" a="1"/>
  <c r="K4570" i="1" s="1"/>
  <c r="K4571" i="1" s="1" a="1"/>
  <c r="K4571" i="1" s="1"/>
  <c r="K4572" i="1" s="1" a="1"/>
  <c r="K4572" i="1" s="1"/>
  <c r="K4573" i="1" s="1" a="1"/>
  <c r="K4573" i="1" s="1"/>
  <c r="K4574" i="1" s="1" a="1"/>
  <c r="K4574" i="1" s="1"/>
  <c r="K4575" i="1" s="1" a="1"/>
  <c r="K4575" i="1" s="1"/>
  <c r="K4576" i="1" s="1" a="1"/>
  <c r="K4576" i="1" s="1"/>
  <c r="K4577" i="1" s="1" a="1"/>
  <c r="K4577" i="1" s="1"/>
  <c r="K4578" i="1" s="1" a="1"/>
  <c r="K4578" i="1" s="1"/>
  <c r="K4579" i="1" s="1" a="1"/>
  <c r="K4579" i="1" s="1"/>
  <c r="K4580" i="1" s="1" a="1"/>
  <c r="K4580" i="1" s="1"/>
  <c r="K4581" i="1" s="1" a="1"/>
  <c r="K4581" i="1" s="1"/>
  <c r="K4582" i="1" s="1" a="1"/>
  <c r="K4582" i="1" s="1"/>
  <c r="K4583" i="1" s="1" a="1"/>
  <c r="K4583" i="1" s="1"/>
  <c r="K4584" i="1" s="1" a="1"/>
  <c r="K4584" i="1" s="1"/>
  <c r="K4585" i="1" a="1"/>
  <c r="K4585" i="1" s="1"/>
  <c r="K4586" i="1" a="1"/>
  <c r="K4586" i="1" s="1"/>
  <c r="K4587" i="1" s="1" a="1"/>
  <c r="K4587" i="1" s="1"/>
  <c r="K4597" i="1" a="1"/>
  <c r="K4597" i="1" s="1"/>
  <c r="K4598" i="1" a="1"/>
  <c r="K4598" i="1" s="1"/>
  <c r="K4599" i="1" s="1" a="1"/>
  <c r="K4599" i="1" s="1"/>
  <c r="K4600" i="1" s="1" a="1"/>
  <c r="K4600" i="1" s="1"/>
  <c r="K4601" i="1" s="1" a="1"/>
  <c r="K4601" i="1" s="1"/>
  <c r="K4602" i="1" s="1" a="1"/>
  <c r="K4602" i="1" s="1"/>
  <c r="K4603" i="1" s="1" a="1"/>
  <c r="K4603" i="1" s="1"/>
  <c r="K4604" i="1" s="1" a="1"/>
  <c r="K4604" i="1" s="1"/>
  <c r="K4605" i="1" s="1" a="1"/>
  <c r="K4605" i="1" s="1"/>
  <c r="K4606" i="1" s="1" a="1"/>
  <c r="K4606" i="1" s="1"/>
  <c r="K4607" i="1" s="1" a="1"/>
  <c r="K4607" i="1" s="1"/>
  <c r="K4608" i="1" a="1"/>
  <c r="K4608" i="1" s="1"/>
  <c r="K4609" i="1" a="1"/>
  <c r="K4609" i="1" s="1"/>
  <c r="K4610" i="1" s="1" a="1"/>
  <c r="K4610" i="1" s="1"/>
  <c r="K4611" i="1" s="1" a="1"/>
  <c r="K4611" i="1" s="1"/>
  <c r="K4612" i="1" s="1" a="1"/>
  <c r="K4612" i="1" s="1"/>
  <c r="K4613" i="1" s="1" a="1"/>
  <c r="K4613" i="1" s="1"/>
  <c r="K4614" i="1" s="1" a="1"/>
  <c r="K4614" i="1" s="1"/>
  <c r="K4615" i="1" s="1" a="1"/>
  <c r="K4615" i="1" s="1"/>
  <c r="K4616" i="1" s="1" a="1"/>
  <c r="K4616" i="1" s="1"/>
  <c r="K4617" i="1" s="1" a="1"/>
  <c r="K4617" i="1" s="1"/>
  <c r="K4618" i="1" s="1" a="1"/>
  <c r="K4618" i="1" s="1"/>
  <c r="K4619" i="1" s="1" a="1"/>
  <c r="K4619" i="1" s="1"/>
  <c r="K4620" i="1" s="1" a="1"/>
  <c r="K4620" i="1" s="1"/>
  <c r="K4621" i="1" s="1" a="1"/>
  <c r="K4621" i="1" s="1"/>
  <c r="K4622" i="1" s="1" a="1"/>
  <c r="K4622" i="1" s="1"/>
  <c r="K4623" i="1" s="1" a="1"/>
  <c r="K4623" i="1" s="1"/>
  <c r="K4624" i="1" s="1" a="1"/>
  <c r="K4624" i="1" s="1"/>
  <c r="K4625" i="1" s="1" a="1"/>
  <c r="K4625" i="1" s="1"/>
  <c r="K4626" i="1" s="1" a="1"/>
  <c r="K4626" i="1" s="1"/>
  <c r="K4627" i="1" s="1" a="1"/>
  <c r="K4627" i="1" s="1"/>
  <c r="K4628" i="1" s="1" a="1"/>
  <c r="K4628" i="1" s="1"/>
  <c r="K4629" i="1" s="1" a="1"/>
  <c r="K4629" i="1" s="1"/>
  <c r="K4630" i="1" s="1" a="1"/>
  <c r="K4630" i="1" s="1"/>
  <c r="K4631" i="1" a="1"/>
  <c r="K4631" i="1" s="1"/>
  <c r="K4632" i="1" a="1"/>
  <c r="K4632" i="1" s="1"/>
  <c r="K4633" i="1" s="1" a="1"/>
  <c r="K4633" i="1" s="1"/>
  <c r="K4634" i="1" s="1" a="1"/>
  <c r="K4634" i="1" s="1"/>
  <c r="K4635" i="1" s="1" a="1"/>
  <c r="K4635" i="1" s="1"/>
  <c r="K4636" i="1" s="1" a="1"/>
  <c r="K4636" i="1" s="1"/>
  <c r="K4637" i="1" s="1" a="1"/>
  <c r="K4637" i="1" s="1"/>
  <c r="K4638" i="1" s="1" a="1"/>
  <c r="K4638" i="1" s="1"/>
  <c r="K4639" i="1" s="1" a="1"/>
  <c r="K4639" i="1" s="1"/>
  <c r="K4640" i="1" s="1" a="1"/>
  <c r="K4640" i="1" s="1"/>
  <c r="K4641" i="1" s="1" a="1"/>
  <c r="K4641" i="1" s="1"/>
  <c r="K4642" i="1" s="1" a="1"/>
  <c r="K4642" i="1" s="1"/>
  <c r="K4643" i="1" s="1" a="1"/>
  <c r="K4643" i="1" s="1"/>
  <c r="K4644" i="1" a="1"/>
  <c r="K4644" i="1" s="1"/>
  <c r="K4645" i="1" a="1"/>
  <c r="K4645" i="1" s="1"/>
  <c r="K4646" i="1" s="1" a="1"/>
  <c r="K4646" i="1" s="1"/>
  <c r="K4647" i="1" s="1" a="1"/>
  <c r="K4647" i="1" s="1"/>
  <c r="K4648" i="1" s="1" a="1"/>
  <c r="K4648" i="1" s="1"/>
  <c r="K4649" i="1" s="1" a="1"/>
  <c r="K4649" i="1" s="1"/>
  <c r="K4650" i="1" s="1" a="1"/>
  <c r="K4650" i="1" s="1"/>
  <c r="K4651" i="1" s="1" a="1"/>
  <c r="K4651" i="1" s="1"/>
  <c r="K4652" i="1" s="1" a="1"/>
  <c r="K4652" i="1" s="1"/>
  <c r="K4653" i="1" s="1" a="1"/>
  <c r="K4653" i="1" s="1"/>
  <c r="K4654" i="1" s="1" a="1"/>
  <c r="K4654" i="1" s="1"/>
  <c r="K4655" i="1" s="1" a="1"/>
  <c r="K4655" i="1" s="1"/>
  <c r="K4656" i="1" a="1"/>
  <c r="K4656" i="1" s="1"/>
  <c r="K4657" i="1" a="1"/>
  <c r="K4657" i="1" s="1"/>
  <c r="K4658" i="1" s="1" a="1"/>
  <c r="K4658" i="1" s="1"/>
  <c r="K4659" i="1" s="1" a="1"/>
  <c r="K4659" i="1" s="1"/>
  <c r="K4660" i="1" s="1" a="1"/>
  <c r="K4660" i="1" s="1"/>
  <c r="K4661" i="1" s="1" a="1"/>
  <c r="K4661" i="1" s="1"/>
  <c r="K4662" i="1" s="1" a="1"/>
  <c r="K4662" i="1" s="1"/>
  <c r="K4663" i="1" s="1" a="1"/>
  <c r="K4663" i="1" s="1"/>
  <c r="K4664" i="1" s="1" a="1"/>
  <c r="K4664" i="1" s="1"/>
  <c r="K4665" i="1" s="1" a="1"/>
  <c r="K4665" i="1" s="1"/>
  <c r="K4666" i="1" s="1" a="1"/>
  <c r="K4666" i="1" s="1"/>
  <c r="K4667" i="1" a="1"/>
  <c r="K4667" i="1" s="1"/>
  <c r="K4668" i="1" a="1"/>
  <c r="K4668" i="1" s="1"/>
  <c r="K4669" i="1" s="1" a="1"/>
  <c r="K4669" i="1" s="1"/>
  <c r="K4678" i="1" a="1"/>
  <c r="K4678" i="1" s="1"/>
  <c r="K4679" i="1" a="1"/>
  <c r="K4679" i="1" s="1"/>
  <c r="K4680" i="1" s="1" a="1"/>
  <c r="K4680" i="1" s="1"/>
  <c r="K4681" i="1" s="1" a="1"/>
  <c r="K4681" i="1" s="1"/>
  <c r="K4682" i="1" s="1" a="1"/>
  <c r="K4682" i="1" s="1"/>
  <c r="K4683" i="1" s="1" a="1"/>
  <c r="K4683" i="1" s="1"/>
  <c r="K4684" i="1" s="1" a="1"/>
  <c r="K4684" i="1" s="1"/>
  <c r="K4685" i="1" s="1" a="1"/>
  <c r="K4685" i="1" s="1"/>
  <c r="K4686" i="1" s="1" a="1"/>
  <c r="K4686" i="1" s="1"/>
  <c r="K4687" i="1" a="1"/>
  <c r="K4687" i="1" s="1"/>
  <c r="K4688" i="1" a="1"/>
  <c r="K4688" i="1" s="1"/>
  <c r="K4689" i="1" s="1" a="1"/>
  <c r="K4689" i="1" s="1"/>
  <c r="K4690" i="1" s="1" a="1"/>
  <c r="K4690" i="1" s="1"/>
  <c r="K4691" i="1" s="1" a="1"/>
  <c r="K4691" i="1" s="1"/>
  <c r="K4692" i="1" s="1" a="1"/>
  <c r="K4692" i="1" s="1"/>
  <c r="K4693" i="1" s="1" a="1"/>
  <c r="K4693" i="1" s="1"/>
  <c r="K4694" i="1" s="1" a="1"/>
  <c r="K4694" i="1" s="1"/>
  <c r="K4695" i="1" s="1" a="1"/>
  <c r="K4695" i="1" s="1"/>
  <c r="K4696" i="1" s="1" a="1"/>
  <c r="K4696" i="1" s="1"/>
  <c r="K4697" i="1" s="1" a="1"/>
  <c r="K4697" i="1" s="1"/>
  <c r="K4698" i="1" s="1" a="1"/>
  <c r="K4698" i="1" s="1"/>
  <c r="K4699" i="1" s="1" a="1"/>
  <c r="K4699" i="1" s="1"/>
  <c r="K4700" i="1" s="1" a="1"/>
  <c r="K4700" i="1" s="1"/>
  <c r="K4701" i="1" s="1" a="1"/>
  <c r="K4701" i="1" s="1"/>
  <c r="K4702" i="1" a="1"/>
  <c r="K4702" i="1" s="1"/>
  <c r="K4703" i="1" a="1"/>
  <c r="K4703" i="1" s="1"/>
  <c r="K4704" i="1" s="1" a="1"/>
  <c r="K4704" i="1" s="1"/>
  <c r="K4705" i="1" s="1" a="1"/>
  <c r="K4705" i="1" s="1"/>
  <c r="K4706" i="1" s="1" a="1"/>
  <c r="K4706" i="1" s="1"/>
  <c r="K4707" i="1" s="1" a="1"/>
  <c r="K4707" i="1" s="1"/>
  <c r="K4708" i="1" s="1" a="1"/>
  <c r="K4708" i="1" s="1"/>
  <c r="K4709" i="1" s="1" a="1"/>
  <c r="K4709" i="1" s="1"/>
  <c r="K4710" i="1" s="1" a="1"/>
  <c r="K4710" i="1" s="1"/>
  <c r="K4711" i="1" s="1" a="1"/>
  <c r="K4711" i="1" s="1"/>
  <c r="K4712" i="1" s="1" a="1"/>
  <c r="K4712" i="1" s="1"/>
  <c r="K4713" i="1" s="1" a="1"/>
  <c r="K4713" i="1" s="1"/>
  <c r="K4714" i="1" s="1" a="1"/>
  <c r="K4714" i="1" s="1"/>
  <c r="K4715" i="1" s="1" a="1"/>
  <c r="K4715" i="1" s="1"/>
  <c r="K4716" i="1" s="1" a="1"/>
  <c r="K4716" i="1" s="1"/>
  <c r="K4717" i="1" s="1" a="1"/>
  <c r="K4717" i="1" s="1"/>
  <c r="K4718" i="1" s="1" a="1"/>
  <c r="K4718" i="1" s="1"/>
  <c r="K4719" i="1" s="1" a="1"/>
  <c r="K4719" i="1" s="1"/>
  <c r="K4720" i="1" s="1" a="1"/>
  <c r="K4720" i="1" s="1"/>
  <c r="K4721" i="1" s="1" a="1"/>
  <c r="K4721" i="1" s="1"/>
  <c r="K4722" i="1" s="1" a="1"/>
  <c r="K4722" i="1" s="1"/>
  <c r="K4723" i="1" a="1"/>
  <c r="K4723" i="1" s="1"/>
  <c r="K4724" i="1" a="1"/>
  <c r="K4724" i="1" s="1"/>
  <c r="K4725" i="1" s="1" a="1"/>
  <c r="K4725" i="1" s="1"/>
  <c r="K4726" i="1" s="1" a="1"/>
  <c r="K4726" i="1" s="1"/>
  <c r="K4727" i="1" s="1" a="1"/>
  <c r="K4727" i="1" s="1"/>
  <c r="K4728" i="1" s="1" a="1"/>
  <c r="K4728" i="1" s="1"/>
  <c r="K4729" i="1" s="1" a="1"/>
  <c r="K4729" i="1" s="1"/>
  <c r="K4730" i="1" s="1" a="1"/>
  <c r="K4730" i="1" s="1"/>
  <c r="K4731" i="1" s="1" a="1"/>
  <c r="K4731" i="1" s="1"/>
  <c r="K4732" i="1" s="1" a="1"/>
  <c r="K4732" i="1" s="1"/>
  <c r="K4733" i="1" s="1" a="1"/>
  <c r="K4733" i="1" s="1"/>
  <c r="K4734" i="1" s="1" a="1"/>
  <c r="K4734" i="1" s="1"/>
  <c r="K4735" i="1" s="1" a="1"/>
  <c r="K4735" i="1" s="1"/>
  <c r="K4736" i="1" s="1" a="1"/>
  <c r="K4736" i="1" s="1"/>
  <c r="K4737" i="1" s="1" a="1"/>
  <c r="K4737" i="1" s="1"/>
  <c r="K4738" i="1" s="1" a="1"/>
  <c r="K4738" i="1" s="1"/>
  <c r="K4739" i="1" a="1"/>
  <c r="K4739" i="1" s="1"/>
  <c r="K4740" i="1" a="1"/>
  <c r="K4740" i="1" s="1"/>
  <c r="K4741" i="1" s="1" a="1"/>
  <c r="K4741" i="1" s="1"/>
  <c r="K4742" i="1" s="1" a="1"/>
  <c r="K4742" i="1" s="1"/>
  <c r="K4750" i="1" a="1"/>
  <c r="K4750" i="1" s="1"/>
  <c r="K4751" i="1" a="1"/>
  <c r="K4751" i="1" s="1"/>
  <c r="K4752" i="1" s="1" a="1"/>
  <c r="K4752" i="1" s="1"/>
  <c r="K4753" i="1" s="1" a="1"/>
  <c r="K4753" i="1" s="1"/>
  <c r="K4754" i="1" s="1" a="1"/>
  <c r="K4754" i="1" s="1"/>
  <c r="K4755" i="1" s="1" a="1"/>
  <c r="K4755" i="1" s="1"/>
  <c r="K4756" i="1" s="1" a="1"/>
  <c r="K4756" i="1" s="1"/>
  <c r="K4757" i="1" s="1" a="1"/>
  <c r="K4757" i="1" s="1"/>
  <c r="K4758" i="1" s="1" a="1"/>
  <c r="K4758" i="1" s="1"/>
  <c r="K4759" i="1" s="1" a="1"/>
  <c r="K4759" i="1" s="1"/>
  <c r="K4760" i="1" s="1" a="1"/>
  <c r="K4760" i="1" s="1"/>
  <c r="K4761" i="1" s="1" a="1"/>
  <c r="K4761" i="1" s="1"/>
  <c r="K4762" i="1" s="1" a="1"/>
  <c r="K4762" i="1" s="1"/>
  <c r="K4763" i="1" s="1" a="1"/>
  <c r="K4763" i="1" s="1"/>
  <c r="K4764" i="1" s="1" a="1"/>
  <c r="K4764" i="1" s="1"/>
  <c r="K4765" i="1" s="1" a="1"/>
  <c r="K4765" i="1" s="1"/>
  <c r="K4766" i="1" a="1"/>
  <c r="K4766" i="1" s="1"/>
  <c r="K4767" i="1" a="1"/>
  <c r="K4767" i="1" s="1"/>
  <c r="K4768" i="1" s="1" a="1"/>
  <c r="K4768" i="1" s="1"/>
  <c r="K4769" i="1" s="1" a="1"/>
  <c r="K4769" i="1" s="1"/>
  <c r="K4770" i="1" s="1" a="1"/>
  <c r="K4770" i="1" s="1"/>
  <c r="K4771" i="1" s="1" a="1"/>
  <c r="K4771" i="1" s="1"/>
  <c r="K4772" i="1" s="1" a="1"/>
  <c r="K4772" i="1" s="1"/>
  <c r="K4773" i="1" s="1" a="1"/>
  <c r="K4773" i="1" s="1"/>
  <c r="K4774" i="1" s="1" a="1"/>
  <c r="K4774" i="1" s="1"/>
  <c r="K4775" i="1" s="1" a="1"/>
  <c r="K4775" i="1" s="1"/>
  <c r="K4776" i="1" a="1"/>
  <c r="K4776" i="1" s="1"/>
  <c r="K4777" i="1" a="1"/>
  <c r="K4777" i="1" s="1"/>
  <c r="K4778" i="1" s="1" a="1"/>
  <c r="K4778" i="1" s="1"/>
  <c r="K4779" i="1" s="1" a="1"/>
  <c r="K4779" i="1" s="1"/>
  <c r="K4780" i="1" s="1" a="1"/>
  <c r="K4780" i="1" s="1"/>
  <c r="K4781" i="1" s="1" a="1"/>
  <c r="K4781" i="1" s="1"/>
  <c r="K4782" i="1" s="1" a="1"/>
  <c r="K4782" i="1" s="1"/>
  <c r="K4783" i="1" s="1" a="1"/>
  <c r="K4783" i="1" s="1"/>
  <c r="K4784" i="1" s="1" a="1"/>
  <c r="K4784" i="1" s="1"/>
  <c r="K4785" i="1" s="1" a="1"/>
  <c r="K4785" i="1" s="1"/>
  <c r="K4786" i="1" s="1" a="1"/>
  <c r="K4786" i="1" s="1"/>
  <c r="K4787" i="1" s="1" a="1"/>
  <c r="K4787" i="1" s="1"/>
  <c r="K4788" i="1" a="1"/>
  <c r="K4788" i="1" s="1"/>
  <c r="K4789" i="1" a="1"/>
  <c r="K4789" i="1" s="1"/>
  <c r="K4790" i="1" s="1" a="1"/>
  <c r="K4790" i="1" s="1"/>
  <c r="K4791" i="1" s="1" a="1"/>
  <c r="K4791" i="1" s="1"/>
  <c r="K4792" i="1" s="1" a="1"/>
  <c r="K4792" i="1" s="1"/>
  <c r="K4793" i="1" s="1" a="1"/>
  <c r="K4793" i="1" s="1"/>
  <c r="K4794" i="1" s="1" a="1"/>
  <c r="K4794" i="1" s="1"/>
  <c r="K4795" i="1" s="1" a="1"/>
  <c r="K4795" i="1" s="1"/>
  <c r="K4796" i="1" s="1" a="1"/>
  <c r="K4796" i="1" s="1"/>
  <c r="K4797" i="1" s="1" a="1"/>
  <c r="K4797" i="1" s="1"/>
  <c r="K4798" i="1" s="1" a="1"/>
  <c r="K4798" i="1" s="1"/>
  <c r="K4799" i="1" s="1" a="1"/>
  <c r="K4799" i="1" s="1"/>
  <c r="K4800" i="1" s="1" a="1"/>
  <c r="K4800" i="1" s="1"/>
  <c r="K4801" i="1" s="1" a="1"/>
  <c r="K4801" i="1" s="1"/>
  <c r="K4802" i="1" s="1" a="1"/>
  <c r="K4802" i="1" s="1"/>
  <c r="K4803" i="1" a="1"/>
  <c r="K4803" i="1" s="1"/>
  <c r="K4804" i="1" a="1"/>
  <c r="K4804" i="1" s="1"/>
  <c r="K4805" i="1" s="1" a="1"/>
  <c r="K4805" i="1" s="1"/>
  <c r="K4806" i="1" s="1" a="1"/>
  <c r="K4806" i="1" s="1"/>
  <c r="K4807" i="1" s="1" a="1"/>
  <c r="K4807" i="1" s="1"/>
  <c r="K4808" i="1" s="1" a="1"/>
  <c r="K4808" i="1" s="1"/>
  <c r="K4809" i="1" s="1" a="1"/>
  <c r="K4809" i="1" s="1"/>
  <c r="K4810" i="1" s="1" a="1"/>
  <c r="K4810" i="1" s="1"/>
  <c r="K4811" i="1" s="1" a="1"/>
  <c r="K4811" i="1" s="1"/>
  <c r="K4812" i="1" s="1" a="1"/>
  <c r="K4812" i="1" s="1"/>
  <c r="K4813" i="1" s="1" a="1"/>
  <c r="K4813" i="1" s="1"/>
  <c r="K4814" i="1" s="1" a="1"/>
  <c r="K4814" i="1" s="1"/>
  <c r="K4815" i="1" s="1" a="1"/>
  <c r="K4815" i="1" s="1"/>
  <c r="K4816" i="1" s="1" a="1"/>
  <c r="K4816" i="1" s="1"/>
  <c r="K4817" i="1" s="1" a="1"/>
  <c r="K4817" i="1" s="1"/>
  <c r="K4818" i="1" s="1" a="1"/>
  <c r="K4818" i="1" s="1"/>
  <c r="K4819" i="1" s="1" a="1"/>
  <c r="K4819" i="1" s="1"/>
  <c r="K4820" i="1" a="1"/>
  <c r="K4820" i="1" s="1"/>
  <c r="K4821" i="1" a="1"/>
  <c r="K4821" i="1" s="1"/>
  <c r="K4822" i="1" s="1" a="1"/>
  <c r="K4822" i="1" s="1"/>
  <c r="K4833" i="1" a="1"/>
  <c r="K4833" i="1" s="1"/>
  <c r="K4834" i="1" a="1"/>
  <c r="K4834" i="1" s="1"/>
  <c r="K4835" i="1" s="1" a="1"/>
  <c r="K4835" i="1" s="1"/>
  <c r="K4836" i="1" s="1" a="1"/>
  <c r="K4836" i="1" s="1"/>
  <c r="K4837" i="1" s="1" a="1"/>
  <c r="K4837" i="1" s="1"/>
  <c r="K4838" i="1" s="1" a="1"/>
  <c r="K4838" i="1" s="1"/>
  <c r="K4839" i="1" s="1" a="1"/>
  <c r="K4839" i="1" s="1"/>
  <c r="K4840" i="1" s="1" a="1"/>
  <c r="K4840" i="1" s="1"/>
  <c r="K4841" i="1" s="1" a="1"/>
  <c r="K4841" i="1" s="1"/>
  <c r="K4842" i="1" s="1" a="1"/>
  <c r="K4842" i="1" s="1"/>
  <c r="K4843" i="1" s="1" a="1"/>
  <c r="K4843" i="1" s="1"/>
  <c r="K4844" i="1" s="1" a="1"/>
  <c r="K4844" i="1" s="1"/>
  <c r="K4845" i="1" s="1" a="1"/>
  <c r="K4845" i="1" s="1"/>
  <c r="K4846" i="1" s="1" a="1"/>
  <c r="K4846" i="1" s="1"/>
  <c r="K4847" i="1" s="1" a="1"/>
  <c r="K4847" i="1" s="1"/>
  <c r="K4848" i="1" s="1" a="1"/>
  <c r="K4848" i="1" s="1"/>
  <c r="K4849" i="1" s="1" a="1"/>
  <c r="K4849" i="1" s="1"/>
  <c r="K4850" i="1" s="1" a="1"/>
  <c r="K4850" i="1" s="1"/>
  <c r="K4851" i="1" s="1" a="1"/>
  <c r="K4851" i="1" s="1"/>
  <c r="K4852" i="1" s="1" a="1"/>
  <c r="K4852" i="1" s="1"/>
  <c r="K4853" i="1" s="1" a="1"/>
  <c r="K4853" i="1" s="1"/>
  <c r="K4854" i="1" a="1"/>
  <c r="K4854" i="1" s="1"/>
  <c r="K4855" i="1" a="1"/>
  <c r="K4855" i="1" s="1"/>
  <c r="K4856" i="1" s="1" a="1"/>
  <c r="K4856" i="1" s="1"/>
  <c r="K4857" i="1" s="1" a="1"/>
  <c r="K4857" i="1" s="1"/>
  <c r="K4858" i="1" s="1" a="1"/>
  <c r="K4858" i="1" s="1"/>
  <c r="K4859" i="1" s="1" a="1"/>
  <c r="K4859" i="1" s="1"/>
  <c r="K4860" i="1" s="1" a="1"/>
  <c r="K4860" i="1" s="1"/>
  <c r="K4861" i="1" s="1" a="1"/>
  <c r="K4861" i="1" s="1"/>
  <c r="K4862" i="1" s="1" a="1"/>
  <c r="K4862" i="1" s="1"/>
  <c r="K4863" i="1" s="1" a="1"/>
  <c r="K4863" i="1" s="1"/>
  <c r="K4864" i="1" a="1"/>
  <c r="K4864" i="1" s="1"/>
  <c r="K4865" i="1" a="1"/>
  <c r="K4865" i="1" s="1"/>
  <c r="K4866" i="1" s="1" a="1"/>
  <c r="K4866" i="1" s="1"/>
  <c r="K4867" i="1" s="1" a="1"/>
  <c r="K4867" i="1" s="1"/>
  <c r="K4868" i="1" s="1" a="1"/>
  <c r="K4868" i="1" s="1"/>
  <c r="K4869" i="1" s="1" a="1"/>
  <c r="K4869" i="1" s="1"/>
  <c r="K4870" i="1" s="1" a="1"/>
  <c r="K4870" i="1" s="1"/>
  <c r="K4871" i="1" s="1" a="1"/>
  <c r="K4871" i="1" s="1"/>
  <c r="K4872" i="1" s="1" a="1"/>
  <c r="K4872" i="1" s="1"/>
  <c r="K4873" i="1" s="1" a="1"/>
  <c r="K4873" i="1" s="1"/>
  <c r="K4874" i="1" s="1" a="1"/>
  <c r="K4874" i="1" s="1"/>
  <c r="K4875" i="1" s="1" a="1"/>
  <c r="K4875" i="1" s="1"/>
  <c r="K4876" i="1" s="1" a="1"/>
  <c r="K4876" i="1" s="1"/>
  <c r="K4877" i="1" s="1" a="1"/>
  <c r="K4877" i="1" s="1"/>
  <c r="K4878" i="1" s="1" a="1"/>
  <c r="K4878" i="1" s="1"/>
  <c r="K4879" i="1" s="1" a="1"/>
  <c r="K4879" i="1" s="1"/>
  <c r="K4880" i="1" s="1" a="1"/>
  <c r="K4880" i="1" s="1"/>
  <c r="K4881" i="1" s="1" a="1"/>
  <c r="K4881" i="1" s="1"/>
  <c r="K4882" i="1" s="1" a="1"/>
  <c r="K4882" i="1" s="1"/>
  <c r="K4883" i="1" s="1" a="1"/>
  <c r="K4883" i="1" s="1"/>
  <c r="K4884" i="1" s="1" a="1"/>
  <c r="K4884" i="1" s="1"/>
  <c r="K4885" i="1" s="1" a="1"/>
  <c r="K4885" i="1" s="1"/>
  <c r="K4886" i="1" s="1" a="1"/>
  <c r="K4886" i="1" s="1"/>
  <c r="K4887" i="1" s="1" a="1"/>
  <c r="K4887" i="1" s="1"/>
  <c r="K4888" i="1" s="1" a="1"/>
  <c r="K4888" i="1" s="1"/>
  <c r="K4889" i="1" s="1" a="1"/>
  <c r="K4889" i="1" s="1"/>
  <c r="K4890" i="1" s="1" a="1"/>
  <c r="K4890" i="1" s="1"/>
  <c r="K4891" i="1" s="1" a="1"/>
  <c r="K4891" i="1" s="1"/>
  <c r="K4892" i="1" s="1" a="1"/>
  <c r="K4892" i="1" s="1"/>
  <c r="K4893" i="1" a="1"/>
  <c r="K4893" i="1" s="1"/>
  <c r="K4894" i="1" a="1"/>
  <c r="K4894" i="1" s="1"/>
  <c r="K4895" i="1" s="1" a="1"/>
  <c r="K4895" i="1" s="1"/>
  <c r="K4896" i="1" s="1" a="1"/>
  <c r="K4896" i="1" s="1"/>
  <c r="K4897" i="1" s="1" a="1"/>
  <c r="K4897" i="1" s="1"/>
  <c r="K4898" i="1" s="1" a="1"/>
  <c r="K4898" i="1" s="1"/>
  <c r="K4899" i="1" s="1" a="1"/>
  <c r="K4899" i="1" s="1"/>
  <c r="K4900" i="1" s="1" a="1"/>
  <c r="K4900" i="1" s="1"/>
  <c r="K4901" i="1" s="1" a="1"/>
  <c r="K4901" i="1" s="1"/>
  <c r="K4902" i="1" s="1" a="1"/>
  <c r="K4902" i="1" s="1"/>
  <c r="K4903" i="1" s="1" a="1"/>
  <c r="K4903" i="1" s="1"/>
  <c r="K4904" i="1" a="1"/>
  <c r="K4904" i="1" s="1"/>
  <c r="K4905" i="1" a="1"/>
  <c r="K4905" i="1" s="1"/>
  <c r="K4906" i="1" s="1" a="1"/>
  <c r="K4906" i="1" s="1"/>
  <c r="K4907" i="1" s="1" a="1"/>
  <c r="K4907" i="1" s="1"/>
  <c r="K4908" i="1" s="1" a="1"/>
  <c r="K4908" i="1" s="1"/>
  <c r="K4909" i="1" s="1" a="1"/>
  <c r="K4909" i="1" s="1"/>
  <c r="K4910" i="1" s="1" a="1"/>
  <c r="K4910" i="1" s="1"/>
  <c r="K4911" i="1" s="1" a="1"/>
  <c r="K4911" i="1" s="1"/>
  <c r="K4912" i="1" s="1" a="1"/>
  <c r="K4912" i="1" s="1"/>
  <c r="K4913" i="1" s="1" a="1"/>
  <c r="K4913" i="1" s="1"/>
  <c r="K4914" i="1" a="1"/>
  <c r="K4914" i="1" s="1"/>
  <c r="K4915" i="1" a="1"/>
  <c r="K4915" i="1" s="1"/>
  <c r="K4916" i="1" s="1" a="1"/>
  <c r="K4916" i="1" s="1"/>
  <c r="K4917" i="1" s="1" a="1"/>
  <c r="K4917" i="1" s="1"/>
  <c r="K4918" i="1" s="1" a="1"/>
  <c r="K4918" i="1" s="1"/>
  <c r="K4919" i="1" s="1" a="1"/>
  <c r="K4919" i="1" s="1"/>
  <c r="K4920" i="1" s="1" a="1"/>
  <c r="K4920" i="1" s="1"/>
  <c r="K4921" i="1" s="1" a="1"/>
  <c r="K4921" i="1" s="1"/>
  <c r="K4922" i="1" s="1" a="1"/>
  <c r="K4922" i="1" s="1"/>
  <c r="K4923" i="1" s="1" a="1"/>
  <c r="K4923" i="1" s="1"/>
  <c r="K4924" i="1" s="1" a="1"/>
  <c r="K4924" i="1" s="1"/>
  <c r="K4925" i="1" s="1" a="1"/>
  <c r="K4925" i="1" s="1"/>
  <c r="K4926" i="1" s="1" a="1"/>
  <c r="K4926" i="1" s="1"/>
  <c r="K4927" i="1" s="1" a="1"/>
  <c r="K4927" i="1" s="1"/>
  <c r="K4928" i="1" a="1"/>
  <c r="K4928" i="1" s="1"/>
  <c r="K4929" i="1" a="1"/>
  <c r="K4929" i="1" s="1"/>
  <c r="K4930" i="1" s="1" a="1"/>
  <c r="K4930" i="1" s="1"/>
  <c r="K4931" i="1" s="1" a="1"/>
  <c r="K4931" i="1" s="1"/>
  <c r="K4932" i="1" s="1" a="1"/>
  <c r="K4932" i="1" s="1"/>
  <c r="K4933" i="1" s="1" a="1"/>
  <c r="K4933" i="1" s="1"/>
  <c r="K4934" i="1" s="1" a="1"/>
  <c r="K4934" i="1" s="1"/>
  <c r="K4935" i="1" s="1" a="1"/>
  <c r="K4935" i="1" s="1"/>
  <c r="K4936" i="1" s="1" a="1"/>
  <c r="K4936" i="1" s="1"/>
  <c r="K4937" i="1" s="1" a="1"/>
  <c r="K4937" i="1" s="1"/>
  <c r="K4938" i="1" s="1" a="1"/>
  <c r="K4938" i="1" s="1"/>
  <c r="K4939" i="1" a="1"/>
  <c r="K4939" i="1" s="1"/>
  <c r="K4940" i="1" a="1"/>
  <c r="K4940" i="1" s="1"/>
  <c r="K4941" i="1" s="1" a="1"/>
  <c r="K4941" i="1" s="1"/>
  <c r="K4942" i="1" s="1" a="1"/>
  <c r="K4942" i="1" s="1"/>
  <c r="K4943" i="1" s="1" a="1"/>
  <c r="K4943" i="1" s="1"/>
  <c r="K4944" i="1" s="1" a="1"/>
  <c r="K4944" i="1" s="1"/>
  <c r="K4945" i="1" s="1" a="1"/>
  <c r="K4945" i="1" s="1"/>
  <c r="K4946" i="1" s="1" a="1"/>
  <c r="K4946" i="1" s="1"/>
  <c r="K4947" i="1" s="1" a="1"/>
  <c r="K4947" i="1" s="1"/>
  <c r="K4948" i="1" s="1" a="1"/>
  <c r="K4948" i="1" s="1"/>
  <c r="K4949" i="1" s="1" a="1"/>
  <c r="K4949" i="1" s="1"/>
  <c r="K4950" i="1" s="1" a="1"/>
  <c r="K4950" i="1" s="1"/>
  <c r="K4951" i="1" a="1"/>
  <c r="K4951" i="1" s="1"/>
  <c r="K4952" i="1" a="1"/>
  <c r="K4952" i="1" s="1"/>
  <c r="K4953" i="1" s="1" a="1"/>
  <c r="K4953" i="1" s="1"/>
  <c r="K4954" i="1" s="1" a="1"/>
  <c r="K4954" i="1" s="1"/>
  <c r="K4955" i="1" s="1" a="1"/>
  <c r="K4955" i="1" s="1"/>
  <c r="K4956" i="1" s="1" a="1"/>
  <c r="K4956" i="1" s="1"/>
  <c r="K4957" i="1" s="1" a="1"/>
  <c r="K4957" i="1" s="1"/>
  <c r="K4958" i="1" s="1" a="1"/>
  <c r="K4958" i="1" s="1"/>
  <c r="K4959" i="1" s="1" a="1"/>
  <c r="K4959" i="1" s="1"/>
  <c r="K4960" i="1" s="1" a="1"/>
  <c r="K4960" i="1" s="1"/>
  <c r="K4961" i="1" s="1" a="1"/>
  <c r="K4961" i="1" s="1"/>
  <c r="K4962" i="1" s="1" a="1"/>
  <c r="K4962" i="1" s="1"/>
  <c r="K4963" i="1" s="1" a="1"/>
  <c r="K4963" i="1" s="1"/>
  <c r="K4964" i="1" s="1" a="1"/>
  <c r="K4964" i="1" s="1"/>
  <c r="K4965" i="1" s="1" a="1"/>
  <c r="K4965" i="1" s="1"/>
  <c r="K4966" i="1" s="1" a="1"/>
  <c r="K4966" i="1" s="1"/>
  <c r="K4967" i="1" s="1" a="1"/>
  <c r="K4967" i="1" s="1"/>
  <c r="K4968" i="1" s="1" a="1"/>
  <c r="K4968" i="1" s="1"/>
  <c r="K4969" i="1" s="1" a="1"/>
  <c r="K4969" i="1" s="1"/>
  <c r="K4970" i="1" s="1" a="1"/>
  <c r="K4970" i="1" s="1"/>
  <c r="K4971" i="1" s="1" a="1"/>
  <c r="K4971" i="1" s="1"/>
  <c r="K4972" i="1" s="1" a="1"/>
  <c r="K4972" i="1" s="1"/>
  <c r="K4973" i="1" s="1" a="1"/>
  <c r="K4973" i="1" s="1"/>
  <c r="K4974" i="1" s="1" a="1"/>
  <c r="K4974" i="1" s="1"/>
  <c r="K4975" i="1" s="1" a="1"/>
  <c r="K4975" i="1" s="1"/>
  <c r="K4976" i="1" s="1" a="1"/>
  <c r="K4976" i="1" s="1"/>
  <c r="K4977" i="1" s="1" a="1"/>
  <c r="K4977" i="1" s="1"/>
  <c r="K4978" i="1" s="1" a="1"/>
  <c r="K4978" i="1" s="1"/>
  <c r="K4979" i="1" a="1"/>
  <c r="K4979" i="1" s="1"/>
  <c r="K4980" i="1" a="1"/>
  <c r="K4980" i="1" s="1"/>
  <c r="K4981" i="1" s="1" a="1"/>
  <c r="K4981" i="1" s="1"/>
  <c r="K4982" i="1" s="1" a="1"/>
  <c r="K4982" i="1" s="1"/>
  <c r="K4983" i="1" s="1" a="1"/>
  <c r="K4983" i="1" s="1"/>
  <c r="K4984" i="1" s="1" a="1"/>
  <c r="K4984" i="1" s="1"/>
  <c r="K4985" i="1" s="1" a="1"/>
  <c r="K4985" i="1" s="1"/>
  <c r="K4986" i="1" s="1" a="1"/>
  <c r="K4986" i="1" s="1"/>
  <c r="K4987" i="1" s="1" a="1"/>
  <c r="K4987" i="1" s="1"/>
  <c r="K4988" i="1" s="1" a="1"/>
  <c r="K4988" i="1" s="1"/>
  <c r="K4989" i="1" s="1" a="1"/>
  <c r="K4989" i="1" s="1"/>
  <c r="K4990" i="1" a="1"/>
  <c r="K4990" i="1" s="1"/>
  <c r="K4991" i="1" a="1"/>
  <c r="K4991" i="1" s="1"/>
  <c r="K4992" i="1" s="1" a="1"/>
  <c r="K4992" i="1" s="1"/>
  <c r="K4993" i="1" s="1" a="1"/>
  <c r="K4993" i="1" s="1"/>
  <c r="K4994" i="1" s="1" a="1"/>
  <c r="K4994" i="1" s="1"/>
  <c r="K4995" i="1" s="1" a="1"/>
  <c r="K4995" i="1" s="1"/>
  <c r="K4996" i="1" s="1" a="1"/>
  <c r="K4996" i="1" s="1"/>
  <c r="K4997" i="1" s="1" a="1"/>
  <c r="K4997" i="1" s="1"/>
  <c r="K4998" i="1" s="1" a="1"/>
  <c r="K4998" i="1" s="1"/>
  <c r="K4999" i="1" s="1" a="1"/>
  <c r="K4999" i="1" s="1"/>
  <c r="K5000" i="1" s="1" a="1"/>
  <c r="K5000" i="1" s="1"/>
  <c r="K5001" i="1" s="1" a="1"/>
  <c r="K5001" i="1" s="1"/>
  <c r="K5002" i="1" s="1" a="1"/>
  <c r="K5002" i="1" s="1"/>
  <c r="K5003" i="1" s="1" a="1"/>
  <c r="K5003" i="1" s="1"/>
  <c r="K5004" i="1" s="1" a="1"/>
  <c r="K5004" i="1" s="1"/>
  <c r="K5005" i="1" s="1" a="1"/>
  <c r="K5005" i="1" s="1"/>
  <c r="K5006" i="1" s="1" a="1"/>
  <c r="K5006" i="1" s="1"/>
  <c r="K5007" i="1" a="1"/>
  <c r="K5007" i="1" s="1"/>
  <c r="K5008" i="1" a="1"/>
  <c r="K5008" i="1" s="1"/>
  <c r="K5009" i="1" s="1" a="1"/>
  <c r="K5009" i="1" s="1"/>
  <c r="K5010" i="1" s="1" a="1"/>
  <c r="K5010" i="1" s="1"/>
  <c r="K5011" i="1" s="1" a="1"/>
  <c r="K5011" i="1" s="1"/>
  <c r="K5012" i="1" s="1" a="1"/>
  <c r="K5012" i="1" s="1"/>
  <c r="K5013" i="1" s="1" a="1"/>
  <c r="K5013" i="1" s="1"/>
  <c r="K5014" i="1" s="1" a="1"/>
  <c r="K5014" i="1" s="1"/>
  <c r="K5015" i="1" s="1" a="1"/>
  <c r="K5015" i="1" s="1"/>
  <c r="K5016" i="1" a="1"/>
  <c r="K5016" i="1" s="1"/>
  <c r="K5017" i="1" a="1"/>
  <c r="K5017" i="1" s="1"/>
  <c r="K5018" i="1" s="1" a="1"/>
  <c r="K5018" i="1" s="1"/>
  <c r="K5019" i="1" s="1" a="1"/>
  <c r="K5019" i="1" s="1"/>
  <c r="K5020" i="1" s="1" a="1"/>
  <c r="K5020" i="1" s="1"/>
  <c r="K5021" i="1" s="1" a="1"/>
  <c r="K5021" i="1" s="1"/>
  <c r="K5022" i="1" s="1" a="1"/>
  <c r="K5022" i="1" s="1"/>
  <c r="K5023" i="1" s="1" a="1"/>
  <c r="K5023" i="1" s="1"/>
  <c r="K5024" i="1" s="1" a="1"/>
  <c r="K5024" i="1" s="1"/>
  <c r="K5025" i="1" s="1" a="1"/>
  <c r="K5025" i="1" s="1"/>
  <c r="K5026" i="1" s="1" a="1"/>
  <c r="K5026" i="1" s="1"/>
  <c r="K5027" i="1" s="1" a="1"/>
  <c r="K5027" i="1" s="1"/>
  <c r="K5028" i="1" a="1"/>
  <c r="K5028" i="1" s="1"/>
  <c r="K5029" i="1" a="1"/>
  <c r="K5029" i="1" s="1"/>
  <c r="K5030" i="1" s="1" a="1"/>
  <c r="K5030" i="1" s="1"/>
  <c r="K5031" i="1" s="1" a="1"/>
  <c r="K5031" i="1" s="1"/>
  <c r="K5032" i="1" s="1" a="1"/>
  <c r="K5032" i="1" s="1"/>
  <c r="K5033" i="1" s="1" a="1"/>
  <c r="K5033" i="1" s="1"/>
  <c r="K5034" i="1" s="1" a="1"/>
  <c r="K5034" i="1" s="1"/>
  <c r="K5035" i="1" s="1" a="1"/>
  <c r="K5035" i="1" s="1"/>
  <c r="K5036" i="1" s="1" a="1"/>
  <c r="K5036" i="1" s="1"/>
  <c r="K5037" i="1" s="1" a="1"/>
  <c r="K5037" i="1" s="1"/>
  <c r="K5038" i="1" s="1" a="1"/>
  <c r="K5038" i="1" s="1"/>
  <c r="K5039" i="1" s="1" a="1"/>
  <c r="K5039" i="1" s="1"/>
  <c r="K5040" i="1" s="1" a="1"/>
  <c r="K5040" i="1" s="1"/>
  <c r="K5041" i="1" s="1" a="1"/>
  <c r="K5041" i="1" s="1"/>
  <c r="K5042" i="1" s="1" a="1"/>
  <c r="K5042" i="1" s="1"/>
  <c r="K5043" i="1" s="1" a="1"/>
  <c r="K5043" i="1" s="1"/>
  <c r="K5044" i="1" a="1"/>
  <c r="K5044" i="1" s="1"/>
  <c r="K5045" i="1" a="1"/>
  <c r="K5045" i="1" s="1"/>
  <c r="K5046" i="1" s="1" a="1"/>
  <c r="K5046" i="1" s="1"/>
  <c r="K5047" i="1" s="1" a="1"/>
  <c r="K5047" i="1" s="1"/>
  <c r="K5048" i="1" s="1" a="1"/>
  <c r="K5048" i="1" s="1"/>
  <c r="K5049" i="1" s="1" a="1"/>
  <c r="K5049" i="1" s="1"/>
  <c r="K5050" i="1" s="1" a="1"/>
  <c r="K5050" i="1" s="1"/>
  <c r="K5051" i="1" s="1" a="1"/>
  <c r="K5051" i="1" s="1"/>
  <c r="K5052" i="1" s="1" a="1"/>
  <c r="K5052" i="1" s="1"/>
  <c r="K5053" i="1" s="1" a="1"/>
  <c r="K5053" i="1" s="1"/>
  <c r="K5054" i="1" s="1" a="1"/>
  <c r="K5054" i="1" s="1"/>
  <c r="K5055" i="1" s="1" a="1"/>
  <c r="K5055" i="1" s="1"/>
  <c r="K5056" i="1" s="1" a="1"/>
  <c r="K5056" i="1" s="1"/>
  <c r="K5057" i="1" s="1" a="1"/>
  <c r="K5057" i="1" s="1"/>
  <c r="K5058" i="1" s="1" a="1"/>
  <c r="K5058" i="1" s="1"/>
  <c r="K5059" i="1" s="1" a="1"/>
  <c r="K5059" i="1" s="1"/>
  <c r="K5060" i="1" s="1" a="1"/>
  <c r="K5060" i="1" s="1"/>
  <c r="K5061" i="1" s="1" a="1"/>
  <c r="K5061" i="1" s="1"/>
  <c r="K5062" i="1" s="1" a="1"/>
  <c r="K5062" i="1" s="1"/>
  <c r="K5063" i="1" s="1" a="1"/>
  <c r="K5063" i="1" s="1"/>
  <c r="K5064" i="1" s="1" a="1"/>
  <c r="K5064" i="1" s="1"/>
  <c r="K5065" i="1" a="1"/>
  <c r="K5065" i="1" s="1"/>
  <c r="K5066" i="1" a="1"/>
  <c r="K5066" i="1" s="1"/>
  <c r="K5067" i="1" s="1" a="1"/>
  <c r="K5067" i="1" s="1"/>
  <c r="K5068" i="1" s="1" a="1"/>
  <c r="K5068" i="1" s="1"/>
  <c r="K5069" i="1" s="1" a="1"/>
  <c r="K5069" i="1" s="1"/>
  <c r="K5070" i="1" s="1" a="1"/>
  <c r="K5070" i="1" s="1"/>
  <c r="K5071" i="1" s="1" a="1"/>
  <c r="K5071" i="1" s="1"/>
  <c r="K5072" i="1" s="1" a="1"/>
  <c r="K5072" i="1" s="1"/>
  <c r="K5073" i="1" s="1" a="1"/>
  <c r="K5073" i="1" s="1"/>
  <c r="K5074" i="1" s="1" a="1"/>
  <c r="K5074" i="1" s="1"/>
  <c r="K5075" i="1" s="1" a="1"/>
  <c r="K5075" i="1" s="1"/>
  <c r="K5076" i="1" s="1" a="1"/>
  <c r="K5076" i="1" s="1"/>
  <c r="K5077" i="1" s="1" a="1"/>
  <c r="K5077" i="1" s="1"/>
  <c r="K5078" i="1" s="1" a="1"/>
  <c r="K5078" i="1" s="1"/>
  <c r="K5079" i="1" s="1" a="1"/>
  <c r="K5079" i="1" s="1"/>
  <c r="K5080" i="1" s="1" a="1"/>
  <c r="K5080" i="1" s="1"/>
  <c r="K5081" i="1" s="1" a="1"/>
  <c r="K5081" i="1" s="1"/>
  <c r="K5082" i="1" s="1" a="1"/>
  <c r="K5082" i="1" s="1"/>
  <c r="K5083" i="1" a="1"/>
  <c r="K5083" i="1" s="1"/>
  <c r="K5084" i="1" a="1"/>
  <c r="K5084" i="1" s="1"/>
  <c r="K5085" i="1" s="1" a="1"/>
  <c r="K5085" i="1" s="1"/>
  <c r="K5086" i="1" s="1" a="1"/>
  <c r="K5086" i="1" s="1"/>
  <c r="K5087" i="1" s="1" a="1"/>
  <c r="K5087" i="1" s="1"/>
  <c r="K5088" i="1" s="1" a="1"/>
  <c r="K5088" i="1" s="1"/>
  <c r="K5089" i="1" s="1" a="1"/>
  <c r="K5089" i="1" s="1"/>
  <c r="K5090" i="1" s="1" a="1"/>
  <c r="K5090" i="1" s="1"/>
  <c r="K5091" i="1" s="1" a="1"/>
  <c r="K5091" i="1" s="1"/>
  <c r="K5092" i="1" s="1" a="1"/>
  <c r="K5092" i="1" s="1"/>
  <c r="K5093" i="1" s="1" a="1"/>
  <c r="K5093" i="1" s="1"/>
  <c r="K5094" i="1" a="1"/>
  <c r="K5094" i="1" s="1"/>
  <c r="K5095" i="1" a="1"/>
  <c r="K5095" i="1" s="1"/>
  <c r="K5096" i="1" s="1" a="1"/>
  <c r="K5096" i="1" s="1"/>
  <c r="K5097" i="1" s="1" a="1"/>
  <c r="K5097" i="1" s="1"/>
  <c r="K5098" i="1" s="1" a="1"/>
  <c r="K5098" i="1" s="1"/>
  <c r="K5099" i="1" s="1" a="1"/>
  <c r="K5099" i="1" s="1"/>
  <c r="K5100" i="1" s="1" a="1"/>
  <c r="K5100" i="1" s="1"/>
  <c r="K5101" i="1" s="1" a="1"/>
  <c r="K5101" i="1" s="1"/>
  <c r="K5102" i="1" s="1" a="1"/>
  <c r="K5102" i="1" s="1"/>
  <c r="K5103" i="1" s="1" a="1"/>
  <c r="K5103" i="1" s="1"/>
  <c r="K5104" i="1" s="1" a="1"/>
  <c r="K5104" i="1" s="1"/>
  <c r="K5105" i="1" s="1" a="1"/>
  <c r="K5105" i="1" s="1"/>
  <c r="K5106" i="1" s="1" a="1"/>
  <c r="K5106" i="1" s="1"/>
  <c r="K5107" i="1" s="1" a="1"/>
  <c r="K5107" i="1" s="1"/>
  <c r="K5108" i="1" s="1" a="1"/>
  <c r="K5108" i="1" s="1"/>
  <c r="K5109" i="1" s="1" a="1"/>
  <c r="K5109" i="1" s="1"/>
  <c r="K5110" i="1" a="1"/>
  <c r="K5110" i="1" s="1"/>
  <c r="K5111" i="1" a="1"/>
  <c r="K5111" i="1" s="1"/>
  <c r="K5112" i="1" s="1" a="1"/>
  <c r="K5112" i="1" s="1"/>
  <c r="K5113" i="1" s="1" a="1"/>
  <c r="K5113" i="1" s="1"/>
  <c r="K5114" i="1" s="1" a="1"/>
  <c r="K5114" i="1" s="1"/>
  <c r="K5115" i="1" s="1" a="1"/>
  <c r="K5115" i="1" s="1"/>
  <c r="K5116" i="1" s="1" a="1"/>
  <c r="K5116" i="1" s="1"/>
  <c r="K5117" i="1" s="1" a="1"/>
  <c r="K5117" i="1" s="1"/>
  <c r="K5118" i="1" s="1" a="1"/>
  <c r="K5118" i="1" s="1"/>
  <c r="K5119" i="1" s="1" a="1"/>
  <c r="K5119" i="1" s="1"/>
  <c r="K5120" i="1" s="1" a="1"/>
  <c r="K5120" i="1" s="1"/>
  <c r="K5121" i="1" s="1" a="1"/>
  <c r="K5121" i="1" s="1"/>
  <c r="K5122" i="1" s="1" a="1"/>
  <c r="K5122" i="1" s="1"/>
  <c r="K5123" i="1" a="1"/>
  <c r="K5123" i="1" s="1"/>
  <c r="K5124" i="1" a="1"/>
  <c r="K5124" i="1" s="1"/>
  <c r="K5125" i="1" s="1" a="1"/>
  <c r="K5125" i="1" s="1"/>
  <c r="K5147" i="1" a="1"/>
  <c r="K5147" i="1" s="1"/>
  <c r="K5148" i="1" a="1"/>
  <c r="K5148" i="1" s="1"/>
  <c r="K5149" i="1" s="1" a="1"/>
  <c r="K5149" i="1" s="1"/>
  <c r="K5163" i="1" a="1"/>
  <c r="K5163" i="1" s="1"/>
  <c r="K5164" i="1" a="1"/>
  <c r="K5164" i="1" s="1"/>
  <c r="K5165" i="1" s="1" a="1"/>
  <c r="K5165" i="1" s="1"/>
  <c r="K5166" i="1" s="1" a="1"/>
  <c r="K5166" i="1" s="1"/>
  <c r="K5167" i="1" s="1" a="1"/>
  <c r="K5167" i="1" s="1"/>
  <c r="K5168" i="1" s="1" a="1"/>
  <c r="K5168" i="1" s="1"/>
  <c r="K5169" i="1" s="1" a="1"/>
  <c r="K5169" i="1" s="1"/>
  <c r="K5170" i="1" s="1" a="1"/>
  <c r="K5170" i="1" s="1"/>
  <c r="K5171" i="1" s="1" a="1"/>
  <c r="K5171" i="1" s="1"/>
  <c r="K5172" i="1" s="1" a="1"/>
  <c r="K5172" i="1" s="1"/>
  <c r="K5173" i="1" s="1" a="1"/>
  <c r="K5173" i="1" s="1"/>
  <c r="K5174" i="1" s="1" a="1"/>
  <c r="K5174" i="1" s="1"/>
  <c r="K5175" i="1" s="1" a="1"/>
  <c r="K5175" i="1" s="1"/>
  <c r="K5176" i="1" s="1" a="1"/>
  <c r="K5176" i="1" s="1"/>
  <c r="K5177" i="1" s="1" a="1"/>
  <c r="K5177" i="1" s="1"/>
  <c r="K5178" i="1" a="1"/>
  <c r="K5178" i="1" s="1"/>
  <c r="K5179" i="1" s="1" a="1"/>
  <c r="K5179" i="1" s="1"/>
  <c r="K5180" i="1" a="1"/>
  <c r="K5180" i="1" s="1"/>
  <c r="K5181" i="1" s="1" a="1"/>
  <c r="K5181" i="1" s="1"/>
  <c r="K5182" i="1" s="1" a="1"/>
  <c r="K5182" i="1" s="1"/>
  <c r="K5183" i="1" a="1"/>
  <c r="K5183" i="1" s="1"/>
  <c r="K5184" i="1" s="1" a="1"/>
  <c r="K5184" i="1" s="1"/>
  <c r="K5185" i="1" a="1"/>
  <c r="K5185" i="1" s="1"/>
  <c r="K5186" i="1" a="1"/>
  <c r="K5186" i="1" s="1"/>
  <c r="K5187" i="1" s="1" a="1"/>
  <c r="K5187" i="1" s="1"/>
  <c r="K5188" i="1" s="1" a="1"/>
  <c r="K5188" i="1" s="1"/>
  <c r="K5189" i="1" s="1" a="1"/>
  <c r="K5189" i="1" s="1"/>
  <c r="K5190" i="1" s="1" a="1"/>
  <c r="K5190" i="1" s="1"/>
  <c r="K5191" i="1" s="1" a="1"/>
  <c r="K5191" i="1" s="1"/>
  <c r="K5192" i="1" s="1" a="1"/>
  <c r="K5192" i="1" s="1"/>
  <c r="K5193" i="1" s="1" a="1"/>
  <c r="K5193" i="1" s="1"/>
  <c r="K5194" i="1" s="1" a="1"/>
  <c r="K5194" i="1" s="1"/>
  <c r="K5195" i="1" s="1" a="1"/>
  <c r="K5195" i="1" s="1"/>
  <c r="K5196" i="1" s="1" a="1"/>
  <c r="K5196" i="1" s="1"/>
  <c r="K5197" i="1" s="1" a="1"/>
  <c r="K5197" i="1" s="1"/>
  <c r="K5198" i="1" s="1" a="1"/>
  <c r="K5198" i="1" s="1"/>
  <c r="K5199" i="1" s="1" a="1"/>
  <c r="K5199" i="1" s="1"/>
  <c r="K5200" i="1" s="1" a="1"/>
  <c r="K5200" i="1" s="1"/>
  <c r="K5201" i="1" s="1" a="1"/>
  <c r="K5201" i="1" s="1"/>
  <c r="K5202" i="1" a="1"/>
  <c r="K5202" i="1" s="1"/>
  <c r="K5203" i="1" a="1"/>
  <c r="K5203" i="1" s="1"/>
  <c r="K5204" i="1" s="1" a="1"/>
  <c r="K5204" i="1" s="1"/>
  <c r="K5205" i="1" s="1" a="1"/>
  <c r="K5205" i="1" s="1"/>
  <c r="K5206" i="1" s="1" a="1"/>
  <c r="K5206" i="1" s="1"/>
  <c r="K5207" i="1" s="1" a="1"/>
  <c r="K5207" i="1" s="1"/>
  <c r="K5208" i="1" s="1" a="1"/>
  <c r="K5208" i="1" s="1"/>
  <c r="K5209" i="1" s="1" a="1"/>
  <c r="K5209" i="1" s="1"/>
  <c r="K5210" i="1" s="1" a="1"/>
  <c r="K5210" i="1" s="1"/>
  <c r="K5211" i="1" s="1" a="1"/>
  <c r="K5211" i="1" s="1"/>
  <c r="K5212" i="1" s="1" a="1"/>
  <c r="K5212" i="1" s="1"/>
  <c r="K5213" i="1" s="1" a="1"/>
  <c r="K5213" i="1" s="1"/>
  <c r="K5214" i="1" s="1" a="1"/>
  <c r="K5214" i="1" s="1"/>
  <c r="K5215" i="1" s="1" a="1"/>
  <c r="K5215" i="1" s="1"/>
  <c r="K5216" i="1" s="1" a="1"/>
  <c r="K5216" i="1" s="1"/>
  <c r="K5217" i="1" s="1" a="1"/>
  <c r="K5217" i="1" s="1"/>
  <c r="K5218" i="1" s="1" a="1"/>
  <c r="K5218" i="1" s="1"/>
  <c r="K5219" i="1" s="1" a="1"/>
  <c r="K5219" i="1" s="1"/>
  <c r="K5220" i="1" s="1" a="1"/>
  <c r="K5220" i="1" s="1"/>
  <c r="K5221" i="1" s="1" a="1"/>
  <c r="K5221" i="1" s="1"/>
  <c r="K5222" i="1" a="1"/>
  <c r="K5222" i="1" s="1"/>
  <c r="K5223" i="1" a="1"/>
  <c r="K5223" i="1" s="1"/>
  <c r="K5224" i="1" s="1" a="1"/>
  <c r="K5224" i="1" s="1"/>
  <c r="K5225" i="1" s="1" a="1"/>
  <c r="K5225" i="1" s="1"/>
  <c r="K5226" i="1" s="1" a="1"/>
  <c r="K5226" i="1" s="1"/>
  <c r="K5227" i="1" s="1" a="1"/>
  <c r="K5227" i="1" s="1"/>
  <c r="K5228" i="1" s="1" a="1"/>
  <c r="K5228" i="1" s="1"/>
  <c r="K5229" i="1" s="1" a="1"/>
  <c r="K5229" i="1" s="1"/>
  <c r="K5230" i="1" s="1" a="1"/>
  <c r="K5230" i="1" s="1"/>
  <c r="K5231" i="1" s="1" a="1"/>
  <c r="K5231" i="1" s="1"/>
  <c r="K5232" i="1" s="1" a="1"/>
  <c r="K5232" i="1" s="1"/>
  <c r="K5233" i="1" s="1" a="1"/>
  <c r="K5233" i="1" s="1"/>
  <c r="K5234" i="1" s="1" a="1"/>
  <c r="K5234" i="1" s="1"/>
  <c r="K5235" i="1" s="1" a="1"/>
  <c r="K5235" i="1" s="1"/>
  <c r="K5236" i="1" s="1" a="1"/>
  <c r="K5236" i="1" s="1"/>
  <c r="K5237" i="1" s="1" a="1"/>
  <c r="K5237" i="1" s="1"/>
  <c r="K5238" i="1" s="1" a="1"/>
  <c r="K5238" i="1" s="1"/>
  <c r="K5239" i="1" s="1" a="1"/>
  <c r="K5239" i="1" s="1"/>
  <c r="K5240" i="1" a="1"/>
  <c r="K5240" i="1" s="1"/>
  <c r="K5241" i="1" a="1"/>
  <c r="K5241" i="1" s="1"/>
  <c r="K5242" i="1" s="1" a="1"/>
  <c r="K5242" i="1" s="1"/>
  <c r="K5243" i="1" s="1" a="1"/>
  <c r="K5243" i="1" s="1"/>
  <c r="K5244" i="1" s="1" a="1"/>
  <c r="K5244" i="1" s="1"/>
  <c r="K5245" i="1" s="1" a="1"/>
  <c r="K5245" i="1" s="1"/>
  <c r="K5246" i="1" s="1" a="1"/>
  <c r="K5246" i="1" s="1"/>
  <c r="K5247" i="1" s="1" a="1"/>
  <c r="K5247" i="1" s="1"/>
  <c r="K5248" i="1" s="1" a="1"/>
  <c r="K5248" i="1" s="1"/>
  <c r="K5249" i="1" s="1" a="1"/>
  <c r="K5249" i="1" s="1"/>
  <c r="K5250" i="1" s="1" a="1"/>
  <c r="K5250" i="1" s="1"/>
  <c r="K5251" i="1" s="1" a="1"/>
  <c r="K5251" i="1" s="1"/>
  <c r="K5252" i="1" s="1" a="1"/>
  <c r="K5252" i="1" s="1"/>
  <c r="K5253" i="1" s="1" a="1"/>
  <c r="K5253" i="1" s="1"/>
  <c r="K5254" i="1" a="1"/>
  <c r="K5254" i="1" s="1"/>
  <c r="K5255" i="1" a="1"/>
  <c r="K5255" i="1" s="1"/>
  <c r="K5256" i="1" s="1" a="1"/>
  <c r="K5256" i="1" s="1"/>
  <c r="K5257" i="1" s="1" a="1"/>
  <c r="K5257" i="1" s="1"/>
  <c r="K5258" i="1" s="1" a="1"/>
  <c r="K5258" i="1" s="1"/>
  <c r="K5259" i="1" s="1" a="1"/>
  <c r="K5259" i="1" s="1"/>
  <c r="K5260" i="1" s="1" a="1"/>
  <c r="K5260" i="1" s="1"/>
  <c r="K5261" i="1" s="1" a="1"/>
  <c r="K5261" i="1" s="1"/>
  <c r="K5262" i="1" s="1" a="1"/>
  <c r="K5262" i="1" s="1"/>
  <c r="K5263" i="1" s="1" a="1"/>
  <c r="K5263" i="1" s="1"/>
  <c r="K5264" i="1" s="1" a="1"/>
  <c r="K5264" i="1" s="1"/>
  <c r="K5265" i="1" s="1" a="1"/>
  <c r="K5265" i="1" s="1"/>
  <c r="K5266" i="1" s="1" a="1"/>
  <c r="K5266" i="1" s="1"/>
  <c r="K5267" i="1" s="1" a="1"/>
  <c r="K5267" i="1" s="1"/>
  <c r="K5268" i="1" s="1" a="1"/>
  <c r="K5268" i="1" s="1"/>
  <c r="K5269" i="1" s="1" a="1"/>
  <c r="K5269" i="1" s="1"/>
  <c r="K5270" i="1" s="1" a="1"/>
  <c r="K5270" i="1" s="1"/>
  <c r="K5271" i="1" s="1" a="1"/>
  <c r="K5271" i="1" s="1"/>
  <c r="K5272" i="1" s="1" a="1"/>
  <c r="K5272" i="1" s="1"/>
  <c r="K5273" i="1" s="1" a="1"/>
  <c r="K5273" i="1" s="1"/>
  <c r="K5274" i="1" s="1" a="1"/>
  <c r="K5274" i="1" s="1"/>
  <c r="K5275" i="1" s="1" a="1"/>
  <c r="K5275" i="1" s="1"/>
  <c r="K5276" i="1" s="1" a="1"/>
  <c r="K5276" i="1" s="1"/>
  <c r="K5277" i="1" a="1"/>
  <c r="K5277" i="1" s="1"/>
  <c r="K5278" i="1" a="1"/>
  <c r="K5278" i="1" s="1"/>
  <c r="K5279" i="1" s="1" a="1"/>
  <c r="K5279" i="1" s="1"/>
  <c r="K5280" i="1" s="1" a="1"/>
  <c r="K5280" i="1" s="1"/>
  <c r="K5281" i="1" s="1" a="1"/>
  <c r="K5281" i="1" s="1"/>
  <c r="K5282" i="1" s="1" a="1"/>
  <c r="K5282" i="1" s="1"/>
  <c r="K5283" i="1" s="1" a="1"/>
  <c r="K5283" i="1" s="1"/>
  <c r="K5284" i="1" s="1" a="1"/>
  <c r="K5284" i="1" s="1"/>
  <c r="K5285" i="1" s="1" a="1"/>
  <c r="K5285" i="1" s="1"/>
  <c r="K5286" i="1" s="1" a="1"/>
  <c r="K5286" i="1" s="1"/>
  <c r="K5287" i="1" s="1" a="1"/>
  <c r="K5287" i="1" s="1"/>
  <c r="K5288" i="1" s="1" a="1"/>
  <c r="K5288" i="1" s="1"/>
  <c r="K5289" i="1" s="1" a="1"/>
  <c r="K5289" i="1" s="1"/>
  <c r="K5290" i="1" s="1" a="1"/>
  <c r="K5290" i="1" s="1"/>
  <c r="K5291" i="1" s="1" a="1"/>
  <c r="K5291" i="1" s="1"/>
  <c r="K5292" i="1" s="1" a="1"/>
  <c r="K5292" i="1" s="1"/>
  <c r="K5293" i="1" s="1" a="1"/>
  <c r="K5293" i="1" s="1"/>
  <c r="K5294" i="1" s="1" a="1"/>
  <c r="K5294" i="1" s="1"/>
  <c r="K5295" i="1" s="1" a="1"/>
  <c r="K5295" i="1" s="1"/>
  <c r="K5296" i="1" a="1"/>
  <c r="K5296" i="1" s="1"/>
  <c r="K5297" i="1" a="1"/>
  <c r="K5297" i="1" s="1"/>
  <c r="K5298" i="1" s="1" a="1"/>
  <c r="K5298" i="1" s="1"/>
  <c r="K5314" i="1" a="1"/>
  <c r="K5314" i="1" s="1"/>
  <c r="K5315" i="1" a="1"/>
  <c r="K5315" i="1" s="1"/>
  <c r="K5316" i="1" s="1" a="1"/>
  <c r="K5316" i="1" s="1"/>
  <c r="K5317" i="1" s="1" a="1"/>
  <c r="K5317" i="1" s="1"/>
  <c r="K5318" i="1" s="1" a="1"/>
  <c r="K5318" i="1" s="1"/>
  <c r="K5319" i="1" s="1" a="1"/>
  <c r="K5319" i="1" s="1"/>
  <c r="K5320" i="1" s="1" a="1"/>
  <c r="K5320" i="1" s="1"/>
  <c r="K5321" i="1" s="1" a="1"/>
  <c r="K5321" i="1" s="1"/>
  <c r="K5322" i="1" s="1" a="1"/>
  <c r="K5322" i="1" s="1"/>
  <c r="K5323" i="1" s="1" a="1"/>
  <c r="K5323" i="1" s="1"/>
  <c r="K5324" i="1" s="1" a="1"/>
  <c r="K5324" i="1" s="1"/>
  <c r="K5325" i="1" s="1" a="1"/>
  <c r="K5325" i="1" s="1"/>
  <c r="K5326" i="1" s="1" a="1"/>
  <c r="K5326" i="1" s="1"/>
  <c r="K5327" i="1" s="1" a="1"/>
  <c r="K5327" i="1" s="1"/>
  <c r="K5328" i="1" s="1" a="1"/>
  <c r="K5328" i="1" s="1"/>
  <c r="K5329" i="1" s="1" a="1"/>
  <c r="K5329" i="1" s="1"/>
  <c r="K5330" i="1" s="1" a="1"/>
  <c r="K5330" i="1" s="1"/>
  <c r="K5331" i="1" s="1" a="1"/>
  <c r="K5331" i="1" s="1"/>
  <c r="K5332" i="1" s="1" a="1"/>
  <c r="K5332" i="1" s="1"/>
  <c r="K5333" i="1" s="1" a="1"/>
  <c r="K5333" i="1" s="1"/>
  <c r="K5334" i="1" s="1" a="1"/>
  <c r="K5334" i="1" s="1"/>
  <c r="K5335" i="1" s="1" a="1"/>
  <c r="K5335" i="1" s="1"/>
  <c r="K5336" i="1" s="1" a="1"/>
  <c r="K5336" i="1" s="1"/>
  <c r="K5337" i="1" s="1" a="1"/>
  <c r="K5337" i="1" s="1"/>
  <c r="K5338" i="1" s="1" a="1"/>
  <c r="K5338" i="1" s="1"/>
  <c r="K5339" i="1" s="1" a="1"/>
  <c r="K5339" i="1" s="1"/>
  <c r="K5340" i="1" s="1" a="1"/>
  <c r="K5340" i="1" s="1"/>
  <c r="K5341" i="1" s="1" a="1"/>
  <c r="K5341" i="1" s="1"/>
  <c r="K5342" i="1" s="1" a="1"/>
  <c r="K5342" i="1" s="1"/>
  <c r="K5343" i="1" s="1" a="1"/>
  <c r="K5343" i="1" s="1"/>
  <c r="K5344" i="1" s="1" a="1"/>
  <c r="K5344" i="1" s="1"/>
  <c r="K5345" i="1" s="1" a="1"/>
  <c r="K5345" i="1" s="1"/>
  <c r="K5346" i="1" s="1" a="1"/>
  <c r="K5346" i="1" s="1"/>
  <c r="K5347" i="1" s="1" a="1"/>
  <c r="K5347" i="1" s="1"/>
  <c r="K5348" i="1" s="1" a="1"/>
  <c r="K5348" i="1" s="1"/>
  <c r="K5349" i="1" s="1" a="1"/>
  <c r="K5349" i="1" s="1"/>
  <c r="K5350" i="1" s="1" a="1"/>
  <c r="K5350" i="1" s="1"/>
  <c r="K5351" i="1" a="1"/>
  <c r="K5351" i="1" s="1"/>
  <c r="K5352" i="1" a="1"/>
  <c r="K5352" i="1" s="1"/>
  <c r="K5353" i="1" s="1" a="1"/>
  <c r="K5353" i="1" s="1"/>
  <c r="K5354" i="1" s="1" a="1"/>
  <c r="K5354" i="1" s="1"/>
  <c r="K5355" i="1" s="1" a="1"/>
  <c r="K5355" i="1" s="1"/>
  <c r="K5356" i="1" s="1" a="1"/>
  <c r="K5356" i="1" s="1"/>
  <c r="K5357" i="1" s="1" a="1"/>
  <c r="K5357" i="1" s="1"/>
  <c r="K5358" i="1" s="1" a="1"/>
  <c r="K5358" i="1" s="1"/>
  <c r="K5359" i="1" s="1" a="1"/>
  <c r="K5359" i="1" s="1"/>
  <c r="K5360" i="1" s="1" a="1"/>
  <c r="K5360" i="1" s="1"/>
  <c r="K5361" i="1" s="1" a="1"/>
  <c r="K5361" i="1" s="1"/>
  <c r="K5362" i="1" s="1" a="1"/>
  <c r="K5362" i="1" s="1"/>
  <c r="K5363" i="1" s="1" a="1"/>
  <c r="K5363" i="1" s="1"/>
  <c r="K5364" i="1" s="1" a="1"/>
  <c r="K5364" i="1" s="1"/>
  <c r="K5365" i="1" s="1" a="1"/>
  <c r="K5365" i="1" s="1"/>
  <c r="K5366" i="1" s="1" a="1"/>
  <c r="K5366" i="1" s="1"/>
  <c r="K5367" i="1" s="1" a="1"/>
  <c r="K5367" i="1" s="1"/>
  <c r="K5368" i="1" s="1" a="1"/>
  <c r="K5368" i="1" s="1"/>
  <c r="K5369" i="1" s="1" a="1"/>
  <c r="K5369" i="1" s="1"/>
  <c r="K5370" i="1" a="1"/>
  <c r="K5370" i="1" s="1"/>
  <c r="K5371" i="1" s="1" a="1"/>
  <c r="K5371" i="1" s="1"/>
  <c r="K5372" i="1" a="1"/>
  <c r="K5372" i="1" s="1"/>
  <c r="K5373" i="1" s="1" a="1"/>
  <c r="K5373" i="1" s="1"/>
  <c r="K5456" i="1" a="1"/>
  <c r="K5456" i="1" s="1"/>
  <c r="K5457" i="1" s="1" a="1"/>
  <c r="K5457" i="1" s="1"/>
  <c r="K5458" i="1" s="1" a="1"/>
  <c r="K5458" i="1" s="1"/>
  <c r="K5459" i="1" s="1" a="1"/>
  <c r="K5459" i="1" s="1"/>
  <c r="K5460" i="1" s="1" a="1"/>
  <c r="K5460" i="1" s="1"/>
  <c r="K5461" i="1" s="1" a="1"/>
  <c r="K5461" i="1" s="1"/>
  <c r="K5462" i="1" s="1" a="1"/>
  <c r="K5462" i="1" s="1"/>
  <c r="K5463" i="1" s="1" a="1"/>
  <c r="K5463" i="1" s="1"/>
  <c r="K5464" i="1" s="1" a="1"/>
  <c r="K5464" i="1" s="1"/>
  <c r="K5465" i="1" s="1" a="1"/>
  <c r="K5465" i="1" s="1"/>
  <c r="K5466" i="1" s="1" a="1"/>
  <c r="K5466" i="1" s="1"/>
  <c r="K5467" i="1" s="1" a="1"/>
  <c r="K5467" i="1" s="1"/>
  <c r="K5468" i="1" s="1" a="1"/>
  <c r="K5468" i="1" s="1"/>
  <c r="K5469" i="1" s="1" a="1"/>
  <c r="K5469" i="1" s="1"/>
  <c r="K5470" i="1" s="1" a="1"/>
  <c r="K5470" i="1" s="1"/>
  <c r="K5471" i="1" s="1" a="1"/>
  <c r="K5471" i="1" s="1"/>
  <c r="K5472" i="1" s="1" a="1"/>
  <c r="K5472" i="1" s="1"/>
  <c r="K5473" i="1" s="1" a="1"/>
  <c r="K5473" i="1" s="1"/>
  <c r="K5474" i="1" s="1" a="1"/>
  <c r="K5474" i="1" s="1"/>
  <c r="K5475" i="1" s="1" a="1"/>
  <c r="K5475" i="1" s="1"/>
  <c r="K5476" i="1" s="1" a="1"/>
  <c r="K5476" i="1" s="1"/>
  <c r="K5477" i="1" s="1" a="1"/>
  <c r="K5477" i="1" s="1"/>
  <c r="K5478" i="1" s="1" a="1"/>
  <c r="K5478" i="1" s="1"/>
  <c r="K5479" i="1" s="1" a="1"/>
  <c r="K5479" i="1" s="1"/>
  <c r="K5480" i="1" s="1" a="1"/>
  <c r="K5480" i="1" s="1"/>
  <c r="K5481" i="1" s="1" a="1"/>
  <c r="K5481" i="1" s="1"/>
  <c r="K5482" i="1" s="1" a="1"/>
  <c r="K5482" i="1" s="1"/>
  <c r="K5483" i="1" a="1"/>
  <c r="K5483" i="1" s="1"/>
  <c r="K5484" i="1" s="1" a="1"/>
  <c r="K5484" i="1" s="1"/>
  <c r="K5485" i="1" s="1" a="1"/>
  <c r="K5485" i="1" s="1"/>
  <c r="K5486" i="1" s="1" a="1"/>
  <c r="K5486" i="1" s="1"/>
  <c r="K5487" i="1" s="1" a="1"/>
  <c r="K5487" i="1" s="1"/>
  <c r="K5488" i="1" s="1" a="1"/>
  <c r="K5488" i="1" s="1"/>
  <c r="K5489" i="1" s="1" a="1"/>
  <c r="K5489" i="1" s="1"/>
  <c r="K5490" i="1" s="1" a="1"/>
  <c r="K5490" i="1" s="1"/>
  <c r="K5491" i="1" s="1" a="1"/>
  <c r="K5491" i="1" s="1"/>
  <c r="K5492" i="1" s="1" a="1"/>
  <c r="K5492" i="1" s="1"/>
  <c r="K5493" i="1" s="1" a="1"/>
  <c r="K5493" i="1" s="1"/>
  <c r="K5494" i="1" s="1" a="1"/>
  <c r="K5494" i="1" s="1"/>
  <c r="K5495" i="1" s="1" a="1"/>
  <c r="K5495" i="1" s="1"/>
  <c r="K5496" i="1" s="1" a="1"/>
  <c r="K5496" i="1" s="1"/>
  <c r="K5497" i="1" s="1" a="1"/>
  <c r="K5497" i="1" s="1"/>
  <c r="K5498" i="1" s="1" a="1"/>
  <c r="K5498" i="1" s="1"/>
  <c r="K5499" i="1" s="1" a="1"/>
  <c r="K5499" i="1" s="1"/>
  <c r="K5500" i="1" s="1" a="1"/>
  <c r="K5500" i="1" s="1"/>
  <c r="K5501" i="1" s="1" a="1"/>
  <c r="K5501" i="1" s="1"/>
  <c r="K5502" i="1" s="1" a="1"/>
  <c r="K5502" i="1" s="1"/>
  <c r="K5503" i="1" a="1"/>
  <c r="K5503" i="1" s="1"/>
  <c r="K5504" i="1" s="1" a="1"/>
  <c r="K5504" i="1" s="1"/>
  <c r="K5514" i="1" a="1"/>
  <c r="K5514" i="1" s="1"/>
  <c r="K5515" i="1" a="1"/>
  <c r="K5515" i="1" s="1"/>
  <c r="K5516" i="1" s="1" a="1"/>
  <c r="K5516" i="1" s="1"/>
  <c r="K5517" i="1" s="1" a="1"/>
  <c r="K5517" i="1" s="1"/>
  <c r="K5518" i="1" s="1" a="1"/>
  <c r="K5518" i="1" s="1"/>
  <c r="K5519" i="1" s="1" a="1"/>
  <c r="K5519" i="1" s="1"/>
  <c r="K5520" i="1" s="1" a="1"/>
  <c r="K5520" i="1" s="1"/>
  <c r="K5521" i="1" s="1" a="1"/>
  <c r="K5521" i="1" s="1"/>
  <c r="K5522" i="1" s="1" a="1"/>
  <c r="K5522" i="1" s="1"/>
  <c r="K5523" i="1" s="1" a="1"/>
  <c r="K5523" i="1" s="1"/>
  <c r="K5524" i="1" s="1" a="1"/>
  <c r="K5524" i="1" s="1"/>
  <c r="K5525" i="1" s="1" a="1"/>
  <c r="K5525" i="1" s="1"/>
  <c r="K5526" i="1" s="1" a="1"/>
  <c r="K5526" i="1" s="1"/>
  <c r="K5527" i="1" s="1" a="1"/>
  <c r="K5527" i="1" s="1"/>
  <c r="K5528" i="1" s="1" a="1"/>
  <c r="K5528" i="1" s="1"/>
  <c r="K5529" i="1" s="1" a="1"/>
  <c r="K5529" i="1" s="1"/>
  <c r="K5530" i="1" a="1"/>
  <c r="K5530" i="1" s="1"/>
  <c r="K5531" i="1" a="1"/>
  <c r="K5531" i="1" s="1"/>
  <c r="K5532" i="1" s="1" a="1"/>
  <c r="K5532" i="1" s="1"/>
  <c r="K5533" i="1" s="1" a="1"/>
  <c r="K5533" i="1" s="1"/>
  <c r="K5534" i="1" s="1" a="1"/>
  <c r="K5534" i="1" s="1"/>
  <c r="K5535" i="1" s="1" a="1"/>
  <c r="K5535" i="1" s="1"/>
  <c r="K5536" i="1" s="1" a="1"/>
  <c r="K5536" i="1" s="1"/>
  <c r="K5537" i="1" s="1" a="1"/>
  <c r="K5537" i="1" s="1"/>
  <c r="K5538" i="1" s="1" a="1"/>
  <c r="K5538" i="1" s="1"/>
  <c r="K5539" i="1" s="1" a="1"/>
  <c r="K5539" i="1" s="1"/>
  <c r="K5540" i="1" s="1" a="1"/>
  <c r="K5540" i="1" s="1"/>
  <c r="K5541" i="1" s="1" a="1"/>
  <c r="K5541" i="1" s="1"/>
  <c r="K5542" i="1" s="1" a="1"/>
  <c r="K5542" i="1" s="1"/>
  <c r="K5543" i="1" a="1"/>
  <c r="K5543" i="1" s="1"/>
  <c r="K5544" i="1" a="1"/>
  <c r="K5544" i="1" s="1"/>
  <c r="K5545" i="1" s="1" a="1"/>
  <c r="K5545" i="1" s="1"/>
  <c r="K5546" i="1" s="1" a="1"/>
  <c r="K5546" i="1" s="1"/>
  <c r="K5547" i="1" s="1" a="1"/>
  <c r="K5547" i="1" s="1"/>
  <c r="K5548" i="1" s="1" a="1"/>
  <c r="K5548" i="1" s="1"/>
  <c r="K5549" i="1" s="1" a="1"/>
  <c r="K5549" i="1" s="1"/>
  <c r="K5550" i="1" s="1" a="1"/>
  <c r="K5550" i="1" s="1"/>
  <c r="K5551" i="1" s="1" a="1"/>
  <c r="K5551" i="1" s="1"/>
  <c r="K5552" i="1" s="1" a="1"/>
  <c r="K5552" i="1" s="1"/>
  <c r="K5553" i="1" s="1" a="1"/>
  <c r="K5553" i="1" s="1"/>
  <c r="K5554" i="1" a="1"/>
  <c r="K5554" i="1" s="1"/>
  <c r="K5555" i="1" a="1"/>
  <c r="K5555" i="1" s="1"/>
  <c r="K5556" i="1" s="1" a="1"/>
  <c r="K5556" i="1" s="1"/>
  <c r="K5557" i="1" s="1" a="1"/>
  <c r="K5557" i="1" s="1"/>
  <c r="K5558" i="1" s="1" a="1"/>
  <c r="K5558" i="1" s="1"/>
  <c r="K5559" i="1" s="1" a="1"/>
  <c r="K5559" i="1" s="1"/>
  <c r="K5560" i="1" s="1" a="1"/>
  <c r="K5560" i="1" s="1"/>
  <c r="K5561" i="1" s="1" a="1"/>
  <c r="K5561" i="1" s="1"/>
  <c r="K5562" i="1" s="1" a="1"/>
  <c r="K5562" i="1" s="1"/>
  <c r="K5563" i="1" s="1" a="1"/>
  <c r="K5563" i="1" s="1"/>
  <c r="K5564" i="1" s="1" a="1"/>
  <c r="K5564" i="1" s="1"/>
  <c r="K5565" i="1" s="1" a="1"/>
  <c r="K5565" i="1" s="1"/>
  <c r="K5566" i="1" s="1" a="1"/>
  <c r="K5566" i="1" s="1"/>
  <c r="K5567" i="1" s="1" a="1"/>
  <c r="K5567" i="1" s="1"/>
  <c r="K5568" i="1" s="1" a="1"/>
  <c r="K5568" i="1" s="1"/>
  <c r="K5569" i="1" s="1" a="1"/>
  <c r="K5569" i="1" s="1"/>
  <c r="K5570" i="1" s="1" a="1"/>
  <c r="K5570" i="1" s="1"/>
  <c r="K5571" i="1" a="1"/>
  <c r="K5571" i="1" s="1"/>
  <c r="K5572" i="1" a="1"/>
  <c r="K5572" i="1" s="1"/>
  <c r="K5573" i="1" s="1" a="1"/>
  <c r="K5573" i="1" s="1"/>
  <c r="K5574" i="1" s="1" a="1"/>
  <c r="K5574" i="1" s="1"/>
  <c r="K5575" i="1" s="1" a="1"/>
  <c r="K5575" i="1" s="1"/>
  <c r="K5576" i="1" s="1" a="1"/>
  <c r="K5576" i="1" s="1"/>
  <c r="K5577" i="1" s="1" a="1"/>
  <c r="K5577" i="1" s="1"/>
  <c r="K5578" i="1" s="1" a="1"/>
  <c r="K5578" i="1" s="1"/>
  <c r="K5579" i="1" s="1" a="1"/>
  <c r="K5579" i="1" s="1"/>
  <c r="K5580" i="1" s="1" a="1"/>
  <c r="K5580" i="1" s="1"/>
  <c r="K5581" i="1" s="1" a="1"/>
  <c r="K5581" i="1" s="1"/>
  <c r="K5582" i="1" s="1" a="1"/>
  <c r="K5582" i="1" s="1"/>
  <c r="K5583" i="1" s="1" a="1"/>
  <c r="K5583" i="1" s="1"/>
  <c r="K5584" i="1" s="1" a="1"/>
  <c r="K5584" i="1" s="1"/>
  <c r="K5585" i="1" s="1" a="1"/>
  <c r="K5585" i="1" s="1"/>
  <c r="K5586" i="1" s="1" a="1"/>
  <c r="K5586" i="1" s="1"/>
  <c r="K5587" i="1" s="1" a="1"/>
  <c r="K5587" i="1" s="1"/>
  <c r="K5588" i="1" s="1" a="1"/>
  <c r="K5588" i="1" s="1"/>
  <c r="K5589" i="1" s="1" a="1"/>
  <c r="K5589" i="1" s="1"/>
  <c r="K5590" i="1" s="1" a="1"/>
  <c r="K5590" i="1" s="1"/>
  <c r="K5591" i="1" s="1" a="1"/>
  <c r="K5591" i="1" s="1"/>
  <c r="K5592" i="1" s="1" a="1"/>
  <c r="K5592" i="1" s="1"/>
  <c r="K5593" i="1" a="1"/>
  <c r="K5593" i="1" s="1"/>
  <c r="H3" i="1"/>
  <c r="H2"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0" i="1"/>
  <c r="H1401"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0" i="1"/>
  <c r="H1431"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H1481" i="1"/>
  <c r="H1482" i="1"/>
  <c r="H1483" i="1"/>
  <c r="H1484" i="1"/>
  <c r="H1485" i="1"/>
  <c r="H1486" i="1"/>
  <c r="H1487" i="1"/>
  <c r="H1488" i="1"/>
  <c r="H1489" i="1"/>
  <c r="H1490" i="1"/>
  <c r="H1491" i="1"/>
  <c r="H1492" i="1"/>
  <c r="H1493" i="1"/>
  <c r="H1494" i="1"/>
  <c r="H1495" i="1"/>
  <c r="H1496" i="1"/>
  <c r="H1497" i="1"/>
  <c r="H1498" i="1"/>
  <c r="H1499" i="1"/>
  <c r="H1500" i="1"/>
  <c r="H1501" i="1"/>
  <c r="H1502" i="1"/>
  <c r="H1503" i="1"/>
  <c r="H1504" i="1"/>
  <c r="H1505" i="1"/>
  <c r="H1506" i="1"/>
  <c r="H1507" i="1"/>
  <c r="H1508" i="1"/>
  <c r="H1509" i="1"/>
  <c r="H1510" i="1"/>
  <c r="H1511" i="1"/>
  <c r="H1512" i="1"/>
  <c r="H1513" i="1"/>
  <c r="H1514" i="1"/>
  <c r="H1515" i="1"/>
  <c r="H1516" i="1"/>
  <c r="H1517" i="1"/>
  <c r="H1518" i="1"/>
  <c r="H1519" i="1"/>
  <c r="H1520" i="1"/>
  <c r="H1521" i="1"/>
  <c r="H1522" i="1"/>
  <c r="H1523" i="1"/>
  <c r="H1524" i="1"/>
  <c r="H1525" i="1"/>
  <c r="H1526" i="1"/>
  <c r="H1527" i="1"/>
  <c r="H1528" i="1"/>
  <c r="H1529" i="1"/>
  <c r="H1530" i="1"/>
  <c r="H1531" i="1"/>
  <c r="H1532" i="1"/>
  <c r="H1533" i="1"/>
  <c r="H1534" i="1"/>
  <c r="H1535" i="1"/>
  <c r="H1536" i="1"/>
  <c r="H1537" i="1"/>
  <c r="H1538" i="1"/>
  <c r="H1539" i="1"/>
  <c r="H1540" i="1"/>
  <c r="H1541" i="1"/>
  <c r="H1542" i="1"/>
  <c r="H1543" i="1"/>
  <c r="H1544" i="1"/>
  <c r="H1545" i="1"/>
  <c r="H1546" i="1"/>
  <c r="H1547" i="1"/>
  <c r="H1548" i="1"/>
  <c r="H1549" i="1"/>
  <c r="H1550" i="1"/>
  <c r="H1551" i="1"/>
  <c r="H1552" i="1"/>
  <c r="H1553" i="1"/>
  <c r="H1554" i="1"/>
  <c r="H1555" i="1"/>
  <c r="H1556" i="1"/>
  <c r="H1557" i="1"/>
  <c r="H1558" i="1"/>
  <c r="H1559" i="1"/>
  <c r="H1560" i="1"/>
  <c r="H1561" i="1"/>
  <c r="H1562" i="1"/>
  <c r="H1563" i="1"/>
  <c r="H1564" i="1"/>
  <c r="H1565" i="1"/>
  <c r="H1566" i="1"/>
  <c r="H1567" i="1"/>
  <c r="H1568" i="1"/>
  <c r="H1569" i="1"/>
  <c r="H1570" i="1"/>
  <c r="H1571" i="1"/>
  <c r="H1572" i="1"/>
  <c r="H1573" i="1"/>
  <c r="H1574" i="1"/>
  <c r="H1575" i="1"/>
  <c r="H1576" i="1"/>
  <c r="H1577" i="1"/>
  <c r="H1578" i="1"/>
  <c r="H1579" i="1"/>
  <c r="H1580" i="1"/>
  <c r="H1581" i="1"/>
  <c r="H1582" i="1"/>
  <c r="H1583" i="1"/>
  <c r="H1584" i="1"/>
  <c r="H1585" i="1"/>
  <c r="H1586" i="1"/>
  <c r="H1587" i="1"/>
  <c r="H1588" i="1"/>
  <c r="H1589" i="1"/>
  <c r="H1590" i="1"/>
  <c r="H1591" i="1"/>
  <c r="H1592" i="1"/>
  <c r="H1593" i="1"/>
  <c r="H1594" i="1"/>
  <c r="H1595" i="1"/>
  <c r="H1596" i="1"/>
  <c r="H1597" i="1"/>
  <c r="H1598" i="1"/>
  <c r="H1599" i="1"/>
  <c r="H1600" i="1"/>
  <c r="H1601" i="1"/>
  <c r="H1602" i="1"/>
  <c r="H1603" i="1"/>
  <c r="H1604" i="1"/>
  <c r="H1605" i="1"/>
  <c r="H1606" i="1"/>
  <c r="H1607" i="1"/>
  <c r="H1608" i="1"/>
  <c r="H1609" i="1"/>
  <c r="H1610" i="1"/>
  <c r="H1611" i="1"/>
  <c r="H1612" i="1"/>
  <c r="H1613" i="1"/>
  <c r="H1614" i="1"/>
  <c r="H1615" i="1"/>
  <c r="H1616" i="1"/>
  <c r="H1617" i="1"/>
  <c r="H1618" i="1"/>
  <c r="H1619" i="1"/>
  <c r="H1620" i="1"/>
  <c r="H1621" i="1"/>
  <c r="H1622" i="1"/>
  <c r="H1623" i="1"/>
  <c r="H1624" i="1"/>
  <c r="H1625" i="1"/>
  <c r="H1626" i="1"/>
  <c r="H1627" i="1"/>
  <c r="H1628" i="1"/>
  <c r="H1629" i="1"/>
  <c r="H1630" i="1"/>
  <c r="H1631" i="1"/>
  <c r="H1632" i="1"/>
  <c r="H1633" i="1"/>
  <c r="H1634" i="1"/>
  <c r="H1635" i="1"/>
  <c r="H1636" i="1"/>
  <c r="H1637" i="1"/>
  <c r="H1638" i="1"/>
  <c r="H1639" i="1"/>
  <c r="H1640" i="1"/>
  <c r="H1641" i="1"/>
  <c r="H1642" i="1"/>
  <c r="H1643" i="1"/>
  <c r="H1644" i="1"/>
  <c r="H1645" i="1"/>
  <c r="H1646" i="1"/>
  <c r="H1647" i="1"/>
  <c r="H1648" i="1"/>
  <c r="H1649" i="1"/>
  <c r="H1650" i="1"/>
  <c r="H1651" i="1"/>
  <c r="H1652" i="1"/>
  <c r="H1653" i="1"/>
  <c r="H1654" i="1"/>
  <c r="H1655" i="1"/>
  <c r="H1656" i="1"/>
  <c r="H1657" i="1"/>
  <c r="H1658" i="1"/>
  <c r="H1659" i="1"/>
  <c r="H1660" i="1"/>
  <c r="H1661" i="1"/>
  <c r="H1662" i="1"/>
  <c r="H1663" i="1"/>
  <c r="H1664" i="1"/>
  <c r="H1665" i="1"/>
  <c r="H1666" i="1"/>
  <c r="H1667" i="1"/>
  <c r="H1668" i="1"/>
  <c r="H1669" i="1"/>
  <c r="H1670" i="1"/>
  <c r="H1671" i="1"/>
  <c r="H1672" i="1"/>
  <c r="H1673" i="1"/>
  <c r="H1674" i="1"/>
  <c r="H1675" i="1"/>
  <c r="H1676" i="1"/>
  <c r="H1677" i="1"/>
  <c r="H1678" i="1"/>
  <c r="H1679" i="1"/>
  <c r="H1680" i="1"/>
  <c r="H1681" i="1"/>
  <c r="H1682" i="1"/>
  <c r="H1683" i="1"/>
  <c r="H1684" i="1"/>
  <c r="H1685" i="1"/>
  <c r="H1686" i="1"/>
  <c r="H1687" i="1"/>
  <c r="H1688" i="1"/>
  <c r="H1689" i="1"/>
  <c r="H1690" i="1"/>
  <c r="H1691" i="1"/>
  <c r="H1692" i="1"/>
  <c r="H1693" i="1"/>
  <c r="H1694" i="1"/>
  <c r="H1695" i="1"/>
  <c r="H1696" i="1"/>
  <c r="H1697" i="1"/>
  <c r="H1698" i="1"/>
  <c r="H1699" i="1"/>
  <c r="H1700" i="1"/>
  <c r="H1701" i="1"/>
  <c r="H1702" i="1"/>
  <c r="H1703" i="1"/>
  <c r="H1704" i="1"/>
  <c r="H1705" i="1"/>
  <c r="H1706" i="1"/>
  <c r="H1707" i="1"/>
  <c r="H1708" i="1"/>
  <c r="H1709" i="1"/>
  <c r="H1710" i="1"/>
  <c r="H1711" i="1"/>
  <c r="H1712" i="1"/>
  <c r="H1713" i="1"/>
  <c r="H1714" i="1"/>
  <c r="H1715" i="1"/>
  <c r="H1716" i="1"/>
  <c r="H1717" i="1"/>
  <c r="H1718" i="1"/>
  <c r="H1719" i="1"/>
  <c r="H1720" i="1"/>
  <c r="H1721" i="1"/>
  <c r="H1722" i="1"/>
  <c r="H1723" i="1"/>
  <c r="H1724" i="1"/>
  <c r="H1725" i="1"/>
  <c r="H1726" i="1"/>
  <c r="H1727" i="1"/>
  <c r="H1728" i="1"/>
  <c r="H1729" i="1"/>
  <c r="H1730" i="1"/>
  <c r="H1731" i="1"/>
  <c r="H1732" i="1"/>
  <c r="H1733" i="1"/>
  <c r="H1734" i="1"/>
  <c r="H1735" i="1"/>
  <c r="H1736" i="1"/>
  <c r="H1737" i="1"/>
  <c r="H1738" i="1"/>
  <c r="H1739" i="1"/>
  <c r="H1740" i="1"/>
  <c r="H1741" i="1"/>
  <c r="H1742" i="1"/>
  <c r="H1743" i="1"/>
  <c r="H1744" i="1"/>
  <c r="H1745" i="1"/>
  <c r="H1746" i="1"/>
  <c r="H1747" i="1"/>
  <c r="H1748" i="1"/>
  <c r="H1749" i="1"/>
  <c r="H1750" i="1"/>
  <c r="H1751" i="1"/>
  <c r="H1752" i="1"/>
  <c r="H1753" i="1"/>
  <c r="H1754" i="1"/>
  <c r="H1755" i="1"/>
  <c r="H1756" i="1"/>
  <c r="H1757" i="1"/>
  <c r="H1758" i="1"/>
  <c r="H1759" i="1"/>
  <c r="H1760" i="1"/>
  <c r="H1761" i="1"/>
  <c r="H1762" i="1"/>
  <c r="H1763" i="1"/>
  <c r="H1764" i="1"/>
  <c r="H1765" i="1"/>
  <c r="H1766" i="1"/>
  <c r="H1767" i="1"/>
  <c r="H1768" i="1"/>
  <c r="H1769" i="1"/>
  <c r="H1770" i="1"/>
  <c r="H1771" i="1"/>
  <c r="H1772" i="1"/>
  <c r="H1773" i="1"/>
  <c r="H1774" i="1"/>
  <c r="H1775" i="1"/>
  <c r="H1776" i="1"/>
  <c r="H1777" i="1"/>
  <c r="H1778" i="1"/>
  <c r="H1779" i="1"/>
  <c r="H1780" i="1"/>
  <c r="H1781" i="1"/>
  <c r="H1782" i="1"/>
  <c r="H1783" i="1"/>
  <c r="H1784" i="1"/>
  <c r="H1785" i="1"/>
  <c r="H1786" i="1"/>
  <c r="H1787" i="1"/>
  <c r="H1788" i="1"/>
  <c r="H1789" i="1"/>
  <c r="H1790" i="1"/>
  <c r="H1791" i="1"/>
  <c r="H1792" i="1"/>
  <c r="H1793" i="1"/>
  <c r="H1794" i="1"/>
  <c r="H1795" i="1"/>
  <c r="H1796" i="1"/>
  <c r="H1797" i="1"/>
  <c r="H1798" i="1"/>
  <c r="H1799" i="1"/>
  <c r="H1800" i="1"/>
  <c r="H1801" i="1"/>
  <c r="H1802" i="1"/>
  <c r="H1803" i="1"/>
  <c r="H1804" i="1"/>
  <c r="H1805" i="1"/>
  <c r="H1806" i="1"/>
  <c r="H1807" i="1"/>
  <c r="H1808" i="1"/>
  <c r="H1809" i="1"/>
  <c r="H1810" i="1"/>
  <c r="H1811" i="1"/>
  <c r="H1812" i="1"/>
  <c r="H1813" i="1"/>
  <c r="H1814" i="1"/>
  <c r="H1815" i="1"/>
  <c r="H1816" i="1"/>
  <c r="H1817" i="1"/>
  <c r="H1818" i="1"/>
  <c r="H1819" i="1"/>
  <c r="H1820" i="1"/>
  <c r="H1821" i="1"/>
  <c r="H1822" i="1"/>
  <c r="H1823" i="1"/>
  <c r="H1824" i="1"/>
  <c r="H1825" i="1"/>
  <c r="H1826" i="1"/>
  <c r="H1827" i="1"/>
  <c r="H1828" i="1"/>
  <c r="H1829" i="1"/>
  <c r="H1830" i="1"/>
  <c r="H1831" i="1"/>
  <c r="H1832" i="1"/>
  <c r="H1833" i="1"/>
  <c r="H1834" i="1"/>
  <c r="H1835" i="1"/>
  <c r="H1836" i="1"/>
  <c r="H1837" i="1"/>
  <c r="H1838" i="1"/>
  <c r="H1839" i="1"/>
  <c r="H1840" i="1"/>
  <c r="H1841" i="1"/>
  <c r="H1842" i="1"/>
  <c r="H1843" i="1"/>
  <c r="H1844" i="1"/>
  <c r="H1845" i="1"/>
  <c r="H1846" i="1"/>
  <c r="H1847" i="1"/>
  <c r="H1848" i="1"/>
  <c r="H1849" i="1"/>
  <c r="H1850" i="1"/>
  <c r="H1851" i="1"/>
  <c r="H1852" i="1"/>
  <c r="H1853" i="1"/>
  <c r="H1854" i="1"/>
  <c r="H1855" i="1"/>
  <c r="H1856" i="1"/>
  <c r="H1857" i="1"/>
  <c r="H1858" i="1"/>
  <c r="H1859" i="1"/>
  <c r="H1860" i="1"/>
  <c r="H1861" i="1"/>
  <c r="H1862" i="1"/>
  <c r="H1863" i="1"/>
  <c r="H1864" i="1"/>
  <c r="H1865" i="1"/>
  <c r="H1866" i="1"/>
  <c r="H1867" i="1"/>
  <c r="H1868" i="1"/>
  <c r="H1869" i="1"/>
  <c r="H1870" i="1"/>
  <c r="H1871" i="1"/>
  <c r="H1872" i="1"/>
  <c r="H1873" i="1"/>
  <c r="H1874" i="1"/>
  <c r="H1875" i="1"/>
  <c r="H1876" i="1"/>
  <c r="H1877" i="1"/>
  <c r="H1878" i="1"/>
  <c r="H1879" i="1"/>
  <c r="H1880" i="1"/>
  <c r="H1881" i="1"/>
  <c r="H1882" i="1"/>
  <c r="H1883" i="1"/>
  <c r="H1884" i="1"/>
  <c r="H1885" i="1"/>
  <c r="H1886" i="1"/>
  <c r="H1887" i="1"/>
  <c r="H1888" i="1"/>
  <c r="H1889" i="1"/>
  <c r="H1890" i="1"/>
  <c r="H1891" i="1"/>
  <c r="H1892" i="1"/>
  <c r="H1893" i="1"/>
  <c r="H1894" i="1"/>
  <c r="H1895" i="1"/>
  <c r="H1896" i="1"/>
  <c r="H1897" i="1"/>
  <c r="H1898" i="1"/>
  <c r="H1899" i="1"/>
  <c r="H1900" i="1"/>
  <c r="H1901" i="1"/>
  <c r="H1902" i="1"/>
  <c r="H1903" i="1"/>
  <c r="H1904" i="1"/>
  <c r="H1905" i="1"/>
  <c r="H1906" i="1"/>
  <c r="H1907" i="1"/>
  <c r="H1908" i="1"/>
  <c r="H1909" i="1"/>
  <c r="H1910" i="1"/>
  <c r="H1911" i="1"/>
  <c r="H1912" i="1"/>
  <c r="H1913" i="1"/>
  <c r="H1914" i="1"/>
  <c r="H1915" i="1"/>
  <c r="H1916" i="1"/>
  <c r="H1917" i="1"/>
  <c r="H1918" i="1"/>
  <c r="H1919" i="1"/>
  <c r="H1920" i="1"/>
  <c r="H1921" i="1"/>
  <c r="H1922" i="1"/>
  <c r="H1923" i="1"/>
  <c r="H1924" i="1"/>
  <c r="H1925" i="1"/>
  <c r="H1926" i="1"/>
  <c r="H1927" i="1"/>
  <c r="H1928" i="1"/>
  <c r="H1929" i="1"/>
  <c r="H1930" i="1"/>
  <c r="H1931" i="1"/>
  <c r="H1932" i="1"/>
  <c r="H1933" i="1"/>
  <c r="H1934" i="1"/>
  <c r="H1935" i="1"/>
  <c r="H1936" i="1"/>
  <c r="H1937" i="1"/>
  <c r="H1938" i="1"/>
  <c r="H1939" i="1"/>
  <c r="H1940" i="1"/>
  <c r="H1941" i="1"/>
  <c r="H1942" i="1"/>
  <c r="H1943" i="1"/>
  <c r="H1944" i="1"/>
  <c r="H1945" i="1"/>
  <c r="H1946" i="1"/>
  <c r="H1947" i="1"/>
  <c r="H1948" i="1"/>
  <c r="H1949" i="1"/>
  <c r="H1950" i="1"/>
  <c r="H1951" i="1"/>
  <c r="H1952" i="1"/>
  <c r="H1953" i="1"/>
  <c r="H1954" i="1"/>
  <c r="H1955" i="1"/>
  <c r="H1956" i="1"/>
  <c r="H1957" i="1"/>
  <c r="H1958" i="1"/>
  <c r="H1959" i="1"/>
  <c r="H1960" i="1"/>
  <c r="H1961" i="1"/>
  <c r="H1962" i="1"/>
  <c r="H1963" i="1"/>
  <c r="H1964" i="1"/>
  <c r="H1965" i="1"/>
  <c r="H1966" i="1"/>
  <c r="H1967" i="1"/>
  <c r="H1968" i="1"/>
  <c r="H1969" i="1"/>
  <c r="H1970" i="1"/>
  <c r="H1971" i="1"/>
  <c r="H1972" i="1"/>
  <c r="H1973" i="1"/>
  <c r="H1974" i="1"/>
  <c r="H1975" i="1"/>
  <c r="H1976" i="1"/>
  <c r="H1977" i="1"/>
  <c r="H1978" i="1"/>
  <c r="H1979" i="1"/>
  <c r="H1980" i="1"/>
  <c r="H1981" i="1"/>
  <c r="H1982" i="1"/>
  <c r="H1983" i="1"/>
  <c r="H1984" i="1"/>
  <c r="H1985" i="1"/>
  <c r="H1986" i="1"/>
  <c r="H1987" i="1"/>
  <c r="H1988" i="1"/>
  <c r="H1989" i="1"/>
  <c r="H1990" i="1"/>
  <c r="H1991" i="1"/>
  <c r="H1992" i="1"/>
  <c r="H1993" i="1"/>
  <c r="H1994" i="1"/>
  <c r="H1995" i="1"/>
  <c r="H1996" i="1"/>
  <c r="H1997" i="1"/>
  <c r="H1998" i="1"/>
  <c r="H1999" i="1"/>
  <c r="H2000" i="1"/>
  <c r="H2001" i="1"/>
  <c r="H2002" i="1"/>
  <c r="H2003" i="1"/>
  <c r="H2004" i="1"/>
  <c r="H2005" i="1"/>
  <c r="H2006" i="1"/>
  <c r="H2007" i="1"/>
  <c r="H2008" i="1"/>
  <c r="H2009" i="1"/>
  <c r="H2010" i="1"/>
  <c r="H2011" i="1"/>
  <c r="H2012" i="1"/>
  <c r="H2013" i="1"/>
  <c r="H2014" i="1"/>
  <c r="H2015" i="1"/>
  <c r="H2016" i="1"/>
  <c r="H2017" i="1"/>
  <c r="H2018" i="1"/>
  <c r="H2019" i="1"/>
  <c r="H2020" i="1"/>
  <c r="H2021" i="1"/>
  <c r="H2022" i="1"/>
  <c r="H2023" i="1"/>
  <c r="H2024" i="1"/>
  <c r="H2025" i="1"/>
  <c r="H2026" i="1"/>
  <c r="H2027" i="1"/>
  <c r="H2028" i="1"/>
  <c r="H2029" i="1"/>
  <c r="H2030" i="1"/>
  <c r="H2031" i="1"/>
  <c r="H2032" i="1"/>
  <c r="H2033" i="1"/>
  <c r="H2034" i="1"/>
  <c r="H2035" i="1"/>
  <c r="H2036" i="1"/>
  <c r="H2037" i="1"/>
  <c r="H2038" i="1"/>
  <c r="H2039" i="1"/>
  <c r="H2040" i="1"/>
  <c r="H2041" i="1"/>
  <c r="H2042" i="1"/>
  <c r="H2043" i="1"/>
  <c r="H2044" i="1"/>
  <c r="H2045" i="1"/>
  <c r="H2046" i="1"/>
  <c r="H2047" i="1"/>
  <c r="H2048" i="1"/>
  <c r="H2049" i="1"/>
  <c r="H2050" i="1"/>
  <c r="H2051" i="1"/>
  <c r="H2052" i="1"/>
  <c r="H2053" i="1"/>
  <c r="H2054" i="1"/>
  <c r="H2055" i="1"/>
  <c r="H2056" i="1"/>
  <c r="H2057" i="1"/>
  <c r="H2058" i="1"/>
  <c r="H2059" i="1"/>
  <c r="H2060" i="1"/>
  <c r="H2061" i="1"/>
  <c r="H2062" i="1"/>
  <c r="H2063" i="1"/>
  <c r="H2064" i="1"/>
  <c r="H2065" i="1"/>
  <c r="H2066" i="1"/>
  <c r="H2067" i="1"/>
  <c r="H2068" i="1"/>
  <c r="H2069" i="1"/>
  <c r="H2070" i="1"/>
  <c r="H2071" i="1"/>
  <c r="H2072" i="1"/>
  <c r="H2073" i="1"/>
  <c r="H2074" i="1"/>
  <c r="H2075" i="1"/>
  <c r="H2076" i="1"/>
  <c r="H2077" i="1"/>
  <c r="H2078" i="1"/>
  <c r="H2079" i="1"/>
  <c r="H2080" i="1"/>
  <c r="H2081" i="1"/>
  <c r="H2082" i="1"/>
  <c r="H2083" i="1"/>
  <c r="H2084" i="1"/>
  <c r="H2085" i="1"/>
  <c r="H2086" i="1"/>
  <c r="H2087" i="1"/>
  <c r="H2088" i="1"/>
  <c r="H2089" i="1"/>
  <c r="H2090" i="1"/>
  <c r="H2091" i="1"/>
  <c r="H2092" i="1"/>
  <c r="H2093" i="1"/>
  <c r="H2094" i="1"/>
  <c r="H2095" i="1"/>
  <c r="H2096" i="1"/>
  <c r="H2097" i="1"/>
  <c r="H2098" i="1"/>
  <c r="H2099" i="1"/>
  <c r="H2100" i="1"/>
  <c r="H2101" i="1"/>
  <c r="H2102" i="1"/>
  <c r="H2103" i="1"/>
  <c r="H2104" i="1"/>
  <c r="H2105" i="1"/>
  <c r="H2106" i="1"/>
  <c r="H2107" i="1"/>
  <c r="H2108" i="1"/>
  <c r="H2109" i="1"/>
  <c r="H2110" i="1"/>
  <c r="H2111" i="1"/>
  <c r="H2112" i="1"/>
  <c r="H2113" i="1"/>
  <c r="H2114" i="1"/>
  <c r="H2115" i="1"/>
  <c r="H2116" i="1"/>
  <c r="H2117" i="1"/>
  <c r="H2118" i="1"/>
  <c r="H2119" i="1"/>
  <c r="H2120" i="1"/>
  <c r="H2121" i="1"/>
  <c r="H2122" i="1"/>
  <c r="H2123" i="1"/>
  <c r="H2124" i="1"/>
  <c r="H2125" i="1"/>
  <c r="H2126" i="1"/>
  <c r="H2127" i="1"/>
  <c r="H2128" i="1"/>
  <c r="H2129" i="1"/>
  <c r="H2130" i="1"/>
  <c r="H2131" i="1"/>
  <c r="H2132" i="1"/>
  <c r="H2133" i="1"/>
  <c r="H2134" i="1"/>
  <c r="H2135" i="1"/>
  <c r="H2136" i="1"/>
  <c r="H2137" i="1"/>
  <c r="H2138" i="1"/>
  <c r="H2139" i="1"/>
  <c r="H2140" i="1"/>
  <c r="H2141" i="1"/>
  <c r="H2142" i="1"/>
  <c r="H2143" i="1"/>
  <c r="H2144" i="1"/>
  <c r="H2145" i="1"/>
  <c r="H2146" i="1"/>
  <c r="H2147" i="1"/>
  <c r="H2148" i="1"/>
  <c r="H2149" i="1"/>
  <c r="H2150" i="1"/>
  <c r="H2151" i="1"/>
  <c r="H2152" i="1"/>
  <c r="H2153" i="1"/>
  <c r="H2154" i="1"/>
  <c r="H2155" i="1"/>
  <c r="H2156" i="1"/>
  <c r="H2157" i="1"/>
  <c r="H2158" i="1"/>
  <c r="H2159" i="1"/>
  <c r="H2160" i="1"/>
  <c r="H2161" i="1"/>
  <c r="H2162" i="1"/>
  <c r="H2163" i="1"/>
  <c r="H2164" i="1"/>
  <c r="H2165" i="1"/>
  <c r="H2166" i="1"/>
  <c r="H2167" i="1"/>
  <c r="H2168" i="1"/>
  <c r="H2169" i="1"/>
  <c r="H2170" i="1"/>
  <c r="H2171" i="1"/>
  <c r="H2172" i="1"/>
  <c r="H2173" i="1"/>
  <c r="H2174" i="1"/>
  <c r="H2175" i="1"/>
  <c r="H2176" i="1"/>
  <c r="H2177" i="1"/>
  <c r="H2178" i="1"/>
  <c r="H2179" i="1"/>
  <c r="H2180" i="1"/>
  <c r="H2181" i="1"/>
  <c r="H2182" i="1"/>
  <c r="H2183" i="1"/>
  <c r="H2184" i="1"/>
  <c r="H2185" i="1"/>
  <c r="H2186" i="1"/>
  <c r="H2187" i="1"/>
  <c r="H2188" i="1"/>
  <c r="H2189" i="1"/>
  <c r="H2190" i="1"/>
  <c r="H2191" i="1"/>
  <c r="H2192" i="1"/>
  <c r="H2193" i="1"/>
  <c r="H2194" i="1"/>
  <c r="H2195" i="1"/>
  <c r="H2196" i="1"/>
  <c r="H2197" i="1"/>
  <c r="H2198" i="1"/>
  <c r="H2199" i="1"/>
  <c r="H2200" i="1"/>
  <c r="H2201" i="1"/>
  <c r="H2202" i="1"/>
  <c r="H2203" i="1"/>
  <c r="H2204" i="1"/>
  <c r="H2205" i="1"/>
  <c r="H2206" i="1"/>
  <c r="H2207" i="1"/>
  <c r="H2208" i="1"/>
  <c r="H2209" i="1"/>
  <c r="H2210" i="1"/>
  <c r="H2211" i="1"/>
  <c r="H2212" i="1"/>
  <c r="H2213" i="1"/>
  <c r="H2214" i="1"/>
  <c r="H2215" i="1"/>
  <c r="H2216" i="1"/>
  <c r="H2217" i="1"/>
  <c r="H2218" i="1"/>
  <c r="H2219" i="1"/>
  <c r="H2220" i="1"/>
  <c r="H2221" i="1"/>
  <c r="H2222" i="1"/>
  <c r="H2223" i="1"/>
  <c r="H2224" i="1"/>
  <c r="H2225" i="1"/>
  <c r="H2226" i="1"/>
  <c r="H2227" i="1"/>
  <c r="H2228" i="1"/>
  <c r="H2229" i="1"/>
  <c r="H2230" i="1"/>
  <c r="H2231" i="1"/>
  <c r="H2232" i="1"/>
  <c r="H2233" i="1"/>
  <c r="H2234" i="1"/>
  <c r="H2235" i="1"/>
  <c r="H2236" i="1"/>
  <c r="H2237" i="1"/>
  <c r="H2238" i="1"/>
  <c r="H2239" i="1"/>
  <c r="H2240" i="1"/>
  <c r="H2241" i="1"/>
  <c r="H2242" i="1"/>
  <c r="H2243" i="1"/>
  <c r="H2244" i="1"/>
  <c r="H2245" i="1"/>
  <c r="H2246" i="1"/>
  <c r="H2247" i="1"/>
  <c r="H2248" i="1"/>
  <c r="H2249" i="1"/>
  <c r="H2250" i="1"/>
  <c r="H2251" i="1"/>
  <c r="H2252" i="1"/>
  <c r="H2253" i="1"/>
  <c r="H2254" i="1"/>
  <c r="H2255" i="1"/>
  <c r="H2256" i="1"/>
  <c r="H2257" i="1"/>
  <c r="H2258" i="1"/>
  <c r="H2259" i="1"/>
  <c r="H2260" i="1"/>
  <c r="H2261" i="1"/>
  <c r="H2262" i="1"/>
  <c r="H2263" i="1"/>
  <c r="H2264" i="1"/>
  <c r="H2265" i="1"/>
  <c r="H2266" i="1"/>
  <c r="H2267" i="1"/>
  <c r="H2268" i="1"/>
  <c r="H2269" i="1"/>
  <c r="H2270" i="1"/>
  <c r="H2271" i="1"/>
  <c r="H2272" i="1"/>
  <c r="H2273" i="1"/>
  <c r="H2274" i="1"/>
  <c r="H2275" i="1"/>
  <c r="H2276" i="1"/>
  <c r="H2277" i="1"/>
  <c r="H2278" i="1"/>
  <c r="H2279" i="1"/>
  <c r="H2280" i="1"/>
  <c r="H2281" i="1"/>
  <c r="H2282" i="1"/>
  <c r="H2283" i="1"/>
  <c r="H2284" i="1"/>
  <c r="H2285" i="1"/>
  <c r="H2286" i="1"/>
  <c r="H2287" i="1"/>
  <c r="H2288" i="1"/>
  <c r="H2289" i="1"/>
  <c r="H2290" i="1"/>
  <c r="H2291" i="1"/>
  <c r="H2292" i="1"/>
  <c r="H2293" i="1"/>
  <c r="H2294" i="1"/>
  <c r="H2295" i="1"/>
  <c r="H2296" i="1"/>
  <c r="H2297" i="1"/>
  <c r="H2298" i="1"/>
  <c r="H2299" i="1"/>
  <c r="H2300" i="1"/>
  <c r="H2301" i="1"/>
  <c r="H2302" i="1"/>
  <c r="H2303" i="1"/>
  <c r="H2304" i="1"/>
  <c r="H2305" i="1"/>
  <c r="H2306" i="1"/>
  <c r="H2307" i="1"/>
  <c r="H2308" i="1"/>
  <c r="H2309" i="1"/>
  <c r="H2310" i="1"/>
  <c r="H2311" i="1"/>
  <c r="H2312" i="1"/>
  <c r="H2313" i="1"/>
  <c r="H2314" i="1"/>
  <c r="H2315" i="1"/>
  <c r="H2316" i="1"/>
  <c r="H2317" i="1"/>
  <c r="H2318" i="1"/>
  <c r="H2319" i="1"/>
  <c r="H2320" i="1"/>
  <c r="H2321" i="1"/>
  <c r="H2322" i="1"/>
  <c r="H2323" i="1"/>
  <c r="H2324" i="1"/>
  <c r="H2325" i="1"/>
  <c r="H2326" i="1"/>
  <c r="H2327" i="1"/>
  <c r="H2328" i="1"/>
  <c r="H2329" i="1"/>
  <c r="H2330" i="1"/>
  <c r="H2331" i="1"/>
  <c r="H2332" i="1"/>
  <c r="H2333" i="1"/>
  <c r="H2334" i="1"/>
  <c r="H2335" i="1"/>
  <c r="H2336" i="1"/>
  <c r="H2337" i="1"/>
  <c r="H2338" i="1"/>
  <c r="H2339" i="1"/>
  <c r="H2340" i="1"/>
  <c r="H2341" i="1"/>
  <c r="H2342" i="1"/>
  <c r="H2343" i="1"/>
  <c r="H2344" i="1"/>
  <c r="H2345" i="1"/>
  <c r="H2346" i="1"/>
  <c r="H2347" i="1"/>
  <c r="H2348" i="1"/>
  <c r="H2349" i="1"/>
  <c r="H2350" i="1"/>
  <c r="H2351" i="1"/>
  <c r="H2352" i="1"/>
  <c r="H2353" i="1"/>
  <c r="H2354" i="1"/>
  <c r="H2355" i="1"/>
  <c r="H2356" i="1"/>
  <c r="H2357" i="1"/>
  <c r="H2358" i="1"/>
  <c r="H2359" i="1"/>
  <c r="H2360" i="1"/>
  <c r="H2361" i="1"/>
  <c r="H2362" i="1"/>
  <c r="H2363" i="1"/>
  <c r="H2364" i="1"/>
  <c r="H2365" i="1"/>
  <c r="H2366" i="1"/>
  <c r="H2367" i="1"/>
  <c r="H2368" i="1"/>
  <c r="H2369" i="1"/>
  <c r="H2370" i="1"/>
  <c r="H2371" i="1"/>
  <c r="H2372" i="1"/>
  <c r="H2373" i="1"/>
  <c r="H2374" i="1"/>
  <c r="H2375" i="1"/>
  <c r="H2376" i="1"/>
  <c r="H2377" i="1"/>
  <c r="H2378" i="1"/>
  <c r="H2379" i="1"/>
  <c r="H2380" i="1"/>
  <c r="H2381" i="1"/>
  <c r="H2382" i="1"/>
  <c r="H2383" i="1"/>
  <c r="H2384" i="1"/>
  <c r="H2385" i="1"/>
  <c r="H2386" i="1"/>
  <c r="H2387" i="1"/>
  <c r="H2388" i="1"/>
  <c r="H2389" i="1"/>
  <c r="H2390" i="1"/>
  <c r="H2391" i="1"/>
  <c r="H2392" i="1"/>
  <c r="H2393" i="1"/>
  <c r="H2394" i="1"/>
  <c r="H2395" i="1"/>
  <c r="H2396" i="1"/>
  <c r="H2397" i="1"/>
  <c r="H2398" i="1"/>
  <c r="H2399" i="1"/>
  <c r="H2400" i="1"/>
  <c r="H2401" i="1"/>
  <c r="H2402" i="1"/>
  <c r="H2403" i="1"/>
  <c r="H2404" i="1"/>
  <c r="H2405" i="1"/>
  <c r="H2406" i="1"/>
  <c r="H2407" i="1"/>
  <c r="H2408" i="1"/>
  <c r="H2409" i="1"/>
  <c r="H2410" i="1"/>
  <c r="H2411" i="1"/>
  <c r="H2412" i="1"/>
  <c r="H2413" i="1"/>
  <c r="H2414" i="1"/>
  <c r="H2415" i="1"/>
  <c r="H2416" i="1"/>
  <c r="H2417" i="1"/>
  <c r="H2418" i="1"/>
  <c r="H2419" i="1"/>
  <c r="H2420" i="1"/>
  <c r="H2421" i="1"/>
  <c r="H2422" i="1"/>
  <c r="H2423" i="1"/>
  <c r="H2424" i="1"/>
  <c r="H2425" i="1"/>
  <c r="H2426" i="1"/>
  <c r="H2427" i="1"/>
  <c r="H2428" i="1"/>
  <c r="H2429" i="1"/>
  <c r="H2430" i="1"/>
  <c r="H2431" i="1"/>
  <c r="H2432" i="1"/>
  <c r="H2433" i="1"/>
  <c r="H2434" i="1"/>
  <c r="H2435" i="1"/>
  <c r="H2436" i="1"/>
  <c r="H2437" i="1"/>
  <c r="H2438" i="1"/>
  <c r="H2439" i="1"/>
  <c r="H2440" i="1"/>
  <c r="H2441" i="1"/>
  <c r="H2442" i="1"/>
  <c r="H2443" i="1"/>
  <c r="H2444" i="1"/>
  <c r="H2445" i="1"/>
  <c r="H2446" i="1"/>
  <c r="H2447" i="1"/>
  <c r="H2448" i="1"/>
  <c r="H2449" i="1"/>
  <c r="H2450" i="1"/>
  <c r="H2451" i="1"/>
  <c r="H2452" i="1"/>
  <c r="H2453" i="1"/>
  <c r="H2454" i="1"/>
  <c r="H2455" i="1"/>
  <c r="H2456" i="1"/>
  <c r="H2457" i="1"/>
  <c r="H2458" i="1"/>
  <c r="H2459" i="1"/>
  <c r="H2460" i="1"/>
  <c r="H2461" i="1"/>
  <c r="H2462" i="1"/>
  <c r="H2463" i="1"/>
  <c r="H2464" i="1"/>
  <c r="H2465" i="1"/>
  <c r="H2466" i="1"/>
  <c r="H2467" i="1"/>
  <c r="H2468" i="1"/>
  <c r="H2469" i="1"/>
  <c r="H2470" i="1"/>
  <c r="H2471" i="1"/>
  <c r="H2472" i="1"/>
  <c r="H2473" i="1"/>
  <c r="H2474" i="1"/>
  <c r="H2475" i="1"/>
  <c r="H2476" i="1"/>
  <c r="H2477" i="1"/>
  <c r="H2478" i="1"/>
  <c r="H2479" i="1"/>
  <c r="H2480" i="1"/>
  <c r="H2481" i="1"/>
  <c r="H2482" i="1"/>
  <c r="H2483" i="1"/>
  <c r="H2484" i="1"/>
  <c r="H2485" i="1"/>
  <c r="H2486" i="1"/>
  <c r="H2487" i="1"/>
  <c r="H2488" i="1"/>
  <c r="H2489" i="1"/>
  <c r="H2490" i="1"/>
  <c r="H2491" i="1"/>
  <c r="H2492" i="1"/>
  <c r="H2493" i="1"/>
  <c r="H2494" i="1"/>
  <c r="H2495" i="1"/>
  <c r="H2496" i="1"/>
  <c r="H2497" i="1"/>
  <c r="H2498" i="1"/>
  <c r="H2499" i="1"/>
  <c r="H2500" i="1"/>
  <c r="H2501" i="1"/>
  <c r="H2502" i="1"/>
  <c r="H2503" i="1"/>
  <c r="H2504" i="1"/>
  <c r="H2505" i="1"/>
  <c r="H2506" i="1"/>
  <c r="H2507" i="1"/>
  <c r="H2508" i="1"/>
  <c r="H2509" i="1"/>
  <c r="H2510" i="1"/>
  <c r="H2511" i="1"/>
  <c r="H2512" i="1"/>
  <c r="H2513" i="1"/>
  <c r="H2514" i="1"/>
  <c r="H2515" i="1"/>
  <c r="H2516" i="1"/>
  <c r="H2517" i="1"/>
  <c r="H2518" i="1"/>
  <c r="H2519" i="1"/>
  <c r="H2520" i="1"/>
  <c r="H2521" i="1"/>
  <c r="H2522" i="1"/>
  <c r="H2523" i="1"/>
  <c r="H2524" i="1"/>
  <c r="H2525" i="1"/>
  <c r="H2526" i="1"/>
  <c r="H2527" i="1"/>
  <c r="H2528" i="1"/>
  <c r="H2529" i="1"/>
  <c r="H2530" i="1"/>
  <c r="H2531" i="1"/>
  <c r="H2532" i="1"/>
  <c r="H2533" i="1"/>
  <c r="H2534" i="1"/>
  <c r="H2535" i="1"/>
  <c r="H2536" i="1"/>
  <c r="H2537" i="1"/>
  <c r="H2538" i="1"/>
  <c r="H2539" i="1"/>
  <c r="H2540" i="1"/>
  <c r="H2541" i="1"/>
  <c r="H2542" i="1"/>
  <c r="H2543" i="1"/>
  <c r="H2544" i="1"/>
  <c r="H2545" i="1"/>
  <c r="H2546" i="1"/>
  <c r="H2547" i="1"/>
  <c r="H2548" i="1"/>
  <c r="H2549" i="1"/>
  <c r="H2550" i="1"/>
  <c r="H2551" i="1"/>
  <c r="H2552" i="1"/>
  <c r="H2553" i="1"/>
  <c r="H2554" i="1"/>
  <c r="H2555" i="1"/>
  <c r="H2556" i="1"/>
  <c r="H2557" i="1"/>
  <c r="H2558" i="1"/>
  <c r="H2559" i="1"/>
  <c r="H2560" i="1"/>
  <c r="H2561" i="1"/>
  <c r="H2562" i="1"/>
  <c r="H2563" i="1"/>
  <c r="H2564" i="1"/>
  <c r="H2565" i="1"/>
  <c r="H2566" i="1"/>
  <c r="H2567" i="1"/>
  <c r="H2568" i="1"/>
  <c r="H2569" i="1"/>
  <c r="H2570" i="1"/>
  <c r="H2571" i="1"/>
  <c r="H2572" i="1"/>
  <c r="H2573" i="1"/>
  <c r="H2574" i="1"/>
  <c r="H2575" i="1"/>
  <c r="H2576" i="1"/>
  <c r="H2577" i="1"/>
  <c r="H2578" i="1"/>
  <c r="H2579" i="1"/>
  <c r="H2580" i="1"/>
  <c r="H2581" i="1"/>
  <c r="H2582" i="1"/>
  <c r="H2583" i="1"/>
  <c r="H2584" i="1"/>
  <c r="H2585" i="1"/>
  <c r="H2586" i="1"/>
  <c r="H2587" i="1"/>
  <c r="H2588" i="1"/>
  <c r="H2589" i="1"/>
  <c r="H2590" i="1"/>
  <c r="H2591" i="1"/>
  <c r="H2592" i="1"/>
  <c r="H2593" i="1"/>
  <c r="H2594" i="1"/>
  <c r="H2595" i="1"/>
  <c r="H2596" i="1"/>
  <c r="H2597" i="1"/>
  <c r="H2598" i="1"/>
  <c r="H2599" i="1"/>
  <c r="H2600" i="1"/>
  <c r="H2601" i="1"/>
  <c r="H2602" i="1"/>
  <c r="H2603" i="1"/>
  <c r="H2604" i="1"/>
  <c r="H2605" i="1"/>
  <c r="H2606" i="1"/>
  <c r="H2607" i="1"/>
  <c r="H2608" i="1"/>
  <c r="H2609" i="1"/>
  <c r="H2610" i="1"/>
  <c r="H2611" i="1"/>
  <c r="H2612" i="1"/>
  <c r="H2613" i="1"/>
  <c r="H2614" i="1"/>
  <c r="H2615" i="1"/>
  <c r="H2616" i="1"/>
  <c r="H2617" i="1"/>
  <c r="H2618" i="1"/>
  <c r="H2619" i="1"/>
  <c r="H2620" i="1"/>
  <c r="H2621" i="1"/>
  <c r="H2622" i="1"/>
  <c r="H2623" i="1"/>
  <c r="H2624" i="1"/>
  <c r="H2625" i="1"/>
  <c r="H2626" i="1"/>
  <c r="H2627" i="1"/>
  <c r="H2628" i="1"/>
  <c r="H2629" i="1"/>
  <c r="H2630" i="1"/>
  <c r="H2631" i="1"/>
  <c r="H2632" i="1"/>
  <c r="H2633" i="1"/>
  <c r="H2634" i="1"/>
  <c r="H2635" i="1"/>
  <c r="H2636" i="1"/>
  <c r="H2637" i="1"/>
  <c r="H2638" i="1"/>
  <c r="H2639" i="1"/>
  <c r="H2640" i="1"/>
  <c r="H2641" i="1"/>
  <c r="H2642" i="1"/>
  <c r="H2643" i="1"/>
  <c r="H2644" i="1"/>
  <c r="H2645" i="1"/>
  <c r="H2646" i="1"/>
  <c r="H2647" i="1"/>
  <c r="H2648" i="1"/>
  <c r="H2649" i="1"/>
  <c r="H2650" i="1"/>
  <c r="H2651" i="1"/>
  <c r="H2652" i="1"/>
  <c r="H2653" i="1"/>
  <c r="H2654" i="1"/>
  <c r="H2655" i="1"/>
  <c r="H2656" i="1"/>
  <c r="H2657" i="1"/>
  <c r="H2658" i="1"/>
  <c r="H2659" i="1"/>
  <c r="H2660" i="1"/>
  <c r="H2661" i="1"/>
  <c r="H2662" i="1"/>
  <c r="H2663" i="1"/>
  <c r="H2664" i="1"/>
  <c r="H2665" i="1"/>
  <c r="H2666" i="1"/>
  <c r="H2667" i="1"/>
  <c r="H2668" i="1"/>
  <c r="H2669" i="1"/>
  <c r="H2670" i="1"/>
  <c r="H2671" i="1"/>
  <c r="H2672" i="1"/>
  <c r="H2673" i="1"/>
  <c r="H2674" i="1"/>
  <c r="H2675" i="1"/>
  <c r="H2676" i="1"/>
  <c r="H2677" i="1"/>
  <c r="H2678" i="1"/>
  <c r="H2679" i="1"/>
  <c r="H2680" i="1"/>
  <c r="H2681" i="1"/>
  <c r="H2682" i="1"/>
  <c r="H2683" i="1"/>
  <c r="H2684" i="1"/>
  <c r="H2685" i="1"/>
  <c r="H2686" i="1"/>
  <c r="H2687" i="1"/>
  <c r="H2688" i="1"/>
  <c r="H2689" i="1"/>
  <c r="H2690" i="1"/>
  <c r="H2691" i="1"/>
  <c r="H2692" i="1"/>
  <c r="H2693" i="1"/>
  <c r="H2694" i="1"/>
  <c r="H2695" i="1"/>
  <c r="H2696" i="1"/>
  <c r="H2697" i="1"/>
  <c r="H2698" i="1"/>
  <c r="H2699" i="1"/>
  <c r="H2700" i="1"/>
  <c r="H2701" i="1"/>
  <c r="H2702" i="1"/>
  <c r="H2703" i="1"/>
  <c r="H2704" i="1"/>
  <c r="H2705" i="1"/>
  <c r="H2706" i="1"/>
  <c r="H2707" i="1"/>
  <c r="H2708" i="1"/>
  <c r="H2709" i="1"/>
  <c r="H2710" i="1"/>
  <c r="H2711" i="1"/>
  <c r="H2712" i="1"/>
  <c r="H2713" i="1"/>
  <c r="H2714" i="1"/>
  <c r="H2715" i="1"/>
  <c r="H2716" i="1"/>
  <c r="H2717" i="1"/>
  <c r="H2718" i="1"/>
  <c r="H2719" i="1"/>
  <c r="H2720" i="1"/>
  <c r="H2721" i="1"/>
  <c r="H2722" i="1"/>
  <c r="H2723" i="1"/>
  <c r="H2724" i="1"/>
  <c r="H2725" i="1"/>
  <c r="H2726" i="1"/>
  <c r="H2727" i="1"/>
  <c r="H2728" i="1"/>
  <c r="H2729" i="1"/>
  <c r="H2730" i="1"/>
  <c r="H2731" i="1"/>
  <c r="H2732" i="1"/>
  <c r="H2733" i="1"/>
  <c r="H2734" i="1"/>
  <c r="H2735" i="1"/>
  <c r="H2736" i="1"/>
  <c r="H2737" i="1"/>
  <c r="H2738" i="1"/>
  <c r="H2739" i="1"/>
  <c r="H2740" i="1"/>
  <c r="H2741" i="1"/>
  <c r="H2742" i="1"/>
  <c r="H2743" i="1"/>
  <c r="H2744" i="1"/>
  <c r="H2745" i="1"/>
  <c r="H2746" i="1"/>
  <c r="H2747" i="1"/>
  <c r="H2748" i="1"/>
  <c r="H2749" i="1"/>
  <c r="H2750" i="1"/>
  <c r="H2751" i="1"/>
  <c r="H2752" i="1"/>
  <c r="H2753" i="1"/>
  <c r="H2754" i="1"/>
  <c r="H2755" i="1"/>
  <c r="H2756" i="1"/>
  <c r="H2757" i="1"/>
  <c r="H2758" i="1"/>
  <c r="H2759" i="1"/>
  <c r="H2760" i="1"/>
  <c r="H2761" i="1"/>
  <c r="H2762" i="1"/>
  <c r="H2763" i="1"/>
  <c r="H2764" i="1"/>
  <c r="H2765" i="1"/>
  <c r="H2766" i="1"/>
  <c r="H2767" i="1"/>
  <c r="H2768" i="1"/>
  <c r="H2769" i="1"/>
  <c r="H2770" i="1"/>
  <c r="H2771" i="1"/>
  <c r="H2772" i="1"/>
  <c r="H2773" i="1"/>
  <c r="H2774" i="1"/>
  <c r="H2775" i="1"/>
  <c r="H2776" i="1"/>
  <c r="H2777" i="1"/>
  <c r="H2778" i="1"/>
  <c r="H2779" i="1"/>
  <c r="H2780" i="1"/>
  <c r="H2781" i="1"/>
  <c r="H2782" i="1"/>
  <c r="H2783" i="1"/>
  <c r="H2784" i="1"/>
  <c r="H2785" i="1"/>
  <c r="H2786" i="1"/>
  <c r="H2787" i="1"/>
  <c r="H2788" i="1"/>
  <c r="H2789" i="1"/>
  <c r="H2790" i="1"/>
  <c r="H2791" i="1"/>
  <c r="H2792" i="1"/>
  <c r="H2793" i="1"/>
  <c r="H2794" i="1"/>
  <c r="H2795" i="1"/>
  <c r="H2796" i="1"/>
  <c r="H2797" i="1"/>
  <c r="H2798" i="1"/>
  <c r="H2799" i="1"/>
  <c r="H2800" i="1"/>
  <c r="H2801" i="1"/>
  <c r="H2802" i="1"/>
  <c r="H2803" i="1"/>
  <c r="H2804" i="1"/>
  <c r="H2805" i="1"/>
  <c r="H2806" i="1"/>
  <c r="H2807" i="1"/>
  <c r="H2808" i="1"/>
  <c r="H2809" i="1"/>
  <c r="H2810" i="1"/>
  <c r="H2811" i="1"/>
  <c r="H2812" i="1"/>
  <c r="H2813" i="1"/>
  <c r="H2814" i="1"/>
  <c r="H2815" i="1"/>
  <c r="H2816" i="1"/>
  <c r="H2817" i="1"/>
  <c r="H2818" i="1"/>
  <c r="H2819" i="1"/>
  <c r="H2820" i="1"/>
  <c r="H2821" i="1"/>
  <c r="H2822" i="1"/>
  <c r="H2823" i="1"/>
  <c r="H2824" i="1"/>
  <c r="H2825" i="1"/>
  <c r="H2826" i="1"/>
  <c r="H2827" i="1"/>
  <c r="H2828" i="1"/>
  <c r="H2829" i="1"/>
  <c r="H2830" i="1"/>
  <c r="H2831" i="1"/>
  <c r="H2832" i="1"/>
  <c r="H2833" i="1"/>
  <c r="H2834" i="1"/>
  <c r="H2835" i="1"/>
  <c r="H2836" i="1"/>
  <c r="H2837" i="1"/>
  <c r="H2838" i="1"/>
  <c r="H2839" i="1"/>
  <c r="H2840" i="1"/>
  <c r="H2841" i="1"/>
  <c r="H2842" i="1"/>
  <c r="H2843" i="1"/>
  <c r="H2844" i="1"/>
  <c r="H2845" i="1"/>
  <c r="H2846" i="1"/>
  <c r="H2847" i="1"/>
  <c r="H2848" i="1"/>
  <c r="H2849" i="1"/>
  <c r="H2850" i="1"/>
  <c r="H2851" i="1"/>
  <c r="H2852" i="1"/>
  <c r="H2853" i="1"/>
  <c r="H2854" i="1"/>
  <c r="H2855" i="1"/>
  <c r="H2856" i="1"/>
  <c r="H2857" i="1"/>
  <c r="H2858" i="1"/>
  <c r="H2859" i="1"/>
  <c r="H2860" i="1"/>
  <c r="H2861" i="1"/>
  <c r="H2862" i="1"/>
  <c r="H2863" i="1"/>
  <c r="H2864" i="1"/>
  <c r="H2865" i="1"/>
  <c r="H2866" i="1"/>
  <c r="H2867" i="1"/>
  <c r="H2868" i="1"/>
  <c r="H2869" i="1"/>
  <c r="H2870" i="1"/>
  <c r="H2871" i="1"/>
  <c r="H2872" i="1"/>
  <c r="H2873" i="1"/>
  <c r="H2874" i="1"/>
  <c r="H2875" i="1"/>
  <c r="H2876" i="1"/>
  <c r="H2877" i="1"/>
  <c r="H2878" i="1"/>
  <c r="H2879" i="1"/>
  <c r="H2880" i="1"/>
  <c r="H2881" i="1"/>
  <c r="H2882" i="1"/>
  <c r="H2883" i="1"/>
  <c r="H2884" i="1"/>
  <c r="H2885" i="1"/>
  <c r="H2886" i="1"/>
  <c r="H2887" i="1"/>
  <c r="H2888" i="1"/>
  <c r="H2889" i="1"/>
  <c r="H2890" i="1"/>
  <c r="H2891" i="1"/>
  <c r="H2892" i="1"/>
  <c r="H2893" i="1"/>
  <c r="H2894" i="1"/>
  <c r="H2895" i="1"/>
  <c r="H2896" i="1"/>
  <c r="H2897" i="1"/>
  <c r="H2898" i="1"/>
  <c r="H2899" i="1"/>
  <c r="H2900" i="1"/>
  <c r="H2901" i="1"/>
  <c r="H2902" i="1"/>
  <c r="H2903" i="1"/>
  <c r="H2904" i="1"/>
  <c r="H2905" i="1"/>
  <c r="H2906" i="1"/>
  <c r="H2907" i="1"/>
  <c r="H2908" i="1"/>
  <c r="H2909" i="1"/>
  <c r="H2910" i="1"/>
  <c r="H2911" i="1"/>
  <c r="H2912" i="1"/>
  <c r="H2913" i="1"/>
  <c r="H2914" i="1"/>
  <c r="H2915" i="1"/>
  <c r="H2916" i="1"/>
  <c r="H2917" i="1"/>
  <c r="H2918" i="1"/>
  <c r="H2919" i="1"/>
  <c r="H2920" i="1"/>
  <c r="H2921" i="1"/>
  <c r="H2922" i="1"/>
  <c r="H2923" i="1"/>
  <c r="H2924" i="1"/>
  <c r="H2925" i="1"/>
  <c r="H2926" i="1"/>
  <c r="H2927" i="1"/>
  <c r="H2928" i="1"/>
  <c r="H2929" i="1"/>
  <c r="H2930" i="1"/>
  <c r="H2931" i="1"/>
  <c r="H2932" i="1"/>
  <c r="H2933" i="1"/>
  <c r="H2934" i="1"/>
  <c r="H2935" i="1"/>
  <c r="H2936" i="1"/>
  <c r="H2937" i="1"/>
  <c r="H2938" i="1"/>
  <c r="H2939" i="1"/>
  <c r="H2940" i="1"/>
  <c r="H2941" i="1"/>
  <c r="H2942" i="1"/>
  <c r="H2943" i="1"/>
  <c r="H2944" i="1"/>
  <c r="H2945" i="1"/>
  <c r="H2946" i="1"/>
  <c r="H2947" i="1"/>
  <c r="H2948" i="1"/>
  <c r="H2949" i="1"/>
  <c r="H2950" i="1"/>
  <c r="H2951" i="1"/>
  <c r="H2952" i="1"/>
  <c r="H2953" i="1"/>
  <c r="H2954" i="1"/>
  <c r="H2955" i="1"/>
  <c r="H2956" i="1"/>
  <c r="H2957" i="1"/>
  <c r="H2958" i="1"/>
  <c r="H2959" i="1"/>
  <c r="H2960" i="1"/>
  <c r="H2961" i="1"/>
  <c r="H2962" i="1"/>
  <c r="H2963" i="1"/>
  <c r="H2964" i="1"/>
  <c r="H2965" i="1"/>
  <c r="H2966" i="1"/>
  <c r="H2967" i="1"/>
  <c r="H2968" i="1"/>
  <c r="H2969" i="1"/>
  <c r="H2970" i="1"/>
  <c r="H2971" i="1"/>
  <c r="H2972" i="1"/>
  <c r="H2973" i="1"/>
  <c r="H2974" i="1"/>
  <c r="H2975" i="1"/>
  <c r="H2976" i="1"/>
  <c r="H2977" i="1"/>
  <c r="H2978" i="1"/>
  <c r="H2979" i="1"/>
  <c r="H2980" i="1"/>
  <c r="H2981" i="1"/>
  <c r="H2982" i="1"/>
  <c r="H2983" i="1"/>
  <c r="H2984" i="1"/>
  <c r="H2985" i="1"/>
  <c r="H2986" i="1"/>
  <c r="H2987" i="1"/>
  <c r="H2988" i="1"/>
  <c r="H2989" i="1"/>
  <c r="H2990" i="1"/>
  <c r="H2991" i="1"/>
  <c r="H2992" i="1"/>
  <c r="H2993" i="1"/>
  <c r="H2994" i="1"/>
  <c r="H2995" i="1"/>
  <c r="H2996" i="1"/>
  <c r="H2997" i="1"/>
  <c r="H2998" i="1"/>
  <c r="H2999" i="1"/>
  <c r="H3000" i="1"/>
  <c r="H3001" i="1"/>
  <c r="H3002" i="1"/>
  <c r="H3003" i="1"/>
  <c r="H3004" i="1"/>
  <c r="H3005" i="1"/>
  <c r="H3006" i="1"/>
  <c r="H3007" i="1"/>
  <c r="H3008" i="1"/>
  <c r="H3009" i="1"/>
  <c r="H3010" i="1"/>
  <c r="H3011" i="1"/>
  <c r="H3012" i="1"/>
  <c r="H3013" i="1"/>
  <c r="H3014" i="1"/>
  <c r="H3015" i="1"/>
  <c r="H3016" i="1"/>
  <c r="H3017" i="1"/>
  <c r="H3018" i="1"/>
  <c r="H3019" i="1"/>
  <c r="H3020" i="1"/>
  <c r="H3021" i="1"/>
  <c r="H3022" i="1"/>
  <c r="H3023" i="1"/>
  <c r="H3024" i="1"/>
  <c r="H3025" i="1"/>
  <c r="H3026" i="1"/>
  <c r="H3027" i="1"/>
  <c r="H3028" i="1"/>
  <c r="H3029" i="1"/>
  <c r="H3030" i="1"/>
  <c r="H3031" i="1"/>
  <c r="H3032" i="1"/>
  <c r="H3033" i="1"/>
  <c r="H3034" i="1"/>
  <c r="H3035" i="1"/>
  <c r="H3036" i="1"/>
  <c r="H3037" i="1"/>
  <c r="H3038" i="1"/>
  <c r="H3039" i="1"/>
  <c r="H3040" i="1"/>
  <c r="H3041" i="1"/>
  <c r="H3042" i="1"/>
  <c r="H3043" i="1"/>
  <c r="H3044" i="1"/>
  <c r="H3045" i="1"/>
  <c r="H3046" i="1"/>
  <c r="H3047" i="1"/>
  <c r="H3048" i="1"/>
  <c r="H3049" i="1"/>
  <c r="H3050" i="1"/>
  <c r="H3051" i="1"/>
  <c r="H3052" i="1"/>
  <c r="H3053" i="1"/>
  <c r="H3054" i="1"/>
  <c r="H3055" i="1"/>
  <c r="H3056" i="1"/>
  <c r="H3057" i="1"/>
  <c r="H3058" i="1"/>
  <c r="H3059" i="1"/>
  <c r="H3060" i="1"/>
  <c r="H3061" i="1"/>
  <c r="H3062" i="1"/>
  <c r="H3063" i="1"/>
  <c r="H3064" i="1"/>
  <c r="H3065" i="1"/>
  <c r="H3066" i="1"/>
  <c r="H3067" i="1"/>
  <c r="H3068" i="1"/>
  <c r="H3069" i="1"/>
  <c r="H3070" i="1"/>
  <c r="H3071" i="1"/>
  <c r="H3072" i="1"/>
  <c r="H3073" i="1"/>
  <c r="H3074" i="1"/>
  <c r="H3075" i="1"/>
  <c r="H3076" i="1"/>
  <c r="H3077" i="1"/>
  <c r="H3078" i="1"/>
  <c r="H3079" i="1"/>
  <c r="H3080" i="1"/>
  <c r="H3081" i="1"/>
  <c r="H3082" i="1"/>
  <c r="H3083" i="1"/>
  <c r="H3084" i="1"/>
  <c r="H3085" i="1"/>
  <c r="H3086" i="1"/>
  <c r="H3087" i="1"/>
  <c r="H3088" i="1"/>
  <c r="H3089" i="1"/>
  <c r="H3090" i="1"/>
  <c r="H3091" i="1"/>
  <c r="H3092" i="1"/>
  <c r="H3093" i="1"/>
  <c r="H3094" i="1"/>
  <c r="H3095" i="1"/>
  <c r="H3096" i="1"/>
  <c r="H3097" i="1"/>
  <c r="H3098" i="1"/>
  <c r="H3099" i="1"/>
  <c r="H3100" i="1"/>
  <c r="H3101" i="1"/>
  <c r="H3102" i="1"/>
  <c r="H3103" i="1"/>
  <c r="H3104" i="1"/>
  <c r="H3105" i="1"/>
  <c r="H3106" i="1"/>
  <c r="H3107" i="1"/>
  <c r="H3108" i="1"/>
  <c r="H3109" i="1"/>
  <c r="H3110" i="1"/>
  <c r="H3111" i="1"/>
  <c r="H3112" i="1"/>
  <c r="H3113" i="1"/>
  <c r="H3114" i="1"/>
  <c r="H3115" i="1"/>
  <c r="H3116" i="1"/>
  <c r="H3117" i="1"/>
  <c r="H3118" i="1"/>
  <c r="H3119" i="1"/>
  <c r="H3120" i="1"/>
  <c r="H3121" i="1"/>
  <c r="H3122" i="1"/>
  <c r="H3123" i="1"/>
  <c r="H3124" i="1"/>
  <c r="H3125" i="1"/>
  <c r="H3126" i="1"/>
  <c r="H3127" i="1"/>
  <c r="H3128" i="1"/>
  <c r="H3129" i="1"/>
  <c r="H3130" i="1"/>
  <c r="H3131" i="1"/>
  <c r="H3132" i="1"/>
  <c r="H3133" i="1"/>
  <c r="H3134" i="1"/>
  <c r="H3135" i="1"/>
  <c r="H3136" i="1"/>
  <c r="H3137" i="1"/>
  <c r="H3138" i="1"/>
  <c r="H3139" i="1"/>
  <c r="H3140" i="1"/>
  <c r="H3141" i="1"/>
  <c r="H3142" i="1"/>
  <c r="H3143" i="1"/>
  <c r="H3144" i="1"/>
  <c r="H3145" i="1"/>
  <c r="H3146" i="1"/>
  <c r="H3147" i="1"/>
  <c r="H3148" i="1"/>
  <c r="H3149" i="1"/>
  <c r="H3150" i="1"/>
  <c r="H3151" i="1"/>
  <c r="H3152" i="1"/>
  <c r="H3153" i="1"/>
  <c r="H3154" i="1"/>
  <c r="H3155" i="1"/>
  <c r="H3156" i="1"/>
  <c r="H3157" i="1"/>
  <c r="H3158" i="1"/>
  <c r="H3159" i="1"/>
  <c r="H3160" i="1"/>
  <c r="H3161" i="1"/>
  <c r="H3162" i="1"/>
  <c r="H3163" i="1"/>
  <c r="H3164" i="1"/>
  <c r="H3165" i="1"/>
  <c r="H3166" i="1"/>
  <c r="H3167" i="1"/>
  <c r="H3168" i="1"/>
  <c r="H3169" i="1"/>
  <c r="H3170" i="1"/>
  <c r="H3171" i="1"/>
  <c r="H3172" i="1"/>
  <c r="H3173" i="1"/>
  <c r="H3174" i="1"/>
  <c r="H3175" i="1"/>
  <c r="H3176" i="1"/>
  <c r="H3177" i="1"/>
  <c r="H3178" i="1"/>
  <c r="H3179" i="1"/>
  <c r="H3180" i="1"/>
  <c r="H3181" i="1"/>
  <c r="H3182" i="1"/>
  <c r="H3183" i="1"/>
  <c r="H3184" i="1"/>
  <c r="H3185" i="1"/>
  <c r="H3186" i="1"/>
  <c r="H3187" i="1"/>
  <c r="H3188" i="1"/>
  <c r="H3189" i="1"/>
  <c r="H3190" i="1"/>
  <c r="H3191" i="1"/>
  <c r="H3192" i="1"/>
  <c r="H3193" i="1"/>
  <c r="H3194" i="1"/>
  <c r="H3195" i="1"/>
  <c r="H3196" i="1"/>
  <c r="H3197" i="1"/>
  <c r="H3198" i="1"/>
  <c r="H3199" i="1"/>
  <c r="H3200" i="1"/>
  <c r="H3201" i="1"/>
  <c r="H3202" i="1"/>
  <c r="H3203" i="1"/>
  <c r="H3204" i="1"/>
  <c r="H3205" i="1"/>
  <c r="H3206" i="1"/>
  <c r="H3207" i="1"/>
  <c r="H3208" i="1"/>
  <c r="H3209" i="1"/>
  <c r="H3210" i="1"/>
  <c r="H3211" i="1"/>
  <c r="H3212" i="1"/>
  <c r="H3213" i="1"/>
  <c r="H3214" i="1"/>
  <c r="H3215" i="1"/>
  <c r="H3216" i="1"/>
  <c r="H3217" i="1"/>
  <c r="H3218" i="1"/>
  <c r="H3219" i="1"/>
  <c r="H3220" i="1"/>
  <c r="H3221" i="1"/>
  <c r="H3222" i="1"/>
  <c r="H3223" i="1"/>
  <c r="H3224" i="1"/>
  <c r="H3225" i="1"/>
  <c r="H3226" i="1"/>
  <c r="H3227" i="1"/>
  <c r="H3228" i="1"/>
  <c r="H3229" i="1"/>
  <c r="H3230" i="1"/>
  <c r="H3231" i="1"/>
  <c r="H3232" i="1"/>
  <c r="H3233" i="1"/>
  <c r="H3234" i="1"/>
  <c r="H3235" i="1"/>
  <c r="H3236" i="1"/>
  <c r="H3237" i="1"/>
  <c r="H3238" i="1"/>
  <c r="H3239" i="1"/>
  <c r="H3240" i="1"/>
  <c r="H3241" i="1"/>
  <c r="H3242" i="1"/>
  <c r="H3243" i="1"/>
  <c r="H3244" i="1"/>
  <c r="H3245" i="1"/>
  <c r="H3246" i="1"/>
  <c r="H3247" i="1"/>
  <c r="H3248" i="1"/>
  <c r="H3249" i="1"/>
  <c r="H3250" i="1"/>
  <c r="H3251" i="1"/>
  <c r="H3252" i="1"/>
  <c r="H3253" i="1"/>
  <c r="H3254" i="1"/>
  <c r="H3255" i="1"/>
  <c r="H3256" i="1"/>
  <c r="H3257" i="1"/>
  <c r="H3258" i="1"/>
  <c r="H3259" i="1"/>
  <c r="H3260" i="1"/>
  <c r="H3261" i="1"/>
  <c r="H3262" i="1"/>
  <c r="H3263" i="1"/>
  <c r="H3264" i="1"/>
  <c r="H3265" i="1"/>
  <c r="H3266" i="1"/>
  <c r="H3267" i="1"/>
  <c r="H3268" i="1"/>
  <c r="H3269" i="1"/>
  <c r="H3270" i="1"/>
  <c r="H3271" i="1"/>
  <c r="H3272" i="1"/>
  <c r="H3273" i="1"/>
  <c r="H3274" i="1"/>
  <c r="H3275" i="1"/>
  <c r="H3276" i="1"/>
  <c r="H3277" i="1"/>
  <c r="H3278" i="1"/>
  <c r="H3279" i="1"/>
  <c r="H3280" i="1"/>
  <c r="H3281" i="1"/>
  <c r="H3282" i="1"/>
  <c r="H3283" i="1"/>
  <c r="H3284" i="1"/>
  <c r="H3285" i="1"/>
  <c r="H3286" i="1"/>
  <c r="H3287" i="1"/>
  <c r="H3288" i="1"/>
  <c r="H3289" i="1"/>
  <c r="H3290" i="1"/>
  <c r="H3291" i="1"/>
  <c r="H3292" i="1"/>
  <c r="H3293" i="1"/>
  <c r="H3294" i="1"/>
  <c r="H3295" i="1"/>
  <c r="H3296" i="1"/>
  <c r="H3297" i="1"/>
  <c r="H3298" i="1"/>
  <c r="H3299" i="1"/>
  <c r="H3300" i="1"/>
  <c r="H3301" i="1"/>
  <c r="H3302" i="1"/>
  <c r="H3303" i="1"/>
  <c r="H3304" i="1"/>
  <c r="H3305" i="1"/>
  <c r="H3306" i="1"/>
  <c r="H3307" i="1"/>
  <c r="H3308" i="1"/>
  <c r="H3309" i="1"/>
  <c r="H3310" i="1"/>
  <c r="H3311" i="1"/>
  <c r="H3312" i="1"/>
  <c r="H3313" i="1"/>
  <c r="H3314" i="1"/>
  <c r="H3315" i="1"/>
  <c r="H3316" i="1"/>
  <c r="H3317" i="1"/>
  <c r="H3318" i="1"/>
  <c r="H3319" i="1"/>
  <c r="H3320" i="1"/>
  <c r="H3321" i="1"/>
  <c r="H3322" i="1"/>
  <c r="H3323" i="1"/>
  <c r="H3324" i="1"/>
  <c r="H3325" i="1"/>
  <c r="H3326" i="1"/>
  <c r="H3327" i="1"/>
  <c r="H3328" i="1"/>
  <c r="H3329" i="1"/>
  <c r="H3330" i="1"/>
  <c r="H3331" i="1"/>
  <c r="H3332" i="1"/>
  <c r="H3333" i="1"/>
  <c r="H3334" i="1"/>
  <c r="H3335" i="1"/>
  <c r="H3336" i="1"/>
  <c r="H3337" i="1"/>
  <c r="H3338" i="1"/>
  <c r="H3339" i="1"/>
  <c r="H3340" i="1"/>
  <c r="H3341" i="1"/>
  <c r="H3342" i="1"/>
  <c r="H3343" i="1"/>
  <c r="H3344" i="1"/>
  <c r="H3345" i="1"/>
  <c r="H3346" i="1"/>
  <c r="H3347" i="1"/>
  <c r="H3348" i="1"/>
  <c r="H3349" i="1"/>
  <c r="H3350" i="1"/>
  <c r="H3351" i="1"/>
  <c r="H3352" i="1"/>
  <c r="H3353" i="1"/>
  <c r="H3354" i="1"/>
  <c r="H3355" i="1"/>
  <c r="H3356" i="1"/>
  <c r="H3357" i="1"/>
  <c r="H3358" i="1"/>
  <c r="H3359" i="1"/>
  <c r="H3360" i="1"/>
  <c r="H3361" i="1"/>
  <c r="H3362" i="1"/>
  <c r="H3363" i="1"/>
  <c r="H3364" i="1"/>
  <c r="H3365" i="1"/>
  <c r="H3366" i="1"/>
  <c r="H3367" i="1"/>
  <c r="H3368" i="1"/>
  <c r="H3369" i="1"/>
  <c r="H3370" i="1"/>
  <c r="H3371" i="1"/>
  <c r="H3372" i="1"/>
  <c r="H3373" i="1"/>
  <c r="H3374" i="1"/>
  <c r="H3375" i="1"/>
  <c r="H3376" i="1"/>
  <c r="H3377" i="1"/>
  <c r="H3378" i="1"/>
  <c r="H3379" i="1"/>
  <c r="H3380" i="1"/>
  <c r="H3381" i="1"/>
  <c r="H3382" i="1"/>
  <c r="H3383" i="1"/>
  <c r="H3384" i="1"/>
  <c r="H3385" i="1"/>
  <c r="H3386" i="1"/>
  <c r="H3387" i="1"/>
  <c r="H3388" i="1"/>
  <c r="H3389" i="1"/>
  <c r="H3390" i="1"/>
  <c r="H3391" i="1"/>
  <c r="H3392" i="1"/>
  <c r="H3393" i="1"/>
  <c r="H3394" i="1"/>
  <c r="H3395" i="1"/>
  <c r="H3396" i="1"/>
  <c r="H3397" i="1"/>
  <c r="H3398" i="1"/>
  <c r="H3399" i="1"/>
  <c r="H3400" i="1"/>
  <c r="H3401" i="1"/>
  <c r="H3402" i="1"/>
  <c r="H3403" i="1"/>
  <c r="H3404" i="1"/>
  <c r="H3405" i="1"/>
  <c r="H3406" i="1"/>
  <c r="H3407" i="1"/>
  <c r="H3408" i="1"/>
  <c r="H3409" i="1"/>
  <c r="H3410" i="1"/>
  <c r="H3411" i="1"/>
  <c r="H3412" i="1"/>
  <c r="H3413" i="1"/>
  <c r="H3414" i="1"/>
  <c r="H3415" i="1"/>
  <c r="H3416" i="1"/>
  <c r="H3417" i="1"/>
  <c r="H3418" i="1"/>
  <c r="H3419" i="1"/>
  <c r="H3420" i="1"/>
  <c r="H3421" i="1"/>
  <c r="H3422" i="1"/>
  <c r="H3423" i="1"/>
  <c r="H3424" i="1"/>
  <c r="H3425" i="1"/>
  <c r="H3426" i="1"/>
  <c r="H3427" i="1"/>
  <c r="H3428" i="1"/>
  <c r="H3429" i="1"/>
  <c r="H3430" i="1"/>
  <c r="H3431" i="1"/>
  <c r="H3432" i="1"/>
  <c r="H3433" i="1"/>
  <c r="H3434" i="1"/>
  <c r="H3435" i="1"/>
  <c r="H3436" i="1"/>
  <c r="H3437" i="1"/>
  <c r="H3438" i="1"/>
  <c r="H3439" i="1"/>
  <c r="H3440" i="1"/>
  <c r="H3441" i="1"/>
  <c r="H3442" i="1"/>
  <c r="H3443" i="1"/>
  <c r="H3444" i="1"/>
  <c r="H3445" i="1"/>
  <c r="H3446" i="1"/>
  <c r="H3447" i="1"/>
  <c r="H3448" i="1"/>
  <c r="H3449" i="1"/>
  <c r="H3450" i="1"/>
  <c r="H3451" i="1"/>
  <c r="H3452" i="1"/>
  <c r="H3453" i="1"/>
  <c r="H3454" i="1"/>
  <c r="H3455" i="1"/>
  <c r="H3456" i="1"/>
  <c r="H3457" i="1"/>
  <c r="H3458" i="1"/>
  <c r="H3459" i="1"/>
  <c r="H3460" i="1"/>
  <c r="H3461" i="1"/>
  <c r="H3462" i="1"/>
  <c r="H3463" i="1"/>
  <c r="H3464" i="1"/>
  <c r="H3465" i="1"/>
  <c r="H3466" i="1"/>
  <c r="H3467" i="1"/>
  <c r="H3468" i="1"/>
  <c r="H3469" i="1"/>
  <c r="H3470" i="1"/>
  <c r="H3471" i="1"/>
  <c r="H3472" i="1"/>
  <c r="H3473" i="1"/>
  <c r="H3474" i="1"/>
  <c r="H3475" i="1"/>
  <c r="H3476" i="1"/>
  <c r="H3477" i="1"/>
  <c r="H3478" i="1"/>
  <c r="H3479" i="1"/>
  <c r="H3480" i="1"/>
  <c r="H3481" i="1"/>
  <c r="H3482" i="1"/>
  <c r="H3483" i="1"/>
  <c r="H3484" i="1"/>
  <c r="H3485" i="1"/>
  <c r="H3486" i="1"/>
  <c r="H3487" i="1"/>
  <c r="H3488" i="1"/>
  <c r="H3489" i="1"/>
  <c r="H3490" i="1"/>
  <c r="H3491" i="1"/>
  <c r="H3492" i="1"/>
  <c r="H3493" i="1"/>
  <c r="H3494" i="1"/>
  <c r="H3495" i="1"/>
  <c r="H3496" i="1"/>
  <c r="H3497" i="1"/>
  <c r="H3498" i="1"/>
  <c r="H3499" i="1"/>
  <c r="H3500" i="1"/>
  <c r="H3501" i="1"/>
  <c r="H3502" i="1"/>
  <c r="H3503" i="1"/>
  <c r="H3504" i="1"/>
  <c r="H3505" i="1"/>
  <c r="H3506" i="1"/>
  <c r="H3507" i="1"/>
  <c r="H3508" i="1"/>
  <c r="H3509" i="1"/>
  <c r="H3510" i="1"/>
  <c r="H3511" i="1"/>
  <c r="H3512" i="1"/>
  <c r="H3513" i="1"/>
  <c r="H3514" i="1"/>
  <c r="H3515" i="1"/>
  <c r="H3516" i="1"/>
  <c r="H3517" i="1"/>
  <c r="H3518" i="1"/>
  <c r="H3519" i="1"/>
  <c r="H3520" i="1"/>
  <c r="H3521" i="1"/>
  <c r="H3522" i="1"/>
  <c r="H3523" i="1"/>
  <c r="H3524" i="1"/>
  <c r="H3525" i="1"/>
  <c r="H3526" i="1"/>
  <c r="H3527" i="1"/>
  <c r="H3528" i="1"/>
  <c r="H3529" i="1"/>
  <c r="H3530" i="1"/>
  <c r="H3531" i="1"/>
  <c r="H3532" i="1"/>
  <c r="H3533" i="1"/>
  <c r="H3534" i="1"/>
  <c r="H3535" i="1"/>
  <c r="H3536" i="1"/>
  <c r="H3537" i="1"/>
  <c r="H3538" i="1"/>
  <c r="H3539" i="1"/>
  <c r="H3540" i="1"/>
  <c r="H3541" i="1"/>
  <c r="H3542" i="1"/>
  <c r="H3543" i="1"/>
  <c r="H3544" i="1"/>
  <c r="H3545" i="1"/>
  <c r="H3546" i="1"/>
  <c r="H3547" i="1"/>
  <c r="H3548" i="1"/>
  <c r="H3549" i="1"/>
  <c r="H3550" i="1"/>
  <c r="H3551" i="1"/>
  <c r="H3552" i="1"/>
  <c r="H3553" i="1"/>
  <c r="H3554" i="1"/>
  <c r="H3555" i="1"/>
  <c r="H3556" i="1"/>
  <c r="H3557" i="1"/>
  <c r="H3558" i="1"/>
  <c r="H3559" i="1"/>
  <c r="H3560" i="1"/>
  <c r="H3561" i="1"/>
  <c r="H3562" i="1"/>
  <c r="H3563" i="1"/>
  <c r="H3564" i="1"/>
  <c r="H3565" i="1"/>
  <c r="H3566" i="1"/>
  <c r="H3567" i="1"/>
  <c r="H3568" i="1"/>
  <c r="H3569" i="1"/>
  <c r="H3570" i="1"/>
  <c r="H3571" i="1"/>
  <c r="H3572" i="1"/>
  <c r="H3573" i="1"/>
  <c r="H3574" i="1"/>
  <c r="H3575" i="1"/>
  <c r="H3576" i="1"/>
  <c r="H3577" i="1"/>
  <c r="H3578" i="1"/>
  <c r="H3579" i="1"/>
  <c r="H3580" i="1"/>
  <c r="H3581" i="1"/>
  <c r="H3582" i="1"/>
  <c r="H3583" i="1"/>
  <c r="H3584" i="1"/>
  <c r="H3585" i="1"/>
  <c r="H3586" i="1"/>
  <c r="H3587" i="1"/>
  <c r="H3588" i="1"/>
  <c r="H3589" i="1"/>
  <c r="H3590" i="1"/>
  <c r="H3591" i="1"/>
  <c r="H3592" i="1"/>
  <c r="H3593" i="1"/>
  <c r="H3594" i="1"/>
  <c r="H3595" i="1"/>
  <c r="H3596" i="1"/>
  <c r="H3597" i="1"/>
  <c r="H3598" i="1"/>
  <c r="H3599" i="1"/>
  <c r="H3600" i="1"/>
  <c r="H3601" i="1"/>
  <c r="H3602" i="1"/>
  <c r="H3603" i="1"/>
  <c r="H3604" i="1"/>
  <c r="H3605" i="1"/>
  <c r="H3606" i="1"/>
  <c r="H3607" i="1"/>
  <c r="H3608" i="1"/>
  <c r="H3609" i="1"/>
  <c r="H3610" i="1"/>
  <c r="H3611" i="1"/>
  <c r="H3612" i="1"/>
  <c r="H3613" i="1"/>
  <c r="H3614" i="1"/>
  <c r="H3615" i="1"/>
  <c r="H3616" i="1"/>
  <c r="H3617" i="1"/>
  <c r="H3618" i="1"/>
  <c r="H3619" i="1"/>
  <c r="H3620" i="1"/>
  <c r="H3621" i="1"/>
  <c r="H3622" i="1"/>
  <c r="H3623" i="1"/>
  <c r="H3624" i="1"/>
  <c r="H3625" i="1"/>
  <c r="H3626" i="1"/>
  <c r="H3627" i="1"/>
  <c r="H3628" i="1"/>
  <c r="H3629" i="1"/>
  <c r="H3630" i="1"/>
  <c r="H3631" i="1"/>
  <c r="H3632" i="1"/>
  <c r="H3633" i="1"/>
  <c r="H3634" i="1"/>
  <c r="H3635" i="1"/>
  <c r="H3636" i="1"/>
  <c r="H3637" i="1"/>
  <c r="H3638" i="1"/>
  <c r="H3639" i="1"/>
  <c r="H3640" i="1"/>
  <c r="H3641" i="1"/>
  <c r="H3642" i="1"/>
  <c r="H3643" i="1"/>
  <c r="H3644" i="1"/>
  <c r="H3645" i="1"/>
  <c r="H3646" i="1"/>
  <c r="H3647" i="1"/>
  <c r="H3648" i="1"/>
  <c r="H3649" i="1"/>
  <c r="H3650" i="1"/>
  <c r="H3651" i="1"/>
  <c r="H3652" i="1"/>
  <c r="H3653" i="1"/>
  <c r="H3654" i="1"/>
  <c r="H3655" i="1"/>
  <c r="H3656" i="1"/>
  <c r="H3657" i="1"/>
  <c r="H3658" i="1"/>
  <c r="H3659" i="1"/>
  <c r="H3660" i="1"/>
  <c r="H3661" i="1"/>
  <c r="H3662" i="1"/>
  <c r="H3663" i="1"/>
  <c r="H3664" i="1"/>
  <c r="H3665" i="1"/>
  <c r="H3666" i="1"/>
  <c r="H3667" i="1"/>
  <c r="H3668" i="1"/>
  <c r="H3669" i="1"/>
  <c r="H3670" i="1"/>
  <c r="H3671" i="1"/>
  <c r="H3672" i="1"/>
  <c r="H3673" i="1"/>
  <c r="H3674" i="1"/>
  <c r="H3675" i="1"/>
  <c r="H3676" i="1"/>
  <c r="H3677" i="1"/>
  <c r="H3678" i="1"/>
  <c r="H3679" i="1"/>
  <c r="H3680" i="1"/>
  <c r="H3681" i="1"/>
  <c r="H3682" i="1"/>
  <c r="H3683" i="1"/>
  <c r="H3684" i="1"/>
  <c r="H3685" i="1"/>
  <c r="H3686" i="1"/>
  <c r="H3687" i="1"/>
  <c r="H3688" i="1"/>
  <c r="H3689" i="1"/>
  <c r="H3690" i="1"/>
  <c r="H3691" i="1"/>
  <c r="H3692" i="1"/>
  <c r="H3693" i="1"/>
  <c r="H3694" i="1"/>
  <c r="H3695" i="1"/>
  <c r="H3696" i="1"/>
  <c r="H3697" i="1"/>
  <c r="H3698" i="1"/>
  <c r="H3699" i="1"/>
  <c r="H3700" i="1"/>
  <c r="H3701" i="1"/>
  <c r="H3702" i="1"/>
  <c r="H3703" i="1"/>
  <c r="H3704" i="1"/>
  <c r="H3705" i="1"/>
  <c r="H3706" i="1"/>
  <c r="H3707" i="1"/>
  <c r="H3708" i="1"/>
  <c r="H3709" i="1"/>
  <c r="H3710" i="1"/>
  <c r="H3711" i="1"/>
  <c r="H3712" i="1"/>
  <c r="H3713" i="1"/>
  <c r="H3714" i="1"/>
  <c r="H3715" i="1"/>
  <c r="H3716" i="1"/>
  <c r="H3717" i="1"/>
  <c r="H3718" i="1"/>
  <c r="H3719" i="1"/>
  <c r="H3720" i="1"/>
  <c r="H3721" i="1"/>
  <c r="H3722" i="1"/>
  <c r="H3723" i="1"/>
  <c r="H3724" i="1"/>
  <c r="H3725" i="1"/>
  <c r="H3726" i="1"/>
  <c r="H3727" i="1"/>
  <c r="H3728" i="1"/>
  <c r="H3729" i="1"/>
  <c r="H3730" i="1"/>
  <c r="H3731" i="1"/>
  <c r="H3732" i="1"/>
  <c r="H3733" i="1"/>
  <c r="H3734" i="1"/>
  <c r="H3735" i="1"/>
  <c r="H3736" i="1"/>
  <c r="H3737" i="1"/>
  <c r="H3738" i="1"/>
  <c r="H3739" i="1"/>
  <c r="H3740" i="1"/>
  <c r="H3741" i="1"/>
  <c r="H3742" i="1"/>
  <c r="H3743" i="1"/>
  <c r="H3744" i="1"/>
  <c r="H3745" i="1"/>
  <c r="H3746" i="1"/>
  <c r="H3747" i="1"/>
  <c r="H3748" i="1"/>
  <c r="H3749" i="1"/>
  <c r="H3750" i="1"/>
  <c r="H3751" i="1"/>
  <c r="H3752" i="1"/>
  <c r="H3753" i="1"/>
  <c r="H3754" i="1"/>
  <c r="H3755" i="1"/>
  <c r="H3756" i="1"/>
  <c r="H3757" i="1"/>
  <c r="H3758" i="1"/>
  <c r="H3759" i="1"/>
  <c r="H3760" i="1"/>
  <c r="H3761" i="1"/>
  <c r="H3762" i="1"/>
  <c r="H3763" i="1"/>
  <c r="H3764" i="1"/>
  <c r="H3765" i="1"/>
  <c r="H3766" i="1"/>
  <c r="H3767" i="1"/>
  <c r="H3768" i="1"/>
  <c r="H3769" i="1"/>
  <c r="H3770" i="1"/>
  <c r="H3771" i="1"/>
  <c r="H3772" i="1"/>
  <c r="H3773" i="1"/>
  <c r="H3774" i="1"/>
  <c r="H3775" i="1"/>
  <c r="H3776" i="1"/>
  <c r="H3777" i="1"/>
  <c r="H3778" i="1"/>
  <c r="H3779" i="1"/>
  <c r="H3780" i="1"/>
  <c r="H3781" i="1"/>
  <c r="H3782" i="1"/>
  <c r="H3783" i="1"/>
  <c r="H3784" i="1"/>
  <c r="H3785" i="1"/>
  <c r="H3786" i="1"/>
  <c r="H3787" i="1"/>
  <c r="H3788" i="1"/>
  <c r="H3789" i="1"/>
  <c r="H3790" i="1"/>
  <c r="H3791" i="1"/>
  <c r="H3792" i="1"/>
  <c r="H3793" i="1"/>
  <c r="H3794" i="1"/>
  <c r="H3795" i="1"/>
  <c r="H3796" i="1"/>
  <c r="H3797" i="1"/>
  <c r="H3798" i="1"/>
  <c r="H3799" i="1"/>
  <c r="H3800" i="1"/>
  <c r="H3801" i="1"/>
  <c r="H3802" i="1"/>
  <c r="H3803" i="1"/>
  <c r="H3804" i="1"/>
  <c r="H3805" i="1"/>
  <c r="H3806" i="1"/>
  <c r="H3807" i="1"/>
  <c r="H3808" i="1"/>
  <c r="H3809" i="1"/>
  <c r="H3810" i="1"/>
  <c r="H3811" i="1"/>
  <c r="H3812" i="1"/>
  <c r="H3813" i="1"/>
  <c r="H3814" i="1"/>
  <c r="H3815" i="1"/>
  <c r="H3816" i="1"/>
  <c r="H3817" i="1"/>
  <c r="H3818" i="1"/>
  <c r="H3819" i="1"/>
  <c r="H3820" i="1"/>
  <c r="H3821" i="1"/>
  <c r="H3822" i="1"/>
  <c r="H3823" i="1"/>
  <c r="H3824" i="1"/>
  <c r="H3825" i="1"/>
  <c r="H3826" i="1"/>
  <c r="H3827" i="1"/>
  <c r="H3828" i="1"/>
  <c r="H3829" i="1"/>
  <c r="H3830" i="1"/>
  <c r="H3831" i="1"/>
  <c r="H3832" i="1"/>
  <c r="H3833" i="1"/>
  <c r="H3834" i="1"/>
  <c r="H3835" i="1"/>
  <c r="H3836" i="1"/>
  <c r="H3837" i="1"/>
  <c r="H3838" i="1"/>
  <c r="H3839" i="1"/>
  <c r="H3840" i="1"/>
  <c r="H3841" i="1"/>
  <c r="H3842" i="1"/>
  <c r="H3843" i="1"/>
  <c r="H3844" i="1"/>
  <c r="H3845" i="1"/>
  <c r="H3846" i="1"/>
  <c r="H3847" i="1"/>
  <c r="H3848" i="1"/>
  <c r="H3849" i="1"/>
  <c r="H3850" i="1"/>
  <c r="H3851" i="1"/>
  <c r="H3852" i="1"/>
  <c r="H3853" i="1"/>
  <c r="H3854" i="1"/>
  <c r="H3855" i="1"/>
  <c r="H3856" i="1"/>
  <c r="H3857" i="1"/>
  <c r="H3858" i="1"/>
  <c r="H3859" i="1"/>
  <c r="H3860" i="1"/>
  <c r="H3861" i="1"/>
  <c r="H3862" i="1"/>
  <c r="H3863" i="1"/>
  <c r="H3864" i="1"/>
  <c r="H3865" i="1"/>
  <c r="H3866" i="1"/>
  <c r="H3867" i="1"/>
  <c r="H3868" i="1"/>
  <c r="H3869" i="1"/>
  <c r="H3870" i="1"/>
  <c r="H3871" i="1"/>
  <c r="H3872" i="1"/>
  <c r="H3873" i="1"/>
  <c r="H3874" i="1"/>
  <c r="H3875" i="1"/>
  <c r="H3876" i="1"/>
  <c r="H3877" i="1"/>
  <c r="H3878" i="1"/>
  <c r="H3879" i="1"/>
  <c r="H3880" i="1"/>
  <c r="H3881" i="1"/>
  <c r="H3882" i="1"/>
  <c r="H3883" i="1"/>
  <c r="H3884" i="1"/>
  <c r="H3885" i="1"/>
  <c r="H3886" i="1"/>
  <c r="H3887" i="1"/>
  <c r="H3888" i="1"/>
  <c r="H3889" i="1"/>
  <c r="H3890" i="1"/>
  <c r="H3891" i="1"/>
  <c r="H3892" i="1"/>
  <c r="H3893" i="1"/>
  <c r="H3894" i="1"/>
  <c r="H3895" i="1"/>
  <c r="H3896" i="1"/>
  <c r="H3897" i="1"/>
  <c r="H3898" i="1"/>
  <c r="H3899" i="1"/>
  <c r="H3900" i="1"/>
  <c r="H3901" i="1"/>
  <c r="H3902" i="1"/>
  <c r="H3903" i="1"/>
  <c r="H3904" i="1"/>
  <c r="H3905" i="1"/>
  <c r="H3906" i="1"/>
  <c r="H3907" i="1"/>
  <c r="H3908" i="1"/>
  <c r="H3909" i="1"/>
  <c r="H3910" i="1"/>
  <c r="H3911" i="1"/>
  <c r="H3912" i="1"/>
  <c r="H3913" i="1"/>
  <c r="H3914" i="1"/>
  <c r="H3915" i="1"/>
  <c r="H3916" i="1"/>
  <c r="H3917" i="1"/>
  <c r="H3918" i="1"/>
  <c r="H3919" i="1"/>
  <c r="H3920" i="1"/>
  <c r="H3921" i="1"/>
  <c r="H3922" i="1"/>
  <c r="H3923" i="1"/>
  <c r="H3924" i="1"/>
  <c r="H3925" i="1"/>
  <c r="H3926" i="1"/>
  <c r="H3927" i="1"/>
  <c r="H3928" i="1"/>
  <c r="H3929" i="1"/>
  <c r="H3930" i="1"/>
  <c r="H3931" i="1"/>
  <c r="H3932" i="1"/>
  <c r="H3933" i="1"/>
  <c r="H3934" i="1"/>
  <c r="H3935" i="1"/>
  <c r="H3936" i="1"/>
  <c r="H3937" i="1"/>
  <c r="H3938" i="1"/>
  <c r="H3939" i="1"/>
  <c r="H3940" i="1"/>
  <c r="H3941" i="1"/>
  <c r="H3942" i="1"/>
  <c r="H3943" i="1"/>
  <c r="H3944" i="1"/>
  <c r="H3945" i="1"/>
  <c r="H3946" i="1"/>
  <c r="H3947" i="1"/>
  <c r="H3948" i="1"/>
  <c r="H3949" i="1"/>
  <c r="H3950" i="1"/>
  <c r="H3951" i="1"/>
  <c r="H3952" i="1"/>
  <c r="H3953" i="1"/>
  <c r="H3954" i="1"/>
  <c r="H3955" i="1"/>
  <c r="H3956" i="1"/>
  <c r="H3957" i="1"/>
  <c r="H3958" i="1"/>
  <c r="H3959" i="1"/>
  <c r="H3960" i="1"/>
  <c r="H3961" i="1"/>
  <c r="H3962" i="1"/>
  <c r="H3963" i="1"/>
  <c r="H3964" i="1"/>
  <c r="H3965" i="1"/>
  <c r="H3966" i="1"/>
  <c r="H3967" i="1"/>
  <c r="H3968" i="1"/>
  <c r="H3969" i="1"/>
  <c r="H3970" i="1"/>
  <c r="H3971" i="1"/>
  <c r="H3972" i="1"/>
  <c r="H3973" i="1"/>
  <c r="H3974" i="1"/>
  <c r="H3975" i="1"/>
  <c r="H3976" i="1"/>
  <c r="H3977" i="1"/>
  <c r="H3978" i="1"/>
  <c r="H3979" i="1"/>
  <c r="H3980" i="1"/>
  <c r="H3981" i="1"/>
  <c r="H3982" i="1"/>
  <c r="H3983" i="1"/>
  <c r="H3984" i="1"/>
  <c r="H3985" i="1"/>
  <c r="H3986" i="1"/>
  <c r="H3987" i="1"/>
  <c r="H3988" i="1"/>
  <c r="H3989" i="1"/>
  <c r="H3990" i="1"/>
  <c r="H3991" i="1"/>
  <c r="H3992" i="1"/>
  <c r="H3993" i="1"/>
  <c r="H3994" i="1"/>
  <c r="H3995" i="1"/>
  <c r="H3996" i="1"/>
  <c r="H3997" i="1"/>
  <c r="H3998" i="1"/>
  <c r="H3999" i="1"/>
  <c r="H4000" i="1"/>
  <c r="H4001" i="1"/>
  <c r="H4002" i="1"/>
  <c r="H4003" i="1"/>
  <c r="H4004" i="1"/>
  <c r="H4005" i="1"/>
  <c r="H4006" i="1"/>
  <c r="H4007" i="1"/>
  <c r="H4008" i="1"/>
  <c r="H4009" i="1"/>
  <c r="H4010" i="1"/>
  <c r="H4011" i="1"/>
  <c r="H4012" i="1"/>
  <c r="H4013" i="1"/>
  <c r="H4014" i="1"/>
  <c r="H4015" i="1"/>
  <c r="H4016" i="1"/>
  <c r="H4017" i="1"/>
  <c r="H4018" i="1"/>
  <c r="H4019" i="1"/>
  <c r="H4020" i="1"/>
  <c r="H4021" i="1"/>
  <c r="H4022" i="1"/>
  <c r="H4023" i="1"/>
  <c r="H4024" i="1"/>
  <c r="H4025" i="1"/>
  <c r="H4026" i="1"/>
  <c r="H4027" i="1"/>
  <c r="H4028" i="1"/>
  <c r="H4029" i="1"/>
  <c r="H4030" i="1"/>
  <c r="H4031" i="1"/>
  <c r="H4032" i="1"/>
  <c r="H4033" i="1"/>
  <c r="H4034" i="1"/>
  <c r="H4035" i="1"/>
  <c r="H4036" i="1"/>
  <c r="H4037" i="1"/>
  <c r="H4038" i="1"/>
  <c r="H4039" i="1"/>
  <c r="H4040" i="1"/>
  <c r="H4041" i="1"/>
  <c r="H4042" i="1"/>
  <c r="H4043" i="1"/>
  <c r="H4044" i="1"/>
  <c r="H4045" i="1"/>
  <c r="H4046" i="1"/>
  <c r="H4047" i="1"/>
  <c r="H4048" i="1"/>
  <c r="H4049" i="1"/>
  <c r="H4050" i="1"/>
  <c r="H4051" i="1"/>
  <c r="H4052" i="1"/>
  <c r="H4053" i="1"/>
  <c r="H4054" i="1"/>
  <c r="H4055" i="1"/>
  <c r="H4056" i="1"/>
  <c r="H4057" i="1"/>
  <c r="H4058" i="1"/>
  <c r="H4059" i="1"/>
  <c r="H4060" i="1"/>
  <c r="H4061" i="1"/>
  <c r="H4062" i="1"/>
  <c r="H4063" i="1"/>
  <c r="H4064" i="1"/>
  <c r="H4065" i="1"/>
  <c r="H4066" i="1"/>
  <c r="H4067" i="1"/>
  <c r="H4068" i="1"/>
  <c r="H4069" i="1"/>
  <c r="H4070" i="1"/>
  <c r="H4071" i="1"/>
  <c r="H4072" i="1"/>
  <c r="H4073" i="1"/>
  <c r="H4074" i="1"/>
  <c r="H4075" i="1"/>
  <c r="H4076" i="1"/>
  <c r="H4077" i="1"/>
  <c r="H4078" i="1"/>
  <c r="H4079" i="1"/>
  <c r="H4080" i="1"/>
  <c r="H4081" i="1"/>
  <c r="H4082" i="1"/>
  <c r="H4083" i="1"/>
  <c r="H4084" i="1"/>
  <c r="H4085" i="1"/>
  <c r="H4086" i="1"/>
  <c r="H4087" i="1"/>
  <c r="H4088" i="1"/>
  <c r="H4089" i="1"/>
  <c r="H4090" i="1"/>
  <c r="H4091" i="1"/>
  <c r="H4092" i="1"/>
  <c r="H4093" i="1"/>
  <c r="H4094" i="1"/>
  <c r="H4095" i="1"/>
  <c r="H4096" i="1"/>
  <c r="H4097" i="1"/>
  <c r="H4098" i="1"/>
  <c r="H4099" i="1"/>
  <c r="H4100" i="1"/>
  <c r="H4101" i="1"/>
  <c r="H4102" i="1"/>
  <c r="H4103" i="1"/>
  <c r="H4104" i="1"/>
  <c r="H4105" i="1"/>
  <c r="H4106" i="1"/>
  <c r="H4107" i="1"/>
  <c r="H4108" i="1"/>
  <c r="H4109" i="1"/>
  <c r="H4110" i="1"/>
  <c r="H4111" i="1"/>
  <c r="H4112" i="1"/>
  <c r="H4113" i="1"/>
  <c r="H4114" i="1"/>
  <c r="H4115" i="1"/>
  <c r="H4116" i="1"/>
  <c r="H4117" i="1"/>
  <c r="H4118" i="1"/>
  <c r="H4119" i="1"/>
  <c r="H4120" i="1"/>
  <c r="H4121" i="1"/>
  <c r="H4122" i="1"/>
  <c r="H4123" i="1"/>
  <c r="H4124" i="1"/>
  <c r="H4125" i="1"/>
  <c r="H4126" i="1"/>
  <c r="H4127" i="1"/>
  <c r="H4128" i="1"/>
  <c r="H4129" i="1"/>
  <c r="H4130" i="1"/>
  <c r="H4131" i="1"/>
  <c r="H4132" i="1"/>
  <c r="H4133" i="1"/>
  <c r="H4134" i="1"/>
  <c r="H4135" i="1"/>
  <c r="H4136" i="1"/>
  <c r="H4137" i="1"/>
  <c r="H4138" i="1"/>
  <c r="H4139" i="1"/>
  <c r="H4140" i="1"/>
  <c r="H4141" i="1"/>
  <c r="H4142" i="1"/>
  <c r="H4143" i="1"/>
  <c r="H4144" i="1"/>
  <c r="H4145" i="1"/>
  <c r="H4146" i="1"/>
  <c r="H4147" i="1"/>
  <c r="H4148" i="1"/>
  <c r="H4149" i="1"/>
  <c r="H4150" i="1"/>
  <c r="H4151" i="1"/>
  <c r="H4152" i="1"/>
  <c r="H4153" i="1"/>
  <c r="H4154" i="1"/>
  <c r="H4155" i="1"/>
  <c r="H4156" i="1"/>
  <c r="H4157" i="1"/>
  <c r="H4158" i="1"/>
  <c r="H4159" i="1"/>
  <c r="H4160" i="1"/>
  <c r="H4161" i="1"/>
  <c r="H4162" i="1"/>
  <c r="H4163" i="1"/>
  <c r="H4164" i="1"/>
  <c r="H4165" i="1"/>
  <c r="H4166" i="1"/>
  <c r="H4167" i="1"/>
  <c r="H4168" i="1"/>
  <c r="H4169" i="1"/>
  <c r="H4170" i="1"/>
  <c r="H4171" i="1"/>
  <c r="H4172" i="1"/>
  <c r="H4173" i="1"/>
  <c r="H4174" i="1"/>
  <c r="H4175" i="1"/>
  <c r="H4176" i="1"/>
  <c r="H4177" i="1"/>
  <c r="H4178" i="1"/>
  <c r="H4179" i="1"/>
  <c r="H4180" i="1"/>
  <c r="H4181" i="1"/>
  <c r="H4182" i="1"/>
  <c r="H4183" i="1"/>
  <c r="H4184" i="1"/>
  <c r="H4185" i="1"/>
  <c r="H4186" i="1"/>
  <c r="H4187" i="1"/>
  <c r="H4188" i="1"/>
  <c r="H4189" i="1"/>
  <c r="H4190" i="1"/>
  <c r="H4191" i="1"/>
  <c r="H4192" i="1"/>
  <c r="H4193" i="1"/>
  <c r="H4194" i="1"/>
  <c r="H4195" i="1"/>
  <c r="H4196" i="1"/>
  <c r="H4197" i="1"/>
  <c r="H4198" i="1"/>
  <c r="H4199" i="1"/>
  <c r="H4200" i="1"/>
  <c r="H4201" i="1"/>
  <c r="H4202" i="1"/>
  <c r="H4203" i="1"/>
  <c r="H4204" i="1"/>
  <c r="H4205" i="1"/>
  <c r="H4206" i="1"/>
  <c r="H4207" i="1"/>
  <c r="H4208" i="1"/>
  <c r="H4209" i="1"/>
  <c r="H4210" i="1"/>
  <c r="H4211" i="1"/>
  <c r="H4212" i="1"/>
  <c r="H4213" i="1"/>
  <c r="H4214" i="1"/>
  <c r="H4215" i="1"/>
  <c r="H4216" i="1"/>
  <c r="H4217" i="1"/>
  <c r="H4218" i="1"/>
  <c r="H4219" i="1"/>
  <c r="H4220" i="1"/>
  <c r="H4221" i="1"/>
  <c r="H4222" i="1"/>
  <c r="H4223" i="1"/>
  <c r="H4224" i="1"/>
  <c r="H4225" i="1"/>
  <c r="H4226" i="1"/>
  <c r="H4227" i="1"/>
  <c r="H4228" i="1"/>
  <c r="H4229" i="1"/>
  <c r="H4230" i="1"/>
  <c r="H4231" i="1"/>
  <c r="H4232" i="1"/>
  <c r="H4233" i="1"/>
  <c r="H4234" i="1"/>
  <c r="H4235" i="1"/>
  <c r="H4236" i="1"/>
  <c r="H4237" i="1"/>
  <c r="H4238" i="1"/>
  <c r="H4239" i="1"/>
  <c r="H4240" i="1"/>
  <c r="H4241" i="1"/>
  <c r="H4242" i="1"/>
  <c r="H4243" i="1"/>
  <c r="H4244" i="1"/>
  <c r="H4245" i="1"/>
  <c r="H4246" i="1"/>
  <c r="H4247" i="1"/>
  <c r="H4248" i="1"/>
  <c r="H4249" i="1"/>
  <c r="H4250" i="1"/>
  <c r="H4251" i="1"/>
  <c r="H4252" i="1"/>
  <c r="H4253" i="1"/>
  <c r="H4254" i="1"/>
  <c r="H4255" i="1"/>
  <c r="H4256" i="1"/>
  <c r="H4257" i="1"/>
  <c r="H4258" i="1"/>
  <c r="H4259" i="1"/>
  <c r="H4260" i="1"/>
  <c r="H4261" i="1"/>
  <c r="H4262" i="1"/>
  <c r="H4263" i="1"/>
  <c r="H4264" i="1"/>
  <c r="H4265" i="1"/>
  <c r="H4266" i="1"/>
  <c r="H4267" i="1"/>
  <c r="H4268" i="1"/>
  <c r="H4269" i="1"/>
  <c r="H4270" i="1"/>
  <c r="H4271" i="1"/>
  <c r="H4272" i="1"/>
  <c r="H4273" i="1"/>
  <c r="H4274" i="1"/>
  <c r="H4275" i="1"/>
  <c r="H4276" i="1"/>
  <c r="H4277" i="1"/>
  <c r="H4278" i="1"/>
  <c r="H4279" i="1"/>
  <c r="H4280" i="1"/>
  <c r="H4281" i="1"/>
  <c r="H4282" i="1"/>
  <c r="H4283" i="1"/>
  <c r="H4284" i="1"/>
  <c r="H4285" i="1"/>
  <c r="H4286" i="1"/>
  <c r="H4287" i="1"/>
  <c r="H4288" i="1"/>
  <c r="H4289" i="1"/>
  <c r="H4290" i="1"/>
  <c r="H4291" i="1"/>
  <c r="H4292" i="1"/>
  <c r="H4293" i="1"/>
  <c r="H4294" i="1"/>
  <c r="H4295" i="1"/>
  <c r="H4296" i="1"/>
  <c r="H4297" i="1"/>
  <c r="H4298" i="1"/>
  <c r="H4299" i="1"/>
  <c r="H4300" i="1"/>
  <c r="H4301" i="1"/>
  <c r="H4302" i="1"/>
  <c r="H4303" i="1"/>
  <c r="H4304" i="1"/>
  <c r="H4305" i="1"/>
  <c r="H4306" i="1"/>
  <c r="H4307" i="1"/>
  <c r="H4308" i="1"/>
  <c r="H4309" i="1"/>
  <c r="H4310" i="1"/>
  <c r="H4311" i="1"/>
  <c r="H4312" i="1"/>
  <c r="H4313" i="1"/>
  <c r="H4314" i="1"/>
  <c r="H4315" i="1"/>
  <c r="H4316" i="1"/>
  <c r="H4317" i="1"/>
  <c r="H4318" i="1"/>
  <c r="H4319" i="1"/>
  <c r="H4320" i="1"/>
  <c r="H4321" i="1"/>
  <c r="H4322" i="1"/>
  <c r="H4323" i="1"/>
  <c r="H4324" i="1"/>
  <c r="H4325" i="1"/>
  <c r="H4326" i="1"/>
  <c r="H4327" i="1"/>
  <c r="H4328" i="1"/>
  <c r="H4329" i="1"/>
  <c r="H4330" i="1"/>
  <c r="H4331" i="1"/>
  <c r="H4332" i="1"/>
  <c r="H4333" i="1"/>
  <c r="H4334" i="1"/>
  <c r="H4335" i="1"/>
  <c r="H4336" i="1"/>
  <c r="H4337" i="1"/>
  <c r="H4338" i="1"/>
  <c r="H4339" i="1"/>
  <c r="H4340" i="1"/>
  <c r="H4341" i="1"/>
  <c r="H4342" i="1"/>
  <c r="H4343" i="1"/>
  <c r="H4344" i="1"/>
  <c r="H4345" i="1"/>
  <c r="H4346" i="1"/>
  <c r="H4347" i="1"/>
  <c r="H4348" i="1"/>
  <c r="H4349" i="1"/>
  <c r="H4350" i="1"/>
  <c r="H4351" i="1"/>
  <c r="H4352" i="1"/>
  <c r="H4353" i="1"/>
  <c r="H4354" i="1"/>
  <c r="H4355" i="1"/>
  <c r="H4356" i="1"/>
  <c r="H4357" i="1"/>
  <c r="H4358" i="1"/>
  <c r="H4359" i="1"/>
  <c r="H4360" i="1"/>
  <c r="H4361" i="1"/>
  <c r="H4362" i="1"/>
  <c r="H4363" i="1"/>
  <c r="H4364" i="1"/>
  <c r="H4365" i="1"/>
  <c r="H4366" i="1"/>
  <c r="H4367" i="1"/>
  <c r="H4368" i="1"/>
  <c r="H4369" i="1"/>
  <c r="H4370" i="1"/>
  <c r="H4371" i="1"/>
  <c r="H4372" i="1"/>
  <c r="H4373" i="1"/>
  <c r="H4374" i="1"/>
  <c r="H4375" i="1"/>
  <c r="H4376" i="1"/>
  <c r="H4377" i="1"/>
  <c r="H4378" i="1"/>
  <c r="H4379" i="1"/>
  <c r="H4380" i="1"/>
  <c r="H4381" i="1"/>
  <c r="H4382" i="1"/>
  <c r="H4383" i="1"/>
  <c r="H4384" i="1"/>
  <c r="H4385" i="1"/>
  <c r="H4386" i="1"/>
  <c r="H4387" i="1"/>
  <c r="H4388" i="1"/>
  <c r="H4389" i="1"/>
  <c r="H4390" i="1"/>
  <c r="H4391" i="1"/>
  <c r="H4392" i="1"/>
  <c r="H4393" i="1"/>
  <c r="H4394" i="1"/>
  <c r="H4395" i="1"/>
  <c r="H4396" i="1"/>
  <c r="H4397" i="1"/>
  <c r="H4398" i="1"/>
  <c r="H4399" i="1"/>
  <c r="H4400" i="1"/>
  <c r="H4401" i="1"/>
  <c r="H4402" i="1"/>
  <c r="H4403" i="1"/>
  <c r="H4404" i="1"/>
  <c r="H4405" i="1"/>
  <c r="H4406" i="1"/>
  <c r="H4407" i="1"/>
  <c r="H4408" i="1"/>
  <c r="H4409" i="1"/>
  <c r="H4410" i="1"/>
  <c r="H4411" i="1"/>
  <c r="H4412" i="1"/>
  <c r="H4413" i="1"/>
  <c r="H4414" i="1"/>
  <c r="H4415" i="1"/>
  <c r="H4416" i="1"/>
  <c r="H4417" i="1"/>
  <c r="H4418" i="1"/>
  <c r="H4419" i="1"/>
  <c r="H4420" i="1"/>
  <c r="H4421" i="1"/>
  <c r="H4422" i="1"/>
  <c r="H4423" i="1"/>
  <c r="H4424" i="1"/>
  <c r="H4425" i="1"/>
  <c r="H4426" i="1"/>
  <c r="H4427" i="1"/>
  <c r="H4428" i="1"/>
  <c r="H4429" i="1"/>
  <c r="H4430" i="1"/>
  <c r="H4431" i="1"/>
  <c r="H4432" i="1"/>
  <c r="H4433" i="1"/>
  <c r="H4434" i="1"/>
  <c r="H4435" i="1"/>
  <c r="H4436" i="1"/>
  <c r="H4437" i="1"/>
  <c r="H4438" i="1"/>
  <c r="H4439" i="1"/>
  <c r="H4440" i="1"/>
  <c r="H4441" i="1"/>
  <c r="H4442" i="1"/>
  <c r="H4443" i="1"/>
  <c r="H4444" i="1"/>
  <c r="H4445" i="1"/>
  <c r="H4446" i="1"/>
  <c r="H4447" i="1"/>
  <c r="H4448" i="1"/>
  <c r="H4449" i="1"/>
  <c r="H4450" i="1"/>
  <c r="H4451" i="1"/>
  <c r="H4452" i="1"/>
  <c r="H4453" i="1"/>
  <c r="H4454" i="1"/>
  <c r="H4455" i="1"/>
  <c r="H4456" i="1"/>
  <c r="H4457" i="1"/>
  <c r="H4458" i="1"/>
  <c r="H4459" i="1"/>
  <c r="H4460" i="1"/>
  <c r="H4461" i="1"/>
  <c r="H4462" i="1"/>
  <c r="H4463" i="1"/>
  <c r="H4464" i="1"/>
  <c r="H4465" i="1"/>
  <c r="H4466" i="1"/>
  <c r="H4467" i="1"/>
  <c r="H4468" i="1"/>
  <c r="H4469" i="1"/>
  <c r="H4470" i="1"/>
  <c r="H4471" i="1"/>
  <c r="H4472" i="1"/>
  <c r="H4473" i="1"/>
  <c r="H4474" i="1"/>
  <c r="H4475" i="1"/>
  <c r="H4476" i="1"/>
  <c r="H4477" i="1"/>
  <c r="H4478" i="1"/>
  <c r="H4479" i="1"/>
  <c r="H4480" i="1"/>
  <c r="H4481" i="1"/>
  <c r="H4482" i="1"/>
  <c r="H4483" i="1"/>
  <c r="H4484" i="1"/>
  <c r="H4485" i="1"/>
  <c r="H4486" i="1"/>
  <c r="H4487" i="1"/>
  <c r="H4488" i="1"/>
  <c r="H4489" i="1"/>
  <c r="H4490" i="1"/>
  <c r="H4491" i="1"/>
  <c r="H4492" i="1"/>
  <c r="H4493" i="1"/>
  <c r="H4494" i="1"/>
  <c r="H4495" i="1"/>
  <c r="H4496" i="1"/>
  <c r="H4497" i="1"/>
  <c r="H4498" i="1"/>
  <c r="H4499" i="1"/>
  <c r="H4500" i="1"/>
  <c r="H4501" i="1"/>
  <c r="H4502" i="1"/>
  <c r="H4503" i="1"/>
  <c r="H4504" i="1"/>
  <c r="H4505" i="1"/>
  <c r="H4506" i="1"/>
  <c r="H4507" i="1"/>
  <c r="H4508" i="1"/>
  <c r="H4509" i="1"/>
  <c r="H4510" i="1"/>
  <c r="H4511" i="1"/>
  <c r="H4512" i="1"/>
  <c r="H4513" i="1"/>
  <c r="H4514" i="1"/>
  <c r="H4515" i="1"/>
  <c r="H4516" i="1"/>
  <c r="H4517" i="1"/>
  <c r="H4518" i="1"/>
  <c r="H4519" i="1"/>
  <c r="H4520" i="1"/>
  <c r="H4521" i="1"/>
  <c r="H4522" i="1"/>
  <c r="H4523" i="1"/>
  <c r="H4524" i="1"/>
  <c r="H4525" i="1"/>
  <c r="H4526" i="1"/>
  <c r="H4527" i="1"/>
  <c r="H4528" i="1"/>
  <c r="H4529" i="1"/>
  <c r="H4530" i="1"/>
  <c r="H4531" i="1"/>
  <c r="H4532" i="1"/>
  <c r="H4533" i="1"/>
  <c r="H4534" i="1"/>
  <c r="H4535" i="1"/>
  <c r="H4536" i="1"/>
  <c r="H4537" i="1"/>
  <c r="H4538" i="1"/>
  <c r="H4539" i="1"/>
  <c r="H4540" i="1"/>
  <c r="H4541" i="1"/>
  <c r="H4542" i="1"/>
  <c r="H4543" i="1"/>
  <c r="H4544" i="1"/>
  <c r="H4545" i="1"/>
  <c r="H4546" i="1"/>
  <c r="H4547" i="1"/>
  <c r="H4548" i="1"/>
  <c r="H4549" i="1"/>
  <c r="H4550" i="1"/>
  <c r="H4551" i="1"/>
  <c r="H4552" i="1"/>
  <c r="H4553" i="1"/>
  <c r="H4554" i="1"/>
  <c r="H4555" i="1"/>
  <c r="H4556" i="1"/>
  <c r="H4557" i="1"/>
  <c r="H4558" i="1"/>
  <c r="H4559" i="1"/>
  <c r="H4560" i="1"/>
  <c r="H4561" i="1"/>
  <c r="H4562" i="1"/>
  <c r="H4563" i="1"/>
  <c r="H4564" i="1"/>
  <c r="H4565" i="1"/>
  <c r="H4566" i="1"/>
  <c r="H4567" i="1"/>
  <c r="H4568" i="1"/>
  <c r="H4569" i="1"/>
  <c r="H4570" i="1"/>
  <c r="H4571" i="1"/>
  <c r="H4572" i="1"/>
  <c r="H4573" i="1"/>
  <c r="H4574" i="1"/>
  <c r="H4575" i="1"/>
  <c r="H4576" i="1"/>
  <c r="H4577" i="1"/>
  <c r="H4578" i="1"/>
  <c r="H4579" i="1"/>
  <c r="H4580" i="1"/>
  <c r="H4581" i="1"/>
  <c r="H4582" i="1"/>
  <c r="H4583" i="1"/>
  <c r="H4584" i="1"/>
  <c r="H4585" i="1"/>
  <c r="H4586" i="1"/>
  <c r="H4587" i="1"/>
  <c r="H4588" i="1"/>
  <c r="H4589" i="1"/>
  <c r="H4590" i="1"/>
  <c r="H4591" i="1"/>
  <c r="H4592" i="1"/>
  <c r="H4593" i="1"/>
  <c r="H4594" i="1"/>
  <c r="H4595" i="1"/>
  <c r="H4596" i="1"/>
  <c r="H4597" i="1"/>
  <c r="H4598" i="1"/>
  <c r="H4599" i="1"/>
  <c r="H4600" i="1"/>
  <c r="H4601" i="1"/>
  <c r="H4602" i="1"/>
  <c r="H4603" i="1"/>
  <c r="H4604" i="1"/>
  <c r="H4605" i="1"/>
  <c r="H4606" i="1"/>
  <c r="H4607" i="1"/>
  <c r="H4608" i="1"/>
  <c r="H4609" i="1"/>
  <c r="H4610" i="1"/>
  <c r="H4611" i="1"/>
  <c r="H4612" i="1"/>
  <c r="H4613" i="1"/>
  <c r="H4614" i="1"/>
  <c r="H4615" i="1"/>
  <c r="H4616" i="1"/>
  <c r="H4617" i="1"/>
  <c r="H4618" i="1"/>
  <c r="H4619" i="1"/>
  <c r="H4620" i="1"/>
  <c r="H4621" i="1"/>
  <c r="H4622" i="1"/>
  <c r="H4623" i="1"/>
  <c r="H4624" i="1"/>
  <c r="H4625" i="1"/>
  <c r="H4626" i="1"/>
  <c r="H4627" i="1"/>
  <c r="H4628" i="1"/>
  <c r="H4629" i="1"/>
  <c r="H4630" i="1"/>
  <c r="H4631" i="1"/>
  <c r="H4632" i="1"/>
  <c r="H4633" i="1"/>
  <c r="H4634" i="1"/>
  <c r="H4635" i="1"/>
  <c r="H4636" i="1"/>
  <c r="H4637" i="1"/>
  <c r="H4638" i="1"/>
  <c r="H4639" i="1"/>
  <c r="H4640" i="1"/>
  <c r="H4641" i="1"/>
  <c r="H4642" i="1"/>
  <c r="H4643" i="1"/>
  <c r="H4644" i="1"/>
  <c r="H4645" i="1"/>
  <c r="H4646" i="1"/>
  <c r="H4647" i="1"/>
  <c r="H4648" i="1"/>
  <c r="H4649" i="1"/>
  <c r="H4650" i="1"/>
  <c r="H4651" i="1"/>
  <c r="H4652" i="1"/>
  <c r="H4653" i="1"/>
  <c r="H4654" i="1"/>
  <c r="H4655" i="1"/>
  <c r="H4656" i="1"/>
  <c r="H4657" i="1"/>
  <c r="H4658" i="1"/>
  <c r="H4659" i="1"/>
  <c r="H4660" i="1"/>
  <c r="H4661" i="1"/>
  <c r="H4662" i="1"/>
  <c r="H4663" i="1"/>
  <c r="H4664" i="1"/>
  <c r="H4665" i="1"/>
  <c r="H4666" i="1"/>
  <c r="H4667" i="1"/>
  <c r="H4668" i="1"/>
  <c r="H4669" i="1"/>
  <c r="H4670" i="1"/>
  <c r="H4671" i="1"/>
  <c r="H4672" i="1"/>
  <c r="H4673" i="1"/>
  <c r="H4674" i="1"/>
  <c r="H4675" i="1"/>
  <c r="H4676" i="1"/>
  <c r="H4677" i="1"/>
  <c r="H4678" i="1"/>
  <c r="H4679" i="1"/>
  <c r="H4680" i="1"/>
  <c r="H4681" i="1"/>
  <c r="H4682" i="1"/>
  <c r="H4683" i="1"/>
  <c r="H4684" i="1"/>
  <c r="H4685" i="1"/>
  <c r="H4686" i="1"/>
  <c r="H4687" i="1"/>
  <c r="H4688" i="1"/>
  <c r="H4689" i="1"/>
  <c r="H4690" i="1"/>
  <c r="H4691" i="1"/>
  <c r="H4692" i="1"/>
  <c r="H4693" i="1"/>
  <c r="H4694" i="1"/>
  <c r="H4695" i="1"/>
  <c r="H4696" i="1"/>
  <c r="H4697" i="1"/>
  <c r="H4698" i="1"/>
  <c r="H4699" i="1"/>
  <c r="H4700" i="1"/>
  <c r="H4701" i="1"/>
  <c r="H4702" i="1"/>
  <c r="H4703" i="1"/>
  <c r="H4704" i="1"/>
  <c r="H4705" i="1"/>
  <c r="H4706" i="1"/>
  <c r="H4707" i="1"/>
  <c r="H4708" i="1"/>
  <c r="H4709" i="1"/>
  <c r="H4710" i="1"/>
  <c r="H4711" i="1"/>
  <c r="H4712" i="1"/>
  <c r="H4713" i="1"/>
  <c r="H4714" i="1"/>
  <c r="H4715" i="1"/>
  <c r="H4716" i="1"/>
  <c r="H4717" i="1"/>
  <c r="H4718" i="1"/>
  <c r="H4719" i="1"/>
  <c r="H4720" i="1"/>
  <c r="H4721" i="1"/>
  <c r="H4722" i="1"/>
  <c r="H4723" i="1"/>
  <c r="H4724" i="1"/>
  <c r="H4725" i="1"/>
  <c r="H4726" i="1"/>
  <c r="H4727" i="1"/>
  <c r="H4728" i="1"/>
  <c r="H4729" i="1"/>
  <c r="H4730" i="1"/>
  <c r="H4731" i="1"/>
  <c r="H4732" i="1"/>
  <c r="H4733" i="1"/>
  <c r="H4734" i="1"/>
  <c r="H4735" i="1"/>
  <c r="H4736" i="1"/>
  <c r="H4737" i="1"/>
  <c r="H4738" i="1"/>
  <c r="H4739" i="1"/>
  <c r="H4740" i="1"/>
  <c r="H4741" i="1"/>
  <c r="H4742" i="1"/>
  <c r="H4743" i="1"/>
  <c r="H4744" i="1"/>
  <c r="H4745" i="1"/>
  <c r="H4746" i="1"/>
  <c r="H4747" i="1"/>
  <c r="H4748" i="1"/>
  <c r="H4749" i="1"/>
  <c r="H4750" i="1"/>
  <c r="H4751" i="1"/>
  <c r="H4752" i="1"/>
  <c r="H4753" i="1"/>
  <c r="H4754" i="1"/>
  <c r="H4755" i="1"/>
  <c r="H4756" i="1"/>
  <c r="H4757" i="1"/>
  <c r="H4758" i="1"/>
  <c r="H4759" i="1"/>
  <c r="H4760" i="1"/>
  <c r="H4761" i="1"/>
  <c r="H4762" i="1"/>
  <c r="H4763" i="1"/>
  <c r="H4764" i="1"/>
  <c r="H4765" i="1"/>
  <c r="H4766" i="1"/>
  <c r="H4767" i="1"/>
  <c r="H4768" i="1"/>
  <c r="H4769" i="1"/>
  <c r="H4770" i="1"/>
  <c r="H4771" i="1"/>
  <c r="H4772" i="1"/>
  <c r="H4773" i="1"/>
  <c r="H4774" i="1"/>
  <c r="H4775" i="1"/>
  <c r="H4776" i="1"/>
  <c r="H4777" i="1"/>
  <c r="H4778" i="1"/>
  <c r="H4779" i="1"/>
  <c r="H4780" i="1"/>
  <c r="H4781" i="1"/>
  <c r="H4782" i="1"/>
  <c r="H4783" i="1"/>
  <c r="H4784" i="1"/>
  <c r="H4785" i="1"/>
  <c r="H4786" i="1"/>
  <c r="H4787" i="1"/>
  <c r="H4788" i="1"/>
  <c r="H4789" i="1"/>
  <c r="H4790" i="1"/>
  <c r="H4791" i="1"/>
  <c r="H4792" i="1"/>
  <c r="H4793" i="1"/>
  <c r="H4794" i="1"/>
  <c r="H4795" i="1"/>
  <c r="H4796" i="1"/>
  <c r="H4797" i="1"/>
  <c r="H4798" i="1"/>
  <c r="H4799" i="1"/>
  <c r="H4800" i="1"/>
  <c r="H4801" i="1"/>
  <c r="H4802" i="1"/>
  <c r="H4803" i="1"/>
  <c r="H4804" i="1"/>
  <c r="H4805" i="1"/>
  <c r="H4806" i="1"/>
  <c r="H4807" i="1"/>
  <c r="H4808" i="1"/>
  <c r="H4809" i="1"/>
  <c r="H4810" i="1"/>
  <c r="H4811" i="1"/>
  <c r="H4812" i="1"/>
  <c r="H4813" i="1"/>
  <c r="H4814" i="1"/>
  <c r="H4815" i="1"/>
  <c r="H4816" i="1"/>
  <c r="H4817" i="1"/>
  <c r="H4818" i="1"/>
  <c r="H4819" i="1"/>
  <c r="H4820" i="1"/>
  <c r="H4821" i="1"/>
  <c r="H4822" i="1"/>
  <c r="H4823" i="1"/>
  <c r="H4824" i="1"/>
  <c r="H4825" i="1"/>
  <c r="H4826" i="1"/>
  <c r="H4827" i="1"/>
  <c r="H4828" i="1"/>
  <c r="H4829" i="1"/>
  <c r="H4830" i="1"/>
  <c r="H4831" i="1"/>
  <c r="H4832" i="1"/>
  <c r="H4833" i="1"/>
  <c r="H4834" i="1"/>
  <c r="H4835" i="1"/>
  <c r="H4836" i="1"/>
  <c r="H4837" i="1"/>
  <c r="H4838" i="1"/>
  <c r="H4839" i="1"/>
  <c r="H4840" i="1"/>
  <c r="H4841" i="1"/>
  <c r="H4842" i="1"/>
  <c r="H4843" i="1"/>
  <c r="H4844" i="1"/>
  <c r="H4845" i="1"/>
  <c r="H4846" i="1"/>
  <c r="H4847" i="1"/>
  <c r="H4848" i="1"/>
  <c r="H4849" i="1"/>
  <c r="H4850" i="1"/>
  <c r="H4851" i="1"/>
  <c r="H4852" i="1"/>
  <c r="H4853" i="1"/>
  <c r="H4854" i="1"/>
  <c r="H4855" i="1"/>
  <c r="H4856" i="1"/>
  <c r="H4857" i="1"/>
  <c r="H4858" i="1"/>
  <c r="H4859" i="1"/>
  <c r="H4860" i="1"/>
  <c r="H4861" i="1"/>
  <c r="H4862" i="1"/>
  <c r="H4863" i="1"/>
  <c r="H4864" i="1"/>
  <c r="H4865" i="1"/>
  <c r="H4866" i="1"/>
  <c r="H4867" i="1"/>
  <c r="H4868" i="1"/>
  <c r="H4869" i="1"/>
  <c r="H4870" i="1"/>
  <c r="H4871" i="1"/>
  <c r="H4872" i="1"/>
  <c r="H4873" i="1"/>
  <c r="H4874" i="1"/>
  <c r="H4875" i="1"/>
  <c r="H4876" i="1"/>
  <c r="H4877" i="1"/>
  <c r="H4878" i="1"/>
  <c r="H4879" i="1"/>
  <c r="H4880" i="1"/>
  <c r="H4881" i="1"/>
  <c r="H4882" i="1"/>
  <c r="H4883" i="1"/>
  <c r="H4884" i="1"/>
  <c r="H4885" i="1"/>
  <c r="H4886" i="1"/>
  <c r="H4887" i="1"/>
  <c r="H4888" i="1"/>
  <c r="H4889" i="1"/>
  <c r="H4890" i="1"/>
  <c r="H4891" i="1"/>
  <c r="H4892" i="1"/>
  <c r="H4893" i="1"/>
  <c r="H4894" i="1"/>
  <c r="H4895" i="1"/>
  <c r="H4896" i="1"/>
  <c r="H4897" i="1"/>
  <c r="H4898" i="1"/>
  <c r="H4899" i="1"/>
  <c r="H4900" i="1"/>
  <c r="H4901" i="1"/>
  <c r="H4902" i="1"/>
  <c r="H4903" i="1"/>
  <c r="H4904" i="1"/>
  <c r="H4905" i="1"/>
  <c r="H4906" i="1"/>
  <c r="H4907" i="1"/>
  <c r="H4908" i="1"/>
  <c r="H4909" i="1"/>
  <c r="H4910" i="1"/>
  <c r="H4911" i="1"/>
  <c r="H4912" i="1"/>
  <c r="H4913" i="1"/>
  <c r="H4914" i="1"/>
  <c r="H4915" i="1"/>
  <c r="H4916" i="1"/>
  <c r="H4917" i="1"/>
  <c r="H4918" i="1"/>
  <c r="H4919" i="1"/>
  <c r="H4920" i="1"/>
  <c r="H4921" i="1"/>
  <c r="H4922" i="1"/>
  <c r="H4923" i="1"/>
  <c r="H4924" i="1"/>
  <c r="H4925" i="1"/>
  <c r="H4926" i="1"/>
  <c r="H4927" i="1"/>
  <c r="H4928" i="1"/>
  <c r="H4929" i="1"/>
  <c r="H4930" i="1"/>
  <c r="H4931" i="1"/>
  <c r="H4932" i="1"/>
  <c r="H4933" i="1"/>
  <c r="H4934" i="1"/>
  <c r="H4935" i="1"/>
  <c r="H4936" i="1"/>
  <c r="H4937" i="1"/>
  <c r="H4938" i="1"/>
  <c r="H4939" i="1"/>
  <c r="H4940" i="1"/>
  <c r="H4941" i="1"/>
  <c r="H4942" i="1"/>
  <c r="H4943" i="1"/>
  <c r="H4944" i="1"/>
  <c r="H4945" i="1"/>
  <c r="H4946" i="1"/>
  <c r="H4947" i="1"/>
  <c r="H4948" i="1"/>
  <c r="H4949" i="1"/>
  <c r="H4950" i="1"/>
  <c r="H4951" i="1"/>
  <c r="H4952" i="1"/>
  <c r="H4953" i="1"/>
  <c r="H4954" i="1"/>
  <c r="H4955" i="1"/>
  <c r="H4956" i="1"/>
  <c r="H4957" i="1"/>
  <c r="H4958" i="1"/>
  <c r="H4959" i="1"/>
  <c r="H4960" i="1"/>
  <c r="H4961" i="1"/>
  <c r="H4962" i="1"/>
  <c r="H4963" i="1"/>
  <c r="H4964" i="1"/>
  <c r="H4965" i="1"/>
  <c r="H4966" i="1"/>
  <c r="H4967" i="1"/>
  <c r="H4968" i="1"/>
  <c r="H4969" i="1"/>
  <c r="H4970" i="1"/>
  <c r="H4971" i="1"/>
  <c r="H4972" i="1"/>
  <c r="H4973" i="1"/>
  <c r="H4974" i="1"/>
  <c r="H4975" i="1"/>
  <c r="H4976" i="1"/>
  <c r="H4977" i="1"/>
  <c r="H4978" i="1"/>
  <c r="H4979" i="1"/>
  <c r="H4980" i="1"/>
  <c r="H4981" i="1"/>
  <c r="H4982" i="1"/>
  <c r="H4983" i="1"/>
  <c r="H4984" i="1"/>
  <c r="H4985" i="1"/>
  <c r="H4986" i="1"/>
  <c r="H4987" i="1"/>
  <c r="H4988" i="1"/>
  <c r="H4989" i="1"/>
  <c r="H4990" i="1"/>
  <c r="H4991" i="1"/>
  <c r="H4992" i="1"/>
  <c r="H4993" i="1"/>
  <c r="H4994" i="1"/>
  <c r="H4995" i="1"/>
  <c r="H4996" i="1"/>
  <c r="H4997" i="1"/>
  <c r="H4998" i="1"/>
  <c r="H4999" i="1"/>
  <c r="H5000" i="1"/>
  <c r="H5001" i="1"/>
  <c r="H5002" i="1"/>
  <c r="H5003" i="1"/>
  <c r="H5004" i="1"/>
  <c r="H5005" i="1"/>
  <c r="H5006" i="1"/>
  <c r="H5007" i="1"/>
  <c r="H5008" i="1"/>
  <c r="H5009" i="1"/>
  <c r="H5010" i="1"/>
  <c r="H5011" i="1"/>
  <c r="H5012" i="1"/>
  <c r="H5013" i="1"/>
  <c r="H5014" i="1"/>
  <c r="H5015" i="1"/>
  <c r="H5016" i="1"/>
  <c r="H5017" i="1"/>
  <c r="H5018" i="1"/>
  <c r="H5019" i="1"/>
  <c r="H5020" i="1"/>
  <c r="H5021" i="1"/>
  <c r="H5022" i="1"/>
  <c r="H5023" i="1"/>
  <c r="H5024" i="1"/>
  <c r="H5025" i="1"/>
  <c r="H5026" i="1"/>
  <c r="H5027" i="1"/>
  <c r="H5028" i="1"/>
  <c r="H5029" i="1"/>
  <c r="H5030" i="1"/>
  <c r="H5031" i="1"/>
  <c r="H5032" i="1"/>
  <c r="H5033" i="1"/>
  <c r="H5034" i="1"/>
  <c r="H5035" i="1"/>
  <c r="H5036" i="1"/>
  <c r="H5037" i="1"/>
  <c r="H5038" i="1"/>
  <c r="H5039" i="1"/>
  <c r="H5040" i="1"/>
  <c r="H5041" i="1"/>
  <c r="H5042" i="1"/>
  <c r="H5043" i="1"/>
  <c r="H5044" i="1"/>
  <c r="H5045" i="1"/>
  <c r="H5046" i="1"/>
  <c r="H5047" i="1"/>
  <c r="H5048" i="1"/>
  <c r="H5049" i="1"/>
  <c r="H5050" i="1"/>
  <c r="H5051" i="1"/>
  <c r="H5052" i="1"/>
  <c r="H5053" i="1"/>
  <c r="H5054" i="1"/>
  <c r="H5055" i="1"/>
  <c r="H5056" i="1"/>
  <c r="H5057" i="1"/>
  <c r="H5058" i="1"/>
  <c r="H5059" i="1"/>
  <c r="H5060" i="1"/>
  <c r="H5061" i="1"/>
  <c r="H5062" i="1"/>
  <c r="H5063" i="1"/>
  <c r="H5064" i="1"/>
  <c r="H5065" i="1"/>
  <c r="H5066" i="1"/>
  <c r="H5067" i="1"/>
  <c r="H5068" i="1"/>
  <c r="H5069" i="1"/>
  <c r="H5070" i="1"/>
  <c r="H5071" i="1"/>
  <c r="H5072" i="1"/>
  <c r="H5073" i="1"/>
  <c r="H5074" i="1"/>
  <c r="H5075" i="1"/>
  <c r="H5076" i="1"/>
  <c r="H5077" i="1"/>
  <c r="H5078" i="1"/>
  <c r="H5079" i="1"/>
  <c r="H5080" i="1"/>
  <c r="H5081" i="1"/>
  <c r="H5082" i="1"/>
  <c r="H5083" i="1"/>
  <c r="H5084" i="1"/>
  <c r="H5085" i="1"/>
  <c r="H5086" i="1"/>
  <c r="H5087" i="1"/>
  <c r="H5088" i="1"/>
  <c r="H5089" i="1"/>
  <c r="H5090" i="1"/>
  <c r="H5091" i="1"/>
  <c r="H5092" i="1"/>
  <c r="H5093" i="1"/>
  <c r="H5094" i="1"/>
  <c r="H5095" i="1"/>
  <c r="H5096" i="1"/>
  <c r="H5097" i="1"/>
  <c r="H5098" i="1"/>
  <c r="H5099" i="1"/>
  <c r="H5100" i="1"/>
  <c r="H5101" i="1"/>
  <c r="H5102" i="1"/>
  <c r="H5103" i="1"/>
  <c r="H5104" i="1"/>
  <c r="H5105" i="1"/>
  <c r="H5106" i="1"/>
  <c r="H5107" i="1"/>
  <c r="H5108" i="1"/>
  <c r="H5109" i="1"/>
  <c r="H5110" i="1"/>
  <c r="H5111" i="1"/>
  <c r="H5112" i="1"/>
  <c r="H5113" i="1"/>
  <c r="H5114" i="1"/>
  <c r="H5115" i="1"/>
  <c r="H5116" i="1"/>
  <c r="H5117" i="1"/>
  <c r="H5118" i="1"/>
  <c r="H5119" i="1"/>
  <c r="H5120" i="1"/>
  <c r="H5121" i="1"/>
  <c r="H5122" i="1"/>
  <c r="H5123" i="1"/>
  <c r="H5124" i="1"/>
  <c r="H5125" i="1"/>
  <c r="H5126" i="1"/>
  <c r="H5127" i="1"/>
  <c r="H5128" i="1"/>
  <c r="H5129" i="1"/>
  <c r="H5130" i="1"/>
  <c r="H5131" i="1"/>
  <c r="H5132" i="1"/>
  <c r="H5133" i="1"/>
  <c r="H5134" i="1"/>
  <c r="H5135" i="1"/>
  <c r="H5136" i="1"/>
  <c r="H5137" i="1"/>
  <c r="H5138" i="1"/>
  <c r="H5139" i="1"/>
  <c r="H5140" i="1"/>
  <c r="H5141" i="1"/>
  <c r="H5142" i="1"/>
  <c r="H5143" i="1"/>
  <c r="H5144" i="1"/>
  <c r="H5145" i="1"/>
  <c r="H5146" i="1"/>
  <c r="H5147" i="1"/>
  <c r="H5148" i="1"/>
  <c r="H5149" i="1"/>
  <c r="H5150" i="1"/>
  <c r="H5151" i="1"/>
  <c r="H5152" i="1"/>
  <c r="H5153" i="1"/>
  <c r="H5154" i="1"/>
  <c r="H5155" i="1"/>
  <c r="H5156" i="1"/>
  <c r="H5157" i="1"/>
  <c r="H5158" i="1"/>
  <c r="H5159" i="1"/>
  <c r="H5160" i="1"/>
  <c r="H5161" i="1"/>
  <c r="H5162" i="1"/>
  <c r="H5163" i="1"/>
  <c r="H5164" i="1"/>
  <c r="H5165" i="1"/>
  <c r="H5166" i="1"/>
  <c r="H5167" i="1"/>
  <c r="H5168" i="1"/>
  <c r="H5169" i="1"/>
  <c r="H5170" i="1"/>
  <c r="H5171" i="1"/>
  <c r="H5172" i="1"/>
  <c r="H5173" i="1"/>
  <c r="H5174" i="1"/>
  <c r="H5175" i="1"/>
  <c r="H5176" i="1"/>
  <c r="H5177" i="1"/>
  <c r="H5178" i="1"/>
  <c r="H5179" i="1"/>
  <c r="H5180" i="1"/>
  <c r="H5181" i="1"/>
  <c r="H5182" i="1"/>
  <c r="H5183" i="1"/>
  <c r="H5184" i="1"/>
  <c r="H5185" i="1"/>
  <c r="H5186" i="1"/>
  <c r="H5187" i="1"/>
  <c r="H5188" i="1"/>
  <c r="H5189" i="1"/>
  <c r="H5190" i="1"/>
  <c r="H5191" i="1"/>
  <c r="H5192" i="1"/>
  <c r="H5193" i="1"/>
  <c r="H5194" i="1"/>
  <c r="H5195" i="1"/>
  <c r="H5196" i="1"/>
  <c r="H5197" i="1"/>
  <c r="H5198" i="1"/>
  <c r="H5199" i="1"/>
  <c r="H5200" i="1"/>
  <c r="H5201" i="1"/>
  <c r="H5202" i="1"/>
  <c r="H5203" i="1"/>
  <c r="H5204" i="1"/>
  <c r="H5205" i="1"/>
  <c r="H5206" i="1"/>
  <c r="H5207" i="1"/>
  <c r="H5208" i="1"/>
  <c r="H5209" i="1"/>
  <c r="H5210" i="1"/>
  <c r="H5211" i="1"/>
  <c r="H5212" i="1"/>
  <c r="H5213" i="1"/>
  <c r="H5214" i="1"/>
  <c r="H5215" i="1"/>
  <c r="H5216" i="1"/>
  <c r="H5217" i="1"/>
  <c r="H5218" i="1"/>
  <c r="H5219" i="1"/>
  <c r="H5220" i="1"/>
  <c r="H5221" i="1"/>
  <c r="H5222" i="1"/>
  <c r="H5223" i="1"/>
  <c r="H5224" i="1"/>
  <c r="H5225" i="1"/>
  <c r="H5226" i="1"/>
  <c r="H5227" i="1"/>
  <c r="H5228" i="1"/>
  <c r="H5229" i="1"/>
  <c r="H5230" i="1"/>
  <c r="H5231" i="1"/>
  <c r="H5232" i="1"/>
  <c r="H5233" i="1"/>
  <c r="H5234" i="1"/>
  <c r="H5235" i="1"/>
  <c r="H5236" i="1"/>
  <c r="H5237" i="1"/>
  <c r="H5238" i="1"/>
  <c r="H5239" i="1"/>
  <c r="H5240" i="1"/>
  <c r="H5241" i="1"/>
  <c r="H5242" i="1"/>
  <c r="H5243" i="1"/>
  <c r="H5244" i="1"/>
  <c r="H5245" i="1"/>
  <c r="H5246" i="1"/>
  <c r="H5247" i="1"/>
  <c r="H5248" i="1"/>
  <c r="H5249" i="1"/>
  <c r="H5250" i="1"/>
  <c r="H5251" i="1"/>
  <c r="H5252" i="1"/>
  <c r="H5253" i="1"/>
  <c r="H5254" i="1"/>
  <c r="H5255" i="1"/>
  <c r="H5256" i="1"/>
  <c r="H5257" i="1"/>
  <c r="H5258" i="1"/>
  <c r="H5259" i="1"/>
  <c r="H5260" i="1"/>
  <c r="H5261" i="1"/>
  <c r="H5262" i="1"/>
  <c r="H5263" i="1"/>
  <c r="H5264" i="1"/>
  <c r="H5265" i="1"/>
  <c r="H5266" i="1"/>
  <c r="H5267" i="1"/>
  <c r="H5268" i="1"/>
  <c r="H5269" i="1"/>
  <c r="H5270" i="1"/>
  <c r="H5271" i="1"/>
  <c r="H5272" i="1"/>
  <c r="H5273" i="1"/>
  <c r="H5274" i="1"/>
  <c r="H5275" i="1"/>
  <c r="H5276" i="1"/>
  <c r="H5277" i="1"/>
  <c r="H5278" i="1"/>
  <c r="H5279" i="1"/>
  <c r="H5280" i="1"/>
  <c r="H5281" i="1"/>
  <c r="H5282" i="1"/>
  <c r="H5283" i="1"/>
  <c r="H5284" i="1"/>
  <c r="H5285" i="1"/>
  <c r="H5286" i="1"/>
  <c r="H5287" i="1"/>
  <c r="H5288" i="1"/>
  <c r="H5289" i="1"/>
  <c r="H5290" i="1"/>
  <c r="H5291" i="1"/>
  <c r="H5292" i="1"/>
  <c r="H5293" i="1"/>
  <c r="H5294" i="1"/>
  <c r="H5295" i="1"/>
  <c r="H5296" i="1"/>
  <c r="H5297" i="1"/>
  <c r="H5298" i="1"/>
  <c r="H5299" i="1"/>
  <c r="H5300" i="1"/>
  <c r="H5301" i="1"/>
  <c r="H5302" i="1"/>
  <c r="H5303" i="1"/>
  <c r="H5304" i="1"/>
  <c r="H5305" i="1"/>
  <c r="H5306" i="1"/>
  <c r="H5307" i="1"/>
  <c r="H5308" i="1"/>
  <c r="H5309" i="1"/>
  <c r="H5310" i="1"/>
  <c r="H5311" i="1"/>
  <c r="H5312" i="1"/>
  <c r="H5313" i="1"/>
  <c r="H5314" i="1"/>
  <c r="H5315" i="1"/>
  <c r="H5316" i="1"/>
  <c r="H5317" i="1"/>
  <c r="H5318" i="1"/>
  <c r="H5319" i="1"/>
  <c r="H5320" i="1"/>
  <c r="H5321" i="1"/>
  <c r="H5322" i="1"/>
  <c r="H5323" i="1"/>
  <c r="H5324" i="1"/>
  <c r="H5325" i="1"/>
  <c r="H5326" i="1"/>
  <c r="H5327" i="1"/>
  <c r="H5328" i="1"/>
  <c r="H5329" i="1"/>
  <c r="H5330" i="1"/>
  <c r="H5331" i="1"/>
  <c r="H5332" i="1"/>
  <c r="H5333" i="1"/>
  <c r="H5334" i="1"/>
  <c r="H5335" i="1"/>
  <c r="H5336" i="1"/>
  <c r="H5337" i="1"/>
  <c r="H5338" i="1"/>
  <c r="H5339" i="1"/>
  <c r="H5340" i="1"/>
  <c r="H5341" i="1"/>
  <c r="H5342" i="1"/>
  <c r="H5343" i="1"/>
  <c r="H5344" i="1"/>
  <c r="H5345" i="1"/>
  <c r="H5346" i="1"/>
  <c r="H5347" i="1"/>
  <c r="H5348" i="1"/>
  <c r="H5349" i="1"/>
  <c r="H5350" i="1"/>
  <c r="H5351" i="1"/>
  <c r="H5352" i="1"/>
  <c r="H5353" i="1"/>
  <c r="H5354" i="1"/>
  <c r="H5355" i="1"/>
  <c r="H5356" i="1"/>
  <c r="H5357" i="1"/>
  <c r="H5358" i="1"/>
  <c r="H5359" i="1"/>
  <c r="H5360" i="1"/>
  <c r="H5361" i="1"/>
  <c r="H5362" i="1"/>
  <c r="H5363" i="1"/>
  <c r="H5364" i="1"/>
  <c r="H5365" i="1"/>
  <c r="H5366" i="1"/>
  <c r="H5367" i="1"/>
  <c r="H5368" i="1"/>
  <c r="H5369" i="1"/>
  <c r="H5370" i="1"/>
  <c r="H5371" i="1"/>
  <c r="H5372" i="1"/>
  <c r="H5373" i="1"/>
  <c r="H5374" i="1"/>
  <c r="H5375" i="1"/>
  <c r="H5376" i="1"/>
  <c r="H5377" i="1"/>
  <c r="H5378" i="1"/>
  <c r="H5379" i="1"/>
  <c r="H5380" i="1"/>
  <c r="H5381" i="1"/>
  <c r="H5382" i="1"/>
  <c r="H5383" i="1"/>
  <c r="H5384" i="1"/>
  <c r="H5385" i="1"/>
  <c r="H5386" i="1"/>
  <c r="H5387" i="1"/>
  <c r="H5388" i="1"/>
  <c r="H5389" i="1"/>
  <c r="H5390" i="1"/>
  <c r="H5391" i="1"/>
  <c r="H5392" i="1"/>
  <c r="H5393" i="1"/>
  <c r="H5394" i="1"/>
  <c r="H5395" i="1"/>
  <c r="H5396" i="1"/>
  <c r="H5397" i="1"/>
  <c r="H5398" i="1"/>
  <c r="H5399" i="1"/>
  <c r="H5400" i="1"/>
  <c r="H5401" i="1"/>
  <c r="H5402" i="1"/>
  <c r="H5403" i="1"/>
  <c r="H5404" i="1"/>
  <c r="H5405" i="1"/>
  <c r="H5406" i="1"/>
  <c r="H5407" i="1"/>
  <c r="H5408" i="1"/>
  <c r="H5409" i="1"/>
  <c r="H5410" i="1"/>
  <c r="H5411" i="1"/>
  <c r="H5412" i="1"/>
  <c r="H5413" i="1"/>
  <c r="H5414" i="1"/>
  <c r="H5415" i="1"/>
  <c r="H5416" i="1"/>
  <c r="H5417" i="1"/>
  <c r="H5418" i="1"/>
  <c r="H5419" i="1"/>
  <c r="H5420" i="1"/>
  <c r="H5421" i="1"/>
  <c r="H5422" i="1"/>
  <c r="H5423" i="1"/>
  <c r="H5424" i="1"/>
  <c r="H5425" i="1"/>
  <c r="H5426" i="1"/>
  <c r="H5427" i="1"/>
  <c r="H5428" i="1"/>
  <c r="H5429" i="1"/>
  <c r="H5430" i="1"/>
  <c r="H5431" i="1"/>
  <c r="H5432" i="1"/>
  <c r="H5433" i="1"/>
  <c r="H5434" i="1"/>
  <c r="H5435" i="1"/>
  <c r="H5436" i="1"/>
  <c r="H5437" i="1"/>
  <c r="H5438" i="1"/>
  <c r="H5439" i="1"/>
  <c r="H5440" i="1"/>
  <c r="H5441" i="1"/>
  <c r="H5442" i="1"/>
  <c r="H5443" i="1"/>
  <c r="H5444" i="1"/>
  <c r="H5445" i="1"/>
  <c r="H5446" i="1"/>
  <c r="H5447" i="1"/>
  <c r="H5448" i="1"/>
  <c r="H5449" i="1"/>
  <c r="H5450" i="1"/>
  <c r="H5451" i="1"/>
  <c r="H5452" i="1"/>
  <c r="H5453" i="1"/>
  <c r="H5454" i="1"/>
  <c r="H5455" i="1"/>
  <c r="H5456" i="1"/>
  <c r="H5457" i="1"/>
  <c r="H5458" i="1"/>
  <c r="H5459" i="1"/>
  <c r="H5460" i="1"/>
  <c r="H5461" i="1"/>
  <c r="H5462" i="1"/>
  <c r="H5463" i="1"/>
  <c r="H5464" i="1"/>
  <c r="H5465" i="1"/>
  <c r="H5466" i="1"/>
  <c r="H5467" i="1"/>
  <c r="H5468" i="1"/>
  <c r="H5469" i="1"/>
  <c r="H5470" i="1"/>
  <c r="H5471" i="1"/>
  <c r="H5472" i="1"/>
  <c r="H5473" i="1"/>
  <c r="H5474" i="1"/>
  <c r="H5475" i="1"/>
  <c r="H5476" i="1"/>
  <c r="H5477" i="1"/>
  <c r="H5478" i="1"/>
  <c r="H5479" i="1"/>
  <c r="H5480" i="1"/>
  <c r="H5481" i="1"/>
  <c r="H5482" i="1"/>
  <c r="H5483" i="1"/>
  <c r="H5484" i="1"/>
  <c r="H5485" i="1"/>
  <c r="H5486" i="1"/>
  <c r="H5487" i="1"/>
  <c r="H5488" i="1"/>
  <c r="H5489" i="1"/>
  <c r="H5490" i="1"/>
  <c r="H5491" i="1"/>
  <c r="H5492" i="1"/>
  <c r="H5493" i="1"/>
  <c r="H5494" i="1"/>
  <c r="H5495" i="1"/>
  <c r="H5496" i="1"/>
  <c r="H5497" i="1"/>
  <c r="H5498" i="1"/>
  <c r="H5499" i="1"/>
  <c r="H5500" i="1"/>
  <c r="H5501" i="1"/>
  <c r="H5502" i="1"/>
  <c r="H5503" i="1"/>
  <c r="H5504" i="1"/>
  <c r="H5505" i="1"/>
  <c r="H5506" i="1"/>
  <c r="H5507" i="1"/>
  <c r="H5508" i="1"/>
  <c r="H5509" i="1"/>
  <c r="H5510" i="1"/>
  <c r="H5511" i="1"/>
  <c r="H5512" i="1"/>
  <c r="H5513" i="1"/>
  <c r="H5514" i="1"/>
  <c r="H5515" i="1"/>
  <c r="H5516" i="1"/>
  <c r="H5517" i="1"/>
  <c r="H5518" i="1"/>
  <c r="H5519" i="1"/>
  <c r="H5520" i="1"/>
  <c r="H5521" i="1"/>
  <c r="H5522" i="1"/>
  <c r="H5523" i="1"/>
  <c r="H5524" i="1"/>
  <c r="H5525" i="1"/>
  <c r="H5526" i="1"/>
  <c r="H5527" i="1"/>
  <c r="H5528" i="1"/>
  <c r="H5529" i="1"/>
  <c r="H5530" i="1"/>
  <c r="H5531" i="1"/>
  <c r="H5532" i="1"/>
  <c r="H5533" i="1"/>
  <c r="H5534" i="1"/>
  <c r="H5535" i="1"/>
  <c r="H5536" i="1"/>
  <c r="H5537" i="1"/>
  <c r="H5538" i="1"/>
  <c r="H5539" i="1"/>
  <c r="H5540" i="1"/>
  <c r="H5541" i="1"/>
  <c r="H5542" i="1"/>
  <c r="H5543" i="1"/>
  <c r="H5544" i="1"/>
  <c r="H5545" i="1"/>
  <c r="H5546" i="1"/>
  <c r="H5547" i="1"/>
  <c r="H5548" i="1"/>
  <c r="H5549" i="1"/>
  <c r="H5550" i="1"/>
  <c r="H5551" i="1"/>
  <c r="H5552" i="1"/>
  <c r="H5553" i="1"/>
  <c r="H5554" i="1"/>
  <c r="H5555" i="1"/>
  <c r="H5556" i="1"/>
  <c r="H5557" i="1"/>
  <c r="H5558" i="1"/>
  <c r="H5559" i="1"/>
  <c r="H5560" i="1"/>
  <c r="H5561" i="1"/>
  <c r="H5562" i="1"/>
  <c r="H5563" i="1"/>
  <c r="H5564" i="1"/>
  <c r="H5565" i="1"/>
  <c r="H5566" i="1"/>
  <c r="H5567" i="1"/>
  <c r="H5568" i="1"/>
  <c r="H5569" i="1"/>
  <c r="H5570" i="1"/>
  <c r="H5571" i="1"/>
  <c r="H5572" i="1"/>
  <c r="H5573" i="1"/>
  <c r="H5574" i="1"/>
  <c r="H5575" i="1"/>
  <c r="H5576" i="1"/>
  <c r="H5577" i="1"/>
  <c r="H5578" i="1"/>
  <c r="H5579" i="1"/>
  <c r="H5580" i="1"/>
  <c r="H5581" i="1"/>
  <c r="H5582" i="1"/>
  <c r="H5583" i="1"/>
  <c r="H5584" i="1"/>
  <c r="H5585" i="1"/>
  <c r="H5586" i="1"/>
  <c r="H5587" i="1"/>
  <c r="H5588" i="1"/>
  <c r="H5589" i="1"/>
  <c r="H5590" i="1"/>
  <c r="H5591" i="1"/>
  <c r="H5592" i="1"/>
  <c r="H5593" i="1"/>
  <c r="I5593" i="1"/>
  <c r="M2" i="1"/>
  <c r="I2" i="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1277" i="1"/>
  <c r="I1278" i="1"/>
  <c r="I1279" i="1"/>
  <c r="I1280" i="1"/>
  <c r="I1281" i="1"/>
  <c r="I1282" i="1"/>
  <c r="I1283" i="1"/>
  <c r="I1284" i="1"/>
  <c r="I1285" i="1"/>
  <c r="I1286" i="1"/>
  <c r="I1287" i="1"/>
  <c r="I1288" i="1"/>
  <c r="I1289" i="1"/>
  <c r="I1290" i="1"/>
  <c r="I1291" i="1"/>
  <c r="I1292" i="1"/>
  <c r="I1293" i="1"/>
  <c r="I1294" i="1"/>
  <c r="I1295" i="1"/>
  <c r="I1296" i="1"/>
  <c r="I1297" i="1"/>
  <c r="I1298" i="1"/>
  <c r="I1299" i="1"/>
  <c r="I1300" i="1"/>
  <c r="I1301" i="1"/>
  <c r="I1302" i="1"/>
  <c r="I1303" i="1"/>
  <c r="I1304" i="1"/>
  <c r="I1305" i="1"/>
  <c r="I1306" i="1"/>
  <c r="I1307" i="1"/>
  <c r="I1308" i="1"/>
  <c r="I1309" i="1"/>
  <c r="I1310" i="1"/>
  <c r="I1311" i="1"/>
  <c r="I1312" i="1"/>
  <c r="I1313"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1349" i="1"/>
  <c r="I1350" i="1"/>
  <c r="I1351" i="1"/>
  <c r="I1352" i="1"/>
  <c r="I1353" i="1"/>
  <c r="I1354" i="1"/>
  <c r="I1355" i="1"/>
  <c r="I1356" i="1"/>
  <c r="I1357" i="1"/>
  <c r="I1358" i="1"/>
  <c r="I1359" i="1"/>
  <c r="I1360" i="1"/>
  <c r="I1361" i="1"/>
  <c r="I1362" i="1"/>
  <c r="I1363" i="1"/>
  <c r="I1364" i="1"/>
  <c r="I1365" i="1"/>
  <c r="I1366" i="1"/>
  <c r="I1367" i="1"/>
  <c r="I1368" i="1"/>
  <c r="I1369" i="1"/>
  <c r="I1370" i="1"/>
  <c r="I1371" i="1"/>
  <c r="I1372" i="1"/>
  <c r="I1373" i="1"/>
  <c r="I1374" i="1"/>
  <c r="I1375" i="1"/>
  <c r="I1376" i="1"/>
  <c r="I1377" i="1"/>
  <c r="I1378" i="1"/>
  <c r="I1379" i="1"/>
  <c r="I1380" i="1"/>
  <c r="I1381" i="1"/>
  <c r="I1382" i="1"/>
  <c r="I1383" i="1"/>
  <c r="I1384" i="1"/>
  <c r="I1385" i="1"/>
  <c r="I1386" i="1"/>
  <c r="I1387" i="1"/>
  <c r="I1388" i="1"/>
  <c r="I1389" i="1"/>
  <c r="I1390" i="1"/>
  <c r="I1391" i="1"/>
  <c r="I1392" i="1"/>
  <c r="I1393" i="1"/>
  <c r="I1394" i="1"/>
  <c r="I1395" i="1"/>
  <c r="I1396" i="1"/>
  <c r="I1397" i="1"/>
  <c r="I1398" i="1"/>
  <c r="I1399" i="1"/>
  <c r="I1400" i="1"/>
  <c r="I1401" i="1"/>
  <c r="I1402" i="1"/>
  <c r="I1403" i="1"/>
  <c r="I1404" i="1"/>
  <c r="I1405" i="1"/>
  <c r="I1406" i="1"/>
  <c r="I1407" i="1"/>
  <c r="I1408" i="1"/>
  <c r="I1409" i="1"/>
  <c r="I1410" i="1"/>
  <c r="I1411" i="1"/>
  <c r="I1412" i="1"/>
  <c r="I1413" i="1"/>
  <c r="I1414" i="1"/>
  <c r="I1415" i="1"/>
  <c r="I1416" i="1"/>
  <c r="I1417" i="1"/>
  <c r="I1418" i="1"/>
  <c r="I1419" i="1"/>
  <c r="I1420" i="1"/>
  <c r="I1421" i="1"/>
  <c r="I1422" i="1"/>
  <c r="I1423" i="1"/>
  <c r="I1424" i="1"/>
  <c r="I1425" i="1"/>
  <c r="I1426" i="1"/>
  <c r="I1427" i="1"/>
  <c r="I1428" i="1"/>
  <c r="I1429" i="1"/>
  <c r="I1430" i="1"/>
  <c r="I1431" i="1"/>
  <c r="I1432" i="1"/>
  <c r="I1433" i="1"/>
  <c r="I1434" i="1"/>
  <c r="I1435" i="1"/>
  <c r="I1436" i="1"/>
  <c r="I1437" i="1"/>
  <c r="I1438" i="1"/>
  <c r="I1439" i="1"/>
  <c r="I1440" i="1"/>
  <c r="I1441" i="1"/>
  <c r="I1442" i="1"/>
  <c r="I1443" i="1"/>
  <c r="I1444" i="1"/>
  <c r="I1445" i="1"/>
  <c r="I1446" i="1"/>
  <c r="I1447" i="1"/>
  <c r="I1448" i="1"/>
  <c r="I1449" i="1"/>
  <c r="I1450" i="1"/>
  <c r="I1451" i="1"/>
  <c r="I1452" i="1"/>
  <c r="I1453" i="1"/>
  <c r="I1454" i="1"/>
  <c r="I1455" i="1"/>
  <c r="I1456" i="1"/>
  <c r="I1457" i="1"/>
  <c r="I1458" i="1"/>
  <c r="I1459" i="1"/>
  <c r="I1460" i="1"/>
  <c r="I1461" i="1"/>
  <c r="I1462" i="1"/>
  <c r="I1463" i="1"/>
  <c r="I1464" i="1"/>
  <c r="I1465" i="1"/>
  <c r="I1466" i="1"/>
  <c r="I1467" i="1"/>
  <c r="I1468" i="1"/>
  <c r="I1469" i="1"/>
  <c r="I1470" i="1"/>
  <c r="I1471" i="1"/>
  <c r="I1472" i="1"/>
  <c r="I1473" i="1"/>
  <c r="I1474" i="1"/>
  <c r="I1475" i="1"/>
  <c r="I1476" i="1"/>
  <c r="I1477" i="1"/>
  <c r="I1478" i="1"/>
  <c r="I1479" i="1"/>
  <c r="I1480" i="1"/>
  <c r="I1481" i="1"/>
  <c r="I1482" i="1"/>
  <c r="I1483" i="1"/>
  <c r="I1484" i="1"/>
  <c r="I1485" i="1"/>
  <c r="I1486" i="1"/>
  <c r="I1487" i="1"/>
  <c r="I1488" i="1"/>
  <c r="I1489" i="1"/>
  <c r="I1490" i="1"/>
  <c r="I1491" i="1"/>
  <c r="I1492" i="1"/>
  <c r="I1493" i="1"/>
  <c r="I1494" i="1"/>
  <c r="I1495" i="1"/>
  <c r="I1496" i="1"/>
  <c r="I1497" i="1"/>
  <c r="I1498" i="1"/>
  <c r="I1499" i="1"/>
  <c r="I1500" i="1"/>
  <c r="I1501" i="1"/>
  <c r="I1502" i="1"/>
  <c r="I1503" i="1"/>
  <c r="I1504" i="1"/>
  <c r="I1505" i="1"/>
  <c r="I1506" i="1"/>
  <c r="I1507" i="1"/>
  <c r="I1508" i="1"/>
  <c r="I1509" i="1"/>
  <c r="I1510" i="1"/>
  <c r="I1511" i="1"/>
  <c r="I1512" i="1"/>
  <c r="I1513" i="1"/>
  <c r="I1514" i="1"/>
  <c r="I1515" i="1"/>
  <c r="I1516" i="1"/>
  <c r="I1517" i="1"/>
  <c r="I1518" i="1"/>
  <c r="I1519" i="1"/>
  <c r="I1520" i="1"/>
  <c r="I1521" i="1"/>
  <c r="I1522" i="1"/>
  <c r="I1523" i="1"/>
  <c r="I1524" i="1"/>
  <c r="I1525" i="1"/>
  <c r="I1526" i="1"/>
  <c r="I1527" i="1"/>
  <c r="I1528" i="1"/>
  <c r="I1529" i="1"/>
  <c r="I1530" i="1"/>
  <c r="I1531" i="1"/>
  <c r="I1532" i="1"/>
  <c r="I1533" i="1"/>
  <c r="I1534" i="1"/>
  <c r="I1535" i="1"/>
  <c r="I1536" i="1"/>
  <c r="I1537" i="1"/>
  <c r="I1538" i="1"/>
  <c r="I1539" i="1"/>
  <c r="I1540" i="1"/>
  <c r="I1541" i="1"/>
  <c r="I1542" i="1"/>
  <c r="I1543" i="1"/>
  <c r="I1544" i="1"/>
  <c r="I1545" i="1"/>
  <c r="I1546" i="1"/>
  <c r="I1547" i="1"/>
  <c r="I1548" i="1"/>
  <c r="I1549" i="1"/>
  <c r="I1550" i="1"/>
  <c r="I1551" i="1"/>
  <c r="I1552" i="1"/>
  <c r="I1553" i="1"/>
  <c r="I1554" i="1"/>
  <c r="I1555" i="1"/>
  <c r="I1556" i="1"/>
  <c r="I1557" i="1"/>
  <c r="I1558" i="1"/>
  <c r="I1559" i="1"/>
  <c r="I1560" i="1"/>
  <c r="I1561" i="1"/>
  <c r="I1562" i="1"/>
  <c r="I1563" i="1"/>
  <c r="I1564" i="1"/>
  <c r="I1565" i="1"/>
  <c r="I1566" i="1"/>
  <c r="I1567" i="1"/>
  <c r="I1568" i="1"/>
  <c r="I1569" i="1"/>
  <c r="I1570" i="1"/>
  <c r="I1571" i="1"/>
  <c r="I1572" i="1"/>
  <c r="I1573" i="1"/>
  <c r="I1574" i="1"/>
  <c r="I1575" i="1"/>
  <c r="I1576" i="1"/>
  <c r="I1577" i="1"/>
  <c r="I1578" i="1"/>
  <c r="I1579" i="1"/>
  <c r="I1580" i="1"/>
  <c r="I1581" i="1"/>
  <c r="I1582" i="1"/>
  <c r="I1583" i="1"/>
  <c r="I1584" i="1"/>
  <c r="I1585" i="1"/>
  <c r="I1586" i="1"/>
  <c r="I1587" i="1"/>
  <c r="I1588" i="1"/>
  <c r="I1589" i="1"/>
  <c r="I1590" i="1"/>
  <c r="I1591" i="1"/>
  <c r="I1592" i="1"/>
  <c r="I1593" i="1"/>
  <c r="I1594" i="1"/>
  <c r="I1595" i="1"/>
  <c r="I1596" i="1"/>
  <c r="I1597" i="1"/>
  <c r="I1598" i="1"/>
  <c r="I1599" i="1"/>
  <c r="I1600" i="1"/>
  <c r="I1601" i="1"/>
  <c r="I1602" i="1"/>
  <c r="I1603" i="1"/>
  <c r="I1604" i="1"/>
  <c r="I1605" i="1"/>
  <c r="I1606" i="1"/>
  <c r="I1607" i="1"/>
  <c r="I1608" i="1"/>
  <c r="I1609" i="1"/>
  <c r="I1610" i="1"/>
  <c r="I1611" i="1"/>
  <c r="I1612" i="1"/>
  <c r="I1613" i="1"/>
  <c r="I1614" i="1"/>
  <c r="I1615" i="1"/>
  <c r="I1616" i="1"/>
  <c r="I1617" i="1"/>
  <c r="I1618" i="1"/>
  <c r="I1619" i="1"/>
  <c r="I1620" i="1"/>
  <c r="I1621" i="1"/>
  <c r="I1622" i="1"/>
  <c r="I1623" i="1"/>
  <c r="I1624" i="1"/>
  <c r="I1625" i="1"/>
  <c r="I1626" i="1"/>
  <c r="I1627" i="1"/>
  <c r="I1628" i="1"/>
  <c r="I1629" i="1"/>
  <c r="I1630" i="1"/>
  <c r="I1631" i="1"/>
  <c r="I1632" i="1"/>
  <c r="I1633" i="1"/>
  <c r="I1634" i="1"/>
  <c r="I1635" i="1"/>
  <c r="I1636" i="1"/>
  <c r="I1637" i="1"/>
  <c r="I1638" i="1"/>
  <c r="I1639" i="1"/>
  <c r="I1640" i="1"/>
  <c r="I1641" i="1"/>
  <c r="I1642" i="1"/>
  <c r="I1643" i="1"/>
  <c r="I1644" i="1"/>
  <c r="I1645" i="1"/>
  <c r="I1646" i="1"/>
  <c r="I1647" i="1"/>
  <c r="I1648" i="1"/>
  <c r="I1649" i="1"/>
  <c r="I1650" i="1"/>
  <c r="I1651" i="1"/>
  <c r="I1652" i="1"/>
  <c r="I1653" i="1"/>
  <c r="I1654" i="1"/>
  <c r="I1655" i="1"/>
  <c r="I1656" i="1"/>
  <c r="I1657" i="1"/>
  <c r="I1658" i="1"/>
  <c r="I1659" i="1"/>
  <c r="I1660" i="1"/>
  <c r="I1661" i="1"/>
  <c r="I1662" i="1"/>
  <c r="I1663" i="1"/>
  <c r="I1664" i="1"/>
  <c r="I1665" i="1"/>
  <c r="I1666" i="1"/>
  <c r="I1667" i="1"/>
  <c r="I1668" i="1"/>
  <c r="I1669" i="1"/>
  <c r="I1670" i="1"/>
  <c r="I1671" i="1"/>
  <c r="I1672" i="1"/>
  <c r="I1673" i="1"/>
  <c r="I1674" i="1"/>
  <c r="I1675" i="1"/>
  <c r="I1676" i="1"/>
  <c r="I1677" i="1"/>
  <c r="I1678" i="1"/>
  <c r="I1679" i="1"/>
  <c r="I1680" i="1"/>
  <c r="I1681" i="1"/>
  <c r="I1682" i="1"/>
  <c r="I1683" i="1"/>
  <c r="I1684" i="1"/>
  <c r="I1685" i="1"/>
  <c r="I1686" i="1"/>
  <c r="I1687" i="1"/>
  <c r="I1688" i="1"/>
  <c r="I1689" i="1"/>
  <c r="I1690" i="1"/>
  <c r="I1691" i="1"/>
  <c r="I1692" i="1"/>
  <c r="I1693" i="1"/>
  <c r="I1694" i="1"/>
  <c r="I1695" i="1"/>
  <c r="I1696" i="1"/>
  <c r="I1697" i="1"/>
  <c r="I1698" i="1"/>
  <c r="I1699" i="1"/>
  <c r="I1700" i="1"/>
  <c r="I1701" i="1"/>
  <c r="I1702" i="1"/>
  <c r="I1703" i="1"/>
  <c r="I1704" i="1"/>
  <c r="I1705" i="1"/>
  <c r="I1706" i="1"/>
  <c r="I1707" i="1"/>
  <c r="I1708" i="1"/>
  <c r="I1709" i="1"/>
  <c r="I1710" i="1"/>
  <c r="I1711" i="1"/>
  <c r="I1712" i="1"/>
  <c r="I1713" i="1"/>
  <c r="I1714" i="1"/>
  <c r="I1715" i="1"/>
  <c r="I1716" i="1"/>
  <c r="I1717" i="1"/>
  <c r="I1718" i="1"/>
  <c r="I1719" i="1"/>
  <c r="I1720" i="1"/>
  <c r="I1721" i="1"/>
  <c r="I1722" i="1"/>
  <c r="I1723" i="1"/>
  <c r="I1724" i="1"/>
  <c r="I1725" i="1"/>
  <c r="I1726" i="1"/>
  <c r="I1727" i="1"/>
  <c r="I1728" i="1"/>
  <c r="I1729" i="1"/>
  <c r="I1730" i="1"/>
  <c r="I1731" i="1"/>
  <c r="I1732" i="1"/>
  <c r="I1733" i="1"/>
  <c r="I1734" i="1"/>
  <c r="I1735" i="1"/>
  <c r="I1736" i="1"/>
  <c r="I1737" i="1"/>
  <c r="I1738" i="1"/>
  <c r="I1739" i="1"/>
  <c r="I1740" i="1"/>
  <c r="I1741" i="1"/>
  <c r="I1742" i="1"/>
  <c r="I1743" i="1"/>
  <c r="I1744" i="1"/>
  <c r="I1745" i="1"/>
  <c r="I1746" i="1"/>
  <c r="I1747" i="1"/>
  <c r="I1748" i="1"/>
  <c r="I1749" i="1"/>
  <c r="I1750" i="1"/>
  <c r="I1751" i="1"/>
  <c r="I1752" i="1"/>
  <c r="I1753" i="1"/>
  <c r="I1754" i="1"/>
  <c r="I1755" i="1"/>
  <c r="I1756" i="1"/>
  <c r="I1757" i="1"/>
  <c r="I1758" i="1"/>
  <c r="I1759" i="1"/>
  <c r="I1760" i="1"/>
  <c r="I1761" i="1"/>
  <c r="I1762" i="1"/>
  <c r="I1763" i="1"/>
  <c r="I1764" i="1"/>
  <c r="I1765" i="1"/>
  <c r="I1766" i="1"/>
  <c r="I1767" i="1"/>
  <c r="I1768" i="1"/>
  <c r="I1769" i="1"/>
  <c r="I1770" i="1"/>
  <c r="I1771" i="1"/>
  <c r="I1772" i="1"/>
  <c r="I1773" i="1"/>
  <c r="I1774" i="1"/>
  <c r="I1775" i="1"/>
  <c r="I1776" i="1"/>
  <c r="I1777" i="1"/>
  <c r="I1778" i="1"/>
  <c r="I1779" i="1"/>
  <c r="I1780" i="1"/>
  <c r="I1781" i="1"/>
  <c r="I1782" i="1"/>
  <c r="I1783" i="1"/>
  <c r="I1784" i="1"/>
  <c r="I1785" i="1"/>
  <c r="I1786" i="1"/>
  <c r="I1787" i="1"/>
  <c r="I1788" i="1"/>
  <c r="I1789" i="1"/>
  <c r="I1790" i="1"/>
  <c r="I1791" i="1"/>
  <c r="I1792" i="1"/>
  <c r="I1793" i="1"/>
  <c r="I1794" i="1"/>
  <c r="I1795" i="1"/>
  <c r="I1796" i="1"/>
  <c r="I1797" i="1"/>
  <c r="I1798" i="1"/>
  <c r="I1799" i="1"/>
  <c r="I1800" i="1"/>
  <c r="I1801" i="1"/>
  <c r="I1802" i="1"/>
  <c r="I1803" i="1"/>
  <c r="I1804" i="1"/>
  <c r="I1805" i="1"/>
  <c r="I1806" i="1"/>
  <c r="I1807" i="1"/>
  <c r="I1808" i="1"/>
  <c r="I1809" i="1"/>
  <c r="I1810" i="1"/>
  <c r="I1811" i="1"/>
  <c r="I1812" i="1"/>
  <c r="I1813" i="1"/>
  <c r="I1814" i="1"/>
  <c r="I1815" i="1"/>
  <c r="I1816" i="1"/>
  <c r="I1817" i="1"/>
  <c r="I1818" i="1"/>
  <c r="I1819" i="1"/>
  <c r="I1820" i="1"/>
  <c r="I1821" i="1"/>
  <c r="I1822" i="1"/>
  <c r="I1823" i="1"/>
  <c r="I1824" i="1"/>
  <c r="I1825" i="1"/>
  <c r="I1826" i="1"/>
  <c r="I1827" i="1"/>
  <c r="I1828" i="1"/>
  <c r="I1829" i="1"/>
  <c r="I1830" i="1"/>
  <c r="I1831" i="1"/>
  <c r="I1832" i="1"/>
  <c r="I1833" i="1"/>
  <c r="I1834" i="1"/>
  <c r="I1835" i="1"/>
  <c r="I1836" i="1"/>
  <c r="I1837" i="1"/>
  <c r="I1838" i="1"/>
  <c r="I1839" i="1"/>
  <c r="I1840" i="1"/>
  <c r="I1841" i="1"/>
  <c r="I1842" i="1"/>
  <c r="I1843" i="1"/>
  <c r="I1844" i="1"/>
  <c r="I1845" i="1"/>
  <c r="I1846" i="1"/>
  <c r="I1847" i="1"/>
  <c r="I1848" i="1"/>
  <c r="I1849" i="1"/>
  <c r="I1850" i="1"/>
  <c r="I1851" i="1"/>
  <c r="I1852" i="1"/>
  <c r="I1853" i="1"/>
  <c r="I1854" i="1"/>
  <c r="I1855" i="1"/>
  <c r="I1856" i="1"/>
  <c r="I1857" i="1"/>
  <c r="I1858" i="1"/>
  <c r="I1859" i="1"/>
  <c r="I1860" i="1"/>
  <c r="I1861" i="1"/>
  <c r="I1862" i="1"/>
  <c r="I1863" i="1"/>
  <c r="I1864" i="1"/>
  <c r="I1865" i="1"/>
  <c r="I1866" i="1"/>
  <c r="I1867" i="1"/>
  <c r="I1868" i="1"/>
  <c r="I1869" i="1"/>
  <c r="I1870" i="1"/>
  <c r="I1871" i="1"/>
  <c r="I1872" i="1"/>
  <c r="I1873" i="1"/>
  <c r="I1874" i="1"/>
  <c r="I1875" i="1"/>
  <c r="I1876" i="1"/>
  <c r="I1877" i="1"/>
  <c r="I1878" i="1"/>
  <c r="I1879" i="1"/>
  <c r="I1880" i="1"/>
  <c r="I1881" i="1"/>
  <c r="I1882" i="1"/>
  <c r="I1883" i="1"/>
  <c r="I1884" i="1"/>
  <c r="I1885" i="1"/>
  <c r="I1886" i="1"/>
  <c r="I1887" i="1"/>
  <c r="I1888" i="1"/>
  <c r="I1889" i="1"/>
  <c r="I1890" i="1"/>
  <c r="I1891" i="1"/>
  <c r="I1892" i="1"/>
  <c r="I1893" i="1"/>
  <c r="I1894" i="1"/>
  <c r="I1895" i="1"/>
  <c r="I1896" i="1"/>
  <c r="I1897" i="1"/>
  <c r="I1898" i="1"/>
  <c r="I1899" i="1"/>
  <c r="I1900" i="1"/>
  <c r="I1901" i="1"/>
  <c r="I1902" i="1"/>
  <c r="I1903" i="1"/>
  <c r="I1904" i="1"/>
  <c r="I1905" i="1"/>
  <c r="I1906" i="1"/>
  <c r="I1907" i="1"/>
  <c r="I1908" i="1"/>
  <c r="I1909" i="1"/>
  <c r="I1910" i="1"/>
  <c r="I1911" i="1"/>
  <c r="I1912" i="1"/>
  <c r="I1913" i="1"/>
  <c r="I1914" i="1"/>
  <c r="I1915" i="1"/>
  <c r="I1916" i="1"/>
  <c r="I1917" i="1"/>
  <c r="I1918" i="1"/>
  <c r="I1919" i="1"/>
  <c r="I1920" i="1"/>
  <c r="I1921" i="1"/>
  <c r="I1922" i="1"/>
  <c r="I1923" i="1"/>
  <c r="I1924" i="1"/>
  <c r="I1925" i="1"/>
  <c r="I1926" i="1"/>
  <c r="I1927" i="1"/>
  <c r="I1928" i="1"/>
  <c r="I1929" i="1"/>
  <c r="I1930" i="1"/>
  <c r="I1931" i="1"/>
  <c r="I1932" i="1"/>
  <c r="I1933" i="1"/>
  <c r="I1934" i="1"/>
  <c r="I1935" i="1"/>
  <c r="I1936" i="1"/>
  <c r="I1937" i="1"/>
  <c r="I1938" i="1"/>
  <c r="I1939" i="1"/>
  <c r="I1940" i="1"/>
  <c r="I1941" i="1"/>
  <c r="I1942" i="1"/>
  <c r="I1943" i="1"/>
  <c r="I1944" i="1"/>
  <c r="I1945" i="1"/>
  <c r="I1946" i="1"/>
  <c r="I1947" i="1"/>
  <c r="I1948" i="1"/>
  <c r="I1949" i="1"/>
  <c r="I1950" i="1"/>
  <c r="I1951" i="1"/>
  <c r="I1952" i="1"/>
  <c r="I1953" i="1"/>
  <c r="I1954" i="1"/>
  <c r="I1955" i="1"/>
  <c r="I1956" i="1"/>
  <c r="I1957" i="1"/>
  <c r="I1958" i="1"/>
  <c r="I1959" i="1"/>
  <c r="I1960" i="1"/>
  <c r="I1961" i="1"/>
  <c r="I1962" i="1"/>
  <c r="I1963" i="1"/>
  <c r="I1964" i="1"/>
  <c r="I1965" i="1"/>
  <c r="I1966" i="1"/>
  <c r="I1967" i="1"/>
  <c r="I1968" i="1"/>
  <c r="I1969" i="1"/>
  <c r="I1970" i="1"/>
  <c r="I1971" i="1"/>
  <c r="I1972" i="1"/>
  <c r="I1973" i="1"/>
  <c r="I1974" i="1"/>
  <c r="I1975" i="1"/>
  <c r="I1976" i="1"/>
  <c r="I1977" i="1"/>
  <c r="I1978" i="1"/>
  <c r="I1979" i="1"/>
  <c r="I1980" i="1"/>
  <c r="I1981" i="1"/>
  <c r="I1982" i="1"/>
  <c r="I1983" i="1"/>
  <c r="I1984" i="1"/>
  <c r="I1985" i="1"/>
  <c r="I1986" i="1"/>
  <c r="I1987" i="1"/>
  <c r="I1988" i="1"/>
  <c r="I1989" i="1"/>
  <c r="I1990" i="1"/>
  <c r="I1991" i="1"/>
  <c r="I1992" i="1"/>
  <c r="I1993" i="1"/>
  <c r="I1994" i="1"/>
  <c r="I1995" i="1"/>
  <c r="I1996" i="1"/>
  <c r="I1997" i="1"/>
  <c r="I1998" i="1"/>
  <c r="I1999" i="1"/>
  <c r="I2000" i="1"/>
  <c r="I2001" i="1"/>
  <c r="I2002" i="1"/>
  <c r="I2003" i="1"/>
  <c r="I2004" i="1"/>
  <c r="I2005" i="1"/>
  <c r="I2006" i="1"/>
  <c r="I2007" i="1"/>
  <c r="I2008" i="1"/>
  <c r="I2009" i="1"/>
  <c r="I2010" i="1"/>
  <c r="I2011" i="1"/>
  <c r="I2012" i="1"/>
  <c r="I2013" i="1"/>
  <c r="I2014" i="1"/>
  <c r="I2015" i="1"/>
  <c r="I2016" i="1"/>
  <c r="I2017" i="1"/>
  <c r="I2018" i="1"/>
  <c r="I2019" i="1"/>
  <c r="I2020" i="1"/>
  <c r="I2021" i="1"/>
  <c r="I2022" i="1"/>
  <c r="I2023" i="1"/>
  <c r="I2024" i="1"/>
  <c r="I2025" i="1"/>
  <c r="I2026" i="1"/>
  <c r="I2027" i="1"/>
  <c r="I2028" i="1"/>
  <c r="I2029" i="1"/>
  <c r="I2030" i="1"/>
  <c r="I2031" i="1"/>
  <c r="I2032" i="1"/>
  <c r="I2033" i="1"/>
  <c r="I2034" i="1"/>
  <c r="I2035" i="1"/>
  <c r="I2036" i="1"/>
  <c r="I2037" i="1"/>
  <c r="I2038" i="1"/>
  <c r="I2039" i="1"/>
  <c r="I2040" i="1"/>
  <c r="I2041" i="1"/>
  <c r="I2042" i="1"/>
  <c r="I2043" i="1"/>
  <c r="I2044" i="1"/>
  <c r="I2045" i="1"/>
  <c r="I2046" i="1"/>
  <c r="I2047" i="1"/>
  <c r="I2048" i="1"/>
  <c r="I2049" i="1"/>
  <c r="I2050" i="1"/>
  <c r="I2051" i="1"/>
  <c r="I2052" i="1"/>
  <c r="I2053" i="1"/>
  <c r="I2054" i="1"/>
  <c r="I2055" i="1"/>
  <c r="I2056" i="1"/>
  <c r="I2057" i="1"/>
  <c r="I2058" i="1"/>
  <c r="I2059" i="1"/>
  <c r="I2060" i="1"/>
  <c r="I2061" i="1"/>
  <c r="I2062" i="1"/>
  <c r="I2063" i="1"/>
  <c r="I2064" i="1"/>
  <c r="I2065" i="1"/>
  <c r="I2066" i="1"/>
  <c r="I2067" i="1"/>
  <c r="I2068" i="1"/>
  <c r="I2069" i="1"/>
  <c r="I2070" i="1"/>
  <c r="I2071" i="1"/>
  <c r="I2072" i="1"/>
  <c r="I2073" i="1"/>
  <c r="I2074" i="1"/>
  <c r="I2075" i="1"/>
  <c r="I2076" i="1"/>
  <c r="I2077" i="1"/>
  <c r="I2078" i="1"/>
  <c r="I2079" i="1"/>
  <c r="I2080" i="1"/>
  <c r="I2081" i="1"/>
  <c r="I2082" i="1"/>
  <c r="I2083" i="1"/>
  <c r="I2084" i="1"/>
  <c r="I2085" i="1"/>
  <c r="I2086" i="1"/>
  <c r="I2087" i="1"/>
  <c r="I2088" i="1"/>
  <c r="I2089" i="1"/>
  <c r="I2090" i="1"/>
  <c r="I2091" i="1"/>
  <c r="I2092" i="1"/>
  <c r="I2093" i="1"/>
  <c r="I2094" i="1"/>
  <c r="I2095" i="1"/>
  <c r="I2096" i="1"/>
  <c r="I2097" i="1"/>
  <c r="I2098" i="1"/>
  <c r="I2099" i="1"/>
  <c r="I2100" i="1"/>
  <c r="I2101" i="1"/>
  <c r="I2102" i="1"/>
  <c r="I2103" i="1"/>
  <c r="I2104" i="1"/>
  <c r="I2105" i="1"/>
  <c r="I2106" i="1"/>
  <c r="I2107" i="1"/>
  <c r="I2108" i="1"/>
  <c r="I2109" i="1"/>
  <c r="I2110" i="1"/>
  <c r="I2111" i="1"/>
  <c r="I2112" i="1"/>
  <c r="I2113" i="1"/>
  <c r="I2114" i="1"/>
  <c r="I2115" i="1"/>
  <c r="I2116" i="1"/>
  <c r="I2117" i="1"/>
  <c r="I2118" i="1"/>
  <c r="I2119" i="1"/>
  <c r="I2120" i="1"/>
  <c r="I2121" i="1"/>
  <c r="I2122" i="1"/>
  <c r="I2123" i="1"/>
  <c r="I2124" i="1"/>
  <c r="I2125" i="1"/>
  <c r="I2126" i="1"/>
  <c r="I2127" i="1"/>
  <c r="I2128" i="1"/>
  <c r="I2129" i="1"/>
  <c r="I2130" i="1"/>
  <c r="I2131" i="1"/>
  <c r="I2132" i="1"/>
  <c r="I2133" i="1"/>
  <c r="I2134" i="1"/>
  <c r="I2135" i="1"/>
  <c r="I2136" i="1"/>
  <c r="I2137" i="1"/>
  <c r="I2138" i="1"/>
  <c r="I2139" i="1"/>
  <c r="I2140" i="1"/>
  <c r="I2141" i="1"/>
  <c r="I2142" i="1"/>
  <c r="I2143" i="1"/>
  <c r="I2144" i="1"/>
  <c r="I2145" i="1"/>
  <c r="I2146" i="1"/>
  <c r="I2147" i="1"/>
  <c r="I2148" i="1"/>
  <c r="I2149" i="1"/>
  <c r="I2150" i="1"/>
  <c r="I2151" i="1"/>
  <c r="I2152" i="1"/>
  <c r="I2153" i="1"/>
  <c r="I2154" i="1"/>
  <c r="I2155" i="1"/>
  <c r="I2156" i="1"/>
  <c r="I2157" i="1"/>
  <c r="I2158" i="1"/>
  <c r="I2159" i="1"/>
  <c r="I2160" i="1"/>
  <c r="I2161" i="1"/>
  <c r="I2162" i="1"/>
  <c r="I2163" i="1"/>
  <c r="I2164" i="1"/>
  <c r="I2165" i="1"/>
  <c r="I2166" i="1"/>
  <c r="I2167" i="1"/>
  <c r="I2168" i="1"/>
  <c r="I2169" i="1"/>
  <c r="I2170" i="1"/>
  <c r="I2171" i="1"/>
  <c r="I2172" i="1"/>
  <c r="I2173" i="1"/>
  <c r="I2174" i="1"/>
  <c r="I2175" i="1"/>
  <c r="I2176" i="1"/>
  <c r="I2177" i="1"/>
  <c r="I2178" i="1"/>
  <c r="I2179" i="1"/>
  <c r="I2180" i="1"/>
  <c r="I2181" i="1"/>
  <c r="I2182" i="1"/>
  <c r="I2183" i="1"/>
  <c r="I2184" i="1"/>
  <c r="I2185" i="1"/>
  <c r="I2186" i="1"/>
  <c r="I2187" i="1"/>
  <c r="I2188" i="1"/>
  <c r="I2189" i="1"/>
  <c r="I2190" i="1"/>
  <c r="I2191" i="1"/>
  <c r="I2192" i="1"/>
  <c r="I2193" i="1"/>
  <c r="I2194" i="1"/>
  <c r="I2195" i="1"/>
  <c r="I2196" i="1"/>
  <c r="I2197" i="1"/>
  <c r="I2198" i="1"/>
  <c r="I2199" i="1"/>
  <c r="I2200" i="1"/>
  <c r="I2201" i="1"/>
  <c r="I2202" i="1"/>
  <c r="I2203" i="1"/>
  <c r="I2204" i="1"/>
  <c r="I2205" i="1"/>
  <c r="I2206" i="1"/>
  <c r="I2207" i="1"/>
  <c r="I2208" i="1"/>
  <c r="I2209" i="1"/>
  <c r="I2210" i="1"/>
  <c r="I2211" i="1"/>
  <c r="I2212" i="1"/>
  <c r="I2213" i="1"/>
  <c r="I2214" i="1"/>
  <c r="I2215" i="1"/>
  <c r="I2216" i="1"/>
  <c r="I2217" i="1"/>
  <c r="I2218" i="1"/>
  <c r="I2219" i="1"/>
  <c r="I2220" i="1"/>
  <c r="I2221" i="1"/>
  <c r="I2222" i="1"/>
  <c r="I2223" i="1"/>
  <c r="I2224" i="1"/>
  <c r="I2225" i="1"/>
  <c r="I2226" i="1"/>
  <c r="I2227" i="1"/>
  <c r="I2228" i="1"/>
  <c r="I2229" i="1"/>
  <c r="I2230" i="1"/>
  <c r="I2231" i="1"/>
  <c r="I2232" i="1"/>
  <c r="I2233" i="1"/>
  <c r="I2234" i="1"/>
  <c r="I2235" i="1"/>
  <c r="I2236" i="1"/>
  <c r="I2237" i="1"/>
  <c r="I2238" i="1"/>
  <c r="I2239" i="1"/>
  <c r="I2240" i="1"/>
  <c r="I2241" i="1"/>
  <c r="I2242" i="1"/>
  <c r="I2243" i="1"/>
  <c r="I2244" i="1"/>
  <c r="I2245" i="1"/>
  <c r="I2246" i="1"/>
  <c r="I2247" i="1"/>
  <c r="I2248" i="1"/>
  <c r="I2249" i="1"/>
  <c r="I2250" i="1"/>
  <c r="I2251" i="1"/>
  <c r="I2252" i="1"/>
  <c r="I2253" i="1"/>
  <c r="I2254" i="1"/>
  <c r="I2255" i="1"/>
  <c r="I2256" i="1"/>
  <c r="I2257" i="1"/>
  <c r="I2258" i="1"/>
  <c r="I2259" i="1"/>
  <c r="I2260" i="1"/>
  <c r="I2261" i="1"/>
  <c r="I2262" i="1"/>
  <c r="I2263" i="1"/>
  <c r="I2264" i="1"/>
  <c r="I2265" i="1"/>
  <c r="I2266" i="1"/>
  <c r="I2267" i="1"/>
  <c r="I2268" i="1"/>
  <c r="I2269" i="1"/>
  <c r="I2270" i="1"/>
  <c r="I2271" i="1"/>
  <c r="I2272" i="1"/>
  <c r="I2273" i="1"/>
  <c r="I2274" i="1"/>
  <c r="I2275" i="1"/>
  <c r="I2276" i="1"/>
  <c r="I2277" i="1"/>
  <c r="I2278" i="1"/>
  <c r="I2279" i="1"/>
  <c r="I2280" i="1"/>
  <c r="I2281" i="1"/>
  <c r="I2282" i="1"/>
  <c r="I2283" i="1"/>
  <c r="I2284" i="1"/>
  <c r="I2285" i="1"/>
  <c r="I2286" i="1"/>
  <c r="I2287" i="1"/>
  <c r="I2288" i="1"/>
  <c r="I2289" i="1"/>
  <c r="I2290" i="1"/>
  <c r="I2291" i="1"/>
  <c r="I2292" i="1"/>
  <c r="I2293" i="1"/>
  <c r="I2294" i="1"/>
  <c r="I2295" i="1"/>
  <c r="I2296" i="1"/>
  <c r="I2297" i="1"/>
  <c r="I2298" i="1"/>
  <c r="I2299" i="1"/>
  <c r="I2300" i="1"/>
  <c r="I2301" i="1"/>
  <c r="I2302" i="1"/>
  <c r="I2303" i="1"/>
  <c r="I2304" i="1"/>
  <c r="I2305" i="1"/>
  <c r="I2306" i="1"/>
  <c r="I2307" i="1"/>
  <c r="I2308" i="1"/>
  <c r="I2309" i="1"/>
  <c r="I2310" i="1"/>
  <c r="I2311" i="1"/>
  <c r="I2312" i="1"/>
  <c r="I2313" i="1"/>
  <c r="I2314" i="1"/>
  <c r="I2315" i="1"/>
  <c r="I2316" i="1"/>
  <c r="I2317" i="1"/>
  <c r="I2318" i="1"/>
  <c r="I2319" i="1"/>
  <c r="I2320" i="1"/>
  <c r="I2321" i="1"/>
  <c r="I2322" i="1"/>
  <c r="I2323" i="1"/>
  <c r="I2324" i="1"/>
  <c r="I2325" i="1"/>
  <c r="I2326" i="1"/>
  <c r="I2327" i="1"/>
  <c r="I2328" i="1"/>
  <c r="I2329" i="1"/>
  <c r="I2330" i="1"/>
  <c r="I2331" i="1"/>
  <c r="I2332" i="1"/>
  <c r="I2333" i="1"/>
  <c r="I2334" i="1"/>
  <c r="I2335" i="1"/>
  <c r="I2336" i="1"/>
  <c r="I2337" i="1"/>
  <c r="I2338" i="1"/>
  <c r="I2339" i="1"/>
  <c r="I2340" i="1"/>
  <c r="I2341" i="1"/>
  <c r="I2342" i="1"/>
  <c r="I2343" i="1"/>
  <c r="I2344" i="1"/>
  <c r="I2345" i="1"/>
  <c r="I2346" i="1"/>
  <c r="I2347" i="1"/>
  <c r="I2348" i="1"/>
  <c r="I2349" i="1"/>
  <c r="I2350" i="1"/>
  <c r="I2351" i="1"/>
  <c r="I2352" i="1"/>
  <c r="I2353" i="1"/>
  <c r="I2354" i="1"/>
  <c r="I2355" i="1"/>
  <c r="I2356" i="1"/>
  <c r="I2357" i="1"/>
  <c r="I2358" i="1"/>
  <c r="I2359" i="1"/>
  <c r="I2360" i="1"/>
  <c r="I2361" i="1"/>
  <c r="I2362" i="1"/>
  <c r="I2363" i="1"/>
  <c r="I2364" i="1"/>
  <c r="I2365" i="1"/>
  <c r="I2366" i="1"/>
  <c r="I2367" i="1"/>
  <c r="I2368" i="1"/>
  <c r="I2369" i="1"/>
  <c r="I2370" i="1"/>
  <c r="I2371" i="1"/>
  <c r="I2372" i="1"/>
  <c r="I2373" i="1"/>
  <c r="I2374" i="1"/>
  <c r="I2375" i="1"/>
  <c r="I2376" i="1"/>
  <c r="I2377" i="1"/>
  <c r="I2378" i="1"/>
  <c r="I2379" i="1"/>
  <c r="I2380" i="1"/>
  <c r="I2381" i="1"/>
  <c r="I2382" i="1"/>
  <c r="I2383" i="1"/>
  <c r="I2384" i="1"/>
  <c r="I2385" i="1"/>
  <c r="I2386" i="1"/>
  <c r="I2387" i="1"/>
  <c r="I2388" i="1"/>
  <c r="I2389" i="1"/>
  <c r="I2390" i="1"/>
  <c r="I2391" i="1"/>
  <c r="I2392" i="1"/>
  <c r="I2393" i="1"/>
  <c r="I2394" i="1"/>
  <c r="I2395" i="1"/>
  <c r="I2396" i="1"/>
  <c r="I2397" i="1"/>
  <c r="I2398" i="1"/>
  <c r="I2399" i="1"/>
  <c r="I2400" i="1"/>
  <c r="I2401" i="1"/>
  <c r="I2402" i="1"/>
  <c r="I2403" i="1"/>
  <c r="I2404" i="1"/>
  <c r="I2405" i="1"/>
  <c r="I2406" i="1"/>
  <c r="I2407" i="1"/>
  <c r="I2408" i="1"/>
  <c r="I2409" i="1"/>
  <c r="I2410" i="1"/>
  <c r="I2411" i="1"/>
  <c r="I2412" i="1"/>
  <c r="I2413" i="1"/>
  <c r="I2414" i="1"/>
  <c r="I2415" i="1"/>
  <c r="I2416" i="1"/>
  <c r="I2417" i="1"/>
  <c r="I2418" i="1"/>
  <c r="I2419" i="1"/>
  <c r="I2420" i="1"/>
  <c r="I2421" i="1"/>
  <c r="I2422" i="1"/>
  <c r="I2423" i="1"/>
  <c r="I2424" i="1"/>
  <c r="I2425" i="1"/>
  <c r="I2426" i="1"/>
  <c r="I2427" i="1"/>
  <c r="I2428" i="1"/>
  <c r="I2429" i="1"/>
  <c r="I2430" i="1"/>
  <c r="I2431" i="1"/>
  <c r="I2432" i="1"/>
  <c r="I2433" i="1"/>
  <c r="I2434" i="1"/>
  <c r="I2435" i="1"/>
  <c r="I2436" i="1"/>
  <c r="I2437" i="1"/>
  <c r="I2438" i="1"/>
  <c r="I2439" i="1"/>
  <c r="I2440" i="1"/>
  <c r="I2441" i="1"/>
  <c r="I2442" i="1"/>
  <c r="I2443" i="1"/>
  <c r="I2444" i="1"/>
  <c r="I2445" i="1"/>
  <c r="I2446" i="1"/>
  <c r="I2447" i="1"/>
  <c r="I2448" i="1"/>
  <c r="I2449" i="1"/>
  <c r="I2450" i="1"/>
  <c r="I2451" i="1"/>
  <c r="I2452" i="1"/>
  <c r="I2453" i="1"/>
  <c r="I2454" i="1"/>
  <c r="I2455" i="1"/>
  <c r="I2456" i="1"/>
  <c r="I2457" i="1"/>
  <c r="I2458" i="1"/>
  <c r="I2459" i="1"/>
  <c r="I2460" i="1"/>
  <c r="I2461" i="1"/>
  <c r="I2462" i="1"/>
  <c r="I2463" i="1"/>
  <c r="I2464" i="1"/>
  <c r="I2465" i="1"/>
  <c r="I2466" i="1"/>
  <c r="I2467" i="1"/>
  <c r="I2468" i="1"/>
  <c r="I2469" i="1"/>
  <c r="I2470" i="1"/>
  <c r="I2471" i="1"/>
  <c r="I2472" i="1"/>
  <c r="I2473" i="1"/>
  <c r="I2474" i="1"/>
  <c r="I2475" i="1"/>
  <c r="I2476" i="1"/>
  <c r="I2477" i="1"/>
  <c r="I2478" i="1"/>
  <c r="I2479" i="1"/>
  <c r="I2480" i="1"/>
  <c r="I2481" i="1"/>
  <c r="I2482" i="1"/>
  <c r="I2483" i="1"/>
  <c r="I2484" i="1"/>
  <c r="I2485" i="1"/>
  <c r="I2486" i="1"/>
  <c r="I2487" i="1"/>
  <c r="I2488" i="1"/>
  <c r="I2489" i="1"/>
  <c r="I2490" i="1"/>
  <c r="I2491" i="1"/>
  <c r="I2492" i="1"/>
  <c r="I2493" i="1"/>
  <c r="I2494" i="1"/>
  <c r="I2495" i="1"/>
  <c r="I2496" i="1"/>
  <c r="I2497" i="1"/>
  <c r="I2498" i="1"/>
  <c r="I2499" i="1"/>
  <c r="I2500" i="1"/>
  <c r="I2501" i="1"/>
  <c r="I2502" i="1"/>
  <c r="I2503" i="1"/>
  <c r="I2504" i="1"/>
  <c r="I2505" i="1"/>
  <c r="I2506" i="1"/>
  <c r="I2507" i="1"/>
  <c r="I2508" i="1"/>
  <c r="I2509" i="1"/>
  <c r="I2510" i="1"/>
  <c r="I2511" i="1"/>
  <c r="I2512" i="1"/>
  <c r="I2513" i="1"/>
  <c r="I2514" i="1"/>
  <c r="I2515" i="1"/>
  <c r="I2516" i="1"/>
  <c r="I2517" i="1"/>
  <c r="I2518" i="1"/>
  <c r="I2519" i="1"/>
  <c r="I2520" i="1"/>
  <c r="I2521" i="1"/>
  <c r="I2522" i="1"/>
  <c r="I2523" i="1"/>
  <c r="I2524" i="1"/>
  <c r="I2525" i="1"/>
  <c r="I2526" i="1"/>
  <c r="I2527" i="1"/>
  <c r="I2528" i="1"/>
  <c r="I2529" i="1"/>
  <c r="I2530" i="1"/>
  <c r="I2531" i="1"/>
  <c r="I2532" i="1"/>
  <c r="I2533" i="1"/>
  <c r="I2534" i="1"/>
  <c r="I2535" i="1"/>
  <c r="I2536" i="1"/>
  <c r="I2537" i="1"/>
  <c r="I2538" i="1"/>
  <c r="I2539" i="1"/>
  <c r="I2540" i="1"/>
  <c r="I2541" i="1"/>
  <c r="I2542" i="1"/>
  <c r="I2543" i="1"/>
  <c r="I2544" i="1"/>
  <c r="I2545" i="1"/>
  <c r="I2546" i="1"/>
  <c r="I2547" i="1"/>
  <c r="I2548" i="1"/>
  <c r="I2549" i="1"/>
  <c r="I2550" i="1"/>
  <c r="I2551" i="1"/>
  <c r="I2552" i="1"/>
  <c r="I2553" i="1"/>
  <c r="I2554" i="1"/>
  <c r="I2555" i="1"/>
  <c r="I2556" i="1"/>
  <c r="I2557" i="1"/>
  <c r="I2558" i="1"/>
  <c r="I2559" i="1"/>
  <c r="I2560" i="1"/>
  <c r="I2561" i="1"/>
  <c r="I2562" i="1"/>
  <c r="I2563" i="1"/>
  <c r="I2564" i="1"/>
  <c r="I2565" i="1"/>
  <c r="I2566" i="1"/>
  <c r="I2567" i="1"/>
  <c r="I2568" i="1"/>
  <c r="I2569" i="1"/>
  <c r="I2570" i="1"/>
  <c r="I2571" i="1"/>
  <c r="I2572" i="1"/>
  <c r="I2573" i="1"/>
  <c r="I2574" i="1"/>
  <c r="I2575" i="1"/>
  <c r="I2576" i="1"/>
  <c r="I2577" i="1"/>
  <c r="I2578" i="1"/>
  <c r="I2579" i="1"/>
  <c r="I2580" i="1"/>
  <c r="I2581" i="1"/>
  <c r="I2582" i="1"/>
  <c r="I2583" i="1"/>
  <c r="I2584" i="1"/>
  <c r="I2585" i="1"/>
  <c r="I2586" i="1"/>
  <c r="I2587" i="1"/>
  <c r="I2588" i="1"/>
  <c r="I2589" i="1"/>
  <c r="I2590" i="1"/>
  <c r="I2591" i="1"/>
  <c r="I2592" i="1"/>
  <c r="I2593" i="1"/>
  <c r="I2594" i="1"/>
  <c r="I2595" i="1"/>
  <c r="I2596" i="1"/>
  <c r="I2597" i="1"/>
  <c r="I2598" i="1"/>
  <c r="I2599" i="1"/>
  <c r="I2600" i="1"/>
  <c r="I2601" i="1"/>
  <c r="I2602" i="1"/>
  <c r="I2603" i="1"/>
  <c r="I2604" i="1"/>
  <c r="I2605" i="1"/>
  <c r="I2606" i="1"/>
  <c r="I2607" i="1"/>
  <c r="I2608" i="1"/>
  <c r="I2609" i="1"/>
  <c r="I2610" i="1"/>
  <c r="I2611" i="1"/>
  <c r="I2612" i="1"/>
  <c r="I2613" i="1"/>
  <c r="I2614" i="1"/>
  <c r="I2615" i="1"/>
  <c r="I2616" i="1"/>
  <c r="I2617" i="1"/>
  <c r="I2618" i="1"/>
  <c r="I2619" i="1"/>
  <c r="I2620" i="1"/>
  <c r="I2621" i="1"/>
  <c r="I2622" i="1"/>
  <c r="I2623" i="1"/>
  <c r="I2624" i="1"/>
  <c r="I2625" i="1"/>
  <c r="I2626" i="1"/>
  <c r="I2627" i="1"/>
  <c r="I2628" i="1"/>
  <c r="I2629" i="1"/>
  <c r="I2630" i="1"/>
  <c r="I2631" i="1"/>
  <c r="I2632" i="1"/>
  <c r="I2633" i="1"/>
  <c r="I2634" i="1"/>
  <c r="I2635" i="1"/>
  <c r="I2636" i="1"/>
  <c r="I2637" i="1"/>
  <c r="I2638" i="1"/>
  <c r="I2639" i="1"/>
  <c r="I2640" i="1"/>
  <c r="I2641" i="1"/>
  <c r="I2642" i="1"/>
  <c r="I2643" i="1"/>
  <c r="I2644" i="1"/>
  <c r="I2645" i="1"/>
  <c r="I2646" i="1"/>
  <c r="I2647" i="1"/>
  <c r="I2648" i="1"/>
  <c r="I2649" i="1"/>
  <c r="I2650" i="1"/>
  <c r="I2651" i="1"/>
  <c r="I2652" i="1"/>
  <c r="I2653" i="1"/>
  <c r="I2654" i="1"/>
  <c r="I2655" i="1"/>
  <c r="I2656" i="1"/>
  <c r="I2657" i="1"/>
  <c r="I2658" i="1"/>
  <c r="I2659" i="1"/>
  <c r="I2660" i="1"/>
  <c r="I2661" i="1"/>
  <c r="I2662" i="1"/>
  <c r="I2663" i="1"/>
  <c r="I2664" i="1"/>
  <c r="I2665" i="1"/>
  <c r="I2666" i="1"/>
  <c r="I2667" i="1"/>
  <c r="I2668" i="1"/>
  <c r="I2669" i="1"/>
  <c r="I2670" i="1"/>
  <c r="I2671" i="1"/>
  <c r="I2672" i="1"/>
  <c r="I2673" i="1"/>
  <c r="I2674" i="1"/>
  <c r="I2675" i="1"/>
  <c r="I2676" i="1"/>
  <c r="I2677" i="1"/>
  <c r="I2678" i="1"/>
  <c r="I2679" i="1"/>
  <c r="I2680" i="1"/>
  <c r="I2681" i="1"/>
  <c r="I2682" i="1"/>
  <c r="I2683" i="1"/>
  <c r="I2684" i="1"/>
  <c r="I2685" i="1"/>
  <c r="I2686" i="1"/>
  <c r="I2687" i="1"/>
  <c r="I2688" i="1"/>
  <c r="I2689" i="1"/>
  <c r="I2690" i="1"/>
  <c r="I2691" i="1"/>
  <c r="I2692" i="1"/>
  <c r="I2693" i="1"/>
  <c r="I2694" i="1"/>
  <c r="I2695" i="1"/>
  <c r="I2696" i="1"/>
  <c r="I2697" i="1"/>
  <c r="I2698" i="1"/>
  <c r="I2699" i="1"/>
  <c r="I2700" i="1"/>
  <c r="I2701" i="1"/>
  <c r="I2702" i="1"/>
  <c r="I2703" i="1"/>
  <c r="I2704" i="1"/>
  <c r="I2705" i="1"/>
  <c r="I2706" i="1"/>
  <c r="I2707" i="1"/>
  <c r="I2708" i="1"/>
  <c r="I2709" i="1"/>
  <c r="I2710" i="1"/>
  <c r="I2711" i="1"/>
  <c r="I2712" i="1"/>
  <c r="I2713" i="1"/>
  <c r="I2714" i="1"/>
  <c r="I2715" i="1"/>
  <c r="I2716" i="1"/>
  <c r="I2717" i="1"/>
  <c r="I2718" i="1"/>
  <c r="I2719" i="1"/>
  <c r="I2720" i="1"/>
  <c r="I2721" i="1"/>
  <c r="I2722" i="1"/>
  <c r="I2723" i="1"/>
  <c r="I2724" i="1"/>
  <c r="I2725" i="1"/>
  <c r="I2726" i="1"/>
  <c r="I2727" i="1"/>
  <c r="I2728" i="1"/>
  <c r="I2729" i="1"/>
  <c r="I2730" i="1"/>
  <c r="I2731" i="1"/>
  <c r="I2732" i="1"/>
  <c r="I2733" i="1"/>
  <c r="I2734" i="1"/>
  <c r="I2735" i="1"/>
  <c r="I2736" i="1"/>
  <c r="I2737" i="1"/>
  <c r="I2738" i="1"/>
  <c r="I2739" i="1"/>
  <c r="I2740" i="1"/>
  <c r="I2741" i="1"/>
  <c r="I2742" i="1"/>
  <c r="I2743" i="1"/>
  <c r="I2744" i="1"/>
  <c r="I2745" i="1"/>
  <c r="I2746" i="1"/>
  <c r="I2747" i="1"/>
  <c r="I2748" i="1"/>
  <c r="I2749" i="1"/>
  <c r="I2750" i="1"/>
  <c r="I2751" i="1"/>
  <c r="I2752" i="1"/>
  <c r="I2753" i="1"/>
  <c r="I2754" i="1"/>
  <c r="I2755" i="1"/>
  <c r="I2756" i="1"/>
  <c r="I2757" i="1"/>
  <c r="I2758" i="1"/>
  <c r="I2759" i="1"/>
  <c r="I2760" i="1"/>
  <c r="I2761" i="1"/>
  <c r="I2762" i="1"/>
  <c r="I2763" i="1"/>
  <c r="I2764" i="1"/>
  <c r="I2765" i="1"/>
  <c r="I2766" i="1"/>
  <c r="I2767" i="1"/>
  <c r="I2768" i="1"/>
  <c r="I2769" i="1"/>
  <c r="I2770" i="1"/>
  <c r="I2771" i="1"/>
  <c r="I2772" i="1"/>
  <c r="I2773" i="1"/>
  <c r="I2774" i="1"/>
  <c r="I2775" i="1"/>
  <c r="I2776" i="1"/>
  <c r="I2777" i="1"/>
  <c r="I2778" i="1"/>
  <c r="I2779" i="1"/>
  <c r="I2780" i="1"/>
  <c r="I2781" i="1"/>
  <c r="I2782" i="1"/>
  <c r="I2783" i="1"/>
  <c r="I2784" i="1"/>
  <c r="I2785" i="1"/>
  <c r="I2786" i="1"/>
  <c r="I2787" i="1"/>
  <c r="I2788" i="1"/>
  <c r="I2789" i="1"/>
  <c r="I2790" i="1"/>
  <c r="I2791" i="1"/>
  <c r="I2792" i="1"/>
  <c r="I2793" i="1"/>
  <c r="I2794" i="1"/>
  <c r="I2795" i="1"/>
  <c r="I2796" i="1"/>
  <c r="I2797" i="1"/>
  <c r="I2798" i="1"/>
  <c r="I2799" i="1"/>
  <c r="I2800" i="1"/>
  <c r="I2801" i="1"/>
  <c r="I2802" i="1"/>
  <c r="I2803" i="1"/>
  <c r="I2804" i="1"/>
  <c r="I2805" i="1"/>
  <c r="I2806" i="1"/>
  <c r="I2807" i="1"/>
  <c r="I2808" i="1"/>
  <c r="I2809" i="1"/>
  <c r="I2810" i="1"/>
  <c r="I2811" i="1"/>
  <c r="I2812" i="1"/>
  <c r="I2813" i="1"/>
  <c r="I2814" i="1"/>
  <c r="I2815" i="1"/>
  <c r="I2816" i="1"/>
  <c r="I2817" i="1"/>
  <c r="I2818" i="1"/>
  <c r="I2819" i="1"/>
  <c r="I2820" i="1"/>
  <c r="I2821" i="1"/>
  <c r="I2822" i="1"/>
  <c r="I2823" i="1"/>
  <c r="I2824" i="1"/>
  <c r="I2825" i="1"/>
  <c r="I2826" i="1"/>
  <c r="I2827" i="1"/>
  <c r="I2828" i="1"/>
  <c r="I2829" i="1"/>
  <c r="I2830" i="1"/>
  <c r="I2831" i="1"/>
  <c r="I2832" i="1"/>
  <c r="I2833" i="1"/>
  <c r="I2834" i="1"/>
  <c r="I2835" i="1"/>
  <c r="I2836" i="1"/>
  <c r="I2837" i="1"/>
  <c r="I2838" i="1"/>
  <c r="I2839" i="1"/>
  <c r="I2840" i="1"/>
  <c r="I2841" i="1"/>
  <c r="I2842" i="1"/>
  <c r="I2843" i="1"/>
  <c r="I2844" i="1"/>
  <c r="I2845" i="1"/>
  <c r="I2846" i="1"/>
  <c r="I2847" i="1"/>
  <c r="I2848" i="1"/>
  <c r="I2849" i="1"/>
  <c r="I2850" i="1"/>
  <c r="I2851" i="1"/>
  <c r="I2852" i="1"/>
  <c r="I2853" i="1"/>
  <c r="I2854" i="1"/>
  <c r="I2855" i="1"/>
  <c r="I2856" i="1"/>
  <c r="I2857" i="1"/>
  <c r="I2858" i="1"/>
  <c r="I2859" i="1"/>
  <c r="I2860" i="1"/>
  <c r="I2861" i="1"/>
  <c r="I2862" i="1"/>
  <c r="I2863" i="1"/>
  <c r="I2864" i="1"/>
  <c r="I2865" i="1"/>
  <c r="I2866" i="1"/>
  <c r="I2867" i="1"/>
  <c r="I2868" i="1"/>
  <c r="I2869" i="1"/>
  <c r="I2870" i="1"/>
  <c r="I2871" i="1"/>
  <c r="I2872" i="1"/>
  <c r="I2873" i="1"/>
  <c r="I2874" i="1"/>
  <c r="I2875" i="1"/>
  <c r="I2876" i="1"/>
  <c r="I2877" i="1"/>
  <c r="I2878" i="1"/>
  <c r="I2879" i="1"/>
  <c r="I2880" i="1"/>
  <c r="I2881" i="1"/>
  <c r="I2882" i="1"/>
  <c r="I2883" i="1"/>
  <c r="I2884" i="1"/>
  <c r="I2885" i="1"/>
  <c r="I2886" i="1"/>
  <c r="I2887" i="1"/>
  <c r="I2888" i="1"/>
  <c r="I2889" i="1"/>
  <c r="I2890" i="1"/>
  <c r="I2891" i="1"/>
  <c r="I2892" i="1"/>
  <c r="I2893" i="1"/>
  <c r="I2894" i="1"/>
  <c r="I2895" i="1"/>
  <c r="I2896" i="1"/>
  <c r="I2897" i="1"/>
  <c r="I2898" i="1"/>
  <c r="I2899" i="1"/>
  <c r="I2900" i="1"/>
  <c r="I2901" i="1"/>
  <c r="I2902" i="1"/>
  <c r="I2903" i="1"/>
  <c r="I2904" i="1"/>
  <c r="I2905" i="1"/>
  <c r="I2906" i="1"/>
  <c r="I2907" i="1"/>
  <c r="I2908" i="1"/>
  <c r="I2909" i="1"/>
  <c r="I2910" i="1"/>
  <c r="I2911" i="1"/>
  <c r="I2912" i="1"/>
  <c r="I2913" i="1"/>
  <c r="I2914" i="1"/>
  <c r="I2915" i="1"/>
  <c r="I2916" i="1"/>
  <c r="I2917" i="1"/>
  <c r="I2918" i="1"/>
  <c r="I2919" i="1"/>
  <c r="I2920" i="1"/>
  <c r="I2921" i="1"/>
  <c r="I2922" i="1"/>
  <c r="I2923" i="1"/>
  <c r="I2924" i="1"/>
  <c r="I2925" i="1"/>
  <c r="I2926" i="1"/>
  <c r="I2927" i="1"/>
  <c r="I2928" i="1"/>
  <c r="I2929" i="1"/>
  <c r="I2930" i="1"/>
  <c r="I2931" i="1"/>
  <c r="I2932" i="1"/>
  <c r="I2933" i="1"/>
  <c r="I2934" i="1"/>
  <c r="I2935" i="1"/>
  <c r="I2936" i="1"/>
  <c r="I2937" i="1"/>
  <c r="I2938" i="1"/>
  <c r="I2939" i="1"/>
  <c r="I2940" i="1"/>
  <c r="I2941" i="1"/>
  <c r="I2942" i="1"/>
  <c r="I2943" i="1"/>
  <c r="I2944" i="1"/>
  <c r="I2945" i="1"/>
  <c r="I2946" i="1"/>
  <c r="I2947" i="1"/>
  <c r="I2948" i="1"/>
  <c r="I2949" i="1"/>
  <c r="I2950" i="1"/>
  <c r="I2951" i="1"/>
  <c r="I2952" i="1"/>
  <c r="I2953" i="1"/>
  <c r="I2954" i="1"/>
  <c r="I2955" i="1"/>
  <c r="I2956" i="1"/>
  <c r="I2957" i="1"/>
  <c r="I2958" i="1"/>
  <c r="I2959" i="1"/>
  <c r="I2960" i="1"/>
  <c r="I2961" i="1"/>
  <c r="I2962" i="1"/>
  <c r="I2963" i="1"/>
  <c r="I2964" i="1"/>
  <c r="I2965" i="1"/>
  <c r="I2966" i="1"/>
  <c r="I2967" i="1"/>
  <c r="I2968" i="1"/>
  <c r="I2969" i="1"/>
  <c r="I2970" i="1"/>
  <c r="I2971" i="1"/>
  <c r="I2972" i="1"/>
  <c r="I2973" i="1"/>
  <c r="I2974" i="1"/>
  <c r="I2975" i="1"/>
  <c r="I2976" i="1"/>
  <c r="I2977" i="1"/>
  <c r="I2978" i="1"/>
  <c r="I2979" i="1"/>
  <c r="I2980" i="1"/>
  <c r="I2981" i="1"/>
  <c r="I2982" i="1"/>
  <c r="I2983" i="1"/>
  <c r="I2984" i="1"/>
  <c r="I2985" i="1"/>
  <c r="I2986" i="1"/>
  <c r="I2987" i="1"/>
  <c r="I2988" i="1"/>
  <c r="I2989" i="1"/>
  <c r="I2990" i="1"/>
  <c r="I2991" i="1"/>
  <c r="I2992" i="1"/>
  <c r="I2993" i="1"/>
  <c r="I2994" i="1"/>
  <c r="I2995" i="1"/>
  <c r="I2996" i="1"/>
  <c r="I2997" i="1"/>
  <c r="I2998" i="1"/>
  <c r="I2999" i="1"/>
  <c r="I3000" i="1"/>
  <c r="I3001" i="1"/>
  <c r="I3002" i="1"/>
  <c r="I3003" i="1"/>
  <c r="I3004" i="1"/>
  <c r="I3005" i="1"/>
  <c r="I3006" i="1"/>
  <c r="I3007" i="1"/>
  <c r="I3008" i="1"/>
  <c r="I3009" i="1"/>
  <c r="I3010" i="1"/>
  <c r="I3011" i="1"/>
  <c r="I3012" i="1"/>
  <c r="I3013" i="1"/>
  <c r="I3014" i="1"/>
  <c r="I3015" i="1"/>
  <c r="I3016" i="1"/>
  <c r="I3017" i="1"/>
  <c r="I3018" i="1"/>
  <c r="I3019" i="1"/>
  <c r="I3020" i="1"/>
  <c r="I3021" i="1"/>
  <c r="I3022" i="1"/>
  <c r="I3023" i="1"/>
  <c r="I3024" i="1"/>
  <c r="I3025" i="1"/>
  <c r="I3026" i="1"/>
  <c r="I3027" i="1"/>
  <c r="I3028" i="1"/>
  <c r="I3029" i="1"/>
  <c r="I3030" i="1"/>
  <c r="I3031" i="1"/>
  <c r="I3032" i="1"/>
  <c r="I3033" i="1"/>
  <c r="I3034" i="1"/>
  <c r="I3035" i="1"/>
  <c r="I3036" i="1"/>
  <c r="I3037" i="1"/>
  <c r="I3038" i="1"/>
  <c r="I3039" i="1"/>
  <c r="I3040" i="1"/>
  <c r="I3041" i="1"/>
  <c r="I3042" i="1"/>
  <c r="I3043" i="1"/>
  <c r="I3044" i="1"/>
  <c r="I3045" i="1"/>
  <c r="I3046" i="1"/>
  <c r="I3047" i="1"/>
  <c r="I3048" i="1"/>
  <c r="I3049" i="1"/>
  <c r="I3050" i="1"/>
  <c r="I3051" i="1"/>
  <c r="I3052" i="1"/>
  <c r="I3053" i="1"/>
  <c r="I3054" i="1"/>
  <c r="I3055" i="1"/>
  <c r="I3056" i="1"/>
  <c r="I3057" i="1"/>
  <c r="I3058" i="1"/>
  <c r="I3059" i="1"/>
  <c r="I3060" i="1"/>
  <c r="I3061" i="1"/>
  <c r="I3062" i="1"/>
  <c r="I3063" i="1"/>
  <c r="I3064" i="1"/>
  <c r="I3065" i="1"/>
  <c r="I3066" i="1"/>
  <c r="I3067" i="1"/>
  <c r="I3068" i="1"/>
  <c r="I3069" i="1"/>
  <c r="I3070" i="1"/>
  <c r="I3071" i="1"/>
  <c r="I3072" i="1"/>
  <c r="I3073" i="1"/>
  <c r="I3074" i="1"/>
  <c r="I3075" i="1"/>
  <c r="I3076" i="1"/>
  <c r="I3077" i="1"/>
  <c r="I3078" i="1"/>
  <c r="I3079" i="1"/>
  <c r="I3080" i="1"/>
  <c r="I3081" i="1"/>
  <c r="I3082" i="1"/>
  <c r="I3083" i="1"/>
  <c r="I3084" i="1"/>
  <c r="I3085" i="1"/>
  <c r="I3086" i="1"/>
  <c r="I3087" i="1"/>
  <c r="I3088" i="1"/>
  <c r="I3089" i="1"/>
  <c r="I3090" i="1"/>
  <c r="I3091" i="1"/>
  <c r="I3092" i="1"/>
  <c r="I3093" i="1"/>
  <c r="I3094" i="1"/>
  <c r="I3095" i="1"/>
  <c r="I3096" i="1"/>
  <c r="I3097" i="1"/>
  <c r="I3098" i="1"/>
  <c r="I3099" i="1"/>
  <c r="I3100" i="1"/>
  <c r="I3101" i="1"/>
  <c r="I3102" i="1"/>
  <c r="I3103" i="1"/>
  <c r="I3104" i="1"/>
  <c r="I3105" i="1"/>
  <c r="I3106" i="1"/>
  <c r="I3107" i="1"/>
  <c r="I3108" i="1"/>
  <c r="I3109" i="1"/>
  <c r="I3110" i="1"/>
  <c r="I3111" i="1"/>
  <c r="I3112" i="1"/>
  <c r="I3113" i="1"/>
  <c r="I3114" i="1"/>
  <c r="I3115" i="1"/>
  <c r="I3116" i="1"/>
  <c r="I3117" i="1"/>
  <c r="I3118" i="1"/>
  <c r="I3119" i="1"/>
  <c r="I3120" i="1"/>
  <c r="I3121" i="1"/>
  <c r="I3122" i="1"/>
  <c r="I3123" i="1"/>
  <c r="I3124" i="1"/>
  <c r="I3125" i="1"/>
  <c r="I3126" i="1"/>
  <c r="I3127" i="1"/>
  <c r="I3128" i="1"/>
  <c r="I3129" i="1"/>
  <c r="I3130" i="1"/>
  <c r="I3131" i="1"/>
  <c r="I3132" i="1"/>
  <c r="I3133" i="1"/>
  <c r="I3134" i="1"/>
  <c r="I3135" i="1"/>
  <c r="I3136" i="1"/>
  <c r="I3137" i="1"/>
  <c r="I3138" i="1"/>
  <c r="I3139" i="1"/>
  <c r="I3140" i="1"/>
  <c r="I3141" i="1"/>
  <c r="I3142" i="1"/>
  <c r="I3143" i="1"/>
  <c r="I3144" i="1"/>
  <c r="I3145" i="1"/>
  <c r="I3146" i="1"/>
  <c r="I3147" i="1"/>
  <c r="I3148" i="1"/>
  <c r="I3149" i="1"/>
  <c r="I3150" i="1"/>
  <c r="I3151" i="1"/>
  <c r="I3152" i="1"/>
  <c r="I3153" i="1"/>
  <c r="I3154" i="1"/>
  <c r="I3155" i="1"/>
  <c r="I3156" i="1"/>
  <c r="I3157" i="1"/>
  <c r="I3158" i="1"/>
  <c r="I3159" i="1"/>
  <c r="I3160" i="1"/>
  <c r="I3161" i="1"/>
  <c r="I3162" i="1"/>
  <c r="I3163" i="1"/>
  <c r="I3164" i="1"/>
  <c r="I3165" i="1"/>
  <c r="I3166" i="1"/>
  <c r="I3167" i="1"/>
  <c r="I3168" i="1"/>
  <c r="I3169" i="1"/>
  <c r="I3170" i="1"/>
  <c r="I3171" i="1"/>
  <c r="I3172" i="1"/>
  <c r="I3173" i="1"/>
  <c r="I3174" i="1"/>
  <c r="I3175" i="1"/>
  <c r="I3176" i="1"/>
  <c r="I3177" i="1"/>
  <c r="I3178" i="1"/>
  <c r="I3179" i="1"/>
  <c r="I3180" i="1"/>
  <c r="I3181" i="1"/>
  <c r="I3182" i="1"/>
  <c r="I3183" i="1"/>
  <c r="I3184" i="1"/>
  <c r="I3185" i="1"/>
  <c r="I3186" i="1"/>
  <c r="I3187" i="1"/>
  <c r="I3188" i="1"/>
  <c r="I3189" i="1"/>
  <c r="I3190" i="1"/>
  <c r="I3191" i="1"/>
  <c r="I3192" i="1"/>
  <c r="I3193" i="1"/>
  <c r="I3194" i="1"/>
  <c r="I3195" i="1"/>
  <c r="I3196" i="1"/>
  <c r="I3197" i="1"/>
  <c r="I3198" i="1"/>
  <c r="I3199" i="1"/>
  <c r="I3200" i="1"/>
  <c r="I3201" i="1"/>
  <c r="I3202" i="1"/>
  <c r="I3203" i="1"/>
  <c r="I3204" i="1"/>
  <c r="I3205" i="1"/>
  <c r="I3206" i="1"/>
  <c r="I3207" i="1"/>
  <c r="I3208" i="1"/>
  <c r="I3209" i="1"/>
  <c r="I3210" i="1"/>
  <c r="I3211" i="1"/>
  <c r="I3212" i="1"/>
  <c r="I3213" i="1"/>
  <c r="I3214" i="1"/>
  <c r="I3215" i="1"/>
  <c r="I3216" i="1"/>
  <c r="I3217" i="1"/>
  <c r="I3218" i="1"/>
  <c r="I3219" i="1"/>
  <c r="I3220" i="1"/>
  <c r="I3221" i="1"/>
  <c r="I3222" i="1"/>
  <c r="I3223" i="1"/>
  <c r="I3224" i="1"/>
  <c r="I3225" i="1"/>
  <c r="I3226" i="1"/>
  <c r="I3227" i="1"/>
  <c r="I3228" i="1"/>
  <c r="I3229" i="1"/>
  <c r="I3230" i="1"/>
  <c r="I3231" i="1"/>
  <c r="I3232" i="1"/>
  <c r="I3233" i="1"/>
  <c r="I3234" i="1"/>
  <c r="I3235" i="1"/>
  <c r="I3236" i="1"/>
  <c r="I3237" i="1"/>
  <c r="I3238" i="1"/>
  <c r="I3239" i="1"/>
  <c r="I3240" i="1"/>
  <c r="I3241" i="1"/>
  <c r="I3242" i="1"/>
  <c r="I3243" i="1"/>
  <c r="I3244" i="1"/>
  <c r="I3245" i="1"/>
  <c r="I3246" i="1"/>
  <c r="I3247" i="1"/>
  <c r="I3248" i="1"/>
  <c r="I3249" i="1"/>
  <c r="I3250" i="1"/>
  <c r="I3251" i="1"/>
  <c r="I3252" i="1"/>
  <c r="I3253" i="1"/>
  <c r="I3254" i="1"/>
  <c r="I3255" i="1"/>
  <c r="I3256" i="1"/>
  <c r="I3257" i="1"/>
  <c r="I3258" i="1"/>
  <c r="I3259" i="1"/>
  <c r="I3260" i="1"/>
  <c r="I3261" i="1"/>
  <c r="I3262" i="1"/>
  <c r="I3263" i="1"/>
  <c r="I3264" i="1"/>
  <c r="I3265" i="1"/>
  <c r="I3266" i="1"/>
  <c r="I3267" i="1"/>
  <c r="I3268" i="1"/>
  <c r="I3269" i="1"/>
  <c r="I3270" i="1"/>
  <c r="I3271" i="1"/>
  <c r="I3272" i="1"/>
  <c r="I3273" i="1"/>
  <c r="I3274" i="1"/>
  <c r="I3275" i="1"/>
  <c r="I3276" i="1"/>
  <c r="I3277" i="1"/>
  <c r="I3278" i="1"/>
  <c r="I3279" i="1"/>
  <c r="I3280" i="1"/>
  <c r="I3281" i="1"/>
  <c r="I3282" i="1"/>
  <c r="I3283" i="1"/>
  <c r="I3284" i="1"/>
  <c r="I3285" i="1"/>
  <c r="I3286" i="1"/>
  <c r="I3287" i="1"/>
  <c r="I3288" i="1"/>
  <c r="I3289" i="1"/>
  <c r="I3290" i="1"/>
  <c r="I3291" i="1"/>
  <c r="I3292" i="1"/>
  <c r="I3293" i="1"/>
  <c r="I3294" i="1"/>
  <c r="I3295" i="1"/>
  <c r="I3296" i="1"/>
  <c r="I3297" i="1"/>
  <c r="I3298" i="1"/>
  <c r="I3299" i="1"/>
  <c r="I3300" i="1"/>
  <c r="I3301" i="1"/>
  <c r="I3302" i="1"/>
  <c r="I3303" i="1"/>
  <c r="I3304" i="1"/>
  <c r="I3305" i="1"/>
  <c r="I3306" i="1"/>
  <c r="I3307" i="1"/>
  <c r="I3308" i="1"/>
  <c r="I3309" i="1"/>
  <c r="I3310" i="1"/>
  <c r="I3311" i="1"/>
  <c r="I3312" i="1"/>
  <c r="I3313" i="1"/>
  <c r="I3314" i="1"/>
  <c r="I3315" i="1"/>
  <c r="I3316" i="1"/>
  <c r="I3317" i="1"/>
  <c r="I3318" i="1"/>
  <c r="I3319" i="1"/>
  <c r="I3320" i="1"/>
  <c r="I3321" i="1"/>
  <c r="I3322" i="1"/>
  <c r="I3323" i="1"/>
  <c r="I3324" i="1"/>
  <c r="I3325" i="1"/>
  <c r="I3326" i="1"/>
  <c r="I3327" i="1"/>
  <c r="I3328" i="1"/>
  <c r="I3329" i="1"/>
  <c r="I3330" i="1"/>
  <c r="I3331" i="1"/>
  <c r="I3332" i="1"/>
  <c r="I3333" i="1"/>
  <c r="I3334" i="1"/>
  <c r="I3335" i="1"/>
  <c r="I3336" i="1"/>
  <c r="I3337" i="1"/>
  <c r="I3338" i="1"/>
  <c r="I3339" i="1"/>
  <c r="I3340" i="1"/>
  <c r="I3341" i="1"/>
  <c r="I3342" i="1"/>
  <c r="I3343" i="1"/>
  <c r="I3344" i="1"/>
  <c r="I3345" i="1"/>
  <c r="I3346" i="1"/>
  <c r="I3347" i="1"/>
  <c r="I3348" i="1"/>
  <c r="I3349" i="1"/>
  <c r="I3350" i="1"/>
  <c r="I3351" i="1"/>
  <c r="I3352" i="1"/>
  <c r="I3353" i="1"/>
  <c r="I3354" i="1"/>
  <c r="I3355" i="1"/>
  <c r="I3356" i="1"/>
  <c r="I3357" i="1"/>
  <c r="I3358" i="1"/>
  <c r="I3359" i="1"/>
  <c r="I3360" i="1"/>
  <c r="I3361" i="1"/>
  <c r="I3362" i="1"/>
  <c r="I3363" i="1"/>
  <c r="I3364" i="1"/>
  <c r="I3365" i="1"/>
  <c r="I3366" i="1"/>
  <c r="I3367" i="1"/>
  <c r="I3368" i="1"/>
  <c r="I3369" i="1"/>
  <c r="I3370" i="1"/>
  <c r="I3371" i="1"/>
  <c r="I3372" i="1"/>
  <c r="I3373" i="1"/>
  <c r="I3374" i="1"/>
  <c r="I3375" i="1"/>
  <c r="I3376" i="1"/>
  <c r="I3377" i="1"/>
  <c r="I3378" i="1"/>
  <c r="I3379" i="1"/>
  <c r="I3380" i="1"/>
  <c r="I3381" i="1"/>
  <c r="I3382" i="1"/>
  <c r="I3383" i="1"/>
  <c r="I3384" i="1"/>
  <c r="I3385" i="1"/>
  <c r="I3386" i="1"/>
  <c r="I3387" i="1"/>
  <c r="I3388" i="1"/>
  <c r="I3389" i="1"/>
  <c r="I3390" i="1"/>
  <c r="I3391" i="1"/>
  <c r="I3392" i="1"/>
  <c r="I3393" i="1"/>
  <c r="I3394" i="1"/>
  <c r="I3395" i="1"/>
  <c r="I3396" i="1"/>
  <c r="I3397" i="1"/>
  <c r="I3398" i="1"/>
  <c r="I3399" i="1"/>
  <c r="I3400" i="1"/>
  <c r="I3401" i="1"/>
  <c r="I3402" i="1"/>
  <c r="I3403" i="1"/>
  <c r="I3404" i="1"/>
  <c r="I3405" i="1"/>
  <c r="I3406" i="1"/>
  <c r="I3407" i="1"/>
  <c r="I3408" i="1"/>
  <c r="I3409" i="1"/>
  <c r="I3410" i="1"/>
  <c r="I3411" i="1"/>
  <c r="I3412" i="1"/>
  <c r="I3413" i="1"/>
  <c r="I3414" i="1"/>
  <c r="I3415" i="1"/>
  <c r="I3416" i="1"/>
  <c r="I3417" i="1"/>
  <c r="I3418" i="1"/>
  <c r="I3419" i="1"/>
  <c r="I3420" i="1"/>
  <c r="I3421" i="1"/>
  <c r="I3422" i="1"/>
  <c r="I3423" i="1"/>
  <c r="I3424" i="1"/>
  <c r="I3425" i="1"/>
  <c r="I3426" i="1"/>
  <c r="I3427" i="1"/>
  <c r="I3428" i="1"/>
  <c r="I3429" i="1"/>
  <c r="I3430" i="1"/>
  <c r="I3431" i="1"/>
  <c r="I3432" i="1"/>
  <c r="I3433" i="1"/>
  <c r="I3434" i="1"/>
  <c r="I3435" i="1"/>
  <c r="I3436" i="1"/>
  <c r="I3437" i="1"/>
  <c r="I3438" i="1"/>
  <c r="I3439" i="1"/>
  <c r="I3440" i="1"/>
  <c r="I3441" i="1"/>
  <c r="I3442" i="1"/>
  <c r="I3443" i="1"/>
  <c r="I3444" i="1"/>
  <c r="I3445" i="1"/>
  <c r="I3446" i="1"/>
  <c r="I3447" i="1"/>
  <c r="I3448" i="1"/>
  <c r="I3449" i="1"/>
  <c r="I3450" i="1"/>
  <c r="I3451" i="1"/>
  <c r="I3452" i="1"/>
  <c r="I3453" i="1"/>
  <c r="I3454" i="1"/>
  <c r="I3455" i="1"/>
  <c r="I3456" i="1"/>
  <c r="I3457" i="1"/>
  <c r="I3458" i="1"/>
  <c r="I3459" i="1"/>
  <c r="I3460" i="1"/>
  <c r="I3461" i="1"/>
  <c r="I3462" i="1"/>
  <c r="I3463" i="1"/>
  <c r="I3464" i="1"/>
  <c r="I3465" i="1"/>
  <c r="I3466" i="1"/>
  <c r="I3467" i="1"/>
  <c r="I3468" i="1"/>
  <c r="I3469" i="1"/>
  <c r="I3470" i="1"/>
  <c r="I3471" i="1"/>
  <c r="I3472" i="1"/>
  <c r="I3473" i="1"/>
  <c r="I3474" i="1"/>
  <c r="I3475" i="1"/>
  <c r="I3476" i="1"/>
  <c r="I3477" i="1"/>
  <c r="I3478" i="1"/>
  <c r="I3479" i="1"/>
  <c r="I3480" i="1"/>
  <c r="I3481" i="1"/>
  <c r="I3482" i="1"/>
  <c r="I3483" i="1"/>
  <c r="I3484" i="1"/>
  <c r="I3485" i="1"/>
  <c r="I3486" i="1"/>
  <c r="I3487" i="1"/>
  <c r="I3488" i="1"/>
  <c r="I3489" i="1"/>
  <c r="I3490" i="1"/>
  <c r="I3491" i="1"/>
  <c r="I3492" i="1"/>
  <c r="I3493" i="1"/>
  <c r="I3494" i="1"/>
  <c r="I3495" i="1"/>
  <c r="I3496" i="1"/>
  <c r="I3497" i="1"/>
  <c r="I3498" i="1"/>
  <c r="I3499" i="1"/>
  <c r="I3500" i="1"/>
  <c r="I3501" i="1"/>
  <c r="I3502" i="1"/>
  <c r="I3503" i="1"/>
  <c r="I3504" i="1"/>
  <c r="I3505" i="1"/>
  <c r="I3506" i="1"/>
  <c r="I3507" i="1"/>
  <c r="I3508" i="1"/>
  <c r="I3509" i="1"/>
  <c r="I3510" i="1"/>
  <c r="I3511" i="1"/>
  <c r="I3512" i="1"/>
  <c r="I3513" i="1"/>
  <c r="I3514" i="1"/>
  <c r="I3515" i="1"/>
  <c r="I3516" i="1"/>
  <c r="I3517" i="1"/>
  <c r="I3518" i="1"/>
  <c r="I3519" i="1"/>
  <c r="I3520" i="1"/>
  <c r="I3521" i="1"/>
  <c r="I3522" i="1"/>
  <c r="I3523" i="1"/>
  <c r="I3524" i="1"/>
  <c r="I3525" i="1"/>
  <c r="I3526" i="1"/>
  <c r="I3527" i="1"/>
  <c r="I3528" i="1"/>
  <c r="I3529" i="1"/>
  <c r="I3530" i="1"/>
  <c r="I3531" i="1"/>
  <c r="I3532" i="1"/>
  <c r="I3533" i="1"/>
  <c r="I3534" i="1"/>
  <c r="I3535" i="1"/>
  <c r="I3536" i="1"/>
  <c r="I3537" i="1"/>
  <c r="I3538" i="1"/>
  <c r="I3539" i="1"/>
  <c r="I3540" i="1"/>
  <c r="I3541" i="1"/>
  <c r="I3542" i="1"/>
  <c r="I3543" i="1"/>
  <c r="I3544" i="1"/>
  <c r="I3545" i="1"/>
  <c r="I3546" i="1"/>
  <c r="I3547" i="1"/>
  <c r="I3548" i="1"/>
  <c r="I3549" i="1"/>
  <c r="I3550" i="1"/>
  <c r="I3551" i="1"/>
  <c r="I3552" i="1"/>
  <c r="I3553" i="1"/>
  <c r="I3554" i="1"/>
  <c r="I3555" i="1"/>
  <c r="I3556" i="1"/>
  <c r="I3557" i="1"/>
  <c r="I3558" i="1"/>
  <c r="I3559" i="1"/>
  <c r="I3560" i="1"/>
  <c r="I3561" i="1"/>
  <c r="I3562" i="1"/>
  <c r="I3563" i="1"/>
  <c r="I3564" i="1"/>
  <c r="I3565" i="1"/>
  <c r="I3566" i="1"/>
  <c r="I3567" i="1"/>
  <c r="I3568" i="1"/>
  <c r="I3569" i="1"/>
  <c r="I3570" i="1"/>
  <c r="I3571" i="1"/>
  <c r="I3572" i="1"/>
  <c r="I3573" i="1"/>
  <c r="I3574" i="1"/>
  <c r="I3575" i="1"/>
  <c r="I3576" i="1"/>
  <c r="I3577" i="1"/>
  <c r="I3578" i="1"/>
  <c r="I3579" i="1"/>
  <c r="I3580" i="1"/>
  <c r="I3581" i="1"/>
  <c r="I3582" i="1"/>
  <c r="I3583" i="1"/>
  <c r="I3584" i="1"/>
  <c r="I3585" i="1"/>
  <c r="I3586" i="1"/>
  <c r="I3587" i="1"/>
  <c r="I3588" i="1"/>
  <c r="I3589" i="1"/>
  <c r="I3590" i="1"/>
  <c r="I3591" i="1"/>
  <c r="I3592" i="1"/>
  <c r="I3593" i="1"/>
  <c r="I3594" i="1"/>
  <c r="I3595" i="1"/>
  <c r="I3596" i="1"/>
  <c r="I3597" i="1"/>
  <c r="I3598" i="1"/>
  <c r="I3599" i="1"/>
  <c r="I3600" i="1"/>
  <c r="I3601" i="1"/>
  <c r="I3602" i="1"/>
  <c r="I3603" i="1"/>
  <c r="I3604" i="1"/>
  <c r="I3605" i="1"/>
  <c r="I3606" i="1"/>
  <c r="I3607" i="1"/>
  <c r="I3608" i="1"/>
  <c r="I3609" i="1"/>
  <c r="I3610" i="1"/>
  <c r="I3611" i="1"/>
  <c r="I3612" i="1"/>
  <c r="I3613" i="1"/>
  <c r="I3614" i="1"/>
  <c r="I3615" i="1"/>
  <c r="I3616" i="1"/>
  <c r="I3617" i="1"/>
  <c r="I3618" i="1"/>
  <c r="I3619" i="1"/>
  <c r="I3620" i="1"/>
  <c r="I3621" i="1"/>
  <c r="I3622" i="1"/>
  <c r="I3623" i="1"/>
  <c r="I3624" i="1"/>
  <c r="I3625" i="1"/>
  <c r="I3626" i="1"/>
  <c r="I3627" i="1"/>
  <c r="I3628" i="1"/>
  <c r="I3629" i="1"/>
  <c r="I3630" i="1"/>
  <c r="I3631" i="1"/>
  <c r="I3632" i="1"/>
  <c r="I3633" i="1"/>
  <c r="I3634" i="1"/>
  <c r="I3635" i="1"/>
  <c r="I3636" i="1"/>
  <c r="I3637" i="1"/>
  <c r="I3638" i="1"/>
  <c r="I3639" i="1"/>
  <c r="I3640" i="1"/>
  <c r="I3641" i="1"/>
  <c r="I3642" i="1"/>
  <c r="I3643" i="1"/>
  <c r="I3644" i="1"/>
  <c r="I3645" i="1"/>
  <c r="I3646" i="1"/>
  <c r="I3647" i="1"/>
  <c r="I3648" i="1"/>
  <c r="I3649" i="1"/>
  <c r="I3650" i="1"/>
  <c r="I3651" i="1"/>
  <c r="I3652" i="1"/>
  <c r="I3653" i="1"/>
  <c r="I3654" i="1"/>
  <c r="I3655" i="1"/>
  <c r="I3656" i="1"/>
  <c r="I3657" i="1"/>
  <c r="I3658" i="1"/>
  <c r="I3659" i="1"/>
  <c r="I3660" i="1"/>
  <c r="I3661" i="1"/>
  <c r="I3662" i="1"/>
  <c r="I3663" i="1"/>
  <c r="I3664" i="1"/>
  <c r="I3665" i="1"/>
  <c r="I3666" i="1"/>
  <c r="I3667" i="1"/>
  <c r="I3668" i="1"/>
  <c r="I3669" i="1"/>
  <c r="I3670" i="1"/>
  <c r="I3671" i="1"/>
  <c r="I3672" i="1"/>
  <c r="I3673" i="1"/>
  <c r="I3674" i="1"/>
  <c r="I3675" i="1"/>
  <c r="I3676" i="1"/>
  <c r="I3677" i="1"/>
  <c r="I3678" i="1"/>
  <c r="I3679" i="1"/>
  <c r="I3680" i="1"/>
  <c r="I3681" i="1"/>
  <c r="I3682" i="1"/>
  <c r="I3683" i="1"/>
  <c r="I3684" i="1"/>
  <c r="I3685" i="1"/>
  <c r="I3686" i="1"/>
  <c r="I3687" i="1"/>
  <c r="I3688" i="1"/>
  <c r="I3689" i="1"/>
  <c r="I3690" i="1"/>
  <c r="I3691" i="1"/>
  <c r="I3692" i="1"/>
  <c r="I3693" i="1"/>
  <c r="I3694" i="1"/>
  <c r="I3695" i="1"/>
  <c r="I3696" i="1"/>
  <c r="I3697" i="1"/>
  <c r="I3698" i="1"/>
  <c r="I3699" i="1"/>
  <c r="I3700" i="1"/>
  <c r="I3701" i="1"/>
  <c r="I3702" i="1"/>
  <c r="I3703" i="1"/>
  <c r="I3704" i="1"/>
  <c r="I3705" i="1"/>
  <c r="I3706" i="1"/>
  <c r="I3707" i="1"/>
  <c r="I3708" i="1"/>
  <c r="I3709" i="1"/>
  <c r="I3710" i="1"/>
  <c r="I3711" i="1"/>
  <c r="I3712" i="1"/>
  <c r="I3713" i="1"/>
  <c r="I3714" i="1"/>
  <c r="I3715" i="1"/>
  <c r="I3716" i="1"/>
  <c r="I3717" i="1"/>
  <c r="I3718" i="1"/>
  <c r="I3719" i="1"/>
  <c r="I3720" i="1"/>
  <c r="I3721" i="1"/>
  <c r="I3722" i="1"/>
  <c r="I3723" i="1"/>
  <c r="I3724" i="1"/>
  <c r="I3725" i="1"/>
  <c r="I3726" i="1"/>
  <c r="I3727" i="1"/>
  <c r="I3728" i="1"/>
  <c r="I3729" i="1"/>
  <c r="I3730" i="1"/>
  <c r="I3731" i="1"/>
  <c r="I3732" i="1"/>
  <c r="I3733" i="1"/>
  <c r="I3734" i="1"/>
  <c r="I3735" i="1"/>
  <c r="I3736" i="1"/>
  <c r="I3737" i="1"/>
  <c r="I3738" i="1"/>
  <c r="I3739" i="1"/>
  <c r="I3740" i="1"/>
  <c r="I3741" i="1"/>
  <c r="I3742" i="1"/>
  <c r="I3743" i="1"/>
  <c r="I3744" i="1"/>
  <c r="I3745" i="1"/>
  <c r="I3746" i="1"/>
  <c r="I3747" i="1"/>
  <c r="I3748" i="1"/>
  <c r="I3749" i="1"/>
  <c r="I3750" i="1"/>
  <c r="I3751" i="1"/>
  <c r="I3752" i="1"/>
  <c r="I3753" i="1"/>
  <c r="I3754" i="1"/>
  <c r="I3755" i="1"/>
  <c r="I3756" i="1"/>
  <c r="I3757" i="1"/>
  <c r="I3758" i="1"/>
  <c r="I3759" i="1"/>
  <c r="I3760" i="1"/>
  <c r="I3761" i="1"/>
  <c r="I3762" i="1"/>
  <c r="I3763" i="1"/>
  <c r="I3764" i="1"/>
  <c r="I3765" i="1"/>
  <c r="I3766" i="1"/>
  <c r="I3767" i="1"/>
  <c r="I3768" i="1"/>
  <c r="I3769" i="1"/>
  <c r="I3770" i="1"/>
  <c r="I3771" i="1"/>
  <c r="I3772" i="1"/>
  <c r="I3773" i="1"/>
  <c r="I3774" i="1"/>
  <c r="I3775" i="1"/>
  <c r="I3776" i="1"/>
  <c r="I3777" i="1"/>
  <c r="I3778" i="1"/>
  <c r="I3779" i="1"/>
  <c r="I3780" i="1"/>
  <c r="I3781" i="1"/>
  <c r="I3782" i="1"/>
  <c r="I3783" i="1"/>
  <c r="I3784" i="1"/>
  <c r="I3785" i="1"/>
  <c r="I3786" i="1"/>
  <c r="I3787" i="1"/>
  <c r="I3788" i="1"/>
  <c r="I3789" i="1"/>
  <c r="I3790" i="1"/>
  <c r="I3791" i="1"/>
  <c r="I3792" i="1"/>
  <c r="I3793" i="1"/>
  <c r="I3794" i="1"/>
  <c r="I3795" i="1"/>
  <c r="I3796" i="1"/>
  <c r="I3797" i="1"/>
  <c r="I3798" i="1"/>
  <c r="I3799" i="1"/>
  <c r="I3800" i="1"/>
  <c r="I3801" i="1"/>
  <c r="I3802" i="1"/>
  <c r="I3803" i="1"/>
  <c r="I3804" i="1"/>
  <c r="I3805" i="1"/>
  <c r="I3806" i="1"/>
  <c r="I3807" i="1"/>
  <c r="I3808" i="1"/>
  <c r="I3809" i="1"/>
  <c r="I3810" i="1"/>
  <c r="I3811" i="1"/>
  <c r="I3812" i="1"/>
  <c r="I3813" i="1"/>
  <c r="I3814" i="1"/>
  <c r="I3815" i="1"/>
  <c r="I3816" i="1"/>
  <c r="I3817" i="1"/>
  <c r="I3818" i="1"/>
  <c r="I3819" i="1"/>
  <c r="I3820" i="1"/>
  <c r="I3821" i="1"/>
  <c r="I3822" i="1"/>
  <c r="I3823" i="1"/>
  <c r="I3824" i="1"/>
  <c r="I3825" i="1"/>
  <c r="I3826" i="1"/>
  <c r="I3827" i="1"/>
  <c r="I3828" i="1"/>
  <c r="I3829" i="1"/>
  <c r="I3830" i="1"/>
  <c r="I3831" i="1"/>
  <c r="I3832" i="1"/>
  <c r="I3833" i="1"/>
  <c r="I3834" i="1"/>
  <c r="I3835" i="1"/>
  <c r="I3836" i="1"/>
  <c r="I3837" i="1"/>
  <c r="I3838" i="1"/>
  <c r="I3839" i="1"/>
  <c r="I3840" i="1"/>
  <c r="I3841" i="1"/>
  <c r="I3842" i="1"/>
  <c r="I3843" i="1"/>
  <c r="I3844" i="1"/>
  <c r="I3845" i="1"/>
  <c r="I3846" i="1"/>
  <c r="I3847" i="1"/>
  <c r="I3848" i="1"/>
  <c r="I3849" i="1"/>
  <c r="I3850" i="1"/>
  <c r="I3851" i="1"/>
  <c r="I3852" i="1"/>
  <c r="I3853" i="1"/>
  <c r="I3854" i="1"/>
  <c r="I3855" i="1"/>
  <c r="I3856" i="1"/>
  <c r="I3857" i="1"/>
  <c r="I3858" i="1"/>
  <c r="I3859" i="1"/>
  <c r="I3860" i="1"/>
  <c r="I3861" i="1"/>
  <c r="I3862" i="1"/>
  <c r="I3863" i="1"/>
  <c r="I3864" i="1"/>
  <c r="I3865" i="1"/>
  <c r="I3866" i="1"/>
  <c r="I3867" i="1"/>
  <c r="I3868" i="1"/>
  <c r="I3869" i="1"/>
  <c r="I3870" i="1"/>
  <c r="I3871" i="1"/>
  <c r="I3872" i="1"/>
  <c r="I3873" i="1"/>
  <c r="I3874" i="1"/>
  <c r="I3875" i="1"/>
  <c r="I3876" i="1"/>
  <c r="I3877" i="1"/>
  <c r="I3878" i="1"/>
  <c r="I3879" i="1"/>
  <c r="I3880" i="1"/>
  <c r="I3881" i="1"/>
  <c r="I3882" i="1"/>
  <c r="I3883" i="1"/>
  <c r="I3884" i="1"/>
  <c r="I3885" i="1"/>
  <c r="I3886" i="1"/>
  <c r="I3887" i="1"/>
  <c r="I3888" i="1"/>
  <c r="I3889" i="1"/>
  <c r="I3890" i="1"/>
  <c r="I3891" i="1"/>
  <c r="I3892" i="1"/>
  <c r="I3893" i="1"/>
  <c r="I3894" i="1"/>
  <c r="I3895" i="1"/>
  <c r="I3896" i="1"/>
  <c r="I3897" i="1"/>
  <c r="I3898" i="1"/>
  <c r="I3899" i="1"/>
  <c r="I3900" i="1"/>
  <c r="I3901" i="1"/>
  <c r="I3902" i="1"/>
  <c r="I3903" i="1"/>
  <c r="I3904" i="1"/>
  <c r="I3905" i="1"/>
  <c r="I3906" i="1"/>
  <c r="I3907" i="1"/>
  <c r="I3908" i="1"/>
  <c r="I3909" i="1"/>
  <c r="I3910" i="1"/>
  <c r="I3911" i="1"/>
  <c r="I3912" i="1"/>
  <c r="I3913" i="1"/>
  <c r="I3914" i="1"/>
  <c r="I3915" i="1"/>
  <c r="I3916" i="1"/>
  <c r="I3917" i="1"/>
  <c r="I3918" i="1"/>
  <c r="I3919" i="1"/>
  <c r="I3920" i="1"/>
  <c r="I3921" i="1"/>
  <c r="I3922" i="1"/>
  <c r="I3923" i="1"/>
  <c r="I3924" i="1"/>
  <c r="I3925" i="1"/>
  <c r="I3926" i="1"/>
  <c r="I3927" i="1"/>
  <c r="I3928" i="1"/>
  <c r="I3929" i="1"/>
  <c r="I3930" i="1"/>
  <c r="I3931" i="1"/>
  <c r="I3932" i="1"/>
  <c r="I3933" i="1"/>
  <c r="I3934" i="1"/>
  <c r="I3935" i="1"/>
  <c r="I3936" i="1"/>
  <c r="I3937" i="1"/>
  <c r="I3938" i="1"/>
  <c r="I3939" i="1"/>
  <c r="I3940" i="1"/>
  <c r="I3941" i="1"/>
  <c r="I3942" i="1"/>
  <c r="I3943" i="1"/>
  <c r="I3944" i="1"/>
  <c r="I3945" i="1"/>
  <c r="I3946" i="1"/>
  <c r="I3947" i="1"/>
  <c r="I3948" i="1"/>
  <c r="I3949" i="1"/>
  <c r="I3950" i="1"/>
  <c r="I3951" i="1"/>
  <c r="I3952" i="1"/>
  <c r="I3953" i="1"/>
  <c r="I3954" i="1"/>
  <c r="I3955" i="1"/>
  <c r="I3956" i="1"/>
  <c r="I3957" i="1"/>
  <c r="I3958" i="1"/>
  <c r="I3959" i="1"/>
  <c r="I3960" i="1"/>
  <c r="I3961" i="1"/>
  <c r="I3962" i="1"/>
  <c r="I3963" i="1"/>
  <c r="I3964" i="1"/>
  <c r="I3965" i="1"/>
  <c r="I3966" i="1"/>
  <c r="I3967" i="1"/>
  <c r="I3968" i="1"/>
  <c r="I3969" i="1"/>
  <c r="I3970" i="1"/>
  <c r="I3971" i="1"/>
  <c r="I3972" i="1"/>
  <c r="I3973" i="1"/>
  <c r="I3974" i="1"/>
  <c r="I3975" i="1"/>
  <c r="I3976" i="1"/>
  <c r="I3977" i="1"/>
  <c r="I3978" i="1"/>
  <c r="I3979" i="1"/>
  <c r="I3980" i="1"/>
  <c r="I3981" i="1"/>
  <c r="I3982" i="1"/>
  <c r="I3983" i="1"/>
  <c r="I3984" i="1"/>
  <c r="I3985" i="1"/>
  <c r="I3986" i="1"/>
  <c r="I3987" i="1"/>
  <c r="I3988" i="1"/>
  <c r="I3989" i="1"/>
  <c r="I3990" i="1"/>
  <c r="I3991" i="1"/>
  <c r="I3992" i="1"/>
  <c r="I3993" i="1"/>
  <c r="I3994" i="1"/>
  <c r="I3995" i="1"/>
  <c r="I3996" i="1"/>
  <c r="I3997" i="1"/>
  <c r="I3998" i="1"/>
  <c r="I3999" i="1"/>
  <c r="I4000" i="1"/>
  <c r="I4001" i="1"/>
  <c r="I4002" i="1"/>
  <c r="I4003" i="1"/>
  <c r="I4004" i="1"/>
  <c r="I4005" i="1"/>
  <c r="I4006" i="1"/>
  <c r="I4007" i="1"/>
  <c r="I4008" i="1"/>
  <c r="I4009" i="1"/>
  <c r="I4010" i="1"/>
  <c r="I4011" i="1"/>
  <c r="I4012" i="1"/>
  <c r="I4013" i="1"/>
  <c r="I4014" i="1"/>
  <c r="I4015" i="1"/>
  <c r="I4016" i="1"/>
  <c r="I4017" i="1"/>
  <c r="I4018" i="1"/>
  <c r="I4019" i="1"/>
  <c r="I4020" i="1"/>
  <c r="I4021" i="1"/>
  <c r="I4022" i="1"/>
  <c r="I4023" i="1"/>
  <c r="I4024" i="1"/>
  <c r="I4025" i="1"/>
  <c r="I4026" i="1"/>
  <c r="I4027" i="1"/>
  <c r="I4028" i="1"/>
  <c r="I4029" i="1"/>
  <c r="I4030" i="1"/>
  <c r="I4031" i="1"/>
  <c r="I4032" i="1"/>
  <c r="I4033" i="1"/>
  <c r="I4034" i="1"/>
  <c r="I4035" i="1"/>
  <c r="I4036" i="1"/>
  <c r="I4037" i="1"/>
  <c r="I4038" i="1"/>
  <c r="I4039" i="1"/>
  <c r="I4040" i="1"/>
  <c r="I4041" i="1"/>
  <c r="I4042" i="1"/>
  <c r="I4043" i="1"/>
  <c r="I4044" i="1"/>
  <c r="I4045" i="1"/>
  <c r="I4046" i="1"/>
  <c r="I4047" i="1"/>
  <c r="I4048" i="1"/>
  <c r="I4049" i="1"/>
  <c r="I4050" i="1"/>
  <c r="I4051" i="1"/>
  <c r="I4052" i="1"/>
  <c r="I4053" i="1"/>
  <c r="I4054" i="1"/>
  <c r="I4055" i="1"/>
  <c r="I4056" i="1"/>
  <c r="I4057" i="1"/>
  <c r="I4058" i="1"/>
  <c r="I4059" i="1"/>
  <c r="I4060" i="1"/>
  <c r="I4061" i="1"/>
  <c r="I4062" i="1"/>
  <c r="I4063" i="1"/>
  <c r="I4064" i="1"/>
  <c r="I4065" i="1"/>
  <c r="I4066" i="1"/>
  <c r="I4067" i="1"/>
  <c r="I4068" i="1"/>
  <c r="I4069" i="1"/>
  <c r="I4070" i="1"/>
  <c r="I4071" i="1"/>
  <c r="I4072" i="1"/>
  <c r="I4073" i="1"/>
  <c r="I4074" i="1"/>
  <c r="I4075" i="1"/>
  <c r="I4076" i="1"/>
  <c r="I4077" i="1"/>
  <c r="I4078" i="1"/>
  <c r="I4079" i="1"/>
  <c r="I4080" i="1"/>
  <c r="I4081" i="1"/>
  <c r="I4082" i="1"/>
  <c r="I4083" i="1"/>
  <c r="I4084" i="1"/>
  <c r="I4085" i="1"/>
  <c r="I4086" i="1"/>
  <c r="I4087" i="1"/>
  <c r="I4088" i="1"/>
  <c r="I4089" i="1"/>
  <c r="I4090" i="1"/>
  <c r="I4091" i="1"/>
  <c r="I4092" i="1"/>
  <c r="I4093" i="1"/>
  <c r="I4094" i="1"/>
  <c r="I4095" i="1"/>
  <c r="I4096" i="1"/>
  <c r="I4097" i="1"/>
  <c r="I4098" i="1"/>
  <c r="I4099" i="1"/>
  <c r="I4100" i="1"/>
  <c r="I4101" i="1"/>
  <c r="I4102" i="1"/>
  <c r="I4103" i="1"/>
  <c r="I4104" i="1"/>
  <c r="I4105" i="1"/>
  <c r="I4106" i="1"/>
  <c r="I4107" i="1"/>
  <c r="I4108" i="1"/>
  <c r="I4109" i="1"/>
  <c r="I4110" i="1"/>
  <c r="I4111" i="1"/>
  <c r="I4112" i="1"/>
  <c r="I4113" i="1"/>
  <c r="I4114" i="1"/>
  <c r="I4115" i="1"/>
  <c r="I4116" i="1"/>
  <c r="I4117" i="1"/>
  <c r="I4118" i="1"/>
  <c r="I4119" i="1"/>
  <c r="I4120" i="1"/>
  <c r="I4121" i="1"/>
  <c r="I4122" i="1"/>
  <c r="I4123" i="1"/>
  <c r="I4124" i="1"/>
  <c r="I4125" i="1"/>
  <c r="I4126" i="1"/>
  <c r="I4127" i="1"/>
  <c r="I4128" i="1"/>
  <c r="I4129" i="1"/>
  <c r="I4130" i="1"/>
  <c r="I4131" i="1"/>
  <c r="I4132" i="1"/>
  <c r="I4133" i="1"/>
  <c r="I4134" i="1"/>
  <c r="I4135" i="1"/>
  <c r="I4136" i="1"/>
  <c r="I4137" i="1"/>
  <c r="I4138" i="1"/>
  <c r="I4139" i="1"/>
  <c r="I4140" i="1"/>
  <c r="I4141" i="1"/>
  <c r="I4142" i="1"/>
  <c r="I4143" i="1"/>
  <c r="I4144" i="1"/>
  <c r="I4145" i="1"/>
  <c r="I4146" i="1"/>
  <c r="I4147" i="1"/>
  <c r="I4148" i="1"/>
  <c r="I4149" i="1"/>
  <c r="I4150" i="1"/>
  <c r="I4151" i="1"/>
  <c r="I4152" i="1"/>
  <c r="I4153" i="1"/>
  <c r="I4154" i="1"/>
  <c r="I4155" i="1"/>
  <c r="I4156" i="1"/>
  <c r="I4157" i="1"/>
  <c r="I4158" i="1"/>
  <c r="I4159" i="1"/>
  <c r="I4160" i="1"/>
  <c r="I4161" i="1"/>
  <c r="I4162" i="1"/>
  <c r="I4163" i="1"/>
  <c r="I4164" i="1"/>
  <c r="I4165" i="1"/>
  <c r="I4166" i="1"/>
  <c r="I4167" i="1"/>
  <c r="I4168" i="1"/>
  <c r="I4169" i="1"/>
  <c r="I4170" i="1"/>
  <c r="I4171" i="1"/>
  <c r="I4172" i="1"/>
  <c r="I4173" i="1"/>
  <c r="I4174" i="1"/>
  <c r="I4175" i="1"/>
  <c r="I4176" i="1"/>
  <c r="I4177" i="1"/>
  <c r="I4178" i="1"/>
  <c r="I4179" i="1"/>
  <c r="I4180" i="1"/>
  <c r="I4181" i="1"/>
  <c r="I4182" i="1"/>
  <c r="I4183" i="1"/>
  <c r="I4184" i="1"/>
  <c r="I4185" i="1"/>
  <c r="I4186" i="1"/>
  <c r="I4187" i="1"/>
  <c r="I4188" i="1"/>
  <c r="I4189" i="1"/>
  <c r="I4190" i="1"/>
  <c r="I4191" i="1"/>
  <c r="I4192" i="1"/>
  <c r="I4193" i="1"/>
  <c r="I4194" i="1"/>
  <c r="I4195" i="1"/>
  <c r="I4196" i="1"/>
  <c r="I4197" i="1"/>
  <c r="I4198" i="1"/>
  <c r="I4199" i="1"/>
  <c r="I4200" i="1"/>
  <c r="I4201" i="1"/>
  <c r="I4202" i="1"/>
  <c r="I4203" i="1"/>
  <c r="I4204" i="1"/>
  <c r="I4205" i="1"/>
  <c r="I4206" i="1"/>
  <c r="I4207" i="1"/>
  <c r="I4208" i="1"/>
  <c r="I4209" i="1"/>
  <c r="I4210" i="1"/>
  <c r="I4211" i="1"/>
  <c r="I4212" i="1"/>
  <c r="I4213" i="1"/>
  <c r="I4214" i="1"/>
  <c r="I4215" i="1"/>
  <c r="I4216" i="1"/>
  <c r="I4217" i="1"/>
  <c r="I4218" i="1"/>
  <c r="I4219" i="1"/>
  <c r="I4220" i="1"/>
  <c r="I4221" i="1"/>
  <c r="I4222" i="1"/>
  <c r="I4223" i="1"/>
  <c r="I4224" i="1"/>
  <c r="I4225" i="1"/>
  <c r="I4226" i="1"/>
  <c r="I4227" i="1"/>
  <c r="I4228" i="1"/>
  <c r="I4229" i="1"/>
  <c r="I4230" i="1"/>
  <c r="I4231" i="1"/>
  <c r="I4232" i="1"/>
  <c r="I4233" i="1"/>
  <c r="I4234" i="1"/>
  <c r="I4235" i="1"/>
  <c r="I4236" i="1"/>
  <c r="I4237" i="1"/>
  <c r="I4238" i="1"/>
  <c r="I4239" i="1"/>
  <c r="I4240" i="1"/>
  <c r="I4241" i="1"/>
  <c r="I4242" i="1"/>
  <c r="I4243" i="1"/>
  <c r="I4244" i="1"/>
  <c r="I4245" i="1"/>
  <c r="I4246" i="1"/>
  <c r="I4247" i="1"/>
  <c r="I4248" i="1"/>
  <c r="I4249" i="1"/>
  <c r="I4250" i="1"/>
  <c r="I4251" i="1"/>
  <c r="I4252" i="1"/>
  <c r="I4253" i="1"/>
  <c r="I4254" i="1"/>
  <c r="I4255" i="1"/>
  <c r="I4256" i="1"/>
  <c r="I4257" i="1"/>
  <c r="I4258" i="1"/>
  <c r="I4259" i="1"/>
  <c r="I4260" i="1"/>
  <c r="I4261" i="1"/>
  <c r="I4262" i="1"/>
  <c r="I4263" i="1"/>
  <c r="I4264" i="1"/>
  <c r="I4265" i="1"/>
  <c r="I4266" i="1"/>
  <c r="I4267" i="1"/>
  <c r="I4268" i="1"/>
  <c r="I4269" i="1"/>
  <c r="I4270" i="1"/>
  <c r="I4271" i="1"/>
  <c r="I4272" i="1"/>
  <c r="I4273" i="1"/>
  <c r="I4274" i="1"/>
  <c r="I4275" i="1"/>
  <c r="I4276" i="1"/>
  <c r="I4277" i="1"/>
  <c r="I4278" i="1"/>
  <c r="I4279" i="1"/>
  <c r="I4280" i="1"/>
  <c r="I4281" i="1"/>
  <c r="I4282" i="1"/>
  <c r="I4283" i="1"/>
  <c r="I4284" i="1"/>
  <c r="I4285" i="1"/>
  <c r="I4286" i="1"/>
  <c r="I4287" i="1"/>
  <c r="I4288" i="1"/>
  <c r="I4289" i="1"/>
  <c r="I4290" i="1"/>
  <c r="I4291" i="1"/>
  <c r="I4292" i="1"/>
  <c r="I4293" i="1"/>
  <c r="I4294" i="1"/>
  <c r="I4295" i="1"/>
  <c r="I4296" i="1"/>
  <c r="I4297" i="1"/>
  <c r="I4298" i="1"/>
  <c r="I4299" i="1"/>
  <c r="I4300" i="1"/>
  <c r="I4301" i="1"/>
  <c r="I4302" i="1"/>
  <c r="I4303" i="1"/>
  <c r="I4304" i="1"/>
  <c r="I4305" i="1"/>
  <c r="I4306" i="1"/>
  <c r="I4307" i="1"/>
  <c r="I4308" i="1"/>
  <c r="I4309" i="1"/>
  <c r="I4310" i="1"/>
  <c r="I4311" i="1"/>
  <c r="I4312" i="1"/>
  <c r="I4313" i="1"/>
  <c r="I4314" i="1"/>
  <c r="I4315" i="1"/>
  <c r="I4316" i="1"/>
  <c r="I4317" i="1"/>
  <c r="I4318" i="1"/>
  <c r="I4319" i="1"/>
  <c r="I4320" i="1"/>
  <c r="I4321" i="1"/>
  <c r="I4322" i="1"/>
  <c r="I4323" i="1"/>
  <c r="I4324" i="1"/>
  <c r="I4325" i="1"/>
  <c r="I4326" i="1"/>
  <c r="I4327" i="1"/>
  <c r="I4328" i="1"/>
  <c r="I4329" i="1"/>
  <c r="I4330" i="1"/>
  <c r="I4331" i="1"/>
  <c r="I4332" i="1"/>
  <c r="I4333" i="1"/>
  <c r="I4334" i="1"/>
  <c r="I4335" i="1"/>
  <c r="I4336" i="1"/>
  <c r="I4337" i="1"/>
  <c r="I4338" i="1"/>
  <c r="I4339" i="1"/>
  <c r="I4340" i="1"/>
  <c r="I4341" i="1"/>
  <c r="I4342" i="1"/>
  <c r="I4343" i="1"/>
  <c r="I4344" i="1"/>
  <c r="I4345" i="1"/>
  <c r="I4346" i="1"/>
  <c r="I4347" i="1"/>
  <c r="I4348" i="1"/>
  <c r="I4349" i="1"/>
  <c r="I4350" i="1"/>
  <c r="I4351" i="1"/>
  <c r="I4352" i="1"/>
  <c r="I4353" i="1"/>
  <c r="I4354" i="1"/>
  <c r="I4355" i="1"/>
  <c r="I4356" i="1"/>
  <c r="I4357" i="1"/>
  <c r="I4358" i="1"/>
  <c r="I4359" i="1"/>
  <c r="I4360" i="1"/>
  <c r="I4361" i="1"/>
  <c r="I4362" i="1"/>
  <c r="I4363" i="1"/>
  <c r="I4364" i="1"/>
  <c r="I4365" i="1"/>
  <c r="I4366" i="1"/>
  <c r="I4367" i="1"/>
  <c r="I4368" i="1"/>
  <c r="I4369" i="1"/>
  <c r="I4370" i="1"/>
  <c r="I4371" i="1"/>
  <c r="I4372" i="1"/>
  <c r="I4373" i="1"/>
  <c r="I4374" i="1"/>
  <c r="I4375" i="1"/>
  <c r="I4376" i="1"/>
  <c r="I4377" i="1"/>
  <c r="I4378" i="1"/>
  <c r="I4379" i="1"/>
  <c r="I4380" i="1"/>
  <c r="I4381" i="1"/>
  <c r="I4382" i="1"/>
  <c r="I4383" i="1"/>
  <c r="I4384" i="1"/>
  <c r="I4385" i="1"/>
  <c r="I4386" i="1"/>
  <c r="I4387" i="1"/>
  <c r="I4388" i="1"/>
  <c r="I4389" i="1"/>
  <c r="I4390" i="1"/>
  <c r="I4391" i="1"/>
  <c r="I4392" i="1"/>
  <c r="I4393" i="1"/>
  <c r="I4394" i="1"/>
  <c r="I4395" i="1"/>
  <c r="I4396" i="1"/>
  <c r="I4397" i="1"/>
  <c r="I4398" i="1"/>
  <c r="I4399" i="1"/>
  <c r="I4400" i="1"/>
  <c r="I4401" i="1"/>
  <c r="I4402" i="1"/>
  <c r="I4403" i="1"/>
  <c r="I4404" i="1"/>
  <c r="I4405" i="1"/>
  <c r="I4406" i="1"/>
  <c r="I4407" i="1"/>
  <c r="I4408" i="1"/>
  <c r="I4409" i="1"/>
  <c r="I4410" i="1"/>
  <c r="I4411" i="1"/>
  <c r="I4412" i="1"/>
  <c r="I4413" i="1"/>
  <c r="I4414" i="1"/>
  <c r="I4415" i="1"/>
  <c r="I4416" i="1"/>
  <c r="I4417" i="1"/>
  <c r="I4418" i="1"/>
  <c r="I4419" i="1"/>
  <c r="I4420" i="1"/>
  <c r="I4421" i="1"/>
  <c r="I4422" i="1"/>
  <c r="I4423" i="1"/>
  <c r="I4424" i="1"/>
  <c r="I4425" i="1"/>
  <c r="I4426" i="1"/>
  <c r="I4427" i="1"/>
  <c r="I4428" i="1"/>
  <c r="I4429" i="1"/>
  <c r="I4430" i="1"/>
  <c r="I4431" i="1"/>
  <c r="I4432" i="1"/>
  <c r="I4433" i="1"/>
  <c r="I4434" i="1"/>
  <c r="I4435" i="1"/>
  <c r="I4436" i="1"/>
  <c r="I4437" i="1"/>
  <c r="I4438" i="1"/>
  <c r="I4439" i="1"/>
  <c r="I4440" i="1"/>
  <c r="I4441" i="1"/>
  <c r="I4442" i="1"/>
  <c r="I4443" i="1"/>
  <c r="I4444" i="1"/>
  <c r="I4445" i="1"/>
  <c r="I4446" i="1"/>
  <c r="I4447" i="1"/>
  <c r="I4448" i="1"/>
  <c r="I4449" i="1"/>
  <c r="I4450" i="1"/>
  <c r="I4451" i="1"/>
  <c r="I4452" i="1"/>
  <c r="I4453" i="1"/>
  <c r="I4454" i="1"/>
  <c r="I4455" i="1"/>
  <c r="I4456" i="1"/>
  <c r="I4457" i="1"/>
  <c r="I4458" i="1"/>
  <c r="I4459" i="1"/>
  <c r="I4460" i="1"/>
  <c r="I4461" i="1"/>
  <c r="I4462" i="1"/>
  <c r="I4463" i="1"/>
  <c r="I4464" i="1"/>
  <c r="I4465" i="1"/>
  <c r="I4466" i="1"/>
  <c r="I4467" i="1"/>
  <c r="I4468" i="1"/>
  <c r="I4469" i="1"/>
  <c r="I4470" i="1"/>
  <c r="I4471" i="1"/>
  <c r="I4472" i="1"/>
  <c r="I4473" i="1"/>
  <c r="I4474" i="1"/>
  <c r="I4475" i="1"/>
  <c r="I4476" i="1"/>
  <c r="I4477" i="1"/>
  <c r="I4478" i="1"/>
  <c r="I4479" i="1"/>
  <c r="I4480" i="1"/>
  <c r="I4481" i="1"/>
  <c r="I4482" i="1"/>
  <c r="I4483" i="1"/>
  <c r="I4484" i="1"/>
  <c r="I4485" i="1"/>
  <c r="I4486" i="1"/>
  <c r="I4487" i="1"/>
  <c r="I4488" i="1"/>
  <c r="I4489" i="1"/>
  <c r="I4490" i="1"/>
  <c r="I4491" i="1"/>
  <c r="I4492" i="1"/>
  <c r="I4493" i="1"/>
  <c r="I4494" i="1"/>
  <c r="I4495" i="1"/>
  <c r="I4496" i="1"/>
  <c r="I4497" i="1"/>
  <c r="I4498" i="1"/>
  <c r="I4499" i="1"/>
  <c r="I4500" i="1"/>
  <c r="I4501" i="1"/>
  <c r="I4502" i="1"/>
  <c r="I4503" i="1"/>
  <c r="I4504" i="1"/>
  <c r="I4505" i="1"/>
  <c r="I4506" i="1"/>
  <c r="I4507" i="1"/>
  <c r="I4508" i="1"/>
  <c r="I4509" i="1"/>
  <c r="I4510" i="1"/>
  <c r="I4511" i="1"/>
  <c r="I4512" i="1"/>
  <c r="I4513" i="1"/>
  <c r="I4514" i="1"/>
  <c r="I4515" i="1"/>
  <c r="I4516" i="1"/>
  <c r="I4517" i="1"/>
  <c r="I4518" i="1"/>
  <c r="I4519" i="1"/>
  <c r="I4520" i="1"/>
  <c r="I4521" i="1"/>
  <c r="I4522" i="1"/>
  <c r="I4523" i="1"/>
  <c r="I4524" i="1"/>
  <c r="I4525" i="1"/>
  <c r="I4526" i="1"/>
  <c r="I4527" i="1"/>
  <c r="I4528" i="1"/>
  <c r="I4529" i="1"/>
  <c r="I4530" i="1"/>
  <c r="I4531" i="1"/>
  <c r="I4532" i="1"/>
  <c r="I4533" i="1"/>
  <c r="I4534" i="1"/>
  <c r="I4535" i="1"/>
  <c r="I4536" i="1"/>
  <c r="I4537" i="1"/>
  <c r="I4538" i="1"/>
  <c r="I4539" i="1"/>
  <c r="I4540" i="1"/>
  <c r="I4541" i="1"/>
  <c r="I4542" i="1"/>
  <c r="I4543" i="1"/>
  <c r="I4544" i="1"/>
  <c r="I4545" i="1"/>
  <c r="I4546" i="1"/>
  <c r="I4547" i="1"/>
  <c r="I4548" i="1"/>
  <c r="I4549" i="1"/>
  <c r="I4550" i="1"/>
  <c r="I4551" i="1"/>
  <c r="I4552" i="1"/>
  <c r="I4553" i="1"/>
  <c r="I4554" i="1"/>
  <c r="I4555" i="1"/>
  <c r="I4556" i="1"/>
  <c r="I4557" i="1"/>
  <c r="I4558" i="1"/>
  <c r="I4559" i="1"/>
  <c r="I4560" i="1"/>
  <c r="I4561" i="1"/>
  <c r="I4562" i="1"/>
  <c r="I4563" i="1"/>
  <c r="I4564" i="1"/>
  <c r="I4565" i="1"/>
  <c r="I4566" i="1"/>
  <c r="I4567" i="1"/>
  <c r="I4568" i="1"/>
  <c r="I4569" i="1"/>
  <c r="I4570" i="1"/>
  <c r="I4571" i="1"/>
  <c r="I4572" i="1"/>
  <c r="I4573" i="1"/>
  <c r="I4574" i="1"/>
  <c r="I4575" i="1"/>
  <c r="I4576" i="1"/>
  <c r="I4577" i="1"/>
  <c r="I4578" i="1"/>
  <c r="I4579" i="1"/>
  <c r="I4580" i="1"/>
  <c r="I4581" i="1"/>
  <c r="I4582" i="1"/>
  <c r="I4583" i="1"/>
  <c r="I4584" i="1"/>
  <c r="I4585" i="1"/>
  <c r="I4586" i="1"/>
  <c r="I4587" i="1"/>
  <c r="I4588" i="1"/>
  <c r="I4589" i="1"/>
  <c r="I4590" i="1"/>
  <c r="I4591" i="1"/>
  <c r="I4592" i="1"/>
  <c r="I4593" i="1"/>
  <c r="I4594" i="1"/>
  <c r="I4595" i="1"/>
  <c r="I4596" i="1"/>
  <c r="I4597" i="1"/>
  <c r="I4598" i="1"/>
  <c r="I4599" i="1"/>
  <c r="I4600" i="1"/>
  <c r="I4601" i="1"/>
  <c r="I4602" i="1"/>
  <c r="I4603" i="1"/>
  <c r="I4604" i="1"/>
  <c r="I4605" i="1"/>
  <c r="I4606" i="1"/>
  <c r="I4607" i="1"/>
  <c r="I4608" i="1"/>
  <c r="I4609" i="1"/>
  <c r="I4610" i="1"/>
  <c r="I4611" i="1"/>
  <c r="I4612" i="1"/>
  <c r="I4613" i="1"/>
  <c r="I4614" i="1"/>
  <c r="I4615" i="1"/>
  <c r="I4616" i="1"/>
  <c r="I4617" i="1"/>
  <c r="I4618" i="1"/>
  <c r="I4619" i="1"/>
  <c r="I4620" i="1"/>
  <c r="I4621" i="1"/>
  <c r="I4622" i="1"/>
  <c r="I4623" i="1"/>
  <c r="I4624" i="1"/>
  <c r="I4625" i="1"/>
  <c r="I4626" i="1"/>
  <c r="I4627" i="1"/>
  <c r="I4628" i="1"/>
  <c r="I4629" i="1"/>
  <c r="I4630" i="1"/>
  <c r="I4631" i="1"/>
  <c r="I4632" i="1"/>
  <c r="I4633" i="1"/>
  <c r="I4634" i="1"/>
  <c r="I4635" i="1"/>
  <c r="I4636" i="1"/>
  <c r="I4637" i="1"/>
  <c r="I4638" i="1"/>
  <c r="I4639" i="1"/>
  <c r="I4640" i="1"/>
  <c r="I4641" i="1"/>
  <c r="I4642" i="1"/>
  <c r="I4643" i="1"/>
  <c r="I4644" i="1"/>
  <c r="I4645" i="1"/>
  <c r="I4646" i="1"/>
  <c r="I4647" i="1"/>
  <c r="I4648" i="1"/>
  <c r="I4649" i="1"/>
  <c r="I4650" i="1"/>
  <c r="I4651" i="1"/>
  <c r="I4652" i="1"/>
  <c r="I4653" i="1"/>
  <c r="I4654" i="1"/>
  <c r="I4655" i="1"/>
  <c r="I4656" i="1"/>
  <c r="I4657" i="1"/>
  <c r="I4658" i="1"/>
  <c r="I4659" i="1"/>
  <c r="I4660" i="1"/>
  <c r="I4661" i="1"/>
  <c r="I4662" i="1"/>
  <c r="I4663" i="1"/>
  <c r="I4664" i="1"/>
  <c r="I4665" i="1"/>
  <c r="I4666" i="1"/>
  <c r="I4667" i="1"/>
  <c r="I4668" i="1"/>
  <c r="I4669" i="1"/>
  <c r="I4670" i="1"/>
  <c r="I4671" i="1"/>
  <c r="I4672" i="1"/>
  <c r="I4673" i="1"/>
  <c r="I4674" i="1"/>
  <c r="I4675" i="1"/>
  <c r="I4676" i="1"/>
  <c r="I4677" i="1"/>
  <c r="I4678" i="1"/>
  <c r="I4679" i="1"/>
  <c r="I4680" i="1"/>
  <c r="I4681" i="1"/>
  <c r="I4682" i="1"/>
  <c r="I4683" i="1"/>
  <c r="I4684" i="1"/>
  <c r="I4685" i="1"/>
  <c r="I4686" i="1"/>
  <c r="I4687" i="1"/>
  <c r="I4688" i="1"/>
  <c r="I4689" i="1"/>
  <c r="I4690" i="1"/>
  <c r="I4691" i="1"/>
  <c r="I4692" i="1"/>
  <c r="I4693" i="1"/>
  <c r="I4694" i="1"/>
  <c r="I4695" i="1"/>
  <c r="I4696" i="1"/>
  <c r="I4697" i="1"/>
  <c r="I4698" i="1"/>
  <c r="I4699" i="1"/>
  <c r="I4700" i="1"/>
  <c r="I4701" i="1"/>
  <c r="I4702" i="1"/>
  <c r="I4703" i="1"/>
  <c r="I4704" i="1"/>
  <c r="I4705" i="1"/>
  <c r="I4706" i="1"/>
  <c r="I4707" i="1"/>
  <c r="I4708" i="1"/>
  <c r="I4709" i="1"/>
  <c r="I4710" i="1"/>
  <c r="I4711" i="1"/>
  <c r="I4712" i="1"/>
  <c r="I4713" i="1"/>
  <c r="I4714" i="1"/>
  <c r="I4715" i="1"/>
  <c r="I4716" i="1"/>
  <c r="I4717" i="1"/>
  <c r="I4718" i="1"/>
  <c r="I4719" i="1"/>
  <c r="I4720" i="1"/>
  <c r="I4721" i="1"/>
  <c r="I4722" i="1"/>
  <c r="I4723" i="1"/>
  <c r="I4724" i="1"/>
  <c r="I4725" i="1"/>
  <c r="I4726" i="1"/>
  <c r="I4727" i="1"/>
  <c r="I4728" i="1"/>
  <c r="I4729" i="1"/>
  <c r="I4730" i="1"/>
  <c r="I4731" i="1"/>
  <c r="I4732" i="1"/>
  <c r="I4733" i="1"/>
  <c r="I4734" i="1"/>
  <c r="I4735" i="1"/>
  <c r="I4736" i="1"/>
  <c r="I4737" i="1"/>
  <c r="I4738" i="1"/>
  <c r="I4739" i="1"/>
  <c r="I4740" i="1"/>
  <c r="I4741" i="1"/>
  <c r="I4742" i="1"/>
  <c r="I4743" i="1"/>
  <c r="I4744" i="1"/>
  <c r="I4745" i="1"/>
  <c r="I4746" i="1"/>
  <c r="I4747" i="1"/>
  <c r="I4748" i="1"/>
  <c r="I4749" i="1"/>
  <c r="I4750" i="1"/>
  <c r="I4751" i="1"/>
  <c r="I4752" i="1"/>
  <c r="I4753" i="1"/>
  <c r="I4754" i="1"/>
  <c r="I4755" i="1"/>
  <c r="I4756" i="1"/>
  <c r="I4757" i="1"/>
  <c r="I4758" i="1"/>
  <c r="I4759" i="1"/>
  <c r="I4760" i="1"/>
  <c r="I4761" i="1"/>
  <c r="I4762" i="1"/>
  <c r="I4763" i="1"/>
  <c r="I4764" i="1"/>
  <c r="I4765" i="1"/>
  <c r="I4766" i="1"/>
  <c r="I4767" i="1"/>
  <c r="I4768" i="1"/>
  <c r="I4769" i="1"/>
  <c r="I4770" i="1"/>
  <c r="I4771" i="1"/>
  <c r="I4772" i="1"/>
  <c r="I4773" i="1"/>
  <c r="I4774" i="1"/>
  <c r="I4775" i="1"/>
  <c r="I4776" i="1"/>
  <c r="I4777" i="1"/>
  <c r="I4778" i="1"/>
  <c r="I4779" i="1"/>
  <c r="I4780" i="1"/>
  <c r="I4781" i="1"/>
  <c r="I4782" i="1"/>
  <c r="I4783" i="1"/>
  <c r="I4784" i="1"/>
  <c r="I4785" i="1"/>
  <c r="I4786" i="1"/>
  <c r="I4787" i="1"/>
  <c r="I4788" i="1"/>
  <c r="I4789" i="1"/>
  <c r="I4790" i="1"/>
  <c r="I4791" i="1"/>
  <c r="I4792" i="1"/>
  <c r="I4793" i="1"/>
  <c r="I4794" i="1"/>
  <c r="I4795" i="1"/>
  <c r="I4796" i="1"/>
  <c r="I4797" i="1"/>
  <c r="I4798" i="1"/>
  <c r="I4799" i="1"/>
  <c r="I4800" i="1"/>
  <c r="I4801" i="1"/>
  <c r="I4802" i="1"/>
  <c r="I4803" i="1"/>
  <c r="I4804" i="1"/>
  <c r="I4805" i="1"/>
  <c r="I4806" i="1"/>
  <c r="I4807" i="1"/>
  <c r="I4808" i="1"/>
  <c r="I4809" i="1"/>
  <c r="I4810" i="1"/>
  <c r="I4811" i="1"/>
  <c r="I4812" i="1"/>
  <c r="I4813" i="1"/>
  <c r="I4814" i="1"/>
  <c r="I4815" i="1"/>
  <c r="I4816" i="1"/>
  <c r="I4817" i="1"/>
  <c r="I4818" i="1"/>
  <c r="I4819" i="1"/>
  <c r="I4820" i="1"/>
  <c r="I4821" i="1"/>
  <c r="I4822" i="1"/>
  <c r="I4823" i="1"/>
  <c r="I4824" i="1"/>
  <c r="I4825" i="1"/>
  <c r="I4826" i="1"/>
  <c r="I4827" i="1"/>
  <c r="I4828" i="1"/>
  <c r="I4829" i="1"/>
  <c r="I4830" i="1"/>
  <c r="I4831" i="1"/>
  <c r="I4832" i="1"/>
  <c r="I4833" i="1"/>
  <c r="I4834" i="1"/>
  <c r="I4835" i="1"/>
  <c r="I4836" i="1"/>
  <c r="I4837" i="1"/>
  <c r="I4838" i="1"/>
  <c r="I4839" i="1"/>
  <c r="I4840" i="1"/>
  <c r="I4841" i="1"/>
  <c r="I4842" i="1"/>
  <c r="I4843" i="1"/>
  <c r="I4844" i="1"/>
  <c r="I4845" i="1"/>
  <c r="I4846" i="1"/>
  <c r="I4847" i="1"/>
  <c r="I4848" i="1"/>
  <c r="I4849" i="1"/>
  <c r="I4850" i="1"/>
  <c r="I4851" i="1"/>
  <c r="I4852" i="1"/>
  <c r="I4853" i="1"/>
  <c r="I4854" i="1"/>
  <c r="I4855" i="1"/>
  <c r="I4856" i="1"/>
  <c r="I4857" i="1"/>
  <c r="I4858" i="1"/>
  <c r="I4859" i="1"/>
  <c r="I4860" i="1"/>
  <c r="I4861" i="1"/>
  <c r="I4862" i="1"/>
  <c r="I4863" i="1"/>
  <c r="I4864" i="1"/>
  <c r="I4865" i="1"/>
  <c r="I4866" i="1"/>
  <c r="I4867" i="1"/>
  <c r="I4868" i="1"/>
  <c r="I4869" i="1"/>
  <c r="I4870" i="1"/>
  <c r="I4871" i="1"/>
  <c r="I4872" i="1"/>
  <c r="I4873" i="1"/>
  <c r="I4874" i="1"/>
  <c r="I4875" i="1"/>
  <c r="I4876" i="1"/>
  <c r="I4877" i="1"/>
  <c r="I4878" i="1"/>
  <c r="I4879" i="1"/>
  <c r="I4880" i="1"/>
  <c r="I4881" i="1"/>
  <c r="I4882" i="1"/>
  <c r="I4883" i="1"/>
  <c r="I4884" i="1"/>
  <c r="I4885" i="1"/>
  <c r="I4886" i="1"/>
  <c r="I4887" i="1"/>
  <c r="I4888" i="1"/>
  <c r="I4889" i="1"/>
  <c r="I4890" i="1"/>
  <c r="I4891" i="1"/>
  <c r="I4892" i="1"/>
  <c r="I4893" i="1"/>
  <c r="I4894" i="1"/>
  <c r="I4895" i="1"/>
  <c r="I4896" i="1"/>
  <c r="I4897" i="1"/>
  <c r="I4898" i="1"/>
  <c r="I4899" i="1"/>
  <c r="I4900" i="1"/>
  <c r="I4901" i="1"/>
  <c r="I4902" i="1"/>
  <c r="I4903" i="1"/>
  <c r="I4904" i="1"/>
  <c r="I4905" i="1"/>
  <c r="I4906" i="1"/>
  <c r="I4907" i="1"/>
  <c r="I4908" i="1"/>
  <c r="I4909" i="1"/>
  <c r="I4910" i="1"/>
  <c r="I4911" i="1"/>
  <c r="I4912" i="1"/>
  <c r="I4913" i="1"/>
  <c r="I4914" i="1"/>
  <c r="I4915" i="1"/>
  <c r="I4916" i="1"/>
  <c r="I4917" i="1"/>
  <c r="I4918" i="1"/>
  <c r="I4919" i="1"/>
  <c r="I4920" i="1"/>
  <c r="I4921" i="1"/>
  <c r="I4922" i="1"/>
  <c r="I4923" i="1"/>
  <c r="I4924" i="1"/>
  <c r="I4925" i="1"/>
  <c r="I4926" i="1"/>
  <c r="I4927" i="1"/>
  <c r="I4928" i="1"/>
  <c r="I4929" i="1"/>
  <c r="I4930" i="1"/>
  <c r="I4931" i="1"/>
  <c r="I4932" i="1"/>
  <c r="I4933" i="1"/>
  <c r="I4934" i="1"/>
  <c r="I4935" i="1"/>
  <c r="I4936" i="1"/>
  <c r="I4937" i="1"/>
  <c r="I4938" i="1"/>
  <c r="I4939" i="1"/>
  <c r="I4940" i="1"/>
  <c r="I4941" i="1"/>
  <c r="I4942" i="1"/>
  <c r="I4943" i="1"/>
  <c r="I4944" i="1"/>
  <c r="I4945" i="1"/>
  <c r="I4946" i="1"/>
  <c r="I4947" i="1"/>
  <c r="I4948" i="1"/>
  <c r="I4949" i="1"/>
  <c r="I4950" i="1"/>
  <c r="I4951" i="1"/>
  <c r="I4952" i="1"/>
  <c r="I4953" i="1"/>
  <c r="I4954" i="1"/>
  <c r="I4955" i="1"/>
  <c r="I4956" i="1"/>
  <c r="I4957" i="1"/>
  <c r="I4958" i="1"/>
  <c r="I4959" i="1"/>
  <c r="I4960" i="1"/>
  <c r="I4961" i="1"/>
  <c r="I4962" i="1"/>
  <c r="I4963" i="1"/>
  <c r="I4964" i="1"/>
  <c r="I4965" i="1"/>
  <c r="I4966" i="1"/>
  <c r="I4967" i="1"/>
  <c r="I4968" i="1"/>
  <c r="I4969" i="1"/>
  <c r="I4970" i="1"/>
  <c r="I4971" i="1"/>
  <c r="I4972" i="1"/>
  <c r="I4973" i="1"/>
  <c r="I4974" i="1"/>
  <c r="I4975" i="1"/>
  <c r="I4976" i="1"/>
  <c r="I4977" i="1"/>
  <c r="I4978" i="1"/>
  <c r="I4979" i="1"/>
  <c r="I4980" i="1"/>
  <c r="I4981" i="1"/>
  <c r="I4982" i="1"/>
  <c r="I4983" i="1"/>
  <c r="I4984" i="1"/>
  <c r="I4985" i="1"/>
  <c r="I4986" i="1"/>
  <c r="I4987" i="1"/>
  <c r="I4988" i="1"/>
  <c r="I4989" i="1"/>
  <c r="I4990" i="1"/>
  <c r="I4991" i="1"/>
  <c r="I4992" i="1"/>
  <c r="I4993" i="1"/>
  <c r="I4994" i="1"/>
  <c r="I4995" i="1"/>
  <c r="I4996" i="1"/>
  <c r="I4997" i="1"/>
  <c r="I4998" i="1"/>
  <c r="I4999" i="1"/>
  <c r="I5000" i="1"/>
  <c r="I5001" i="1"/>
  <c r="I5002" i="1"/>
  <c r="I5003" i="1"/>
  <c r="I5004" i="1"/>
  <c r="I5005" i="1"/>
  <c r="I5006" i="1"/>
  <c r="I5007" i="1"/>
  <c r="I5008" i="1"/>
  <c r="I5009" i="1"/>
  <c r="I5010" i="1"/>
  <c r="I5011" i="1"/>
  <c r="I5012" i="1"/>
  <c r="I5013" i="1"/>
  <c r="I5014" i="1"/>
  <c r="I5015" i="1"/>
  <c r="I5016" i="1"/>
  <c r="I5017" i="1"/>
  <c r="I5018" i="1"/>
  <c r="I5019" i="1"/>
  <c r="I5020" i="1"/>
  <c r="I5021" i="1"/>
  <c r="I5022" i="1"/>
  <c r="I5023" i="1"/>
  <c r="I5024" i="1"/>
  <c r="I5025" i="1"/>
  <c r="I5026" i="1"/>
  <c r="I5027" i="1"/>
  <c r="I5028" i="1"/>
  <c r="I5029" i="1"/>
  <c r="I5030" i="1"/>
  <c r="I5031" i="1"/>
  <c r="I5032" i="1"/>
  <c r="I5033" i="1"/>
  <c r="I5034" i="1"/>
  <c r="I5035" i="1"/>
  <c r="I5036" i="1"/>
  <c r="I5037" i="1"/>
  <c r="I5038" i="1"/>
  <c r="I5039" i="1"/>
  <c r="I5040" i="1"/>
  <c r="I5041" i="1"/>
  <c r="I5042" i="1"/>
  <c r="I5043" i="1"/>
  <c r="I5044" i="1"/>
  <c r="I5045" i="1"/>
  <c r="I5046" i="1"/>
  <c r="I5047" i="1"/>
  <c r="I5048" i="1"/>
  <c r="I5049" i="1"/>
  <c r="I5050" i="1"/>
  <c r="I5051" i="1"/>
  <c r="I5052" i="1"/>
  <c r="I5053" i="1"/>
  <c r="I5054" i="1"/>
  <c r="I5055" i="1"/>
  <c r="I5056" i="1"/>
  <c r="I5057" i="1"/>
  <c r="I5058" i="1"/>
  <c r="I5059" i="1"/>
  <c r="I5060" i="1"/>
  <c r="I5061" i="1"/>
  <c r="I5062" i="1"/>
  <c r="I5063" i="1"/>
  <c r="I5064" i="1"/>
  <c r="I5065" i="1"/>
  <c r="I5066" i="1"/>
  <c r="I5067" i="1"/>
  <c r="I5068" i="1"/>
  <c r="I5069" i="1"/>
  <c r="I5070" i="1"/>
  <c r="I5071" i="1"/>
  <c r="I5072" i="1"/>
  <c r="I5073" i="1"/>
  <c r="I5074" i="1"/>
  <c r="I5075" i="1"/>
  <c r="I5076" i="1"/>
  <c r="I5077" i="1"/>
  <c r="I5078" i="1"/>
  <c r="I5079" i="1"/>
  <c r="I5080" i="1"/>
  <c r="I5081" i="1"/>
  <c r="I5082" i="1"/>
  <c r="I5083" i="1"/>
  <c r="I5084" i="1"/>
  <c r="I5085" i="1"/>
  <c r="I5086" i="1"/>
  <c r="I5087" i="1"/>
  <c r="I5088" i="1"/>
  <c r="I5089" i="1"/>
  <c r="I5090" i="1"/>
  <c r="I5091" i="1"/>
  <c r="I5092" i="1"/>
  <c r="I5093" i="1"/>
  <c r="I5094" i="1"/>
  <c r="I5095" i="1"/>
  <c r="I5096" i="1"/>
  <c r="I5097" i="1"/>
  <c r="I5098" i="1"/>
  <c r="I5099" i="1"/>
  <c r="I5100" i="1"/>
  <c r="I5101" i="1"/>
  <c r="I5102" i="1"/>
  <c r="I5103" i="1"/>
  <c r="I5104" i="1"/>
  <c r="I5105" i="1"/>
  <c r="I5106" i="1"/>
  <c r="I5107" i="1"/>
  <c r="I5108" i="1"/>
  <c r="I5109" i="1"/>
  <c r="I5110" i="1"/>
  <c r="I5111" i="1"/>
  <c r="I5112" i="1"/>
  <c r="I5113" i="1"/>
  <c r="I5114" i="1"/>
  <c r="I5115" i="1"/>
  <c r="I5116" i="1"/>
  <c r="I5117" i="1"/>
  <c r="I5118" i="1"/>
  <c r="I5119" i="1"/>
  <c r="I5120" i="1"/>
  <c r="I5121" i="1"/>
  <c r="I5122" i="1"/>
  <c r="I5123" i="1"/>
  <c r="I5124" i="1"/>
  <c r="I5125" i="1"/>
  <c r="I5126" i="1"/>
  <c r="I5127" i="1"/>
  <c r="I5128" i="1"/>
  <c r="I5129" i="1"/>
  <c r="I5130" i="1"/>
  <c r="I5131" i="1"/>
  <c r="I5132" i="1"/>
  <c r="I5133" i="1"/>
  <c r="I5134" i="1"/>
  <c r="I5135" i="1"/>
  <c r="I5136" i="1"/>
  <c r="I5137" i="1"/>
  <c r="I5138" i="1"/>
  <c r="I5139" i="1"/>
  <c r="I5140" i="1"/>
  <c r="I5141" i="1"/>
  <c r="I5142" i="1"/>
  <c r="I5143" i="1"/>
  <c r="I5144" i="1"/>
  <c r="I5145" i="1"/>
  <c r="I5146" i="1"/>
  <c r="I5147" i="1"/>
  <c r="I5148" i="1"/>
  <c r="I5149" i="1"/>
  <c r="I5150" i="1"/>
  <c r="I5151" i="1"/>
  <c r="I5152" i="1"/>
  <c r="I5153" i="1"/>
  <c r="I5154" i="1"/>
  <c r="I5155" i="1"/>
  <c r="I5156" i="1"/>
  <c r="I5157" i="1"/>
  <c r="I5158" i="1"/>
  <c r="I5159" i="1"/>
  <c r="I5160" i="1"/>
  <c r="I5161" i="1"/>
  <c r="I5162" i="1"/>
  <c r="I5163" i="1"/>
  <c r="I5164" i="1"/>
  <c r="I5165" i="1"/>
  <c r="I5166" i="1"/>
  <c r="I5167" i="1"/>
  <c r="I5168" i="1"/>
  <c r="I5169" i="1"/>
  <c r="I5170" i="1"/>
  <c r="I5171" i="1"/>
  <c r="I5172" i="1"/>
  <c r="I5173" i="1"/>
  <c r="I5174" i="1"/>
  <c r="I5175" i="1"/>
  <c r="I5176" i="1"/>
  <c r="I5177" i="1"/>
  <c r="I5178" i="1"/>
  <c r="I5179" i="1"/>
  <c r="I5180" i="1"/>
  <c r="I5181" i="1"/>
  <c r="I5182" i="1"/>
  <c r="I5183" i="1"/>
  <c r="I5184" i="1"/>
  <c r="I5185" i="1"/>
  <c r="I5186" i="1"/>
  <c r="I5187" i="1"/>
  <c r="I5188" i="1"/>
  <c r="I5189" i="1"/>
  <c r="I5190" i="1"/>
  <c r="I5191" i="1"/>
  <c r="I5192" i="1"/>
  <c r="I5193" i="1"/>
  <c r="I5194" i="1"/>
  <c r="I5195" i="1"/>
  <c r="I5196" i="1"/>
  <c r="I5197" i="1"/>
  <c r="I5198" i="1"/>
  <c r="I5199" i="1"/>
  <c r="I5200" i="1"/>
  <c r="I5201" i="1"/>
  <c r="I5202" i="1"/>
  <c r="I5203" i="1"/>
  <c r="I5204" i="1"/>
  <c r="I5205" i="1"/>
  <c r="I5206" i="1"/>
  <c r="I5207" i="1"/>
  <c r="I5208" i="1"/>
  <c r="I5209" i="1"/>
  <c r="I5210" i="1"/>
  <c r="I5211" i="1"/>
  <c r="I5212" i="1"/>
  <c r="I5213" i="1"/>
  <c r="I5214" i="1"/>
  <c r="I5215" i="1"/>
  <c r="I5216" i="1"/>
  <c r="I5217" i="1"/>
  <c r="I5218" i="1"/>
  <c r="I5219" i="1"/>
  <c r="I5220" i="1"/>
  <c r="I5221" i="1"/>
  <c r="I5222" i="1"/>
  <c r="I5223" i="1"/>
  <c r="I5224" i="1"/>
  <c r="I5225" i="1"/>
  <c r="I5226" i="1"/>
  <c r="I5227" i="1"/>
  <c r="I5228" i="1"/>
  <c r="I5229" i="1"/>
  <c r="I5230" i="1"/>
  <c r="I5231" i="1"/>
  <c r="I5232" i="1"/>
  <c r="I5233" i="1"/>
  <c r="I5234" i="1"/>
  <c r="I5235" i="1"/>
  <c r="I5236" i="1"/>
  <c r="I5237" i="1"/>
  <c r="I5238" i="1"/>
  <c r="I5239" i="1"/>
  <c r="I5240" i="1"/>
  <c r="I5241" i="1"/>
  <c r="I5242" i="1"/>
  <c r="I5243" i="1"/>
  <c r="I5244" i="1"/>
  <c r="I5245" i="1"/>
  <c r="I5246" i="1"/>
  <c r="I5247" i="1"/>
  <c r="I5248" i="1"/>
  <c r="I5249" i="1"/>
  <c r="I5250" i="1"/>
  <c r="I5251" i="1"/>
  <c r="I5252" i="1"/>
  <c r="I5253" i="1"/>
  <c r="I5254" i="1"/>
  <c r="I5255" i="1"/>
  <c r="I5256" i="1"/>
  <c r="I5257" i="1"/>
  <c r="I5258" i="1"/>
  <c r="I5259" i="1"/>
  <c r="I5260" i="1"/>
  <c r="I5261" i="1"/>
  <c r="I5262" i="1"/>
  <c r="I5263" i="1"/>
  <c r="I5264" i="1"/>
  <c r="I5265" i="1"/>
  <c r="I5266" i="1"/>
  <c r="I5267" i="1"/>
  <c r="I5268" i="1"/>
  <c r="I5269" i="1"/>
  <c r="I5270" i="1"/>
  <c r="I5271" i="1"/>
  <c r="I5272" i="1"/>
  <c r="I5273" i="1"/>
  <c r="I5274" i="1"/>
  <c r="I5275" i="1"/>
  <c r="I5276" i="1"/>
  <c r="I5277" i="1"/>
  <c r="I5278" i="1"/>
  <c r="I5279" i="1"/>
  <c r="I5280" i="1"/>
  <c r="I5281" i="1"/>
  <c r="I5282" i="1"/>
  <c r="I5283" i="1"/>
  <c r="I5284" i="1"/>
  <c r="I5285" i="1"/>
  <c r="I5286" i="1"/>
  <c r="I5287" i="1"/>
  <c r="I5288" i="1"/>
  <c r="I5289" i="1"/>
  <c r="I5290" i="1"/>
  <c r="I5291" i="1"/>
  <c r="I5292" i="1"/>
  <c r="I5293" i="1"/>
  <c r="I5294" i="1"/>
  <c r="I5295" i="1"/>
  <c r="I5296" i="1"/>
  <c r="I5297" i="1"/>
  <c r="I5298" i="1"/>
  <c r="I5299" i="1"/>
  <c r="I5300" i="1"/>
  <c r="I5301" i="1"/>
  <c r="I5302" i="1"/>
  <c r="I5303" i="1"/>
  <c r="I5304" i="1"/>
  <c r="I5305" i="1"/>
  <c r="I5306" i="1"/>
  <c r="I5307" i="1"/>
  <c r="I5308" i="1"/>
  <c r="I5309" i="1"/>
  <c r="I5310" i="1"/>
  <c r="I5311" i="1"/>
  <c r="I5312" i="1"/>
  <c r="I5313" i="1"/>
  <c r="I5314" i="1"/>
  <c r="I5315" i="1"/>
  <c r="I5316" i="1"/>
  <c r="I5317" i="1"/>
  <c r="I5318" i="1"/>
  <c r="I5319" i="1"/>
  <c r="I5320" i="1"/>
  <c r="I5321" i="1"/>
  <c r="I5322" i="1"/>
  <c r="I5323" i="1"/>
  <c r="I5324" i="1"/>
  <c r="I5325" i="1"/>
  <c r="I5326" i="1"/>
  <c r="I5327" i="1"/>
  <c r="I5328" i="1"/>
  <c r="I5329" i="1"/>
  <c r="I5330" i="1"/>
  <c r="I5331" i="1"/>
  <c r="I5332" i="1"/>
  <c r="I5333" i="1"/>
  <c r="I5334" i="1"/>
  <c r="I5335" i="1"/>
  <c r="I5336" i="1"/>
  <c r="I5337" i="1"/>
  <c r="I5338" i="1"/>
  <c r="I5339" i="1"/>
  <c r="I5340" i="1"/>
  <c r="I5341" i="1"/>
  <c r="I5342" i="1"/>
  <c r="I5343" i="1"/>
  <c r="I5344" i="1"/>
  <c r="I5345" i="1"/>
  <c r="I5346" i="1"/>
  <c r="I5347" i="1"/>
  <c r="I5348" i="1"/>
  <c r="I5349" i="1"/>
  <c r="I5350" i="1"/>
  <c r="I5351" i="1"/>
  <c r="I5352" i="1"/>
  <c r="I5353" i="1"/>
  <c r="I5354" i="1"/>
  <c r="I5355" i="1"/>
  <c r="I5356" i="1"/>
  <c r="I5357" i="1"/>
  <c r="I5358" i="1"/>
  <c r="I5359" i="1"/>
  <c r="I5360" i="1"/>
  <c r="I5361" i="1"/>
  <c r="I5362" i="1"/>
  <c r="I5363" i="1"/>
  <c r="I5364" i="1"/>
  <c r="I5365" i="1"/>
  <c r="I5366" i="1"/>
  <c r="I5367" i="1"/>
  <c r="I5368" i="1"/>
  <c r="I5369" i="1"/>
  <c r="I5370" i="1"/>
  <c r="I5371" i="1"/>
  <c r="I5372" i="1"/>
  <c r="I5373" i="1"/>
  <c r="I5374" i="1"/>
  <c r="I5375" i="1"/>
  <c r="I5376" i="1"/>
  <c r="I5377" i="1"/>
  <c r="I5378" i="1"/>
  <c r="I5379" i="1"/>
  <c r="I5380" i="1"/>
  <c r="I5381" i="1"/>
  <c r="I5382" i="1"/>
  <c r="I5383" i="1"/>
  <c r="I5384" i="1"/>
  <c r="I5385" i="1"/>
  <c r="I5386" i="1"/>
  <c r="I5387" i="1"/>
  <c r="I5388" i="1"/>
  <c r="I5389" i="1"/>
  <c r="I5390" i="1"/>
  <c r="I5391" i="1"/>
  <c r="I5392" i="1"/>
  <c r="I5393" i="1"/>
  <c r="I5394" i="1"/>
  <c r="I5395" i="1"/>
  <c r="I5396" i="1"/>
  <c r="I5397" i="1"/>
  <c r="I5398" i="1"/>
  <c r="I5399" i="1"/>
  <c r="I5400" i="1"/>
  <c r="I5401" i="1"/>
  <c r="I5402" i="1"/>
  <c r="I5403" i="1"/>
  <c r="I5404" i="1"/>
  <c r="I5405" i="1"/>
  <c r="I5406" i="1"/>
  <c r="I5407" i="1"/>
  <c r="I5408" i="1"/>
  <c r="I5409" i="1"/>
  <c r="I5410" i="1"/>
  <c r="I5411" i="1"/>
  <c r="I5412" i="1"/>
  <c r="I5413" i="1"/>
  <c r="I5414" i="1"/>
  <c r="I5415" i="1"/>
  <c r="I5416" i="1"/>
  <c r="I5417" i="1"/>
  <c r="I5418" i="1"/>
  <c r="I5419" i="1"/>
  <c r="I5420" i="1"/>
  <c r="I5421" i="1"/>
  <c r="I5422" i="1"/>
  <c r="I5423" i="1"/>
  <c r="I5424" i="1"/>
  <c r="I5425" i="1"/>
  <c r="I5426" i="1"/>
  <c r="I5427" i="1"/>
  <c r="I5428" i="1"/>
  <c r="I5429" i="1"/>
  <c r="I5430" i="1"/>
  <c r="I5431" i="1"/>
  <c r="I5432" i="1"/>
  <c r="I5433" i="1"/>
  <c r="I5434" i="1"/>
  <c r="I5435" i="1"/>
  <c r="I5436" i="1"/>
  <c r="I5437" i="1"/>
  <c r="I5438" i="1"/>
  <c r="I5439" i="1"/>
  <c r="I5440" i="1"/>
  <c r="I5441" i="1"/>
  <c r="I5442" i="1"/>
  <c r="I5443" i="1"/>
  <c r="I5444" i="1"/>
  <c r="I5445" i="1"/>
  <c r="I5446" i="1"/>
  <c r="I5447" i="1"/>
  <c r="I5448" i="1"/>
  <c r="I5449" i="1"/>
  <c r="I5450" i="1"/>
  <c r="I5451" i="1"/>
  <c r="I5452" i="1"/>
  <c r="I5453" i="1"/>
  <c r="I5454" i="1"/>
  <c r="I5455" i="1"/>
  <c r="I5456" i="1"/>
  <c r="I5457" i="1"/>
  <c r="I5458" i="1"/>
  <c r="I5459" i="1"/>
  <c r="I5460" i="1"/>
  <c r="I5461" i="1"/>
  <c r="I5462" i="1"/>
  <c r="I5463" i="1"/>
  <c r="I5464" i="1"/>
  <c r="I5465" i="1"/>
  <c r="I5466" i="1"/>
  <c r="I5467" i="1"/>
  <c r="I5468" i="1"/>
  <c r="I5469" i="1"/>
  <c r="I5470" i="1"/>
  <c r="I5471" i="1"/>
  <c r="I5472" i="1"/>
  <c r="I5473" i="1"/>
  <c r="I5474" i="1"/>
  <c r="I5475" i="1"/>
  <c r="I5476" i="1"/>
  <c r="I5477" i="1"/>
  <c r="I5478" i="1"/>
  <c r="I5479" i="1"/>
  <c r="I5480" i="1"/>
  <c r="I5481" i="1"/>
  <c r="I5482" i="1"/>
  <c r="I5483" i="1"/>
  <c r="I5484" i="1"/>
  <c r="I5485" i="1"/>
  <c r="I5486" i="1"/>
  <c r="I5487" i="1"/>
  <c r="I5488" i="1"/>
  <c r="I5489" i="1"/>
  <c r="I5490" i="1"/>
  <c r="I5491" i="1"/>
  <c r="I5492" i="1"/>
  <c r="I5493" i="1"/>
  <c r="I5494" i="1"/>
  <c r="I5495" i="1"/>
  <c r="I5496" i="1"/>
  <c r="I5497" i="1"/>
  <c r="I5498" i="1"/>
  <c r="I5499" i="1"/>
  <c r="I5500" i="1"/>
  <c r="I5501" i="1"/>
  <c r="I5502" i="1"/>
  <c r="I5503" i="1"/>
  <c r="I5504" i="1"/>
  <c r="I5505" i="1"/>
  <c r="I5506" i="1"/>
  <c r="I5507" i="1"/>
  <c r="I5508" i="1"/>
  <c r="I5509" i="1"/>
  <c r="I5510" i="1"/>
  <c r="I5511" i="1"/>
  <c r="I5512" i="1"/>
  <c r="I5513" i="1"/>
  <c r="I5514" i="1"/>
  <c r="I5515" i="1"/>
  <c r="I5516" i="1"/>
  <c r="I5517" i="1"/>
  <c r="I5518" i="1"/>
  <c r="I5519" i="1"/>
  <c r="I5520" i="1"/>
  <c r="I5521" i="1"/>
  <c r="I5522" i="1"/>
  <c r="I5523" i="1"/>
  <c r="I5524" i="1"/>
  <c r="I5525" i="1"/>
  <c r="I5526" i="1"/>
  <c r="I5527" i="1"/>
  <c r="I5528" i="1"/>
  <c r="I5529" i="1"/>
  <c r="I5530" i="1"/>
  <c r="I5531" i="1"/>
  <c r="I5532" i="1"/>
  <c r="I5533" i="1"/>
  <c r="I5534" i="1"/>
  <c r="I5535" i="1"/>
  <c r="I5536" i="1"/>
  <c r="I5537" i="1"/>
  <c r="I5538" i="1"/>
  <c r="I5539" i="1"/>
  <c r="I5540" i="1"/>
  <c r="I5541" i="1"/>
  <c r="I5542" i="1"/>
  <c r="I5543" i="1"/>
  <c r="I5544" i="1"/>
  <c r="I5545" i="1"/>
  <c r="I5546" i="1"/>
  <c r="I5547" i="1"/>
  <c r="I5548" i="1"/>
  <c r="I5549" i="1"/>
  <c r="I5550" i="1"/>
  <c r="I5551" i="1"/>
  <c r="I5552" i="1"/>
  <c r="I5553" i="1"/>
  <c r="I5554" i="1"/>
  <c r="I5555" i="1"/>
  <c r="I5556" i="1"/>
  <c r="I5557" i="1"/>
  <c r="I5558" i="1"/>
  <c r="I5559" i="1"/>
  <c r="I5560" i="1"/>
  <c r="I5561" i="1"/>
  <c r="I5562" i="1"/>
  <c r="I5563" i="1"/>
  <c r="I5564" i="1"/>
  <c r="I5565" i="1"/>
  <c r="I5566" i="1"/>
  <c r="I5567" i="1"/>
  <c r="I5568" i="1"/>
  <c r="I5569" i="1"/>
  <c r="I5570" i="1"/>
  <c r="I5571" i="1"/>
  <c r="I5572" i="1"/>
  <c r="I5573" i="1"/>
  <c r="I5574" i="1"/>
  <c r="I5575" i="1"/>
  <c r="I5576" i="1"/>
  <c r="I5577" i="1"/>
  <c r="I5578" i="1"/>
  <c r="I5579" i="1"/>
  <c r="I5580" i="1"/>
  <c r="I5581" i="1"/>
  <c r="I5582" i="1"/>
  <c r="I5583" i="1"/>
  <c r="I5584" i="1"/>
  <c r="I5585" i="1"/>
  <c r="I5586" i="1"/>
  <c r="I5587" i="1"/>
  <c r="I5588" i="1"/>
  <c r="I5589" i="1"/>
  <c r="I5590" i="1"/>
  <c r="I5591" i="1"/>
  <c r="I5592" i="1"/>
  <c r="K2" i="3"/>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1001" i="3"/>
  <c r="K1002" i="3"/>
  <c r="K1003" i="3"/>
  <c r="K1004" i="3"/>
  <c r="K1005" i="3"/>
  <c r="K1006" i="3"/>
  <c r="K1007" i="3"/>
  <c r="K1008" i="3"/>
  <c r="K1009" i="3"/>
  <c r="K1010" i="3"/>
  <c r="K1011" i="3"/>
  <c r="K1012" i="3"/>
  <c r="K1013" i="3"/>
  <c r="K1014" i="3"/>
  <c r="K1015" i="3"/>
  <c r="K1016" i="3"/>
  <c r="K1017" i="3"/>
  <c r="K1018" i="3"/>
  <c r="K1019" i="3"/>
  <c r="K1020" i="3"/>
  <c r="K1021" i="3"/>
  <c r="K1022" i="3"/>
  <c r="K1023" i="3"/>
  <c r="K1024" i="3"/>
  <c r="K1025" i="3"/>
  <c r="K1026" i="3"/>
  <c r="K1027" i="3"/>
  <c r="K1028" i="3"/>
  <c r="K1029" i="3"/>
  <c r="K1030" i="3"/>
  <c r="K1031" i="3"/>
  <c r="K1032" i="3"/>
  <c r="K1033" i="3"/>
  <c r="K1034" i="3"/>
  <c r="K1035" i="3"/>
  <c r="K1036" i="3"/>
  <c r="K1037" i="3"/>
  <c r="K1038" i="3"/>
  <c r="K1039" i="3"/>
  <c r="K1040" i="3"/>
  <c r="K1041" i="3"/>
  <c r="K1042" i="3"/>
  <c r="K1043" i="3"/>
  <c r="K1044" i="3"/>
  <c r="K1045" i="3"/>
  <c r="K1046" i="3"/>
  <c r="K1047" i="3"/>
  <c r="K1048" i="3"/>
  <c r="K1049" i="3"/>
  <c r="K1050" i="3"/>
  <c r="K1051" i="3"/>
  <c r="K1052" i="3"/>
  <c r="K1053" i="3"/>
  <c r="K1054" i="3"/>
  <c r="K1055" i="3"/>
  <c r="K1056" i="3"/>
  <c r="K1057" i="3"/>
  <c r="K1058" i="3"/>
  <c r="K1059" i="3"/>
  <c r="K1060" i="3"/>
  <c r="K1061" i="3"/>
  <c r="K1062" i="3"/>
  <c r="K1063" i="3"/>
  <c r="K1064" i="3"/>
  <c r="K1065" i="3"/>
  <c r="K1066" i="3"/>
  <c r="K1067" i="3"/>
  <c r="K1068" i="3"/>
  <c r="K1069" i="3"/>
  <c r="K1070" i="3"/>
  <c r="K1071" i="3"/>
  <c r="K1072" i="3"/>
  <c r="K1073" i="3"/>
  <c r="K1074" i="3"/>
  <c r="K1075" i="3"/>
  <c r="K1076" i="3"/>
  <c r="K1077" i="3"/>
  <c r="K1078" i="3"/>
  <c r="K1079" i="3"/>
  <c r="K1080" i="3"/>
  <c r="K1081" i="3"/>
  <c r="K1082" i="3"/>
  <c r="K1083" i="3"/>
  <c r="K1084" i="3"/>
  <c r="K1085" i="3"/>
  <c r="K1086" i="3"/>
  <c r="K1087" i="3"/>
  <c r="K1088" i="3"/>
  <c r="K1089" i="3"/>
  <c r="K1090" i="3"/>
  <c r="K1091" i="3"/>
  <c r="K1092" i="3"/>
  <c r="K1093" i="3"/>
  <c r="K1094" i="3"/>
  <c r="K1095" i="3"/>
  <c r="K1096" i="3"/>
  <c r="K1097" i="3"/>
  <c r="K1098" i="3"/>
  <c r="K1099" i="3"/>
  <c r="K1100" i="3"/>
  <c r="K1101" i="3"/>
  <c r="K1102" i="3"/>
  <c r="K1103" i="3"/>
  <c r="K1104" i="3"/>
  <c r="K1105" i="3"/>
  <c r="K1106" i="3"/>
  <c r="K1107" i="3"/>
  <c r="K1108" i="3"/>
  <c r="K1109" i="3"/>
  <c r="K1110" i="3"/>
  <c r="K1111" i="3"/>
  <c r="K1112" i="3"/>
  <c r="K1113" i="3"/>
  <c r="K1114" i="3"/>
  <c r="K1115" i="3"/>
  <c r="K1116" i="3"/>
  <c r="K1117" i="3"/>
  <c r="K1118" i="3"/>
  <c r="K1119" i="3"/>
  <c r="K1120" i="3"/>
  <c r="K1121" i="3"/>
  <c r="K1122" i="3"/>
  <c r="K1123" i="3"/>
  <c r="K1124" i="3"/>
  <c r="K1125" i="3"/>
  <c r="K1126" i="3"/>
  <c r="K1127" i="3"/>
  <c r="K1128" i="3"/>
  <c r="K1129" i="3"/>
  <c r="K1130" i="3"/>
  <c r="K1131" i="3"/>
  <c r="K1132" i="3"/>
  <c r="K1133" i="3"/>
  <c r="K1134" i="3"/>
  <c r="K1135" i="3"/>
  <c r="K1136" i="3"/>
  <c r="K1137" i="3"/>
  <c r="K1138" i="3"/>
  <c r="K1139" i="3"/>
  <c r="K1140" i="3"/>
  <c r="K1141" i="3"/>
  <c r="K1142" i="3"/>
  <c r="K1143" i="3"/>
  <c r="K1144" i="3"/>
  <c r="K1145" i="3"/>
  <c r="K1146" i="3"/>
  <c r="K1147" i="3"/>
  <c r="K1148" i="3"/>
  <c r="K1149" i="3"/>
  <c r="K1150" i="3"/>
  <c r="K1151" i="3"/>
  <c r="K1152" i="3"/>
  <c r="K1153" i="3"/>
  <c r="K1154" i="3"/>
  <c r="K1155" i="3"/>
  <c r="K1156" i="3"/>
  <c r="K1157" i="3"/>
  <c r="K1158" i="3"/>
  <c r="K1159" i="3"/>
  <c r="K1160" i="3"/>
  <c r="K1161" i="3"/>
  <c r="K1162" i="3"/>
  <c r="K1163" i="3"/>
  <c r="K1164" i="3"/>
  <c r="K1165" i="3"/>
  <c r="K1166" i="3"/>
  <c r="K1167" i="3"/>
  <c r="K1168" i="3"/>
  <c r="K1169" i="3"/>
  <c r="K1170" i="3"/>
  <c r="K1171" i="3"/>
  <c r="K1172" i="3"/>
  <c r="K1173" i="3"/>
  <c r="K1174" i="3"/>
  <c r="K1175" i="3"/>
  <c r="K1176" i="3"/>
  <c r="K1177" i="3"/>
  <c r="K1178" i="3"/>
  <c r="K1179" i="3"/>
  <c r="K1180" i="3"/>
  <c r="K1181" i="3"/>
  <c r="K1182" i="3"/>
  <c r="K1183" i="3"/>
  <c r="K1184" i="3"/>
  <c r="K1185" i="3"/>
  <c r="K1186" i="3"/>
  <c r="K1187" i="3"/>
  <c r="K1188" i="3"/>
  <c r="K1189" i="3"/>
  <c r="K1190" i="3"/>
  <c r="K1191" i="3"/>
  <c r="K1192" i="3"/>
  <c r="K1193" i="3"/>
  <c r="K1194" i="3"/>
  <c r="K1195" i="3"/>
  <c r="K1196" i="3"/>
  <c r="K1197" i="3"/>
  <c r="K1198" i="3"/>
  <c r="K1199" i="3"/>
  <c r="K1200" i="3"/>
  <c r="K1201" i="3"/>
  <c r="K1202" i="3"/>
  <c r="K1203" i="3"/>
  <c r="K1204" i="3"/>
  <c r="K1205" i="3"/>
  <c r="K1206" i="3"/>
  <c r="K1207" i="3"/>
  <c r="K1208" i="3"/>
  <c r="K1209" i="3"/>
  <c r="K1210" i="3"/>
  <c r="K1211" i="3"/>
  <c r="K1212" i="3"/>
  <c r="K1213" i="3"/>
  <c r="K1214" i="3"/>
  <c r="K1215" i="3"/>
  <c r="K1216" i="3"/>
  <c r="K1217" i="3"/>
  <c r="K1218" i="3"/>
  <c r="K1219" i="3"/>
  <c r="K1220" i="3"/>
  <c r="K1221" i="3"/>
  <c r="K1222" i="3"/>
  <c r="K1223" i="3"/>
  <c r="K1224" i="3"/>
  <c r="K1225" i="3"/>
  <c r="K1226" i="3"/>
  <c r="K1227" i="3"/>
  <c r="K1228" i="3"/>
  <c r="K1229" i="3"/>
  <c r="K1230" i="3"/>
  <c r="K1231" i="3"/>
  <c r="K1232" i="3"/>
  <c r="K1233" i="3"/>
  <c r="K1234" i="3"/>
  <c r="K1235" i="3"/>
  <c r="K1236" i="3"/>
  <c r="K1237" i="3"/>
  <c r="K1238" i="3"/>
  <c r="K1239" i="3"/>
  <c r="K1240" i="3"/>
  <c r="K1241" i="3"/>
  <c r="K1242" i="3"/>
  <c r="K1243" i="3"/>
  <c r="K1244" i="3"/>
  <c r="K1245" i="3"/>
  <c r="K1246" i="3"/>
  <c r="K1247" i="3"/>
  <c r="K1248" i="3"/>
  <c r="K1249" i="3"/>
  <c r="K1250" i="3"/>
  <c r="K1251" i="3"/>
  <c r="K1252" i="3"/>
  <c r="K1253" i="3"/>
  <c r="K1254" i="3"/>
  <c r="K1255" i="3"/>
  <c r="K1256" i="3"/>
  <c r="K1257" i="3"/>
  <c r="K1258" i="3"/>
  <c r="K1259" i="3"/>
  <c r="K1260" i="3"/>
  <c r="K1261" i="3"/>
  <c r="K1262" i="3"/>
  <c r="K1263" i="3"/>
  <c r="K1264" i="3"/>
  <c r="K1265" i="3"/>
  <c r="K1266" i="3"/>
  <c r="K1267" i="3"/>
  <c r="K1268" i="3"/>
  <c r="K1269" i="3"/>
  <c r="K1270" i="3"/>
  <c r="K1271" i="3"/>
  <c r="K1272" i="3"/>
  <c r="K1273" i="3"/>
  <c r="K1274" i="3"/>
  <c r="K1275" i="3"/>
  <c r="K1276" i="3"/>
  <c r="K1277" i="3"/>
  <c r="K1278" i="3"/>
  <c r="K1279" i="3"/>
  <c r="K1280" i="3"/>
  <c r="K1281" i="3"/>
  <c r="K1282" i="3"/>
  <c r="K1283" i="3"/>
  <c r="K1284" i="3"/>
  <c r="K1285" i="3"/>
  <c r="K1286" i="3"/>
  <c r="K1287" i="3"/>
  <c r="K1288" i="3"/>
  <c r="K1289" i="3"/>
  <c r="K1290" i="3"/>
  <c r="K1291" i="3"/>
  <c r="K1292" i="3"/>
  <c r="K1293" i="3"/>
  <c r="K1294" i="3"/>
  <c r="K1295" i="3"/>
  <c r="K1296" i="3"/>
  <c r="K1297" i="3"/>
  <c r="K1298" i="3"/>
  <c r="K1299" i="3"/>
  <c r="K1300" i="3"/>
  <c r="K1301" i="3"/>
  <c r="K1302" i="3"/>
  <c r="K1303" i="3"/>
  <c r="K1304" i="3"/>
  <c r="K1305" i="3"/>
  <c r="K1306" i="3"/>
  <c r="K1307" i="3"/>
  <c r="K1308" i="3"/>
  <c r="K1309" i="3"/>
  <c r="K1310" i="3"/>
  <c r="K1311" i="3"/>
  <c r="K1312" i="3"/>
  <c r="K1313" i="3"/>
  <c r="K1314" i="3"/>
  <c r="K1315" i="3"/>
  <c r="K1316" i="3"/>
  <c r="K1317" i="3"/>
  <c r="K1318" i="3"/>
  <c r="K1319" i="3"/>
  <c r="K1320" i="3"/>
  <c r="K1321" i="3"/>
  <c r="K1322" i="3"/>
  <c r="K1323" i="3"/>
  <c r="K1324" i="3"/>
  <c r="K1325" i="3"/>
  <c r="K1326" i="3"/>
  <c r="K1327" i="3"/>
  <c r="K1328" i="3"/>
  <c r="K1329" i="3"/>
  <c r="K1330" i="3"/>
  <c r="K1331" i="3"/>
  <c r="K1332" i="3"/>
  <c r="K1333" i="3"/>
  <c r="K1334" i="3"/>
  <c r="K1335" i="3"/>
  <c r="K1336" i="3"/>
  <c r="K1337" i="3"/>
  <c r="K1338" i="3"/>
  <c r="K1339" i="3"/>
  <c r="K1340" i="3"/>
  <c r="K1341" i="3"/>
  <c r="K1342" i="3"/>
  <c r="K1343" i="3"/>
  <c r="K1344" i="3"/>
  <c r="K1345" i="3"/>
  <c r="K1346" i="3"/>
  <c r="K1347" i="3"/>
  <c r="K1348" i="3"/>
  <c r="K1349" i="3"/>
  <c r="K1350" i="3"/>
  <c r="K1351" i="3"/>
  <c r="K1352" i="3"/>
  <c r="K1353" i="3"/>
  <c r="K1354" i="3"/>
  <c r="K1355" i="3"/>
  <c r="K1356" i="3"/>
  <c r="K1357" i="3"/>
  <c r="K1358" i="3"/>
  <c r="K1359" i="3"/>
  <c r="K1360" i="3"/>
  <c r="K1361" i="3"/>
  <c r="K1362" i="3"/>
  <c r="K1363" i="3"/>
  <c r="K1364" i="3"/>
  <c r="K1365" i="3"/>
  <c r="K1366" i="3"/>
  <c r="K1367" i="3"/>
  <c r="K1368" i="3"/>
  <c r="K1369" i="3"/>
  <c r="K1370" i="3"/>
  <c r="K1371" i="3"/>
  <c r="K1372" i="3"/>
  <c r="K1373" i="3"/>
  <c r="K1374" i="3"/>
  <c r="K1375" i="3"/>
  <c r="K1376" i="3"/>
  <c r="K1377" i="3"/>
  <c r="K1378" i="3"/>
  <c r="K1379" i="3"/>
  <c r="K1380" i="3"/>
  <c r="K1381" i="3"/>
  <c r="K1382" i="3"/>
  <c r="K1383" i="3"/>
  <c r="K1384" i="3"/>
  <c r="K1385" i="3"/>
  <c r="K1386" i="3"/>
  <c r="K1387" i="3"/>
  <c r="K1388" i="3"/>
  <c r="K1389" i="3"/>
  <c r="K1390" i="3"/>
  <c r="K1391" i="3"/>
  <c r="K1392" i="3"/>
  <c r="K1393" i="3"/>
  <c r="K1394" i="3"/>
  <c r="K1395" i="3"/>
  <c r="K1396" i="3"/>
  <c r="K1397" i="3"/>
  <c r="K1398" i="3"/>
  <c r="K1399" i="3"/>
  <c r="K1400" i="3"/>
  <c r="K1401" i="3"/>
  <c r="K1402" i="3"/>
  <c r="K1403" i="3"/>
  <c r="K1404" i="3"/>
  <c r="K1405" i="3"/>
  <c r="K1406" i="3"/>
  <c r="K1407" i="3"/>
  <c r="K1408" i="3"/>
  <c r="K1409" i="3"/>
  <c r="K1410" i="3"/>
  <c r="K1411" i="3"/>
  <c r="K1412" i="3"/>
  <c r="K1413" i="3"/>
  <c r="K1414" i="3"/>
  <c r="K1415" i="3"/>
  <c r="K1416" i="3"/>
  <c r="K1417" i="3"/>
  <c r="K1418" i="3"/>
  <c r="K1419" i="3"/>
  <c r="K1420" i="3"/>
  <c r="K1421" i="3"/>
  <c r="K1422" i="3"/>
  <c r="K1423" i="3"/>
  <c r="K1424" i="3"/>
  <c r="K1425" i="3"/>
  <c r="K1426" i="3"/>
  <c r="K1427" i="3"/>
  <c r="K1428" i="3"/>
  <c r="K1429" i="3"/>
  <c r="K1430" i="3"/>
  <c r="K1431" i="3"/>
  <c r="K1432" i="3"/>
  <c r="K1433" i="3"/>
  <c r="K1434" i="3"/>
  <c r="K1435" i="3"/>
  <c r="K1436" i="3"/>
  <c r="K1437" i="3"/>
  <c r="K1438" i="3"/>
  <c r="K1439" i="3"/>
  <c r="K1440" i="3"/>
  <c r="K1441" i="3"/>
  <c r="K1442" i="3"/>
  <c r="K1443" i="3"/>
  <c r="K1444" i="3"/>
  <c r="K1445" i="3"/>
  <c r="K1446" i="3"/>
  <c r="K1447" i="3"/>
  <c r="K1448" i="3"/>
  <c r="K1449" i="3"/>
  <c r="K1450" i="3"/>
  <c r="K1451" i="3"/>
  <c r="K1452" i="3"/>
  <c r="K1453" i="3"/>
  <c r="K1454" i="3"/>
  <c r="K1455" i="3"/>
  <c r="K1456" i="3"/>
  <c r="K1457" i="3"/>
  <c r="K1458" i="3"/>
  <c r="K1459" i="3"/>
  <c r="K1460" i="3"/>
  <c r="K1461" i="3"/>
  <c r="K1462" i="3"/>
  <c r="K1463" i="3"/>
  <c r="K1464" i="3"/>
  <c r="K1465" i="3"/>
  <c r="K1466" i="3"/>
  <c r="K1467" i="3"/>
  <c r="K1468" i="3"/>
  <c r="K1469" i="3"/>
  <c r="K1470" i="3"/>
  <c r="K1471" i="3"/>
  <c r="K1472" i="3"/>
  <c r="K1473" i="3"/>
  <c r="K1474" i="3"/>
  <c r="K1475" i="3"/>
  <c r="K1476" i="3"/>
  <c r="K1477" i="3"/>
  <c r="K1478" i="3"/>
  <c r="K1479" i="3"/>
  <c r="K1480" i="3"/>
  <c r="K1481" i="3"/>
  <c r="K1482" i="3"/>
  <c r="K1483" i="3"/>
  <c r="K1484" i="3"/>
  <c r="K1485" i="3"/>
  <c r="K1486" i="3"/>
  <c r="K1487" i="3"/>
  <c r="K1488" i="3"/>
  <c r="K1489" i="3"/>
  <c r="K1490" i="3"/>
  <c r="K1491" i="3"/>
  <c r="K1492" i="3"/>
  <c r="K1493" i="3"/>
  <c r="K1494" i="3"/>
  <c r="K1495" i="3"/>
  <c r="K1496" i="3"/>
  <c r="K1497" i="3"/>
  <c r="K1498" i="3"/>
  <c r="K1499" i="3"/>
  <c r="K1500" i="3"/>
  <c r="K1501" i="3"/>
  <c r="K1502" i="3"/>
  <c r="K1503" i="3"/>
  <c r="K1504" i="3"/>
  <c r="K1505" i="3"/>
  <c r="K1506" i="3"/>
  <c r="K1507" i="3"/>
  <c r="K1508" i="3"/>
  <c r="K1509" i="3"/>
  <c r="K1510" i="3"/>
  <c r="K1511" i="3"/>
  <c r="K1512" i="3"/>
  <c r="K1513" i="3"/>
  <c r="K1514" i="3"/>
  <c r="K1515" i="3"/>
  <c r="K1516" i="3"/>
  <c r="K1517" i="3"/>
  <c r="K1518" i="3"/>
  <c r="K1519" i="3"/>
  <c r="K1520" i="3"/>
  <c r="K1521" i="3"/>
  <c r="K1522" i="3"/>
  <c r="K1523" i="3"/>
  <c r="K1524" i="3"/>
  <c r="K1525" i="3"/>
  <c r="K1526" i="3"/>
  <c r="K1527" i="3"/>
  <c r="K1528" i="3"/>
  <c r="K1529" i="3"/>
  <c r="K1530" i="3"/>
  <c r="K1531" i="3"/>
  <c r="K1532" i="3"/>
  <c r="K1533" i="3"/>
  <c r="K1534" i="3"/>
  <c r="K1535" i="3"/>
  <c r="K1536" i="3"/>
  <c r="K1537" i="3"/>
  <c r="K1538" i="3"/>
  <c r="K1539" i="3"/>
  <c r="K1540" i="3"/>
  <c r="K1541" i="3"/>
  <c r="K1542" i="3"/>
  <c r="K1543" i="3"/>
  <c r="K1544" i="3"/>
  <c r="K1545" i="3"/>
  <c r="K1546" i="3"/>
  <c r="K1547" i="3"/>
  <c r="K1548" i="3"/>
  <c r="K1549" i="3"/>
  <c r="K1550" i="3"/>
  <c r="K1551" i="3"/>
  <c r="K1552" i="3"/>
  <c r="K1553" i="3"/>
  <c r="K1554" i="3"/>
  <c r="K1555" i="3"/>
  <c r="K1556" i="3"/>
  <c r="K1557" i="3"/>
  <c r="K1558" i="3"/>
  <c r="K1559" i="3"/>
  <c r="K1560" i="3"/>
  <c r="K1561" i="3"/>
  <c r="K1562" i="3"/>
  <c r="K1563" i="3"/>
  <c r="K1564" i="3"/>
  <c r="K1565" i="3"/>
  <c r="K1566" i="3"/>
  <c r="K1567" i="3"/>
  <c r="K1568" i="3"/>
  <c r="K1569" i="3"/>
  <c r="K1570" i="3"/>
  <c r="K1571" i="3"/>
  <c r="K1572" i="3"/>
  <c r="K1573" i="3"/>
  <c r="K1574" i="3"/>
  <c r="K1575" i="3"/>
  <c r="K1576" i="3"/>
  <c r="K1577" i="3"/>
  <c r="K1578" i="3"/>
  <c r="K1579" i="3"/>
  <c r="K1580" i="3"/>
  <c r="K1581" i="3"/>
  <c r="K1582" i="3"/>
  <c r="K1583" i="3"/>
  <c r="K1584" i="3"/>
  <c r="K1585" i="3"/>
  <c r="K1586" i="3"/>
  <c r="K1587" i="3"/>
  <c r="K1588" i="3"/>
  <c r="K1589" i="3"/>
  <c r="K1590" i="3"/>
  <c r="K1591" i="3"/>
  <c r="K1592" i="3"/>
  <c r="K1593" i="3"/>
  <c r="K1594" i="3"/>
  <c r="K1595" i="3"/>
  <c r="K1596" i="3"/>
  <c r="K1597" i="3"/>
  <c r="K1598" i="3"/>
  <c r="K1599" i="3"/>
  <c r="K1600" i="3"/>
  <c r="K1601" i="3"/>
  <c r="K1602" i="3"/>
  <c r="K1603" i="3"/>
  <c r="K1604" i="3"/>
  <c r="K1605" i="3"/>
  <c r="K1606" i="3"/>
  <c r="K1607" i="3"/>
  <c r="K1608" i="3"/>
  <c r="K1609" i="3"/>
  <c r="K1610" i="3"/>
  <c r="K1611" i="3"/>
  <c r="K1612" i="3"/>
  <c r="K1613" i="3"/>
  <c r="K1614" i="3"/>
  <c r="K1615" i="3"/>
  <c r="K1616" i="3"/>
  <c r="K1617" i="3"/>
  <c r="K1618" i="3"/>
  <c r="K1619" i="3"/>
  <c r="K1620" i="3"/>
  <c r="K1621" i="3"/>
  <c r="K1622" i="3"/>
  <c r="K1623" i="3"/>
  <c r="K1624" i="3"/>
  <c r="K1625" i="3"/>
  <c r="K1626" i="3"/>
  <c r="K1627" i="3"/>
  <c r="K1628" i="3"/>
  <c r="K1629" i="3"/>
  <c r="K1630" i="3"/>
  <c r="K1631" i="3"/>
  <c r="K1632" i="3"/>
  <c r="K1633" i="3"/>
  <c r="K1634" i="3"/>
  <c r="K1635" i="3"/>
  <c r="K1636" i="3"/>
  <c r="K1637" i="3"/>
  <c r="K1638" i="3"/>
  <c r="K1639" i="3"/>
  <c r="K1640" i="3"/>
  <c r="K1641" i="3"/>
  <c r="K1642" i="3"/>
  <c r="K1643" i="3"/>
  <c r="K1644" i="3"/>
  <c r="K1645" i="3"/>
  <c r="K1646" i="3"/>
  <c r="K1647" i="3"/>
  <c r="K1648" i="3"/>
  <c r="K1649" i="3"/>
  <c r="K1650" i="3"/>
  <c r="K1651" i="3"/>
  <c r="K1652" i="3"/>
  <c r="K1653" i="3"/>
  <c r="K1654" i="3"/>
  <c r="K1655" i="3"/>
  <c r="K1656" i="3"/>
  <c r="K1657" i="3"/>
  <c r="K1658" i="3"/>
  <c r="K1659" i="3"/>
  <c r="K1660" i="3"/>
  <c r="K1661" i="3"/>
  <c r="K1662" i="3"/>
  <c r="K1663" i="3"/>
  <c r="K1664" i="3"/>
  <c r="K1665" i="3"/>
  <c r="K1666" i="3"/>
  <c r="K1667" i="3"/>
  <c r="K1668" i="3"/>
  <c r="K1669" i="3"/>
  <c r="K1670" i="3"/>
  <c r="K1671" i="3"/>
  <c r="K1672" i="3"/>
  <c r="K1673" i="3"/>
  <c r="K1674" i="3"/>
  <c r="K1675" i="3"/>
  <c r="K1676" i="3"/>
  <c r="K1677" i="3"/>
  <c r="K1678" i="3"/>
  <c r="K1679" i="3"/>
  <c r="K1680" i="3"/>
  <c r="K1681" i="3"/>
  <c r="K1682" i="3"/>
  <c r="K1683" i="3"/>
  <c r="K1684" i="3"/>
  <c r="K1685" i="3"/>
  <c r="K1686" i="3"/>
  <c r="K1687" i="3"/>
  <c r="K1688" i="3"/>
  <c r="K1689" i="3"/>
  <c r="K1690" i="3"/>
  <c r="K1691" i="3"/>
  <c r="K1692" i="3"/>
  <c r="K1693" i="3"/>
  <c r="K1694" i="3"/>
  <c r="K1695" i="3"/>
  <c r="K1696" i="3"/>
  <c r="K1697" i="3"/>
  <c r="K1698" i="3"/>
  <c r="K1699" i="3"/>
  <c r="K1700" i="3"/>
  <c r="K1701" i="3"/>
  <c r="K1702" i="3"/>
  <c r="K1703" i="3"/>
  <c r="K1704" i="3"/>
  <c r="K1705" i="3"/>
  <c r="K1706" i="3"/>
  <c r="K1707" i="3"/>
  <c r="K1708" i="3"/>
  <c r="K1709" i="3"/>
  <c r="K1710" i="3"/>
  <c r="K1711" i="3"/>
  <c r="K1712" i="3"/>
  <c r="K1713" i="3"/>
  <c r="K1714" i="3"/>
  <c r="K1715" i="3"/>
  <c r="K1716" i="3"/>
  <c r="K1717" i="3"/>
  <c r="K1718" i="3"/>
  <c r="K1719" i="3"/>
  <c r="K1720" i="3"/>
  <c r="K1721" i="3"/>
  <c r="K1722" i="3"/>
  <c r="K1723" i="3"/>
  <c r="K1724" i="3"/>
  <c r="K1725" i="3"/>
  <c r="K1726" i="3"/>
  <c r="K1727" i="3"/>
  <c r="K1728" i="3"/>
  <c r="K1729" i="3"/>
  <c r="K1730" i="3"/>
  <c r="K1731" i="3"/>
  <c r="K1732" i="3"/>
  <c r="K1733" i="3"/>
  <c r="K1734" i="3"/>
  <c r="K1735" i="3"/>
  <c r="K1736" i="3"/>
  <c r="K1737" i="3"/>
  <c r="K1738" i="3"/>
  <c r="K1739" i="3"/>
  <c r="K1740" i="3"/>
  <c r="K1741" i="3"/>
  <c r="K1742" i="3"/>
  <c r="K1743" i="3"/>
  <c r="K1744" i="3"/>
  <c r="K1745" i="3"/>
  <c r="K1746" i="3"/>
  <c r="K1747" i="3"/>
  <c r="K1748" i="3"/>
  <c r="K1749" i="3"/>
  <c r="K1750" i="3"/>
  <c r="K1751" i="3"/>
  <c r="K1752" i="3"/>
  <c r="K1753" i="3"/>
  <c r="K1754" i="3"/>
  <c r="K1755" i="3"/>
  <c r="K1756" i="3"/>
  <c r="K1757" i="3"/>
  <c r="K1758" i="3"/>
  <c r="K1759" i="3"/>
  <c r="K1760" i="3"/>
  <c r="K1761" i="3"/>
  <c r="K1762" i="3"/>
  <c r="K1763" i="3"/>
  <c r="K1764" i="3"/>
  <c r="K1765" i="3"/>
  <c r="K1766" i="3"/>
  <c r="K1767" i="3"/>
  <c r="K1768" i="3"/>
  <c r="K1769" i="3"/>
  <c r="K1770" i="3"/>
  <c r="K1771" i="3"/>
  <c r="K1772" i="3"/>
  <c r="K1773" i="3"/>
  <c r="K1774" i="3"/>
  <c r="K1775" i="3"/>
  <c r="K1776" i="3"/>
  <c r="K1777" i="3"/>
  <c r="K1778" i="3"/>
  <c r="K1779" i="3"/>
  <c r="K1780" i="3"/>
  <c r="K1781" i="3"/>
  <c r="K1782" i="3"/>
  <c r="K1783" i="3"/>
  <c r="K1784" i="3"/>
  <c r="K1785" i="3"/>
  <c r="K1786" i="3"/>
  <c r="K1787" i="3"/>
  <c r="K1788" i="3"/>
  <c r="K1789" i="3"/>
  <c r="K1790" i="3"/>
  <c r="K1791" i="3"/>
  <c r="K1792" i="3"/>
  <c r="K1793" i="3"/>
  <c r="K1794" i="3"/>
  <c r="K1795" i="3"/>
  <c r="K1796" i="3"/>
  <c r="K1797" i="3"/>
  <c r="K1798"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613" i="3"/>
  <c r="I614" i="3"/>
  <c r="I615" i="3"/>
  <c r="I616" i="3"/>
  <c r="I617" i="3"/>
  <c r="I618" i="3"/>
  <c r="I619" i="3"/>
  <c r="I620" i="3"/>
  <c r="I621" i="3"/>
  <c r="I622" i="3"/>
  <c r="I623" i="3"/>
  <c r="I624" i="3"/>
  <c r="I625" i="3"/>
  <c r="I626" i="3"/>
  <c r="I627" i="3"/>
  <c r="I628" i="3"/>
  <c r="I629" i="3"/>
  <c r="I630" i="3"/>
  <c r="I631" i="3"/>
  <c r="I632" i="3"/>
  <c r="I633" i="3"/>
  <c r="I634" i="3"/>
  <c r="I635" i="3"/>
  <c r="I636" i="3"/>
  <c r="I637" i="3"/>
  <c r="I638" i="3"/>
  <c r="I639" i="3"/>
  <c r="I640" i="3"/>
  <c r="I641" i="3"/>
  <c r="I642" i="3"/>
  <c r="I643" i="3"/>
  <c r="I644" i="3"/>
  <c r="I645" i="3"/>
  <c r="I646" i="3"/>
  <c r="I647" i="3"/>
  <c r="I648" i="3"/>
  <c r="I649" i="3"/>
  <c r="I650" i="3"/>
  <c r="I651" i="3"/>
  <c r="I652" i="3"/>
  <c r="I653" i="3"/>
  <c r="I654" i="3"/>
  <c r="I655" i="3"/>
  <c r="I656" i="3"/>
  <c r="I657" i="3"/>
  <c r="I658" i="3"/>
  <c r="I659" i="3"/>
  <c r="I660" i="3"/>
  <c r="I661" i="3"/>
  <c r="I662" i="3"/>
  <c r="I663" i="3"/>
  <c r="I664" i="3"/>
  <c r="I665" i="3"/>
  <c r="I666" i="3"/>
  <c r="I667" i="3"/>
  <c r="I668" i="3"/>
  <c r="I669" i="3"/>
  <c r="I670" i="3"/>
  <c r="I671" i="3"/>
  <c r="I672" i="3"/>
  <c r="I673" i="3"/>
  <c r="I674" i="3"/>
  <c r="I675" i="3"/>
  <c r="I676" i="3"/>
  <c r="I677" i="3"/>
  <c r="I678" i="3"/>
  <c r="I679" i="3"/>
  <c r="I680" i="3"/>
  <c r="I681" i="3"/>
  <c r="I682" i="3"/>
  <c r="I683" i="3"/>
  <c r="I684" i="3"/>
  <c r="I685" i="3"/>
  <c r="I686" i="3"/>
  <c r="I687" i="3"/>
  <c r="I688" i="3"/>
  <c r="I689" i="3"/>
  <c r="I690" i="3"/>
  <c r="I691" i="3"/>
  <c r="I692" i="3"/>
  <c r="I693" i="3"/>
  <c r="I694" i="3"/>
  <c r="I695" i="3"/>
  <c r="I696" i="3"/>
  <c r="I697" i="3"/>
  <c r="I698" i="3"/>
  <c r="I699" i="3"/>
  <c r="I700" i="3"/>
  <c r="I701" i="3"/>
  <c r="I702" i="3"/>
  <c r="I703" i="3"/>
  <c r="I704" i="3"/>
  <c r="I705" i="3"/>
  <c r="I706" i="3"/>
  <c r="I707" i="3"/>
  <c r="I708" i="3"/>
  <c r="I709" i="3"/>
  <c r="I710" i="3"/>
  <c r="I711" i="3"/>
  <c r="I712" i="3"/>
  <c r="I713" i="3"/>
  <c r="I714" i="3"/>
  <c r="I715" i="3"/>
  <c r="I716" i="3"/>
  <c r="I717" i="3"/>
  <c r="I718" i="3"/>
  <c r="I719" i="3"/>
  <c r="I720" i="3"/>
  <c r="I721" i="3"/>
  <c r="I722" i="3"/>
  <c r="I723" i="3"/>
  <c r="I724" i="3"/>
  <c r="I725" i="3"/>
  <c r="I726" i="3"/>
  <c r="I727" i="3"/>
  <c r="I728" i="3"/>
  <c r="I729" i="3"/>
  <c r="I730" i="3"/>
  <c r="I731" i="3"/>
  <c r="I732" i="3"/>
  <c r="I733" i="3"/>
  <c r="I734" i="3"/>
  <c r="I735" i="3"/>
  <c r="I736" i="3"/>
  <c r="I737" i="3"/>
  <c r="I738" i="3"/>
  <c r="I739" i="3"/>
  <c r="I740" i="3"/>
  <c r="I741" i="3"/>
  <c r="I742" i="3"/>
  <c r="I743" i="3"/>
  <c r="I744" i="3"/>
  <c r="I745" i="3"/>
  <c r="I746" i="3"/>
  <c r="I747" i="3"/>
  <c r="I748" i="3"/>
  <c r="I749" i="3"/>
  <c r="I750" i="3"/>
  <c r="I751" i="3"/>
  <c r="I752" i="3"/>
  <c r="I753" i="3"/>
  <c r="I754" i="3"/>
  <c r="I755" i="3"/>
  <c r="I756" i="3"/>
  <c r="I757" i="3"/>
  <c r="I758" i="3"/>
  <c r="I759" i="3"/>
  <c r="I760" i="3"/>
  <c r="I761" i="3"/>
  <c r="I762" i="3"/>
  <c r="I763" i="3"/>
  <c r="I764" i="3"/>
  <c r="I765" i="3"/>
  <c r="I766" i="3"/>
  <c r="I767" i="3"/>
  <c r="I768" i="3"/>
  <c r="I769" i="3"/>
  <c r="I770" i="3"/>
  <c r="I771" i="3"/>
  <c r="I772" i="3"/>
  <c r="I773" i="3"/>
  <c r="I774" i="3"/>
  <c r="I775" i="3"/>
  <c r="I776" i="3"/>
  <c r="I777" i="3"/>
  <c r="I778" i="3"/>
  <c r="I779" i="3"/>
  <c r="I780" i="3"/>
  <c r="I781" i="3"/>
  <c r="I782" i="3"/>
  <c r="I783" i="3"/>
  <c r="I784" i="3"/>
  <c r="I785" i="3"/>
  <c r="I786" i="3"/>
  <c r="I787" i="3"/>
  <c r="I788" i="3"/>
  <c r="I789" i="3"/>
  <c r="I790" i="3"/>
  <c r="I791" i="3"/>
  <c r="I792" i="3"/>
  <c r="I793" i="3"/>
  <c r="I794" i="3"/>
  <c r="I795" i="3"/>
  <c r="I796" i="3"/>
  <c r="I797" i="3"/>
  <c r="I798" i="3"/>
  <c r="I799" i="3"/>
  <c r="I800" i="3"/>
  <c r="I801" i="3"/>
  <c r="I802" i="3"/>
  <c r="I803" i="3"/>
  <c r="I804" i="3"/>
  <c r="I805" i="3"/>
  <c r="I806" i="3"/>
  <c r="I807" i="3"/>
  <c r="I808" i="3"/>
  <c r="I809" i="3"/>
  <c r="I810" i="3"/>
  <c r="I811" i="3"/>
  <c r="I812" i="3"/>
  <c r="I813" i="3"/>
  <c r="I814" i="3"/>
  <c r="I815" i="3"/>
  <c r="I816" i="3"/>
  <c r="I817" i="3"/>
  <c r="I818" i="3"/>
  <c r="I819" i="3"/>
  <c r="I820" i="3"/>
  <c r="I821" i="3"/>
  <c r="I822" i="3"/>
  <c r="I823" i="3"/>
  <c r="I824" i="3"/>
  <c r="I825" i="3"/>
  <c r="I826" i="3"/>
  <c r="I827" i="3"/>
  <c r="I828" i="3"/>
  <c r="I829" i="3"/>
  <c r="I830" i="3"/>
  <c r="I831" i="3"/>
  <c r="I832" i="3"/>
  <c r="I833" i="3"/>
  <c r="I834" i="3"/>
  <c r="I835" i="3"/>
  <c r="I836" i="3"/>
  <c r="I837" i="3"/>
  <c r="I838" i="3"/>
  <c r="I839" i="3"/>
  <c r="I840" i="3"/>
  <c r="I841" i="3"/>
  <c r="I842" i="3"/>
  <c r="I843" i="3"/>
  <c r="I844" i="3"/>
  <c r="I845" i="3"/>
  <c r="I846" i="3"/>
  <c r="I847" i="3"/>
  <c r="I848" i="3"/>
  <c r="I849" i="3"/>
  <c r="I850" i="3"/>
  <c r="I851" i="3"/>
  <c r="I852" i="3"/>
  <c r="I853" i="3"/>
  <c r="I854" i="3"/>
  <c r="I855" i="3"/>
  <c r="I856" i="3"/>
  <c r="I857" i="3"/>
  <c r="I858" i="3"/>
  <c r="I859" i="3"/>
  <c r="I860" i="3"/>
  <c r="I861" i="3"/>
  <c r="I862" i="3"/>
  <c r="I863" i="3"/>
  <c r="I864" i="3"/>
  <c r="I865" i="3"/>
  <c r="I866" i="3"/>
  <c r="I867" i="3"/>
  <c r="I868" i="3"/>
  <c r="I869" i="3"/>
  <c r="I870" i="3"/>
  <c r="I871" i="3"/>
  <c r="I872" i="3"/>
  <c r="I873" i="3"/>
  <c r="I874" i="3"/>
  <c r="I875" i="3"/>
  <c r="I876" i="3"/>
  <c r="I877" i="3"/>
  <c r="I878" i="3"/>
  <c r="I879" i="3"/>
  <c r="I880" i="3"/>
  <c r="I881" i="3"/>
  <c r="I882" i="3"/>
  <c r="I883" i="3"/>
  <c r="I884" i="3"/>
  <c r="I885" i="3"/>
  <c r="I886" i="3"/>
  <c r="I887" i="3"/>
  <c r="I888" i="3"/>
  <c r="I889" i="3"/>
  <c r="I890" i="3"/>
  <c r="I891" i="3"/>
  <c r="I892" i="3"/>
  <c r="I893" i="3"/>
  <c r="I894" i="3"/>
  <c r="I895" i="3"/>
  <c r="I896" i="3"/>
  <c r="I897" i="3"/>
  <c r="I898" i="3"/>
  <c r="I899" i="3"/>
  <c r="I900" i="3"/>
  <c r="I901" i="3"/>
  <c r="I902" i="3"/>
  <c r="I903" i="3"/>
  <c r="I904" i="3"/>
  <c r="I905" i="3"/>
  <c r="I906" i="3"/>
  <c r="I907" i="3"/>
  <c r="I908" i="3"/>
  <c r="I909" i="3"/>
  <c r="I910" i="3"/>
  <c r="I911" i="3"/>
  <c r="I912" i="3"/>
  <c r="I913" i="3"/>
  <c r="I914" i="3"/>
  <c r="I915" i="3"/>
  <c r="I916" i="3"/>
  <c r="I917" i="3"/>
  <c r="I918" i="3"/>
  <c r="I919" i="3"/>
  <c r="I920" i="3"/>
  <c r="I921" i="3"/>
  <c r="I922" i="3"/>
  <c r="I923" i="3"/>
  <c r="I924" i="3"/>
  <c r="I925" i="3"/>
  <c r="I926" i="3"/>
  <c r="I927" i="3"/>
  <c r="I928" i="3"/>
  <c r="I929" i="3"/>
  <c r="I930" i="3"/>
  <c r="I931" i="3"/>
  <c r="I932" i="3"/>
  <c r="I933" i="3"/>
  <c r="I934" i="3"/>
  <c r="I935" i="3"/>
  <c r="I936" i="3"/>
  <c r="I937" i="3"/>
  <c r="I938" i="3"/>
  <c r="I939" i="3"/>
  <c r="I940" i="3"/>
  <c r="I941" i="3"/>
  <c r="I942" i="3"/>
  <c r="I943" i="3"/>
  <c r="I944" i="3"/>
  <c r="I945" i="3"/>
  <c r="I946" i="3"/>
  <c r="I947" i="3"/>
  <c r="I948" i="3"/>
  <c r="I949" i="3"/>
  <c r="I950" i="3"/>
  <c r="I951" i="3"/>
  <c r="I952" i="3"/>
  <c r="I953" i="3"/>
  <c r="I954" i="3"/>
  <c r="I955" i="3"/>
  <c r="I956" i="3"/>
  <c r="I957" i="3"/>
  <c r="I958" i="3"/>
  <c r="I959" i="3"/>
  <c r="I960" i="3"/>
  <c r="I961" i="3"/>
  <c r="I962" i="3"/>
  <c r="I963" i="3"/>
  <c r="I964" i="3"/>
  <c r="I965" i="3"/>
  <c r="I966" i="3"/>
  <c r="I967" i="3"/>
  <c r="I968" i="3"/>
  <c r="I969" i="3"/>
  <c r="I970" i="3"/>
  <c r="I971" i="3"/>
  <c r="I972" i="3"/>
  <c r="I973" i="3"/>
  <c r="I974" i="3"/>
  <c r="I975" i="3"/>
  <c r="I976" i="3"/>
  <c r="I977" i="3"/>
  <c r="I978" i="3"/>
  <c r="I979" i="3"/>
  <c r="I980" i="3"/>
  <c r="I981" i="3"/>
  <c r="I982" i="3"/>
  <c r="I983" i="3"/>
  <c r="I984" i="3"/>
  <c r="I985" i="3"/>
  <c r="I986" i="3"/>
  <c r="I987" i="3"/>
  <c r="I988" i="3"/>
  <c r="I989" i="3"/>
  <c r="I990" i="3"/>
  <c r="I991" i="3"/>
  <c r="I992" i="3"/>
  <c r="I993" i="3"/>
  <c r="I994" i="3"/>
  <c r="I995" i="3"/>
  <c r="I996" i="3"/>
  <c r="I997" i="3"/>
  <c r="I998" i="3"/>
  <c r="I999" i="3"/>
  <c r="I1000" i="3"/>
  <c r="I1001" i="3"/>
  <c r="I1002" i="3"/>
  <c r="I1003" i="3"/>
  <c r="I1004" i="3"/>
  <c r="I1005" i="3"/>
  <c r="I1006" i="3"/>
  <c r="I1007" i="3"/>
  <c r="I1008" i="3"/>
  <c r="I1009" i="3"/>
  <c r="I1010" i="3"/>
  <c r="I1011" i="3"/>
  <c r="I1012" i="3"/>
  <c r="I1013" i="3"/>
  <c r="I1014" i="3"/>
  <c r="I1015" i="3"/>
  <c r="I1016" i="3"/>
  <c r="I1017" i="3"/>
  <c r="I1018" i="3"/>
  <c r="I1019" i="3"/>
  <c r="I1020" i="3"/>
  <c r="I1021" i="3"/>
  <c r="I1022" i="3"/>
  <c r="I1023" i="3"/>
  <c r="I1024" i="3"/>
  <c r="I1025" i="3"/>
  <c r="I1026" i="3"/>
  <c r="I1027" i="3"/>
  <c r="I1028" i="3"/>
  <c r="I1029" i="3"/>
  <c r="I1030" i="3"/>
  <c r="I1031" i="3"/>
  <c r="I1032" i="3"/>
  <c r="I1033" i="3"/>
  <c r="I1034" i="3"/>
  <c r="I1035" i="3"/>
  <c r="I1036" i="3"/>
  <c r="I1037" i="3"/>
  <c r="I1038" i="3"/>
  <c r="I1039" i="3"/>
  <c r="I1040" i="3"/>
  <c r="I1041" i="3"/>
  <c r="I1042" i="3"/>
  <c r="I1043" i="3"/>
  <c r="I1044" i="3"/>
  <c r="I1045" i="3"/>
  <c r="I1046" i="3"/>
  <c r="I1047" i="3"/>
  <c r="I1048" i="3"/>
  <c r="I1049" i="3"/>
  <c r="I1050" i="3"/>
  <c r="I1051" i="3"/>
  <c r="I1052" i="3"/>
  <c r="I1053" i="3"/>
  <c r="I1054" i="3"/>
  <c r="I1055" i="3"/>
  <c r="I1056" i="3"/>
  <c r="I1057" i="3"/>
  <c r="I1058" i="3"/>
  <c r="I1059" i="3"/>
  <c r="I1060" i="3"/>
  <c r="I1061" i="3"/>
  <c r="I1062" i="3"/>
  <c r="I1063" i="3"/>
  <c r="I1064" i="3"/>
  <c r="I1065" i="3"/>
  <c r="I1066" i="3"/>
  <c r="I1067" i="3"/>
  <c r="I1068" i="3"/>
  <c r="I1069" i="3"/>
  <c r="I1070" i="3"/>
  <c r="I1071" i="3"/>
  <c r="I1072" i="3"/>
  <c r="I1073" i="3"/>
  <c r="I1074" i="3"/>
  <c r="I1075" i="3"/>
  <c r="I1076" i="3"/>
  <c r="I1077" i="3"/>
  <c r="I1078" i="3"/>
  <c r="I1079" i="3"/>
  <c r="I1080" i="3"/>
  <c r="I1081" i="3"/>
  <c r="I1082" i="3"/>
  <c r="I1083" i="3"/>
  <c r="I1084" i="3"/>
  <c r="I1085" i="3"/>
  <c r="I1086" i="3"/>
  <c r="I1087" i="3"/>
  <c r="I1088" i="3"/>
  <c r="I1089" i="3"/>
  <c r="I1090" i="3"/>
  <c r="I1091" i="3"/>
  <c r="I1092" i="3"/>
  <c r="I1093" i="3"/>
  <c r="I1094" i="3"/>
  <c r="I1095" i="3"/>
  <c r="I1096" i="3"/>
  <c r="I1097" i="3"/>
  <c r="I1098" i="3"/>
  <c r="I1099" i="3"/>
  <c r="I1100" i="3"/>
  <c r="I1101" i="3"/>
  <c r="I1102" i="3"/>
  <c r="I1103" i="3"/>
  <c r="I1104" i="3"/>
  <c r="I1105" i="3"/>
  <c r="I1106" i="3"/>
  <c r="I1107" i="3"/>
  <c r="I1108" i="3"/>
  <c r="I1109" i="3"/>
  <c r="I1110" i="3"/>
  <c r="I1111" i="3"/>
  <c r="I1112" i="3"/>
  <c r="I1113" i="3"/>
  <c r="I1114" i="3"/>
  <c r="I1115" i="3"/>
  <c r="I1116" i="3"/>
  <c r="I1117" i="3"/>
  <c r="I1118" i="3"/>
  <c r="I1119" i="3"/>
  <c r="I1120" i="3"/>
  <c r="I1121" i="3"/>
  <c r="I1122" i="3"/>
  <c r="I1123" i="3"/>
  <c r="I1124" i="3"/>
  <c r="I1125" i="3"/>
  <c r="I1126" i="3"/>
  <c r="I1127" i="3"/>
  <c r="I1128" i="3"/>
  <c r="I1129" i="3"/>
  <c r="I1130" i="3"/>
  <c r="I1131" i="3"/>
  <c r="I1132" i="3"/>
  <c r="I1133" i="3"/>
  <c r="I1134" i="3"/>
  <c r="I1135" i="3"/>
  <c r="I1136" i="3"/>
  <c r="I1137" i="3"/>
  <c r="I1138" i="3"/>
  <c r="I1139" i="3"/>
  <c r="I1140" i="3"/>
  <c r="I1141" i="3"/>
  <c r="I1142" i="3"/>
  <c r="I1143" i="3"/>
  <c r="I1144" i="3"/>
  <c r="I1145" i="3"/>
  <c r="I1146" i="3"/>
  <c r="I1147" i="3"/>
  <c r="I1148" i="3"/>
  <c r="I1149" i="3"/>
  <c r="I1150" i="3"/>
  <c r="I1151" i="3"/>
  <c r="I1152" i="3"/>
  <c r="I1153" i="3"/>
  <c r="I1154" i="3"/>
  <c r="I1155" i="3"/>
  <c r="I1156" i="3"/>
  <c r="I1157" i="3"/>
  <c r="I1158" i="3"/>
  <c r="I1159" i="3"/>
  <c r="I1160" i="3"/>
  <c r="I1161" i="3"/>
  <c r="I1162" i="3"/>
  <c r="I1163" i="3"/>
  <c r="I1164" i="3"/>
  <c r="I1165" i="3"/>
  <c r="I1166" i="3"/>
  <c r="I1167" i="3"/>
  <c r="I1168" i="3"/>
  <c r="I1169" i="3"/>
  <c r="I1170" i="3"/>
  <c r="I1171" i="3"/>
  <c r="I1172" i="3"/>
  <c r="I1173" i="3"/>
  <c r="I1174" i="3"/>
  <c r="I1175" i="3"/>
  <c r="I1176" i="3"/>
  <c r="I1177" i="3"/>
  <c r="I1178" i="3"/>
  <c r="I1179" i="3"/>
  <c r="I1180" i="3"/>
  <c r="I1181" i="3"/>
  <c r="I1182" i="3"/>
  <c r="I1183" i="3"/>
  <c r="I1184" i="3"/>
  <c r="I1185" i="3"/>
  <c r="I1186" i="3"/>
  <c r="I1187" i="3"/>
  <c r="I1188" i="3"/>
  <c r="I1189" i="3"/>
  <c r="I1190" i="3"/>
  <c r="I1191" i="3"/>
  <c r="I1192" i="3"/>
  <c r="I1193" i="3"/>
  <c r="I1194" i="3"/>
  <c r="I1195" i="3"/>
  <c r="I1196" i="3"/>
  <c r="I1197" i="3"/>
  <c r="I1198" i="3"/>
  <c r="I1199" i="3"/>
  <c r="I1200" i="3"/>
  <c r="I1201" i="3"/>
  <c r="I1202" i="3"/>
  <c r="I1203" i="3"/>
  <c r="I1204" i="3"/>
  <c r="I1205" i="3"/>
  <c r="I1206" i="3"/>
  <c r="I1207" i="3"/>
  <c r="I1208" i="3"/>
  <c r="I1209" i="3"/>
  <c r="I1210" i="3"/>
  <c r="I1211" i="3"/>
  <c r="I1212" i="3"/>
  <c r="I1213" i="3"/>
  <c r="I1214" i="3"/>
  <c r="I1215" i="3"/>
  <c r="I1216" i="3"/>
  <c r="I1217" i="3"/>
  <c r="I1218" i="3"/>
  <c r="I1219" i="3"/>
  <c r="I1220" i="3"/>
  <c r="I1221" i="3"/>
  <c r="I1222" i="3"/>
  <c r="I1223" i="3"/>
  <c r="I1224" i="3"/>
  <c r="I1225" i="3"/>
  <c r="I1226" i="3"/>
  <c r="I1227" i="3"/>
  <c r="I1228" i="3"/>
  <c r="I1229" i="3"/>
  <c r="I1230" i="3"/>
  <c r="I1231" i="3"/>
  <c r="I1232" i="3"/>
  <c r="I1233" i="3"/>
  <c r="I1234" i="3"/>
  <c r="I1235" i="3"/>
  <c r="I1236" i="3"/>
  <c r="I1237" i="3"/>
  <c r="I1238" i="3"/>
  <c r="I1239" i="3"/>
  <c r="I1240" i="3"/>
  <c r="I1241" i="3"/>
  <c r="I1242" i="3"/>
  <c r="I1243" i="3"/>
  <c r="I1244" i="3"/>
  <c r="I1245" i="3"/>
  <c r="I1246" i="3"/>
  <c r="I1247" i="3"/>
  <c r="I1248" i="3"/>
  <c r="I1249" i="3"/>
  <c r="I1250" i="3"/>
  <c r="I1251" i="3"/>
  <c r="I1252" i="3"/>
  <c r="I1253" i="3"/>
  <c r="I1254" i="3"/>
  <c r="I1255" i="3"/>
  <c r="I1256" i="3"/>
  <c r="I1257" i="3"/>
  <c r="I1258" i="3"/>
  <c r="I1259" i="3"/>
  <c r="I1260" i="3"/>
  <c r="I1261" i="3"/>
  <c r="I1262" i="3"/>
  <c r="I1263" i="3"/>
  <c r="I1264" i="3"/>
  <c r="I1265" i="3"/>
  <c r="I1266" i="3"/>
  <c r="I1267" i="3"/>
  <c r="I1268" i="3"/>
  <c r="I1269" i="3"/>
  <c r="I1270" i="3"/>
  <c r="I1271" i="3"/>
  <c r="I1272" i="3"/>
  <c r="I1273" i="3"/>
  <c r="I1274" i="3"/>
  <c r="I1275" i="3"/>
  <c r="I1276" i="3"/>
  <c r="I1277" i="3"/>
  <c r="I1278" i="3"/>
  <c r="I1279" i="3"/>
  <c r="I1280" i="3"/>
  <c r="I1281" i="3"/>
  <c r="I1282" i="3"/>
  <c r="I1283" i="3"/>
  <c r="I1284" i="3"/>
  <c r="I1285" i="3"/>
  <c r="I1286" i="3"/>
  <c r="I1287" i="3"/>
  <c r="I1288" i="3"/>
  <c r="I1289" i="3"/>
  <c r="I1290" i="3"/>
  <c r="I1291" i="3"/>
  <c r="I1292" i="3"/>
  <c r="I1293" i="3"/>
  <c r="I1294" i="3"/>
  <c r="I1295" i="3"/>
  <c r="I1296" i="3"/>
  <c r="I1297" i="3"/>
  <c r="I1298" i="3"/>
  <c r="I1299" i="3"/>
  <c r="I1300" i="3"/>
  <c r="I1301" i="3"/>
  <c r="I1302" i="3"/>
  <c r="I1303" i="3"/>
  <c r="I1304" i="3"/>
  <c r="I1305" i="3"/>
  <c r="I1306" i="3"/>
  <c r="I1307" i="3"/>
  <c r="I1308" i="3"/>
  <c r="I1309" i="3"/>
  <c r="I1310" i="3"/>
  <c r="I1311" i="3"/>
  <c r="I1312" i="3"/>
  <c r="I1313" i="3"/>
  <c r="I1314" i="3"/>
  <c r="I1315" i="3"/>
  <c r="I1316" i="3"/>
  <c r="I1317" i="3"/>
  <c r="I1318" i="3"/>
  <c r="I1319" i="3"/>
  <c r="I1320" i="3"/>
  <c r="I1321" i="3"/>
  <c r="I1322" i="3"/>
  <c r="I1323" i="3"/>
  <c r="I1324" i="3"/>
  <c r="I1325" i="3"/>
  <c r="I1326" i="3"/>
  <c r="I1327" i="3"/>
  <c r="I1328" i="3"/>
  <c r="I1329" i="3"/>
  <c r="I1330" i="3"/>
  <c r="I1331" i="3"/>
  <c r="I1332" i="3"/>
  <c r="I1333" i="3"/>
  <c r="I1334" i="3"/>
  <c r="I1335" i="3"/>
  <c r="I1336" i="3"/>
  <c r="I1337" i="3"/>
  <c r="I1338" i="3"/>
  <c r="I1339" i="3"/>
  <c r="I1340" i="3"/>
  <c r="I1341" i="3"/>
  <c r="I1342" i="3"/>
  <c r="I1343" i="3"/>
  <c r="I1344" i="3"/>
  <c r="I1345" i="3"/>
  <c r="I1346" i="3"/>
  <c r="I1347" i="3"/>
  <c r="I1348" i="3"/>
  <c r="I1349" i="3"/>
  <c r="I1350" i="3"/>
  <c r="I1351" i="3"/>
  <c r="I1352" i="3"/>
  <c r="I1353" i="3"/>
  <c r="I1354" i="3"/>
  <c r="I1355" i="3"/>
  <c r="I1356" i="3"/>
  <c r="I1357" i="3"/>
  <c r="I1358" i="3"/>
  <c r="I1359" i="3"/>
  <c r="I1360" i="3"/>
  <c r="I1361" i="3"/>
  <c r="I1362" i="3"/>
  <c r="I1363" i="3"/>
  <c r="I1364" i="3"/>
  <c r="I1365" i="3"/>
  <c r="I1366" i="3"/>
  <c r="I1367" i="3"/>
  <c r="I1368" i="3"/>
  <c r="I1369" i="3"/>
  <c r="I1370" i="3"/>
  <c r="I1371" i="3"/>
  <c r="I1372" i="3"/>
  <c r="I1373" i="3"/>
  <c r="I1374" i="3"/>
  <c r="I1375" i="3"/>
  <c r="I1376" i="3"/>
  <c r="I1377" i="3"/>
  <c r="I1378" i="3"/>
  <c r="I1379" i="3"/>
  <c r="I1380" i="3"/>
  <c r="I1381" i="3"/>
  <c r="I1382" i="3"/>
  <c r="I1383" i="3"/>
  <c r="I1384" i="3"/>
  <c r="I1385" i="3"/>
  <c r="I1386" i="3"/>
  <c r="I1387" i="3"/>
  <c r="I1388" i="3"/>
  <c r="I1389" i="3"/>
  <c r="I1390" i="3"/>
  <c r="I1391" i="3"/>
  <c r="I1392" i="3"/>
  <c r="I1393" i="3"/>
  <c r="I1394" i="3"/>
  <c r="I1395" i="3"/>
  <c r="I1396" i="3"/>
  <c r="I1397" i="3"/>
  <c r="I1398" i="3"/>
  <c r="I1399" i="3"/>
  <c r="I1400" i="3"/>
  <c r="I1401" i="3"/>
  <c r="I1402" i="3"/>
  <c r="I1403" i="3"/>
  <c r="I1404" i="3"/>
  <c r="I1405" i="3"/>
  <c r="I1406" i="3"/>
  <c r="I1407" i="3"/>
  <c r="I1408" i="3"/>
  <c r="I1409" i="3"/>
  <c r="I1410" i="3"/>
  <c r="I1411" i="3"/>
  <c r="I1412" i="3"/>
  <c r="I1413" i="3"/>
  <c r="I1414" i="3"/>
  <c r="I1415" i="3"/>
  <c r="I1416" i="3"/>
  <c r="I1417" i="3"/>
  <c r="I1418" i="3"/>
  <c r="I1419" i="3"/>
  <c r="I1420" i="3"/>
  <c r="I1421" i="3"/>
  <c r="I1422" i="3"/>
  <c r="I1423" i="3"/>
  <c r="I1424" i="3"/>
  <c r="I1425" i="3"/>
  <c r="I1426" i="3"/>
  <c r="I1427" i="3"/>
  <c r="I1428" i="3"/>
  <c r="I1429" i="3"/>
  <c r="I1430" i="3"/>
  <c r="I1431" i="3"/>
  <c r="I1432" i="3"/>
  <c r="I1433" i="3"/>
  <c r="I1434" i="3"/>
  <c r="I1435" i="3"/>
  <c r="I1436" i="3"/>
  <c r="I1437" i="3"/>
  <c r="I1438" i="3"/>
  <c r="I1439" i="3"/>
  <c r="I1440" i="3"/>
  <c r="I1441" i="3"/>
  <c r="I1442" i="3"/>
  <c r="I1443" i="3"/>
  <c r="I1444" i="3"/>
  <c r="I1445" i="3"/>
  <c r="I1446" i="3"/>
  <c r="I1447" i="3"/>
  <c r="I1448" i="3"/>
  <c r="I1449" i="3"/>
  <c r="I1450" i="3"/>
  <c r="I1451" i="3"/>
  <c r="I1452" i="3"/>
  <c r="I1453" i="3"/>
  <c r="I1454" i="3"/>
  <c r="I1455" i="3"/>
  <c r="I1456" i="3"/>
  <c r="I1457" i="3"/>
  <c r="I1458" i="3"/>
  <c r="I1459" i="3"/>
  <c r="I1460" i="3"/>
  <c r="I1461" i="3"/>
  <c r="I1462" i="3"/>
  <c r="I1463" i="3"/>
  <c r="I1464" i="3"/>
  <c r="I1465" i="3"/>
  <c r="I1466" i="3"/>
  <c r="I1467" i="3"/>
  <c r="I1468" i="3"/>
  <c r="I1469" i="3"/>
  <c r="I1470" i="3"/>
  <c r="I1471" i="3"/>
  <c r="I1472" i="3"/>
  <c r="I1473" i="3"/>
  <c r="I1474" i="3"/>
  <c r="I1475" i="3"/>
  <c r="I1476" i="3"/>
  <c r="I1477" i="3"/>
  <c r="I1478" i="3"/>
  <c r="I1479" i="3"/>
  <c r="I1480" i="3"/>
  <c r="I1481" i="3"/>
  <c r="I1482" i="3"/>
  <c r="I1483" i="3"/>
  <c r="I1484" i="3"/>
  <c r="I1485" i="3"/>
  <c r="I1486" i="3"/>
  <c r="I1487" i="3"/>
  <c r="I1488" i="3"/>
  <c r="I1489" i="3"/>
  <c r="I1490" i="3"/>
  <c r="I1491" i="3"/>
  <c r="I1492" i="3"/>
  <c r="I1493" i="3"/>
  <c r="I1494" i="3"/>
  <c r="I1495" i="3"/>
  <c r="I1496" i="3"/>
  <c r="I1497" i="3"/>
  <c r="I1498" i="3"/>
  <c r="I1499" i="3"/>
  <c r="I1500" i="3"/>
  <c r="I1501" i="3"/>
  <c r="I1502" i="3"/>
  <c r="I1503" i="3"/>
  <c r="I1504" i="3"/>
  <c r="I1505" i="3"/>
  <c r="I1506" i="3"/>
  <c r="I1507" i="3"/>
  <c r="I1508" i="3"/>
  <c r="I1509" i="3"/>
  <c r="I1510" i="3"/>
  <c r="I1511" i="3"/>
  <c r="I1512" i="3"/>
  <c r="I1513" i="3"/>
  <c r="I1514" i="3"/>
  <c r="I1515" i="3"/>
  <c r="I1516" i="3"/>
  <c r="I1517" i="3"/>
  <c r="I1518" i="3"/>
  <c r="I1519" i="3"/>
  <c r="I1520" i="3"/>
  <c r="I1521" i="3"/>
  <c r="I1522" i="3"/>
  <c r="I1523" i="3"/>
  <c r="I1524" i="3"/>
  <c r="I1525" i="3"/>
  <c r="I1526" i="3"/>
  <c r="I1527" i="3"/>
  <c r="I1528" i="3"/>
  <c r="I1529" i="3"/>
  <c r="I1530" i="3"/>
  <c r="I1531" i="3"/>
  <c r="I1532" i="3"/>
  <c r="I1533" i="3"/>
  <c r="I1534" i="3"/>
  <c r="I1535" i="3"/>
  <c r="I1536" i="3"/>
  <c r="I1537" i="3"/>
  <c r="I1538" i="3"/>
  <c r="I1539" i="3"/>
  <c r="I1540" i="3"/>
  <c r="I1541" i="3"/>
  <c r="I1542" i="3"/>
  <c r="I1543" i="3"/>
  <c r="I1544" i="3"/>
  <c r="I1545" i="3"/>
  <c r="I1546" i="3"/>
  <c r="I1547" i="3"/>
  <c r="I1548" i="3"/>
  <c r="I1549" i="3"/>
  <c r="I1550" i="3"/>
  <c r="I1551" i="3"/>
  <c r="I1552" i="3"/>
  <c r="I1553" i="3"/>
  <c r="I1554" i="3"/>
  <c r="I1555" i="3"/>
  <c r="I1556" i="3"/>
  <c r="I1557" i="3"/>
  <c r="I1558" i="3"/>
  <c r="I1559" i="3"/>
  <c r="I1560" i="3"/>
  <c r="I1561" i="3"/>
  <c r="I1562" i="3"/>
  <c r="I1563" i="3"/>
  <c r="I1564" i="3"/>
  <c r="I1565" i="3"/>
  <c r="I1566" i="3"/>
  <c r="I1567" i="3"/>
  <c r="I1568" i="3"/>
  <c r="I1569" i="3"/>
  <c r="I1570" i="3"/>
  <c r="I1571" i="3"/>
  <c r="I1572" i="3"/>
  <c r="I1573" i="3"/>
  <c r="I1574" i="3"/>
  <c r="I1575" i="3"/>
  <c r="I1576" i="3"/>
  <c r="I1577" i="3"/>
  <c r="I1578" i="3"/>
  <c r="I1579" i="3"/>
  <c r="I1580" i="3"/>
  <c r="I1581" i="3"/>
  <c r="I1582" i="3"/>
  <c r="I1583" i="3"/>
  <c r="I1584" i="3"/>
  <c r="I1585" i="3"/>
  <c r="I1586" i="3"/>
  <c r="I1587" i="3"/>
  <c r="I1588" i="3"/>
  <c r="I1589" i="3"/>
  <c r="I1590" i="3"/>
  <c r="I1591" i="3"/>
  <c r="I1592" i="3"/>
  <c r="I1593" i="3"/>
  <c r="I1594" i="3"/>
  <c r="I1595" i="3"/>
  <c r="I1596" i="3"/>
  <c r="I1597" i="3"/>
  <c r="I1598" i="3"/>
  <c r="I1599" i="3"/>
  <c r="I1600" i="3"/>
  <c r="I1601" i="3"/>
  <c r="I1602" i="3"/>
  <c r="I1603" i="3"/>
  <c r="I1604" i="3"/>
  <c r="I1605" i="3"/>
  <c r="I1606" i="3"/>
  <c r="I1607" i="3"/>
  <c r="I1608" i="3"/>
  <c r="I1609" i="3"/>
  <c r="I1610" i="3"/>
  <c r="I1611" i="3"/>
  <c r="I1612" i="3"/>
  <c r="I1613" i="3"/>
  <c r="I1614" i="3"/>
  <c r="I1615" i="3"/>
  <c r="I1616" i="3"/>
  <c r="I1617" i="3"/>
  <c r="I1618" i="3"/>
  <c r="I1619" i="3"/>
  <c r="I1620" i="3"/>
  <c r="I1621" i="3"/>
  <c r="I1622" i="3"/>
  <c r="I1623" i="3"/>
  <c r="I1624" i="3"/>
  <c r="I1625" i="3"/>
  <c r="I1626" i="3"/>
  <c r="I1627" i="3"/>
  <c r="I1628" i="3"/>
  <c r="I1629" i="3"/>
  <c r="I1630" i="3"/>
  <c r="I1631" i="3"/>
  <c r="I1632" i="3"/>
  <c r="I1633" i="3"/>
  <c r="I1634" i="3"/>
  <c r="I1635" i="3"/>
  <c r="I1636" i="3"/>
  <c r="I1637" i="3"/>
  <c r="I1638" i="3"/>
  <c r="I1639" i="3"/>
  <c r="I1640" i="3"/>
  <c r="I1641" i="3"/>
  <c r="I1642" i="3"/>
  <c r="I1643" i="3"/>
  <c r="I1644" i="3"/>
  <c r="I1645" i="3"/>
  <c r="I1646" i="3"/>
  <c r="I1647" i="3"/>
  <c r="I1648" i="3"/>
  <c r="I1649" i="3"/>
  <c r="I1650" i="3"/>
  <c r="I1651" i="3"/>
  <c r="I1652" i="3"/>
  <c r="I1653" i="3"/>
  <c r="I1654" i="3"/>
  <c r="I1655" i="3"/>
  <c r="I1656" i="3"/>
  <c r="I1657" i="3"/>
  <c r="I1658" i="3"/>
  <c r="I1659" i="3"/>
  <c r="I1660" i="3"/>
  <c r="I1661" i="3"/>
  <c r="I1662" i="3"/>
  <c r="I1663" i="3"/>
  <c r="I1664" i="3"/>
  <c r="I1665" i="3"/>
  <c r="I1666" i="3"/>
  <c r="I1667" i="3"/>
  <c r="I1668" i="3"/>
  <c r="I1669" i="3"/>
  <c r="I1670" i="3"/>
  <c r="I1671" i="3"/>
  <c r="I1672" i="3"/>
  <c r="I1673" i="3"/>
  <c r="I1674" i="3"/>
  <c r="I1675" i="3"/>
  <c r="I1676" i="3"/>
  <c r="I1677" i="3"/>
  <c r="I1678" i="3"/>
  <c r="I1679" i="3"/>
  <c r="I1680" i="3"/>
  <c r="I1681" i="3"/>
  <c r="I1682" i="3"/>
  <c r="I1683" i="3"/>
  <c r="I1684" i="3"/>
  <c r="I1685" i="3"/>
  <c r="I1686" i="3"/>
  <c r="I1687" i="3"/>
  <c r="I1688" i="3"/>
  <c r="I1689" i="3"/>
  <c r="I1690" i="3"/>
  <c r="I1691" i="3"/>
  <c r="I1692" i="3"/>
  <c r="I1693" i="3"/>
  <c r="I1694" i="3"/>
  <c r="I1695" i="3"/>
  <c r="I1696" i="3"/>
  <c r="I1697" i="3"/>
  <c r="I1698" i="3"/>
  <c r="I1699" i="3"/>
  <c r="I1700" i="3"/>
  <c r="I1701" i="3"/>
  <c r="I1702" i="3"/>
  <c r="I1703" i="3"/>
  <c r="I1704" i="3"/>
  <c r="I1705" i="3"/>
  <c r="I1706" i="3"/>
  <c r="I1707" i="3"/>
  <c r="I1708" i="3"/>
  <c r="I1709" i="3"/>
  <c r="I1710" i="3"/>
  <c r="I1711" i="3"/>
  <c r="I1712" i="3"/>
  <c r="I1713" i="3"/>
  <c r="I1714" i="3"/>
  <c r="I1715" i="3"/>
  <c r="I1716" i="3"/>
  <c r="I1717" i="3"/>
  <c r="I1718" i="3"/>
  <c r="I1719" i="3"/>
  <c r="I1720" i="3"/>
  <c r="I1721" i="3"/>
  <c r="I1722" i="3"/>
  <c r="I1723" i="3"/>
  <c r="I1724" i="3"/>
  <c r="I1725" i="3"/>
  <c r="I1726" i="3"/>
  <c r="I1727" i="3"/>
  <c r="I1728" i="3"/>
  <c r="I1729" i="3"/>
  <c r="I1730" i="3"/>
  <c r="I1731" i="3"/>
  <c r="I1732" i="3"/>
  <c r="I1733" i="3"/>
  <c r="I1734" i="3"/>
  <c r="I1735" i="3"/>
  <c r="I1736" i="3"/>
  <c r="I1737" i="3"/>
  <c r="I1738" i="3"/>
  <c r="I1739" i="3"/>
  <c r="I1740" i="3"/>
  <c r="I1741" i="3"/>
  <c r="I1742" i="3"/>
  <c r="I1743" i="3"/>
  <c r="I1744" i="3"/>
  <c r="I1745" i="3"/>
  <c r="I1746" i="3"/>
  <c r="I1747" i="3"/>
  <c r="I1748" i="3"/>
  <c r="I1749" i="3"/>
  <c r="I1750" i="3"/>
  <c r="I1751" i="3"/>
  <c r="I1752" i="3"/>
  <c r="I1753" i="3"/>
  <c r="I1754" i="3"/>
  <c r="I1755" i="3"/>
  <c r="I1756" i="3"/>
  <c r="I1757" i="3"/>
  <c r="I1758" i="3"/>
  <c r="I1759" i="3"/>
  <c r="I1760" i="3"/>
  <c r="I1761" i="3"/>
  <c r="I1762" i="3"/>
  <c r="I1763" i="3"/>
  <c r="I1764" i="3"/>
  <c r="I1765" i="3"/>
  <c r="I1766" i="3"/>
  <c r="I1767" i="3"/>
  <c r="I1768" i="3"/>
  <c r="I1769" i="3"/>
  <c r="I1770" i="3"/>
  <c r="I1771" i="3"/>
  <c r="I1772" i="3"/>
  <c r="I1773" i="3"/>
  <c r="I1774" i="3"/>
  <c r="I1775" i="3"/>
  <c r="I1776" i="3"/>
  <c r="I1777" i="3"/>
  <c r="I1778" i="3"/>
  <c r="I1779" i="3"/>
  <c r="I1780" i="3"/>
  <c r="I1781" i="3"/>
  <c r="I1782" i="3"/>
  <c r="I1783" i="3"/>
  <c r="I1784" i="3"/>
  <c r="I1785" i="3"/>
  <c r="I1786" i="3"/>
  <c r="I1787" i="3"/>
  <c r="I1788" i="3"/>
  <c r="I1789" i="3"/>
  <c r="I1790" i="3"/>
  <c r="I1791" i="3"/>
  <c r="I1792" i="3"/>
  <c r="I1793" i="3"/>
  <c r="I1794" i="3"/>
  <c r="I1795" i="3"/>
  <c r="I1796" i="3"/>
  <c r="I1797" i="3"/>
  <c r="I1798" i="3"/>
  <c r="I2" i="3"/>
  <c r="L4" i="1" l="1"/>
  <c r="L4821" i="1"/>
  <c r="L1077" i="1"/>
  <c r="L4688" i="1"/>
  <c r="L1029" i="1"/>
  <c r="L3360" i="1"/>
  <c r="L1059" i="1"/>
  <c r="K5150" i="1" a="1"/>
  <c r="K5150" i="1" s="1"/>
  <c r="K5151" i="1" s="1" a="1"/>
  <c r="K5151" i="1" s="1"/>
  <c r="K5152" i="1" s="1" a="1"/>
  <c r="K5152" i="1" s="1"/>
  <c r="K5153" i="1" s="1" a="1"/>
  <c r="K5153" i="1" s="1"/>
  <c r="K5154" i="1" s="1" a="1"/>
  <c r="K5154" i="1" s="1"/>
  <c r="K5155" i="1" s="1" a="1"/>
  <c r="K5155" i="1" s="1"/>
  <c r="K5156" i="1" s="1" a="1"/>
  <c r="K5156" i="1" s="1"/>
  <c r="K5157" i="1" s="1" a="1"/>
  <c r="K5157" i="1" s="1"/>
  <c r="K5158" i="1" s="1" a="1"/>
  <c r="K5158" i="1" s="1"/>
  <c r="K5159" i="1" s="1" a="1"/>
  <c r="K5159" i="1" s="1"/>
  <c r="K5160" i="1" s="1" a="1"/>
  <c r="K5160" i="1" s="1"/>
  <c r="K5161" i="1" s="1" a="1"/>
  <c r="K5161" i="1" s="1"/>
  <c r="K5162" i="1" s="1" a="1"/>
  <c r="K5162" i="1" s="1"/>
  <c r="K4823" i="1" a="1"/>
  <c r="K4823" i="1" s="1"/>
  <c r="K4824" i="1" s="1" a="1"/>
  <c r="K4824" i="1" s="1"/>
  <c r="K4825" i="1" s="1" a="1"/>
  <c r="K4825" i="1" s="1"/>
  <c r="K4826" i="1" s="1" a="1"/>
  <c r="K4826" i="1" s="1"/>
  <c r="K4827" i="1" s="1" a="1"/>
  <c r="K4827" i="1" s="1"/>
  <c r="K4828" i="1" s="1" a="1"/>
  <c r="K4828" i="1" s="1"/>
  <c r="K4829" i="1" s="1" a="1"/>
  <c r="K4829" i="1" s="1"/>
  <c r="K4830" i="1" s="1" a="1"/>
  <c r="K4830" i="1" s="1"/>
  <c r="K4831" i="1" s="1" a="1"/>
  <c r="K4831" i="1" s="1"/>
  <c r="K4832" i="1" s="1" a="1"/>
  <c r="K4832" i="1" s="1"/>
  <c r="L4834" i="1"/>
  <c r="K4670" i="1" a="1"/>
  <c r="K4670" i="1" s="1"/>
  <c r="K4671" i="1" s="1" a="1"/>
  <c r="K4671" i="1" s="1"/>
  <c r="K4672" i="1" s="1" a="1"/>
  <c r="K4672" i="1" s="1"/>
  <c r="K4673" i="1" s="1" a="1"/>
  <c r="K4673" i="1" s="1"/>
  <c r="K4674" i="1" s="1" a="1"/>
  <c r="K4674" i="1" s="1"/>
  <c r="K4675" i="1" s="1" a="1"/>
  <c r="K4675" i="1" s="1"/>
  <c r="K4676" i="1" s="1" a="1"/>
  <c r="K4676" i="1" s="1"/>
  <c r="K4677" i="1" s="1" a="1"/>
  <c r="K4677" i="1" s="1"/>
  <c r="L4679" i="1"/>
  <c r="K3237" i="1" a="1"/>
  <c r="K3237" i="1" s="1"/>
  <c r="K3238" i="1" s="1" a="1"/>
  <c r="K3238" i="1" s="1"/>
  <c r="K3239" i="1" s="1" a="1"/>
  <c r="K3239" i="1" s="1"/>
  <c r="K3240" i="1" s="1" a="1"/>
  <c r="K3240" i="1" s="1"/>
  <c r="K3241" i="1" s="1" a="1"/>
  <c r="K3241" i="1" s="1"/>
  <c r="K3242" i="1" s="1" a="1"/>
  <c r="K3242" i="1" s="1"/>
  <c r="K3243" i="1" s="1" a="1"/>
  <c r="K3243" i="1" s="1"/>
  <c r="K3244" i="1" s="1" a="1"/>
  <c r="K3244" i="1" s="1"/>
  <c r="K3245" i="1" s="1" a="1"/>
  <c r="K3245" i="1" s="1"/>
  <c r="L3247" i="1"/>
  <c r="K2950" i="1" a="1"/>
  <c r="K2950" i="1" s="1"/>
  <c r="K2951" i="1" s="1" a="1"/>
  <c r="K2951" i="1" s="1"/>
  <c r="K2952" i="1" s="1" a="1"/>
  <c r="K2952" i="1" s="1"/>
  <c r="K2953" i="1" s="1" a="1"/>
  <c r="K2953" i="1" s="1"/>
  <c r="K2954" i="1" s="1" a="1"/>
  <c r="K2954" i="1" s="1"/>
  <c r="K2955" i="1" s="1" a="1"/>
  <c r="K2955" i="1" s="1"/>
  <c r="K2956" i="1" s="1" a="1"/>
  <c r="K2956" i="1" s="1"/>
  <c r="K2957" i="1" s="1" a="1"/>
  <c r="K2957" i="1" s="1"/>
  <c r="K2958" i="1" s="1" a="1"/>
  <c r="K2958" i="1" s="1"/>
  <c r="K2959" i="1" s="1" a="1"/>
  <c r="K2959" i="1" s="1"/>
  <c r="K2960" i="1" s="1" a="1"/>
  <c r="K2960" i="1" s="1"/>
  <c r="K2961" i="1" s="1" a="1"/>
  <c r="K2961" i="1" s="1"/>
  <c r="K2907" i="1" a="1"/>
  <c r="K2907" i="1" s="1"/>
  <c r="K2908" i="1" s="1" a="1"/>
  <c r="K2908" i="1" s="1"/>
  <c r="K2909" i="1" s="1" a="1"/>
  <c r="K2909" i="1" s="1"/>
  <c r="K2910" i="1" s="1" a="1"/>
  <c r="K2910" i="1" s="1"/>
  <c r="K2911" i="1" s="1" a="1"/>
  <c r="K2911" i="1" s="1"/>
  <c r="K2514" i="1" a="1"/>
  <c r="K2514" i="1" s="1"/>
  <c r="K2515" i="1" s="1" a="1"/>
  <c r="K2515" i="1" s="1"/>
  <c r="K2516" i="1" s="1" a="1"/>
  <c r="K2516" i="1" s="1"/>
  <c r="K2517" i="1" s="1" a="1"/>
  <c r="K2517" i="1" s="1"/>
  <c r="K2518" i="1" s="1" a="1"/>
  <c r="K2518" i="1" s="1"/>
  <c r="K2519" i="1" s="1" a="1"/>
  <c r="K2519" i="1" s="1"/>
  <c r="K2520" i="1" s="1" a="1"/>
  <c r="K2520" i="1" s="1"/>
  <c r="K2521" i="1" s="1" a="1"/>
  <c r="K2521" i="1" s="1"/>
  <c r="K2522" i="1" s="1" a="1"/>
  <c r="K2522" i="1" s="1"/>
  <c r="K2523" i="1" s="1" a="1"/>
  <c r="K2523" i="1" s="1"/>
  <c r="K2524" i="1" s="1" a="1"/>
  <c r="K2524" i="1" s="1"/>
  <c r="K2052" i="1" a="1"/>
  <c r="K2052" i="1" s="1"/>
  <c r="K2053" i="1" s="1" a="1"/>
  <c r="K2053" i="1" s="1"/>
  <c r="K2054" i="1" s="1" a="1"/>
  <c r="K2054" i="1" s="1"/>
  <c r="K2055" i="1" s="1" a="1"/>
  <c r="K2055" i="1" s="1"/>
  <c r="K2056" i="1" s="1" a="1"/>
  <c r="K2056" i="1" s="1"/>
  <c r="K2057" i="1" s="1" a="1"/>
  <c r="K2057" i="1" s="1"/>
  <c r="K2058" i="1" s="1" a="1"/>
  <c r="K2058" i="1" s="1"/>
  <c r="K2059" i="1" s="1" a="1"/>
  <c r="K2059" i="1" s="1"/>
  <c r="K2060" i="1" s="1" a="1"/>
  <c r="K2060" i="1" s="1"/>
  <c r="K2061" i="1" s="1" a="1"/>
  <c r="K2061" i="1" s="1"/>
  <c r="K2062" i="1" s="1" a="1"/>
  <c r="K2062" i="1" s="1"/>
  <c r="K2063" i="1" s="1" a="1"/>
  <c r="K2063" i="1" s="1"/>
  <c r="K2064" i="1" s="1" a="1"/>
  <c r="K2064" i="1" s="1"/>
  <c r="K2065" i="1" s="1" a="1"/>
  <c r="K2065" i="1" s="1"/>
  <c r="K2066" i="1" s="1" a="1"/>
  <c r="K2066" i="1" s="1"/>
  <c r="K2067" i="1" s="1" a="1"/>
  <c r="K2067" i="1" s="1"/>
  <c r="K2068" i="1" s="1" a="1"/>
  <c r="K2068" i="1" s="1"/>
  <c r="K2069" i="1" s="1" a="1"/>
  <c r="K2069" i="1" s="1"/>
  <c r="K2070" i="1" s="1" a="1"/>
  <c r="K2070" i="1" s="1"/>
  <c r="K2071" i="1" s="1" a="1"/>
  <c r="K2071" i="1" s="1"/>
  <c r="K2072" i="1" s="1" a="1"/>
  <c r="K2072" i="1" s="1"/>
  <c r="K2073" i="1" s="1" a="1"/>
  <c r="K2073" i="1" s="1"/>
  <c r="K2074" i="1" s="1" a="1"/>
  <c r="K2074" i="1" s="1"/>
  <c r="K1866" i="1" a="1"/>
  <c r="K1866" i="1" s="1"/>
  <c r="K1867" i="1" s="1" a="1"/>
  <c r="K1867" i="1" s="1"/>
  <c r="K1868" i="1" s="1" a="1"/>
  <c r="K1868" i="1" s="1"/>
  <c r="K1869" i="1" s="1" a="1"/>
  <c r="K1869" i="1" s="1"/>
  <c r="K1870" i="1" s="1" a="1"/>
  <c r="K1870" i="1" s="1"/>
  <c r="K1871" i="1" s="1" a="1"/>
  <c r="K1871" i="1" s="1"/>
  <c r="K1872" i="1" s="1" a="1"/>
  <c r="K1872" i="1" s="1"/>
  <c r="K1873" i="1" s="1" a="1"/>
  <c r="K1873" i="1" s="1"/>
  <c r="K1874" i="1" s="1" a="1"/>
  <c r="K1874" i="1" s="1"/>
  <c r="K1875" i="1" s="1" a="1"/>
  <c r="K1875" i="1" s="1"/>
  <c r="K1663" i="1" a="1"/>
  <c r="K1663" i="1" s="1"/>
  <c r="K1664" i="1" s="1" a="1"/>
  <c r="K1664" i="1" s="1"/>
  <c r="K1665" i="1" s="1" a="1"/>
  <c r="K1665" i="1" s="1"/>
  <c r="K1666" i="1" s="1" a="1"/>
  <c r="K1666" i="1" s="1"/>
  <c r="K1667" i="1" s="1" a="1"/>
  <c r="K1667" i="1" s="1"/>
  <c r="K1517" i="1" a="1"/>
  <c r="K1517" i="1" s="1"/>
  <c r="K1518" i="1" s="1" a="1"/>
  <c r="K1518" i="1" s="1"/>
  <c r="K1519" i="1" s="1" a="1"/>
  <c r="K1519" i="1" s="1"/>
  <c r="K1520" i="1" s="1" a="1"/>
  <c r="K1520" i="1" s="1"/>
  <c r="K1521" i="1" s="1" a="1"/>
  <c r="K1521" i="1" s="1"/>
  <c r="K1522" i="1" s="1" a="1"/>
  <c r="K1522" i="1" s="1"/>
  <c r="K1523" i="1" s="1" a="1"/>
  <c r="K1523" i="1" s="1"/>
  <c r="K1524" i="1" s="1" a="1"/>
  <c r="K1524" i="1" s="1"/>
  <c r="K794" i="1" a="1"/>
  <c r="K794" i="1" s="1"/>
  <c r="K795" i="1" s="1" a="1"/>
  <c r="K795" i="1" s="1"/>
  <c r="K796" i="1" s="1" a="1"/>
  <c r="K796" i="1" s="1"/>
  <c r="K797" i="1" s="1" a="1"/>
  <c r="K797" i="1" s="1"/>
  <c r="K798" i="1" s="1" a="1"/>
  <c r="K798" i="1" s="1"/>
  <c r="K799" i="1" s="1" a="1"/>
  <c r="K799" i="1" s="1"/>
  <c r="K800" i="1" s="1" a="1"/>
  <c r="K800" i="1" s="1"/>
  <c r="K801" i="1" s="1" a="1"/>
  <c r="K801" i="1" s="1"/>
  <c r="K802" i="1" s="1" a="1"/>
  <c r="K802" i="1" s="1"/>
  <c r="K803" i="1" s="1" a="1"/>
  <c r="K803" i="1" s="1"/>
  <c r="K804" i="1" s="1" a="1"/>
  <c r="K804" i="1" s="1"/>
  <c r="K513" i="1" a="1"/>
  <c r="K513" i="1" s="1"/>
  <c r="K514" i="1" s="1" a="1"/>
  <c r="K514" i="1" s="1"/>
  <c r="K515" i="1" s="1" a="1"/>
  <c r="K515" i="1" s="1"/>
  <c r="K516" i="1" s="1" a="1"/>
  <c r="K516" i="1" s="1"/>
  <c r="K517" i="1" s="1" a="1"/>
  <c r="K517" i="1" s="1"/>
  <c r="K518" i="1" s="1" a="1"/>
  <c r="K518" i="1" s="1"/>
  <c r="K519" i="1" s="1" a="1"/>
  <c r="K519" i="1" s="1"/>
  <c r="K520" i="1" s="1" a="1"/>
  <c r="K520" i="1" s="1"/>
  <c r="K521" i="1" s="1" a="1"/>
  <c r="K521" i="1" s="1"/>
  <c r="K522" i="1" s="1" a="1"/>
  <c r="K522" i="1" s="1"/>
  <c r="K523" i="1" s="1" a="1"/>
  <c r="K523" i="1" s="1"/>
  <c r="K524" i="1" s="1" a="1"/>
  <c r="K524" i="1" s="1"/>
  <c r="K525" i="1" s="1" a="1"/>
  <c r="K525" i="1" s="1"/>
  <c r="K526" i="1" s="1" a="1"/>
  <c r="K526" i="1" s="1"/>
  <c r="K427" i="1" a="1"/>
  <c r="K427" i="1" s="1"/>
  <c r="K428" i="1" s="1" a="1"/>
  <c r="K428" i="1" s="1"/>
  <c r="K313" i="1" a="1"/>
  <c r="K313" i="1" s="1"/>
  <c r="K314" i="1" s="1" a="1"/>
  <c r="K314" i="1" s="1"/>
  <c r="K315" i="1" s="1" a="1"/>
  <c r="K315" i="1" s="1"/>
  <c r="K316" i="1" s="1" a="1"/>
  <c r="K316" i="1" s="1"/>
  <c r="K317" i="1" s="1" a="1"/>
  <c r="K317" i="1" s="1"/>
  <c r="K318" i="1" s="1" a="1"/>
  <c r="K318" i="1" s="1"/>
  <c r="K319" i="1" s="1" a="1"/>
  <c r="K319" i="1" s="1"/>
  <c r="K320" i="1" s="1" a="1"/>
  <c r="K320" i="1" s="1"/>
  <c r="K321" i="1" s="1" a="1"/>
  <c r="K321" i="1" s="1"/>
  <c r="K322" i="1" s="1" a="1"/>
  <c r="K322" i="1" s="1"/>
  <c r="K323" i="1" s="1" a="1"/>
  <c r="K323" i="1" s="1"/>
  <c r="K324" i="1" s="1" a="1"/>
  <c r="K324" i="1" s="1"/>
  <c r="K3457" i="1" a="1"/>
  <c r="K3457" i="1" s="1"/>
  <c r="K3458" i="1" s="1" a="1"/>
  <c r="K3458" i="1" s="1"/>
  <c r="K3459" i="1" s="1" a="1"/>
  <c r="K3459" i="1" s="1"/>
  <c r="K3460" i="1" s="1" a="1"/>
  <c r="K3460" i="1" s="1"/>
  <c r="K3461" i="1" s="1" a="1"/>
  <c r="K3461" i="1" s="1"/>
  <c r="K3462" i="1" s="1" a="1"/>
  <c r="K3462" i="1" s="1"/>
  <c r="K3463" i="1" s="1" a="1"/>
  <c r="K3463" i="1" s="1"/>
  <c r="K3464" i="1" s="1" a="1"/>
  <c r="K3464" i="1" s="1"/>
  <c r="K3465" i="1" s="1" a="1"/>
  <c r="K3465" i="1" s="1"/>
  <c r="K3466" i="1" s="1" a="1"/>
  <c r="K3466" i="1" s="1"/>
  <c r="K3467" i="1" s="1" a="1"/>
  <c r="K3467" i="1" s="1"/>
  <c r="K3468" i="1" s="1" a="1"/>
  <c r="K3468" i="1" s="1"/>
  <c r="K3469" i="1" s="1" a="1"/>
  <c r="K3469" i="1" s="1"/>
  <c r="K3378" i="1" a="1"/>
  <c r="K3378" i="1" s="1"/>
  <c r="K3379" i="1" s="1" a="1"/>
  <c r="K3379" i="1" s="1"/>
  <c r="K3380" i="1" s="1" a="1"/>
  <c r="K3380" i="1" s="1"/>
  <c r="K3381" i="1" s="1" a="1"/>
  <c r="K3381" i="1" s="1"/>
  <c r="K3382" i="1" s="1" a="1"/>
  <c r="K3382" i="1" s="1"/>
  <c r="K3383" i="1" s="1" a="1"/>
  <c r="K3383" i="1" s="1"/>
  <c r="K3384" i="1" s="1" a="1"/>
  <c r="K3384" i="1" s="1"/>
  <c r="K3385" i="1" s="1" a="1"/>
  <c r="K3385" i="1" s="1"/>
  <c r="K3386" i="1" s="1" a="1"/>
  <c r="K3386" i="1" s="1"/>
  <c r="K3387" i="1" s="1" a="1"/>
  <c r="K3387" i="1" s="1"/>
  <c r="K3388" i="1" s="1" a="1"/>
  <c r="K3388" i="1" s="1"/>
  <c r="K2682" i="1" a="1"/>
  <c r="K2682" i="1" s="1"/>
  <c r="K2683" i="1" s="1" a="1"/>
  <c r="K2683" i="1" s="1"/>
  <c r="K2684" i="1" s="1" a="1"/>
  <c r="K2684" i="1" s="1"/>
  <c r="K2685" i="1" s="1" a="1"/>
  <c r="K2685" i="1" s="1"/>
  <c r="K2686" i="1" s="1" a="1"/>
  <c r="K2686" i="1" s="1"/>
  <c r="K2687" i="1" s="1" a="1"/>
  <c r="K2687" i="1" s="1"/>
  <c r="K2688" i="1" s="1" a="1"/>
  <c r="K2688" i="1" s="1"/>
  <c r="K2689" i="1" s="1" a="1"/>
  <c r="K2689" i="1" s="1"/>
  <c r="K2690" i="1" s="1" a="1"/>
  <c r="K2690" i="1" s="1"/>
  <c r="K2370" i="1" a="1"/>
  <c r="K2370" i="1" s="1"/>
  <c r="K2371" i="1" s="1" a="1"/>
  <c r="K2371" i="1" s="1"/>
  <c r="K2372" i="1" s="1" a="1"/>
  <c r="K2372" i="1" s="1"/>
  <c r="K2373" i="1" s="1" a="1"/>
  <c r="K2373" i="1" s="1"/>
  <c r="K2374" i="1" s="1" a="1"/>
  <c r="K2374" i="1" s="1"/>
  <c r="K2375" i="1" s="1" a="1"/>
  <c r="K2375" i="1" s="1"/>
  <c r="K2376" i="1" s="1" a="1"/>
  <c r="K2376" i="1" s="1"/>
  <c r="K2377" i="1" s="1" a="1"/>
  <c r="K2377" i="1" s="1"/>
  <c r="K2378" i="1" s="1" a="1"/>
  <c r="K2378" i="1" s="1"/>
  <c r="K2296" i="1" a="1"/>
  <c r="K2296" i="1" s="1"/>
  <c r="K2297" i="1" s="1" a="1"/>
  <c r="K2297" i="1" s="1"/>
  <c r="K2298" i="1" s="1" a="1"/>
  <c r="K2298" i="1" s="1"/>
  <c r="K2299" i="1" s="1" a="1"/>
  <c r="K2299" i="1" s="1"/>
  <c r="K2300" i="1" s="1" a="1"/>
  <c r="K2300" i="1" s="1"/>
  <c r="K2301" i="1" s="1" a="1"/>
  <c r="K2301" i="1" s="1"/>
  <c r="K2302" i="1" s="1" a="1"/>
  <c r="K2302" i="1" s="1"/>
  <c r="K2303" i="1" s="1" a="1"/>
  <c r="K2303" i="1" s="1"/>
  <c r="K2304" i="1" s="1" a="1"/>
  <c r="K2304" i="1" s="1"/>
  <c r="K2305" i="1" s="1" a="1"/>
  <c r="K2305" i="1" s="1"/>
  <c r="K2306" i="1" s="1" a="1"/>
  <c r="K2306" i="1" s="1"/>
  <c r="K2307" i="1" s="1" a="1"/>
  <c r="K2307" i="1" s="1"/>
  <c r="K2308" i="1" s="1" a="1"/>
  <c r="K2308" i="1" s="1"/>
  <c r="K2309" i="1" s="1" a="1"/>
  <c r="K2309" i="1" s="1"/>
  <c r="K2310" i="1" s="1" a="1"/>
  <c r="K2310" i="1" s="1"/>
  <c r="K2311" i="1" s="1" a="1"/>
  <c r="K2311" i="1" s="1"/>
  <c r="K2312" i="1" s="1" a="1"/>
  <c r="K2312" i="1" s="1"/>
  <c r="K2313" i="1" s="1" a="1"/>
  <c r="K2313" i="1" s="1"/>
  <c r="K2314" i="1" s="1" a="1"/>
  <c r="K2314" i="1" s="1"/>
  <c r="K2315" i="1" s="1" a="1"/>
  <c r="K2315" i="1" s="1"/>
  <c r="K2316" i="1" s="1" a="1"/>
  <c r="K2316" i="1" s="1"/>
  <c r="K573" i="1" a="1"/>
  <c r="K573" i="1" s="1"/>
  <c r="K574" i="1" s="1" a="1"/>
  <c r="K574" i="1" s="1"/>
  <c r="K575" i="1" s="1" a="1"/>
  <c r="K575" i="1" s="1"/>
  <c r="K576" i="1" s="1" a="1"/>
  <c r="K576" i="1" s="1"/>
  <c r="K577" i="1" s="1" a="1"/>
  <c r="K577" i="1" s="1"/>
  <c r="K578" i="1" s="1" a="1"/>
  <c r="K578" i="1" s="1"/>
  <c r="K579" i="1" s="1" a="1"/>
  <c r="K579" i="1" s="1"/>
  <c r="K580" i="1" s="1" a="1"/>
  <c r="K580" i="1" s="1"/>
  <c r="K581" i="1" s="1" a="1"/>
  <c r="K581" i="1" s="1"/>
  <c r="K582" i="1" s="1" a="1"/>
  <c r="K582" i="1" s="1"/>
  <c r="K356" i="1" a="1"/>
  <c r="K356" i="1" s="1"/>
  <c r="K357" i="1" s="1" a="1"/>
  <c r="K357" i="1" s="1"/>
  <c r="K358" i="1" s="1" a="1"/>
  <c r="K358" i="1" s="1"/>
  <c r="K359" i="1" s="1" a="1"/>
  <c r="K359" i="1" s="1"/>
  <c r="K360" i="1" s="1" a="1"/>
  <c r="K360" i="1" s="1"/>
  <c r="K361" i="1" s="1" a="1"/>
  <c r="K361" i="1" s="1"/>
  <c r="K362" i="1" s="1" a="1"/>
  <c r="K362" i="1" s="1"/>
  <c r="K363" i="1" s="1" a="1"/>
  <c r="K363" i="1" s="1"/>
  <c r="K364" i="1" s="1" a="1"/>
  <c r="K364" i="1" s="1"/>
  <c r="K365" i="1" s="1" a="1"/>
  <c r="K365" i="1" s="1"/>
  <c r="K366" i="1" s="1" a="1"/>
  <c r="K366" i="1" s="1"/>
  <c r="K367" i="1" s="1" a="1"/>
  <c r="K367" i="1" s="1"/>
  <c r="K368" i="1" s="1" a="1"/>
  <c r="K368" i="1" s="1"/>
  <c r="K254" i="1" a="1"/>
  <c r="K254" i="1" s="1"/>
  <c r="K255" i="1" s="1" a="1"/>
  <c r="K255" i="1" s="1"/>
  <c r="K256" i="1" s="1" a="1"/>
  <c r="K256" i="1" s="1"/>
  <c r="K257" i="1" s="1" a="1"/>
  <c r="K257" i="1" s="1"/>
  <c r="K258" i="1" s="1" a="1"/>
  <c r="K258" i="1" s="1"/>
  <c r="K259" i="1" s="1" a="1"/>
  <c r="K259" i="1" s="1"/>
  <c r="K260" i="1" s="1" a="1"/>
  <c r="K260" i="1" s="1"/>
  <c r="K261" i="1" s="1" a="1"/>
  <c r="K261" i="1" s="1"/>
  <c r="K262" i="1" s="1" a="1"/>
  <c r="K262" i="1" s="1"/>
  <c r="K263" i="1" s="1" a="1"/>
  <c r="K263" i="1" s="1"/>
  <c r="K264" i="1" s="1" a="1"/>
  <c r="K264" i="1" s="1"/>
  <c r="K265" i="1" s="1" a="1"/>
  <c r="K265" i="1" s="1"/>
  <c r="K266" i="1" s="1" a="1"/>
  <c r="K266" i="1" s="1"/>
  <c r="K5" i="1" a="1"/>
  <c r="K5" i="1" s="1"/>
  <c r="M4" i="1"/>
  <c r="K5126" i="1" a="1"/>
  <c r="K5126" i="1" s="1"/>
  <c r="K5127" i="1" s="1" a="1"/>
  <c r="K5127" i="1" s="1"/>
  <c r="K5128" i="1" s="1" a="1"/>
  <c r="K5128" i="1" s="1"/>
  <c r="K5129" i="1" s="1" a="1"/>
  <c r="K5129" i="1" s="1"/>
  <c r="K5130" i="1" s="1" a="1"/>
  <c r="K5130" i="1" s="1"/>
  <c r="K5131" i="1" s="1" a="1"/>
  <c r="K5131" i="1" s="1"/>
  <c r="K5132" i="1" s="1" a="1"/>
  <c r="K5132" i="1" s="1"/>
  <c r="K5133" i="1" s="1" a="1"/>
  <c r="K5133" i="1" s="1"/>
  <c r="K5134" i="1" s="1" a="1"/>
  <c r="K5134" i="1" s="1"/>
  <c r="K5135" i="1" s="1" a="1"/>
  <c r="K5135" i="1" s="1"/>
  <c r="K5136" i="1" s="1" a="1"/>
  <c r="K5136" i="1" s="1"/>
  <c r="K5137" i="1" s="1" a="1"/>
  <c r="K5137" i="1" s="1"/>
  <c r="K5138" i="1" s="1" a="1"/>
  <c r="K5138" i="1" s="1"/>
  <c r="K5139" i="1" s="1" a="1"/>
  <c r="K5139" i="1" s="1"/>
  <c r="K5140" i="1" s="1" a="1"/>
  <c r="K5140" i="1" s="1"/>
  <c r="K5141" i="1" s="1" a="1"/>
  <c r="K5141" i="1" s="1"/>
  <c r="K5142" i="1" s="1" a="1"/>
  <c r="K5142" i="1" s="1"/>
  <c r="K5143" i="1" s="1" a="1"/>
  <c r="K5143" i="1" s="1"/>
  <c r="K5144" i="1" s="1" a="1"/>
  <c r="K5144" i="1" s="1"/>
  <c r="K5145" i="1" s="1" a="1"/>
  <c r="K5145" i="1" s="1"/>
  <c r="K5146" i="1" s="1" a="1"/>
  <c r="K5146" i="1" s="1"/>
  <c r="K3561" i="1" a="1"/>
  <c r="K3561" i="1" s="1"/>
  <c r="K3562" i="1" s="1" a="1"/>
  <c r="K3562" i="1" s="1"/>
  <c r="K3563" i="1" s="1" a="1"/>
  <c r="K3563" i="1" s="1"/>
  <c r="K3564" i="1" s="1" a="1"/>
  <c r="K3564" i="1" s="1"/>
  <c r="K3565" i="1" s="1" a="1"/>
  <c r="K3565" i="1" s="1"/>
  <c r="K3566" i="1" s="1" a="1"/>
  <c r="K3566" i="1" s="1"/>
  <c r="K3567" i="1" s="1" a="1"/>
  <c r="K3567" i="1" s="1"/>
  <c r="K3568" i="1" s="1" a="1"/>
  <c r="K3568" i="1" s="1"/>
  <c r="K3569" i="1" s="1" a="1"/>
  <c r="K3569" i="1" s="1"/>
  <c r="K3570" i="1" s="1" a="1"/>
  <c r="K3570" i="1" s="1"/>
  <c r="K3571" i="1" s="1" a="1"/>
  <c r="K3571" i="1" s="1"/>
  <c r="K3572" i="1" s="1" a="1"/>
  <c r="K3572" i="1" s="1"/>
  <c r="K3573" i="1" s="1" a="1"/>
  <c r="K3573" i="1" s="1"/>
  <c r="K3574" i="1" s="1" a="1"/>
  <c r="K3574" i="1" s="1"/>
  <c r="K3258" i="1" a="1"/>
  <c r="K3258" i="1" s="1"/>
  <c r="K3259" i="1" s="1" a="1"/>
  <c r="K3259" i="1" s="1"/>
  <c r="K3260" i="1" s="1" a="1"/>
  <c r="K3260" i="1" s="1"/>
  <c r="K3261" i="1" s="1" a="1"/>
  <c r="K3261" i="1" s="1"/>
  <c r="K3262" i="1" s="1" a="1"/>
  <c r="K3262" i="1" s="1"/>
  <c r="K3263" i="1" s="1" a="1"/>
  <c r="K3263" i="1" s="1"/>
  <c r="K3264" i="1" s="1" a="1"/>
  <c r="K3264" i="1" s="1"/>
  <c r="K3265" i="1" s="1" a="1"/>
  <c r="K3265" i="1" s="1"/>
  <c r="K3266" i="1" s="1" a="1"/>
  <c r="K3266" i="1" s="1"/>
  <c r="K3267" i="1" s="1" a="1"/>
  <c r="K3267" i="1" s="1"/>
  <c r="K3268" i="1" s="1" a="1"/>
  <c r="K3268" i="1" s="1"/>
  <c r="K3269" i="1" s="1" a="1"/>
  <c r="K3269" i="1" s="1"/>
  <c r="K3270" i="1" s="1" a="1"/>
  <c r="K3270" i="1" s="1"/>
  <c r="K3073" i="1" a="1"/>
  <c r="K3073" i="1" s="1"/>
  <c r="K3074" i="1" s="1" a="1"/>
  <c r="K3074" i="1" s="1"/>
  <c r="K3075" i="1" s="1" a="1"/>
  <c r="K3075" i="1" s="1"/>
  <c r="K3076" i="1" s="1" a="1"/>
  <c r="K3076" i="1" s="1"/>
  <c r="K3077" i="1" s="1" a="1"/>
  <c r="K3077" i="1" s="1"/>
  <c r="K3078" i="1" s="1" a="1"/>
  <c r="K3078" i="1" s="1"/>
  <c r="K3079" i="1" s="1" a="1"/>
  <c r="K3079" i="1" s="1"/>
  <c r="K3080" i="1" s="1" a="1"/>
  <c r="K3080" i="1" s="1"/>
  <c r="K3081" i="1" s="1" a="1"/>
  <c r="K3081" i="1" s="1"/>
  <c r="K3082" i="1" s="1" a="1"/>
  <c r="K3082" i="1" s="1"/>
  <c r="K3083" i="1" s="1" a="1"/>
  <c r="K3083" i="1" s="1"/>
  <c r="K3084" i="1" s="1" a="1"/>
  <c r="K3084" i="1" s="1"/>
  <c r="K3085" i="1" s="1" a="1"/>
  <c r="K3085" i="1" s="1"/>
  <c r="K1903" i="1" a="1"/>
  <c r="K1903" i="1" s="1"/>
  <c r="K1904" i="1" s="1" a="1"/>
  <c r="K1904" i="1" s="1"/>
  <c r="K1905" i="1" s="1" a="1"/>
  <c r="K1905" i="1" s="1"/>
  <c r="K1906" i="1" s="1" a="1"/>
  <c r="K1906" i="1" s="1"/>
  <c r="K1907" i="1" s="1" a="1"/>
  <c r="K1907" i="1" s="1"/>
  <c r="K1908" i="1" s="1" a="1"/>
  <c r="K1908" i="1" s="1"/>
  <c r="K1909" i="1" s="1" a="1"/>
  <c r="K1909" i="1" s="1"/>
  <c r="K1910" i="1" s="1" a="1"/>
  <c r="K1910" i="1" s="1"/>
  <c r="K1911" i="1" s="1" a="1"/>
  <c r="K1911" i="1" s="1"/>
  <c r="K1912" i="1" s="1" a="1"/>
  <c r="K1912" i="1" s="1"/>
  <c r="K1913" i="1" s="1" a="1"/>
  <c r="K1913" i="1" s="1"/>
  <c r="K1914" i="1" s="1" a="1"/>
  <c r="K1914" i="1" s="1"/>
  <c r="K1915" i="1" s="1" a="1"/>
  <c r="K1915" i="1" s="1"/>
  <c r="K1916" i="1" s="1" a="1"/>
  <c r="K1916" i="1" s="1"/>
  <c r="K1917" i="1" s="1" a="1"/>
  <c r="K1917" i="1" s="1"/>
  <c r="K1918" i="1" s="1" a="1"/>
  <c r="K1918" i="1" s="1"/>
  <c r="K1919" i="1" s="1" a="1"/>
  <c r="K1919" i="1" s="1"/>
  <c r="K1920" i="1" s="1" a="1"/>
  <c r="K1920" i="1" s="1"/>
  <c r="K1921" i="1" s="1" a="1"/>
  <c r="K1921" i="1" s="1"/>
  <c r="K1922" i="1" s="1" a="1"/>
  <c r="K1922" i="1" s="1"/>
  <c r="K1923" i="1" s="1" a="1"/>
  <c r="K1923" i="1" s="1"/>
  <c r="K1924" i="1" s="1" a="1"/>
  <c r="K1924" i="1" s="1"/>
  <c r="K1925" i="1" s="1" a="1"/>
  <c r="K1925" i="1" s="1"/>
  <c r="K1926" i="1" s="1" a="1"/>
  <c r="K1926" i="1" s="1"/>
  <c r="K1927" i="1" s="1" a="1"/>
  <c r="K1927" i="1" s="1"/>
  <c r="K1928" i="1" s="1" a="1"/>
  <c r="K1928" i="1" s="1"/>
  <c r="K1929" i="1" s="1" a="1"/>
  <c r="K1929" i="1" s="1"/>
  <c r="K1930" i="1" s="1" a="1"/>
  <c r="K1930" i="1" s="1"/>
  <c r="K1931" i="1" s="1" a="1"/>
  <c r="K1931" i="1" s="1"/>
  <c r="K1932" i="1" s="1" a="1"/>
  <c r="K1932" i="1" s="1"/>
  <c r="K1933" i="1" s="1" a="1"/>
  <c r="K1933" i="1" s="1"/>
  <c r="K1934" i="1" s="1" a="1"/>
  <c r="K1934" i="1" s="1"/>
  <c r="K1935" i="1" s="1" a="1"/>
  <c r="K1935" i="1" s="1"/>
  <c r="K1936" i="1" s="1" a="1"/>
  <c r="K1936" i="1" s="1"/>
  <c r="K1937" i="1" s="1" a="1"/>
  <c r="K1937" i="1" s="1"/>
  <c r="K1938" i="1" s="1" a="1"/>
  <c r="K1938" i="1" s="1"/>
  <c r="K1939" i="1" s="1" a="1"/>
  <c r="K1939" i="1" s="1"/>
  <c r="K300" i="1" a="1"/>
  <c r="K300" i="1" s="1"/>
  <c r="K301" i="1" s="1" a="1"/>
  <c r="K301" i="1" s="1"/>
  <c r="K302" i="1" s="1" a="1"/>
  <c r="K302" i="1" s="1"/>
  <c r="K303" i="1" s="1" a="1"/>
  <c r="K303" i="1" s="1"/>
  <c r="K304" i="1" s="1" a="1"/>
  <c r="K304" i="1" s="1"/>
  <c r="K305" i="1" s="1" a="1"/>
  <c r="K305" i="1" s="1"/>
  <c r="K306" i="1" s="1" a="1"/>
  <c r="K306" i="1" s="1"/>
  <c r="K307" i="1" s="1" a="1"/>
  <c r="K307" i="1" s="1"/>
  <c r="K308" i="1" s="1" a="1"/>
  <c r="K308" i="1" s="1"/>
  <c r="K309" i="1" s="1" a="1"/>
  <c r="K309" i="1" s="1"/>
  <c r="K3442" i="1" a="1"/>
  <c r="K3442" i="1" s="1"/>
  <c r="K3443" i="1" s="1" a="1"/>
  <c r="K3443" i="1" s="1"/>
  <c r="K3444" i="1" s="1" a="1"/>
  <c r="K3444" i="1" s="1"/>
  <c r="K3445" i="1" s="1" a="1"/>
  <c r="K3445" i="1" s="1"/>
  <c r="K3446" i="1" s="1" a="1"/>
  <c r="K3446" i="1" s="1"/>
  <c r="K3447" i="1" s="1" a="1"/>
  <c r="K3447" i="1" s="1"/>
  <c r="K3448" i="1" s="1" a="1"/>
  <c r="K3448" i="1" s="1"/>
  <c r="K3449" i="1" s="1" a="1"/>
  <c r="K3449" i="1" s="1"/>
  <c r="K3450" i="1" s="1" a="1"/>
  <c r="K3450" i="1" s="1"/>
  <c r="K3451" i="1" s="1" a="1"/>
  <c r="K3451" i="1" s="1"/>
  <c r="K3452" i="1" s="1" a="1"/>
  <c r="K3452" i="1" s="1"/>
  <c r="K3453" i="1" s="1" a="1"/>
  <c r="K3453" i="1" s="1"/>
  <c r="K2977" i="1" a="1"/>
  <c r="K2977" i="1" s="1"/>
  <c r="K2978" i="1" s="1" a="1"/>
  <c r="K2978" i="1" s="1"/>
  <c r="K2979" i="1" s="1" a="1"/>
  <c r="K2979" i="1" s="1"/>
  <c r="K2980" i="1" s="1" a="1"/>
  <c r="K2980" i="1" s="1"/>
  <c r="K2981" i="1" s="1" a="1"/>
  <c r="K2981" i="1" s="1"/>
  <c r="K2982" i="1" s="1" a="1"/>
  <c r="K2982" i="1" s="1"/>
  <c r="K2983" i="1" s="1" a="1"/>
  <c r="K2983" i="1" s="1"/>
  <c r="K2984" i="1" s="1" a="1"/>
  <c r="K2984" i="1" s="1"/>
  <c r="K2985" i="1" s="1" a="1"/>
  <c r="K2985" i="1" s="1"/>
  <c r="K2986" i="1" s="1" a="1"/>
  <c r="K2986" i="1" s="1"/>
  <c r="K2987" i="1" s="1" a="1"/>
  <c r="K2987" i="1" s="1"/>
  <c r="K2988" i="1" s="1" a="1"/>
  <c r="K2988" i="1" s="1"/>
  <c r="K2824" i="1" a="1"/>
  <c r="K2824" i="1" s="1"/>
  <c r="K2825" i="1" s="1" a="1"/>
  <c r="K2825" i="1" s="1"/>
  <c r="K2826" i="1" s="1" a="1"/>
  <c r="K2826" i="1" s="1"/>
  <c r="K2827" i="1" s="1" a="1"/>
  <c r="K2827" i="1" s="1"/>
  <c r="K2828" i="1" s="1" a="1"/>
  <c r="K2828" i="1" s="1"/>
  <c r="K2722" i="1" a="1"/>
  <c r="K2722" i="1" s="1"/>
  <c r="K2723" i="1" s="1" a="1"/>
  <c r="K2723" i="1" s="1"/>
  <c r="K2724" i="1" s="1" a="1"/>
  <c r="K2724" i="1" s="1"/>
  <c r="K2725" i="1" s="1" a="1"/>
  <c r="K2725" i="1" s="1"/>
  <c r="K2726" i="1" s="1" a="1"/>
  <c r="K2726" i="1" s="1"/>
  <c r="K2727" i="1" s="1" a="1"/>
  <c r="K2727" i="1" s="1"/>
  <c r="K2728" i="1" s="1" a="1"/>
  <c r="K2728" i="1" s="1"/>
  <c r="K2729" i="1" s="1" a="1"/>
  <c r="K2729" i="1" s="1"/>
  <c r="K2730" i="1" s="1" a="1"/>
  <c r="K2730" i="1" s="1"/>
  <c r="K2731" i="1" s="1" a="1"/>
  <c r="K2731" i="1" s="1"/>
  <c r="K2732" i="1" s="1" a="1"/>
  <c r="K2732" i="1" s="1"/>
  <c r="K2733" i="1" s="1" a="1"/>
  <c r="K2733" i="1" s="1"/>
  <c r="K2734" i="1" s="1" a="1"/>
  <c r="K2734" i="1" s="1"/>
  <c r="K2735" i="1" s="1" a="1"/>
  <c r="K2735" i="1" s="1"/>
  <c r="K2736" i="1" s="1" a="1"/>
  <c r="K2736" i="1" s="1"/>
  <c r="K2737" i="1" s="1" a="1"/>
  <c r="K2737" i="1" s="1"/>
  <c r="K2738" i="1" s="1" a="1"/>
  <c r="K2738" i="1" s="1"/>
  <c r="K2739" i="1" s="1" a="1"/>
  <c r="K2739" i="1" s="1"/>
  <c r="K2740" i="1" s="1" a="1"/>
  <c r="K2740" i="1" s="1"/>
  <c r="K2741" i="1" s="1" a="1"/>
  <c r="K2741" i="1" s="1"/>
  <c r="K2742" i="1" s="1" a="1"/>
  <c r="K2742" i="1" s="1"/>
  <c r="K2743" i="1" s="1" a="1"/>
  <c r="K2743" i="1" s="1"/>
  <c r="K2744" i="1" s="1" a="1"/>
  <c r="K2744" i="1" s="1"/>
  <c r="K2745" i="1" s="1" a="1"/>
  <c r="K2745" i="1" s="1"/>
  <c r="K2746" i="1" s="1" a="1"/>
  <c r="K2746" i="1" s="1"/>
  <c r="K2747" i="1" s="1" a="1"/>
  <c r="K2747" i="1" s="1"/>
  <c r="K2748" i="1" s="1" a="1"/>
  <c r="K2748" i="1" s="1"/>
  <c r="K2627" i="1" a="1"/>
  <c r="K2627" i="1" s="1"/>
  <c r="K2628" i="1" s="1" a="1"/>
  <c r="K2628" i="1" s="1"/>
  <c r="K2629" i="1" s="1" a="1"/>
  <c r="K2629" i="1" s="1"/>
  <c r="K2630" i="1" s="1" a="1"/>
  <c r="K2630" i="1" s="1"/>
  <c r="K2631" i="1" s="1" a="1"/>
  <c r="K2631" i="1" s="1"/>
  <c r="K2632" i="1" s="1" a="1"/>
  <c r="K2632" i="1" s="1"/>
  <c r="K2633" i="1" s="1" a="1"/>
  <c r="K2633" i="1" s="1"/>
  <c r="K870" i="1" a="1"/>
  <c r="K870" i="1" s="1"/>
  <c r="K871" i="1" s="1" a="1"/>
  <c r="K871" i="1" s="1"/>
  <c r="K872" i="1" s="1" a="1"/>
  <c r="K872" i="1" s="1"/>
  <c r="K873" i="1" s="1" a="1"/>
  <c r="K873" i="1" s="1"/>
  <c r="K874" i="1" s="1" a="1"/>
  <c r="K874" i="1" s="1"/>
  <c r="K875" i="1" s="1" a="1"/>
  <c r="K875" i="1" s="1"/>
  <c r="K876" i="1" s="1" a="1"/>
  <c r="K876" i="1" s="1"/>
  <c r="K877" i="1" s="1" a="1"/>
  <c r="K877" i="1" s="1"/>
  <c r="K878" i="1" s="1" a="1"/>
  <c r="K878" i="1" s="1"/>
  <c r="K879" i="1" s="1" a="1"/>
  <c r="K879" i="1" s="1"/>
  <c r="K880" i="1" s="1" a="1"/>
  <c r="K880" i="1" s="1"/>
  <c r="K881" i="1" s="1" a="1"/>
  <c r="K881" i="1" s="1"/>
  <c r="K882" i="1" s="1" a="1"/>
  <c r="K882" i="1" s="1"/>
  <c r="K883" i="1" s="1" a="1"/>
  <c r="K883" i="1" s="1"/>
  <c r="K243" i="1" a="1"/>
  <c r="K243" i="1" s="1"/>
  <c r="K244" i="1" s="1" a="1"/>
  <c r="K244" i="1" s="1"/>
  <c r="K245" i="1" s="1" a="1"/>
  <c r="K245" i="1" s="1"/>
  <c r="K246" i="1" s="1" a="1"/>
  <c r="K246" i="1" s="1"/>
  <c r="K247" i="1" s="1" a="1"/>
  <c r="K247" i="1" s="1"/>
  <c r="K248" i="1" s="1" a="1"/>
  <c r="K248" i="1" s="1"/>
  <c r="K249" i="1" s="1" a="1"/>
  <c r="K249" i="1" s="1"/>
  <c r="K250" i="1" s="1" a="1"/>
  <c r="K250" i="1" s="1"/>
  <c r="K5299" i="1" a="1"/>
  <c r="K5299" i="1" s="1"/>
  <c r="K5300" i="1" s="1" a="1"/>
  <c r="K5300" i="1" s="1"/>
  <c r="K5301" i="1" s="1" a="1"/>
  <c r="K5301" i="1" s="1"/>
  <c r="K5302" i="1" s="1" a="1"/>
  <c r="K5302" i="1" s="1"/>
  <c r="K5303" i="1" s="1" a="1"/>
  <c r="K5303" i="1" s="1"/>
  <c r="K5304" i="1" s="1" a="1"/>
  <c r="K5304" i="1" s="1"/>
  <c r="K5305" i="1" s="1" a="1"/>
  <c r="K5305" i="1" s="1"/>
  <c r="K5306" i="1" s="1" a="1"/>
  <c r="K5306" i="1" s="1"/>
  <c r="K5307" i="1" s="1" a="1"/>
  <c r="K5307" i="1" s="1"/>
  <c r="K5308" i="1" s="1" a="1"/>
  <c r="K5308" i="1" s="1"/>
  <c r="K5309" i="1" s="1" a="1"/>
  <c r="K5309" i="1" s="1"/>
  <c r="K5310" i="1" s="1" a="1"/>
  <c r="K5310" i="1" s="1"/>
  <c r="K5311" i="1" s="1" a="1"/>
  <c r="K5311" i="1" s="1"/>
  <c r="K5312" i="1" s="1" a="1"/>
  <c r="K5312" i="1" s="1"/>
  <c r="K5313" i="1" s="1" a="1"/>
  <c r="K5313" i="1" s="1"/>
  <c r="K3638" i="1" a="1"/>
  <c r="K3638" i="1" s="1"/>
  <c r="K3639" i="1" s="1" a="1"/>
  <c r="K3639" i="1" s="1"/>
  <c r="K3640" i="1" s="1" a="1"/>
  <c r="K3640" i="1" s="1"/>
  <c r="K3641" i="1" s="1" a="1"/>
  <c r="K3641" i="1" s="1"/>
  <c r="K3642" i="1" s="1" a="1"/>
  <c r="K3642" i="1" s="1"/>
  <c r="K3643" i="1" s="1" a="1"/>
  <c r="K3643" i="1" s="1"/>
  <c r="K3644" i="1" s="1" a="1"/>
  <c r="K3644" i="1" s="1"/>
  <c r="K3645" i="1" s="1" a="1"/>
  <c r="K3645" i="1" s="1"/>
  <c r="K3646" i="1" s="1" a="1"/>
  <c r="K3646" i="1" s="1"/>
  <c r="K3647" i="1" s="1" a="1"/>
  <c r="K3647" i="1" s="1"/>
  <c r="K3648" i="1" s="1" a="1"/>
  <c r="K3648" i="1" s="1"/>
  <c r="K3649" i="1" s="1" a="1"/>
  <c r="K3649" i="1" s="1"/>
  <c r="K3650" i="1" s="1" a="1"/>
  <c r="K3650" i="1" s="1"/>
  <c r="K3651" i="1" s="1" a="1"/>
  <c r="K3651" i="1" s="1"/>
  <c r="K3652" i="1" s="1" a="1"/>
  <c r="K3652" i="1" s="1"/>
  <c r="K3653" i="1" s="1" a="1"/>
  <c r="K3653" i="1" s="1"/>
  <c r="K3654" i="1" s="1" a="1"/>
  <c r="K3654" i="1" s="1"/>
  <c r="K3655" i="1" s="1" a="1"/>
  <c r="K3655" i="1" s="1"/>
  <c r="K3656" i="1" s="1" a="1"/>
  <c r="K3656" i="1" s="1"/>
  <c r="K3657" i="1" s="1" a="1"/>
  <c r="K3657" i="1" s="1"/>
  <c r="K3658" i="1" s="1" a="1"/>
  <c r="K3658" i="1" s="1"/>
  <c r="K3659" i="1" s="1" a="1"/>
  <c r="K3659" i="1" s="1"/>
  <c r="K3660" i="1" s="1" a="1"/>
  <c r="K3660" i="1" s="1"/>
  <c r="K3661" i="1" s="1" a="1"/>
  <c r="K3661" i="1" s="1"/>
  <c r="K3662" i="1" s="1" a="1"/>
  <c r="K3662" i="1" s="1"/>
  <c r="K3663" i="1" s="1" a="1"/>
  <c r="K3663" i="1" s="1"/>
  <c r="K3664" i="1" s="1" a="1"/>
  <c r="K3664" i="1" s="1"/>
  <c r="K3665" i="1" s="1" a="1"/>
  <c r="K3665" i="1" s="1"/>
  <c r="K3288" i="1" a="1"/>
  <c r="K3288" i="1" s="1"/>
  <c r="K3289" i="1" s="1" a="1"/>
  <c r="K3289" i="1" s="1"/>
  <c r="K3290" i="1" s="1" a="1"/>
  <c r="K3290" i="1" s="1"/>
  <c r="K3291" i="1" s="1" a="1"/>
  <c r="K3291" i="1" s="1"/>
  <c r="K3292" i="1" s="1" a="1"/>
  <c r="K3292" i="1" s="1"/>
  <c r="K3293" i="1" s="1" a="1"/>
  <c r="K3293" i="1" s="1"/>
  <c r="K3294" i="1" s="1" a="1"/>
  <c r="K3294" i="1" s="1"/>
  <c r="K3295" i="1" s="1" a="1"/>
  <c r="K3295" i="1" s="1"/>
  <c r="K3296" i="1" s="1" a="1"/>
  <c r="K3296" i="1" s="1"/>
  <c r="K3297" i="1" s="1" a="1"/>
  <c r="K3297" i="1" s="1"/>
  <c r="K3298" i="1" s="1" a="1"/>
  <c r="K3298" i="1" s="1"/>
  <c r="K3299" i="1" s="1" a="1"/>
  <c r="K3299" i="1" s="1"/>
  <c r="K3300" i="1" s="1" a="1"/>
  <c r="K3300" i="1" s="1"/>
  <c r="K3301" i="1" s="1" a="1"/>
  <c r="K3301" i="1" s="1"/>
  <c r="K3302" i="1" s="1" a="1"/>
  <c r="K3302" i="1" s="1"/>
  <c r="K3303" i="1" s="1" a="1"/>
  <c r="K3303" i="1" s="1"/>
  <c r="K3061" i="1" a="1"/>
  <c r="K3061" i="1" s="1"/>
  <c r="K3062" i="1" s="1" a="1"/>
  <c r="K3062" i="1" s="1"/>
  <c r="K3063" i="1" s="1" a="1"/>
  <c r="K3063" i="1" s="1"/>
  <c r="K3064" i="1" s="1" a="1"/>
  <c r="K3064" i="1" s="1"/>
  <c r="K3065" i="1" s="1" a="1"/>
  <c r="K3065" i="1" s="1"/>
  <c r="K3066" i="1" s="1" a="1"/>
  <c r="K3066" i="1" s="1"/>
  <c r="K3067" i="1" s="1" a="1"/>
  <c r="K3067" i="1" s="1"/>
  <c r="K3068" i="1" s="1" a="1"/>
  <c r="K3068" i="1" s="1"/>
  <c r="K3069" i="1" s="1" a="1"/>
  <c r="K3069" i="1" s="1"/>
  <c r="K2093" i="1" a="1"/>
  <c r="K2093" i="1" s="1"/>
  <c r="K2094" i="1" s="1" a="1"/>
  <c r="K2094" i="1" s="1"/>
  <c r="K2095" i="1" s="1" a="1"/>
  <c r="K2095" i="1" s="1"/>
  <c r="K2096" i="1" s="1" a="1"/>
  <c r="K2096" i="1" s="1"/>
  <c r="K2097" i="1" s="1" a="1"/>
  <c r="K2097" i="1" s="1"/>
  <c r="K2098" i="1" s="1" a="1"/>
  <c r="K2098" i="1" s="1"/>
  <c r="K2099" i="1" s="1" a="1"/>
  <c r="K2099" i="1" s="1"/>
  <c r="K2100" i="1" s="1" a="1"/>
  <c r="K2100" i="1" s="1"/>
  <c r="K2101" i="1" s="1" a="1"/>
  <c r="K2101" i="1" s="1"/>
  <c r="K2102" i="1" s="1" a="1"/>
  <c r="K2102" i="1" s="1"/>
  <c r="K2103" i="1" s="1" a="1"/>
  <c r="K2103" i="1" s="1"/>
  <c r="K2104" i="1" s="1" a="1"/>
  <c r="K2104" i="1" s="1"/>
  <c r="K1685" i="1" a="1"/>
  <c r="K1685" i="1" s="1"/>
  <c r="K1686" i="1" s="1" a="1"/>
  <c r="K1686" i="1" s="1"/>
  <c r="K1687" i="1" s="1" a="1"/>
  <c r="K1687" i="1" s="1"/>
  <c r="K1688" i="1" s="1" a="1"/>
  <c r="K1688" i="1" s="1"/>
  <c r="K1689" i="1" s="1" a="1"/>
  <c r="K1689" i="1" s="1"/>
  <c r="K1690" i="1" s="1" a="1"/>
  <c r="K1690" i="1" s="1"/>
  <c r="K1691" i="1" s="1" a="1"/>
  <c r="K1691" i="1" s="1"/>
  <c r="K1692" i="1" s="1" a="1"/>
  <c r="K1692" i="1" s="1"/>
  <c r="K1693" i="1" s="1" a="1"/>
  <c r="K1693" i="1" s="1"/>
  <c r="K1634" i="1" a="1"/>
  <c r="K1634" i="1" s="1"/>
  <c r="K1635" i="1" s="1" a="1"/>
  <c r="K1635" i="1" s="1"/>
  <c r="K1636" i="1" s="1" a="1"/>
  <c r="K1636" i="1" s="1"/>
  <c r="K1637" i="1" s="1" a="1"/>
  <c r="K1637" i="1" s="1"/>
  <c r="K1638" i="1" s="1" a="1"/>
  <c r="K1638" i="1" s="1"/>
  <c r="K1639" i="1" s="1" a="1"/>
  <c r="K1639" i="1" s="1"/>
  <c r="K1640" i="1" s="1" a="1"/>
  <c r="K1640" i="1" s="1"/>
  <c r="K1641" i="1" s="1" a="1"/>
  <c r="K1641" i="1" s="1"/>
  <c r="K1642" i="1" s="1" a="1"/>
  <c r="K1642" i="1" s="1"/>
  <c r="K1590" i="1" a="1"/>
  <c r="K1590" i="1" s="1"/>
  <c r="K1591" i="1" s="1" a="1"/>
  <c r="K1591" i="1" s="1"/>
  <c r="K1592" i="1" s="1" a="1"/>
  <c r="K1592" i="1" s="1"/>
  <c r="K1593" i="1" s="1" a="1"/>
  <c r="K1593" i="1" s="1"/>
  <c r="K1594" i="1" s="1" a="1"/>
  <c r="K1594" i="1" s="1"/>
  <c r="K1595" i="1" s="1" a="1"/>
  <c r="K1595" i="1" s="1"/>
  <c r="K1596" i="1" s="1" a="1"/>
  <c r="K1596" i="1" s="1"/>
  <c r="K1540" i="1" a="1"/>
  <c r="K1540" i="1" s="1"/>
  <c r="K1541" i="1" s="1" a="1"/>
  <c r="K1541" i="1" s="1"/>
  <c r="K1542" i="1" s="1" a="1"/>
  <c r="K1542" i="1" s="1"/>
  <c r="K1543" i="1" s="1" a="1"/>
  <c r="K1543" i="1" s="1"/>
  <c r="K1544" i="1" s="1" a="1"/>
  <c r="K1544" i="1" s="1"/>
  <c r="K1545" i="1" s="1" a="1"/>
  <c r="K1545" i="1" s="1"/>
  <c r="K1546" i="1" s="1" a="1"/>
  <c r="K1546" i="1" s="1"/>
  <c r="K1547" i="1" s="1" a="1"/>
  <c r="K1547" i="1" s="1"/>
  <c r="K1491" i="1" a="1"/>
  <c r="K1491" i="1" s="1"/>
  <c r="K1492" i="1" s="1" a="1"/>
  <c r="K1492" i="1" s="1"/>
  <c r="K1493" i="1" s="1" a="1"/>
  <c r="K1493" i="1" s="1"/>
  <c r="K1494" i="1" s="1" a="1"/>
  <c r="K1494" i="1" s="1"/>
  <c r="K1495" i="1" s="1" a="1"/>
  <c r="K1495" i="1" s="1"/>
  <c r="K1496" i="1" s="1" a="1"/>
  <c r="K1496" i="1" s="1"/>
  <c r="K1497" i="1" s="1" a="1"/>
  <c r="K1497" i="1" s="1"/>
  <c r="K1498" i="1" s="1" a="1"/>
  <c r="K1498" i="1" s="1"/>
  <c r="K1499" i="1" s="1" a="1"/>
  <c r="K1499" i="1" s="1"/>
  <c r="K1368" i="1" a="1"/>
  <c r="K1368" i="1" s="1"/>
  <c r="K1369" i="1" s="1" a="1"/>
  <c r="K1369" i="1" s="1"/>
  <c r="K1370" i="1" s="1" a="1"/>
  <c r="K1370" i="1" s="1"/>
  <c r="K1371" i="1" s="1" a="1"/>
  <c r="K1371" i="1" s="1"/>
  <c r="K1372" i="1" s="1" a="1"/>
  <c r="K1372" i="1" s="1"/>
  <c r="K1373" i="1" s="1" a="1"/>
  <c r="K1373" i="1" s="1"/>
  <c r="K1374" i="1" s="1" a="1"/>
  <c r="K1374" i="1" s="1"/>
  <c r="K1375" i="1" s="1" a="1"/>
  <c r="K1375" i="1" s="1"/>
  <c r="K1376" i="1" s="1" a="1"/>
  <c r="K1376" i="1" s="1"/>
  <c r="K1377" i="1" s="1" a="1"/>
  <c r="K1377" i="1" s="1"/>
  <c r="K1378" i="1" s="1" a="1"/>
  <c r="K1378" i="1" s="1"/>
  <c r="K680" i="1" a="1"/>
  <c r="K680" i="1" s="1"/>
  <c r="K681" i="1" s="1" a="1"/>
  <c r="K681" i="1" s="1"/>
  <c r="K682" i="1" s="1" a="1"/>
  <c r="K682" i="1" s="1"/>
  <c r="K683" i="1" s="1" a="1"/>
  <c r="K683" i="1" s="1"/>
  <c r="K684" i="1" s="1" a="1"/>
  <c r="K684" i="1" s="1"/>
  <c r="K685" i="1" s="1" a="1"/>
  <c r="K685" i="1" s="1"/>
  <c r="K5374" i="1" a="1"/>
  <c r="K5374" i="1" s="1"/>
  <c r="K5375" i="1" s="1" a="1"/>
  <c r="K5375" i="1" s="1"/>
  <c r="K5376" i="1" s="1" a="1"/>
  <c r="K5376" i="1" s="1"/>
  <c r="K5377" i="1" s="1" a="1"/>
  <c r="K5377" i="1" s="1"/>
  <c r="K5378" i="1" s="1" a="1"/>
  <c r="K5378" i="1" s="1"/>
  <c r="K5379" i="1" s="1" a="1"/>
  <c r="K5379" i="1" s="1"/>
  <c r="K5380" i="1" s="1" a="1"/>
  <c r="K5380" i="1" s="1"/>
  <c r="K5381" i="1" s="1" a="1"/>
  <c r="K5381" i="1" s="1"/>
  <c r="K5382" i="1" s="1" a="1"/>
  <c r="K5382" i="1" s="1"/>
  <c r="K5383" i="1" s="1" a="1"/>
  <c r="K5383" i="1" s="1"/>
  <c r="K5384" i="1" s="1" a="1"/>
  <c r="K5384" i="1" s="1"/>
  <c r="K5385" i="1" s="1" a="1"/>
  <c r="K5385" i="1" s="1"/>
  <c r="K5386" i="1" s="1" a="1"/>
  <c r="K5386" i="1" s="1"/>
  <c r="K5387" i="1" s="1" a="1"/>
  <c r="K5387" i="1" s="1"/>
  <c r="K5388" i="1" s="1" a="1"/>
  <c r="K5388" i="1" s="1"/>
  <c r="K5389" i="1" s="1" a="1"/>
  <c r="K5389" i="1" s="1"/>
  <c r="K5390" i="1" s="1" a="1"/>
  <c r="K5390" i="1" s="1"/>
  <c r="K5391" i="1" s="1" a="1"/>
  <c r="K5391" i="1" s="1"/>
  <c r="K5392" i="1" s="1" a="1"/>
  <c r="K5392" i="1" s="1"/>
  <c r="K5393" i="1" s="1" a="1"/>
  <c r="K5393" i="1" s="1"/>
  <c r="K5394" i="1" s="1" a="1"/>
  <c r="K5394" i="1" s="1"/>
  <c r="K5395" i="1" s="1" a="1"/>
  <c r="K5395" i="1" s="1"/>
  <c r="K5396" i="1" s="1" a="1"/>
  <c r="K5396" i="1" s="1"/>
  <c r="K5397" i="1" s="1" a="1"/>
  <c r="K5397" i="1" s="1"/>
  <c r="K5398" i="1" s="1" a="1"/>
  <c r="K5398" i="1" s="1"/>
  <c r="K5399" i="1" s="1" a="1"/>
  <c r="K5399" i="1" s="1"/>
  <c r="K5400" i="1" s="1" a="1"/>
  <c r="K5400" i="1" s="1"/>
  <c r="K5401" i="1" s="1" a="1"/>
  <c r="K5401" i="1" s="1"/>
  <c r="K5402" i="1" s="1" a="1"/>
  <c r="K5402" i="1" s="1"/>
  <c r="K5403" i="1" s="1" a="1"/>
  <c r="K5403" i="1" s="1"/>
  <c r="K5404" i="1" s="1" a="1"/>
  <c r="K5404" i="1" s="1"/>
  <c r="K5405" i="1" s="1" a="1"/>
  <c r="K5405" i="1" s="1"/>
  <c r="K5406" i="1" s="1" a="1"/>
  <c r="K5406" i="1" s="1"/>
  <c r="K5407" i="1" s="1" a="1"/>
  <c r="K5407" i="1" s="1"/>
  <c r="K5408" i="1" s="1" a="1"/>
  <c r="K5408" i="1" s="1"/>
  <c r="K5409" i="1" s="1" a="1"/>
  <c r="K5409" i="1" s="1"/>
  <c r="K5410" i="1" s="1" a="1"/>
  <c r="K5410" i="1" s="1"/>
  <c r="K5411" i="1" s="1" a="1"/>
  <c r="K5411" i="1" s="1"/>
  <c r="K5412" i="1" s="1" a="1"/>
  <c r="K5412" i="1" s="1"/>
  <c r="K5413" i="1" s="1" a="1"/>
  <c r="K5413" i="1" s="1"/>
  <c r="K5414" i="1" s="1" a="1"/>
  <c r="K5414" i="1" s="1"/>
  <c r="K5415" i="1" s="1" a="1"/>
  <c r="K5415" i="1" s="1"/>
  <c r="K5416" i="1" s="1" a="1"/>
  <c r="K5416" i="1" s="1"/>
  <c r="K5417" i="1" s="1" a="1"/>
  <c r="K5417" i="1" s="1"/>
  <c r="K5418" i="1" s="1" a="1"/>
  <c r="K5418" i="1" s="1"/>
  <c r="K5419" i="1" s="1" a="1"/>
  <c r="K5419" i="1" s="1"/>
  <c r="K5420" i="1" s="1" a="1"/>
  <c r="K5420" i="1" s="1"/>
  <c r="K5421" i="1" s="1" a="1"/>
  <c r="K5421" i="1" s="1"/>
  <c r="K5422" i="1" s="1" a="1"/>
  <c r="K5422" i="1" s="1"/>
  <c r="K5423" i="1" s="1" a="1"/>
  <c r="K5423" i="1" s="1"/>
  <c r="K5424" i="1" s="1" a="1"/>
  <c r="K5424" i="1" s="1"/>
  <c r="K5425" i="1" s="1" a="1"/>
  <c r="K5425" i="1" s="1"/>
  <c r="K5426" i="1" s="1" a="1"/>
  <c r="K5426" i="1" s="1"/>
  <c r="K5427" i="1" s="1" a="1"/>
  <c r="K5427" i="1" s="1"/>
  <c r="K5428" i="1" s="1" a="1"/>
  <c r="K5428" i="1" s="1"/>
  <c r="K5429" i="1" s="1" a="1"/>
  <c r="K5429" i="1" s="1"/>
  <c r="K5430" i="1" s="1" a="1"/>
  <c r="K5430" i="1" s="1"/>
  <c r="K5431" i="1" s="1" a="1"/>
  <c r="K5431" i="1" s="1"/>
  <c r="K5432" i="1" s="1" a="1"/>
  <c r="K5432" i="1" s="1"/>
  <c r="K5433" i="1" s="1" a="1"/>
  <c r="K5433" i="1" s="1"/>
  <c r="K5434" i="1" s="1" a="1"/>
  <c r="K5434" i="1" s="1"/>
  <c r="K5435" i="1" s="1" a="1"/>
  <c r="K5435" i="1" s="1"/>
  <c r="K5436" i="1" s="1" a="1"/>
  <c r="K5436" i="1" s="1"/>
  <c r="K5437" i="1" s="1" a="1"/>
  <c r="K5437" i="1" s="1"/>
  <c r="K5438" i="1" s="1" a="1"/>
  <c r="K5438" i="1" s="1"/>
  <c r="K5439" i="1" s="1" a="1"/>
  <c r="K5439" i="1" s="1"/>
  <c r="K5440" i="1" s="1" a="1"/>
  <c r="K5440" i="1" s="1"/>
  <c r="K5441" i="1" s="1" a="1"/>
  <c r="K5441" i="1" s="1"/>
  <c r="K5442" i="1" s="1" a="1"/>
  <c r="K5442" i="1" s="1"/>
  <c r="K5443" i="1" s="1" a="1"/>
  <c r="K5443" i="1" s="1"/>
  <c r="K5444" i="1" s="1" a="1"/>
  <c r="K5444" i="1" s="1"/>
  <c r="K5445" i="1" s="1" a="1"/>
  <c r="K5445" i="1" s="1"/>
  <c r="K5446" i="1" s="1" a="1"/>
  <c r="K5446" i="1" s="1"/>
  <c r="K5447" i="1" s="1" a="1"/>
  <c r="K5447" i="1" s="1"/>
  <c r="K5448" i="1" s="1" a="1"/>
  <c r="K5448" i="1" s="1"/>
  <c r="K5449" i="1" s="1" a="1"/>
  <c r="K5449" i="1" s="1"/>
  <c r="K5450" i="1" s="1" a="1"/>
  <c r="K5450" i="1" s="1"/>
  <c r="K5451" i="1" s="1" a="1"/>
  <c r="K5451" i="1" s="1"/>
  <c r="K5452" i="1" s="1" a="1"/>
  <c r="K5452" i="1" s="1"/>
  <c r="K5453" i="1" s="1" a="1"/>
  <c r="K5453" i="1" s="1"/>
  <c r="K5454" i="1" s="1" a="1"/>
  <c r="K5454" i="1" s="1"/>
  <c r="K5455" i="1" s="1" a="1"/>
  <c r="K5455" i="1" s="1"/>
  <c r="L5456" i="1" s="1"/>
  <c r="K3535" i="1" a="1"/>
  <c r="K3535" i="1" s="1"/>
  <c r="K3536" i="1" s="1" a="1"/>
  <c r="K3536" i="1" s="1"/>
  <c r="K3537" i="1" s="1" a="1"/>
  <c r="K3537" i="1" s="1"/>
  <c r="K3538" i="1" s="1" a="1"/>
  <c r="K3538" i="1" s="1"/>
  <c r="K3539" i="1" s="1" a="1"/>
  <c r="K3539" i="1" s="1"/>
  <c r="K3540" i="1" s="1" a="1"/>
  <c r="K3540" i="1" s="1"/>
  <c r="K3541" i="1" s="1" a="1"/>
  <c r="K3541" i="1" s="1"/>
  <c r="K3542" i="1" s="1" a="1"/>
  <c r="K3542" i="1" s="1"/>
  <c r="K3543" i="1" s="1" a="1"/>
  <c r="K3543" i="1" s="1"/>
  <c r="K3544" i="1" s="1" a="1"/>
  <c r="K3544" i="1" s="1"/>
  <c r="K3545" i="1" s="1" a="1"/>
  <c r="K3545" i="1" s="1"/>
  <c r="K3546" i="1" s="1" a="1"/>
  <c r="K3546" i="1" s="1"/>
  <c r="K3547" i="1" s="1" a="1"/>
  <c r="K3547" i="1" s="1"/>
  <c r="K3548" i="1" s="1" a="1"/>
  <c r="K3548" i="1" s="1"/>
  <c r="K3549" i="1" s="1" a="1"/>
  <c r="K3549" i="1" s="1"/>
  <c r="K3550" i="1" s="1" a="1"/>
  <c r="K3550" i="1" s="1"/>
  <c r="K3551" i="1" s="1" a="1"/>
  <c r="K3551" i="1" s="1"/>
  <c r="K3552" i="1" s="1" a="1"/>
  <c r="K3552" i="1" s="1"/>
  <c r="K3553" i="1" s="1" a="1"/>
  <c r="K3553" i="1" s="1"/>
  <c r="K3554" i="1" s="1" a="1"/>
  <c r="K3554" i="1" s="1"/>
  <c r="K3555" i="1" s="1" a="1"/>
  <c r="K3555" i="1" s="1"/>
  <c r="K3556" i="1" s="1" a="1"/>
  <c r="K3556" i="1" s="1"/>
  <c r="K3557" i="1" s="1" a="1"/>
  <c r="K3557" i="1" s="1"/>
  <c r="K2248" i="1" a="1"/>
  <c r="K2248" i="1" s="1"/>
  <c r="K2249" i="1" s="1" a="1"/>
  <c r="K2249" i="1" s="1"/>
  <c r="K2250" i="1" s="1" a="1"/>
  <c r="K2250" i="1" s="1"/>
  <c r="K2251" i="1" s="1" a="1"/>
  <c r="K2251" i="1" s="1"/>
  <c r="K2252" i="1" s="1" a="1"/>
  <c r="K2252" i="1" s="1"/>
  <c r="K2253" i="1" s="1" a="1"/>
  <c r="K2253" i="1" s="1"/>
  <c r="K2254" i="1" s="1" a="1"/>
  <c r="K2254" i="1" s="1"/>
  <c r="K2255" i="1" s="1" a="1"/>
  <c r="K2255" i="1" s="1"/>
  <c r="K2256" i="1" s="1" a="1"/>
  <c r="K2256" i="1" s="1"/>
  <c r="K2257" i="1" s="1" a="1"/>
  <c r="K2257" i="1" s="1"/>
  <c r="K2258" i="1" s="1" a="1"/>
  <c r="K2258" i="1" s="1"/>
  <c r="K2259" i="1" s="1" a="1"/>
  <c r="K2259" i="1" s="1"/>
  <c r="K2189" i="1" a="1"/>
  <c r="K2189" i="1" s="1"/>
  <c r="K2190" i="1" s="1" a="1"/>
  <c r="K2190" i="1" s="1"/>
  <c r="K2191" i="1" s="1" a="1"/>
  <c r="K2191" i="1" s="1"/>
  <c r="K2192" i="1" s="1" a="1"/>
  <c r="K2192" i="1" s="1"/>
  <c r="K2193" i="1" s="1" a="1"/>
  <c r="K2193" i="1" s="1"/>
  <c r="K2194" i="1" s="1" a="1"/>
  <c r="K2194" i="1" s="1"/>
  <c r="K2195" i="1" s="1" a="1"/>
  <c r="K2195" i="1" s="1"/>
  <c r="K2196" i="1" s="1" a="1"/>
  <c r="K2196" i="1" s="1"/>
  <c r="K2197" i="1" s="1" a="1"/>
  <c r="K2197" i="1" s="1"/>
  <c r="K2198" i="1" s="1" a="1"/>
  <c r="K2198" i="1" s="1"/>
  <c r="K2199" i="1" s="1" a="1"/>
  <c r="K2199" i="1" s="1"/>
  <c r="K2200" i="1" s="1" a="1"/>
  <c r="K2200" i="1" s="1"/>
  <c r="K987" i="1" a="1"/>
  <c r="K987" i="1" s="1"/>
  <c r="K988" i="1" s="1" a="1"/>
  <c r="K988" i="1" s="1"/>
  <c r="K989" i="1" s="1" a="1"/>
  <c r="K989" i="1" s="1"/>
  <c r="K990" i="1" s="1" a="1"/>
  <c r="K990" i="1" s="1"/>
  <c r="K991" i="1" s="1" a="1"/>
  <c r="K991" i="1" s="1"/>
  <c r="K992" i="1" s="1" a="1"/>
  <c r="K992" i="1" s="1"/>
  <c r="K993" i="1" s="1" a="1"/>
  <c r="K993" i="1" s="1"/>
  <c r="K994" i="1" s="1" a="1"/>
  <c r="K994" i="1" s="1"/>
  <c r="K995" i="1" s="1" a="1"/>
  <c r="K995" i="1" s="1"/>
  <c r="K936" i="1" a="1"/>
  <c r="K936" i="1" s="1"/>
  <c r="K937" i="1" s="1" a="1"/>
  <c r="K937" i="1" s="1"/>
  <c r="K938" i="1" s="1" a="1"/>
  <c r="K938" i="1" s="1"/>
  <c r="K939" i="1" s="1" a="1"/>
  <c r="K939" i="1" s="1"/>
  <c r="K940" i="1" s="1" a="1"/>
  <c r="K940" i="1" s="1"/>
  <c r="K941" i="1" s="1" a="1"/>
  <c r="K941" i="1" s="1"/>
  <c r="K942" i="1" s="1" a="1"/>
  <c r="K942" i="1" s="1"/>
  <c r="K943" i="1" s="1" a="1"/>
  <c r="K943" i="1" s="1"/>
  <c r="K944" i="1" s="1" a="1"/>
  <c r="K944" i="1" s="1"/>
  <c r="K945" i="1" s="1" a="1"/>
  <c r="K945" i="1" s="1"/>
  <c r="K905" i="1" a="1"/>
  <c r="K905" i="1" s="1"/>
  <c r="K906" i="1" s="1" a="1"/>
  <c r="K906" i="1" s="1"/>
  <c r="K907" i="1" s="1" a="1"/>
  <c r="K907" i="1" s="1"/>
  <c r="K908" i="1" s="1" a="1"/>
  <c r="K908" i="1" s="1"/>
  <c r="K598" i="1" a="1"/>
  <c r="K598" i="1" s="1"/>
  <c r="K599" i="1" s="1" a="1"/>
  <c r="K599" i="1" s="1"/>
  <c r="K600" i="1" s="1" a="1"/>
  <c r="K600" i="1" s="1"/>
  <c r="K601" i="1" s="1" a="1"/>
  <c r="K601" i="1" s="1"/>
  <c r="K602" i="1" s="1" a="1"/>
  <c r="K602" i="1" s="1"/>
  <c r="K603" i="1" s="1" a="1"/>
  <c r="K603" i="1" s="1"/>
  <c r="K604" i="1" s="1" a="1"/>
  <c r="K604" i="1" s="1"/>
  <c r="K80" i="1" a="1"/>
  <c r="K80" i="1" s="1"/>
  <c r="K81" i="1" s="1" a="1"/>
  <c r="K81" i="1" s="1"/>
  <c r="K82" i="1" s="1" a="1"/>
  <c r="K82" i="1" s="1"/>
  <c r="K83" i="1" s="1" a="1"/>
  <c r="K83" i="1" s="1"/>
  <c r="K84" i="1" s="1" a="1"/>
  <c r="K84" i="1" s="1"/>
  <c r="K85" i="1" s="1" a="1"/>
  <c r="K85" i="1" s="1"/>
  <c r="K86" i="1" s="1" a="1"/>
  <c r="K86" i="1" s="1"/>
  <c r="K87" i="1" s="1" a="1"/>
  <c r="K87" i="1" s="1"/>
  <c r="K4588" i="1" a="1"/>
  <c r="K4588" i="1" s="1"/>
  <c r="K4589" i="1" s="1" a="1"/>
  <c r="K4589" i="1" s="1"/>
  <c r="K4590" i="1" s="1" a="1"/>
  <c r="K4590" i="1" s="1"/>
  <c r="K4591" i="1" s="1" a="1"/>
  <c r="K4591" i="1" s="1"/>
  <c r="K4592" i="1" s="1" a="1"/>
  <c r="K4592" i="1" s="1"/>
  <c r="K4593" i="1" s="1" a="1"/>
  <c r="K4593" i="1" s="1"/>
  <c r="K4594" i="1" s="1" a="1"/>
  <c r="K4594" i="1" s="1"/>
  <c r="K4595" i="1" s="1" a="1"/>
  <c r="K4595" i="1" s="1"/>
  <c r="K4596" i="1" s="1" a="1"/>
  <c r="K4596" i="1" s="1"/>
  <c r="K3626" i="1" a="1"/>
  <c r="K3626" i="1" s="1"/>
  <c r="K3627" i="1" s="1" a="1"/>
  <c r="K3627" i="1" s="1"/>
  <c r="K3628" i="1" s="1" a="1"/>
  <c r="K3628" i="1" s="1"/>
  <c r="K3629" i="1" s="1" a="1"/>
  <c r="K3629" i="1" s="1"/>
  <c r="K3630" i="1" s="1" a="1"/>
  <c r="K3630" i="1" s="1"/>
  <c r="K3631" i="1" s="1" a="1"/>
  <c r="K3631" i="1" s="1"/>
  <c r="K3632" i="1" s="1" a="1"/>
  <c r="K3632" i="1" s="1"/>
  <c r="K3633" i="1" s="1" a="1"/>
  <c r="K3633" i="1" s="1"/>
  <c r="K3634" i="1" s="1" a="1"/>
  <c r="K3634" i="1" s="1"/>
  <c r="K2438" i="1" a="1"/>
  <c r="K2438" i="1" s="1"/>
  <c r="K2439" i="1" s="1" a="1"/>
  <c r="K2439" i="1" s="1"/>
  <c r="K2440" i="1" s="1" a="1"/>
  <c r="K2440" i="1" s="1"/>
  <c r="K2441" i="1" s="1" a="1"/>
  <c r="K2441" i="1" s="1"/>
  <c r="K2442" i="1" s="1" a="1"/>
  <c r="K2442" i="1" s="1"/>
  <c r="K2443" i="1" s="1" a="1"/>
  <c r="K2443" i="1" s="1"/>
  <c r="K2444" i="1" s="1" a="1"/>
  <c r="K2444" i="1" s="1"/>
  <c r="K2445" i="1" s="1" a="1"/>
  <c r="K2445" i="1" s="1"/>
  <c r="K2078" i="1" a="1"/>
  <c r="K2078" i="1" s="1"/>
  <c r="K2079" i="1" s="1" a="1"/>
  <c r="K2079" i="1" s="1"/>
  <c r="K2080" i="1" s="1" a="1"/>
  <c r="K2080" i="1" s="1"/>
  <c r="K2081" i="1" s="1" a="1"/>
  <c r="K2081" i="1" s="1"/>
  <c r="K2082" i="1" s="1" a="1"/>
  <c r="K2082" i="1" s="1"/>
  <c r="K2083" i="1" s="1" a="1"/>
  <c r="K2083" i="1" s="1"/>
  <c r="K2084" i="1" s="1" a="1"/>
  <c r="K2084" i="1" s="1"/>
  <c r="K2085" i="1" s="1" a="1"/>
  <c r="K2085" i="1" s="1"/>
  <c r="K2086" i="1" s="1" a="1"/>
  <c r="K2086" i="1" s="1"/>
  <c r="K2087" i="1" s="1" a="1"/>
  <c r="K2087" i="1" s="1"/>
  <c r="K2088" i="1" s="1" a="1"/>
  <c r="K2088" i="1" s="1"/>
  <c r="K2089" i="1" s="1" a="1"/>
  <c r="K2089" i="1" s="1"/>
  <c r="K1619" i="1" a="1"/>
  <c r="K1619" i="1" s="1"/>
  <c r="K1620" i="1" s="1" a="1"/>
  <c r="K1620" i="1" s="1"/>
  <c r="K1621" i="1" s="1" a="1"/>
  <c r="K1621" i="1" s="1"/>
  <c r="K1622" i="1" s="1" a="1"/>
  <c r="K1622" i="1" s="1"/>
  <c r="K1623" i="1" s="1" a="1"/>
  <c r="K1623" i="1" s="1"/>
  <c r="K1624" i="1" s="1" a="1"/>
  <c r="K1624" i="1" s="1"/>
  <c r="K1625" i="1" s="1" a="1"/>
  <c r="K1625" i="1" s="1"/>
  <c r="K1626" i="1" s="1" a="1"/>
  <c r="K1626" i="1" s="1"/>
  <c r="K1627" i="1" s="1" a="1"/>
  <c r="K1627" i="1" s="1"/>
  <c r="K1628" i="1" s="1" a="1"/>
  <c r="K1628" i="1" s="1"/>
  <c r="K1629" i="1" s="1" a="1"/>
  <c r="K1629" i="1" s="1"/>
  <c r="K1630" i="1" s="1" a="1"/>
  <c r="K1630" i="1" s="1"/>
  <c r="K1478" i="1" a="1"/>
  <c r="K1478" i="1" s="1"/>
  <c r="K1479" i="1" s="1" a="1"/>
  <c r="K1479" i="1" s="1"/>
  <c r="K1480" i="1" s="1" a="1"/>
  <c r="K1480" i="1" s="1"/>
  <c r="K1481" i="1" s="1" a="1"/>
  <c r="K1481" i="1" s="1"/>
  <c r="K1482" i="1" s="1" a="1"/>
  <c r="K1482" i="1" s="1"/>
  <c r="K1483" i="1" s="1" a="1"/>
  <c r="K1483" i="1" s="1"/>
  <c r="K1484" i="1" s="1" a="1"/>
  <c r="K1484" i="1" s="1"/>
  <c r="K1485" i="1" s="1" a="1"/>
  <c r="K1485" i="1" s="1"/>
  <c r="K1486" i="1" s="1" a="1"/>
  <c r="K1486" i="1" s="1"/>
  <c r="K1487" i="1" s="1" a="1"/>
  <c r="K1487" i="1" s="1"/>
  <c r="K1429" i="1" a="1"/>
  <c r="K1429" i="1" s="1"/>
  <c r="K1430" i="1" s="1" a="1"/>
  <c r="K1430" i="1" s="1"/>
  <c r="K1431" i="1" s="1" a="1"/>
  <c r="K1431" i="1" s="1"/>
  <c r="K1432" i="1" s="1" a="1"/>
  <c r="K1432" i="1" s="1"/>
  <c r="K1433" i="1" s="1" a="1"/>
  <c r="K1433" i="1" s="1"/>
  <c r="K1434" i="1" s="1" a="1"/>
  <c r="K1434" i="1" s="1"/>
  <c r="K1435" i="1" s="1" a="1"/>
  <c r="K1435" i="1" s="1"/>
  <c r="K1436" i="1" s="1" a="1"/>
  <c r="K1436" i="1" s="1"/>
  <c r="K1437" i="1" s="1" a="1"/>
  <c r="K1437" i="1" s="1"/>
  <c r="K1438" i="1" s="1" a="1"/>
  <c r="K1438" i="1" s="1"/>
  <c r="K1249" i="1" a="1"/>
  <c r="K1249" i="1" s="1"/>
  <c r="K1250" i="1" s="1" a="1"/>
  <c r="K1250" i="1" s="1"/>
  <c r="K1251" i="1" s="1" a="1"/>
  <c r="K1251" i="1" s="1"/>
  <c r="K1252" i="1" s="1" a="1"/>
  <c r="K1252" i="1" s="1"/>
  <c r="K1253" i="1" s="1" a="1"/>
  <c r="K1253" i="1" s="1"/>
  <c r="K1254" i="1" s="1" a="1"/>
  <c r="K1254" i="1" s="1"/>
  <c r="K1255" i="1" s="1" a="1"/>
  <c r="K1255" i="1" s="1"/>
  <c r="K1256" i="1" s="1" a="1"/>
  <c r="K1256" i="1" s="1"/>
  <c r="K530" i="1" a="1"/>
  <c r="K530" i="1" s="1"/>
  <c r="K531" i="1" s="1" a="1"/>
  <c r="K531" i="1" s="1"/>
  <c r="K532" i="1" s="1" a="1"/>
  <c r="K532" i="1" s="1"/>
  <c r="K533" i="1" s="1" a="1"/>
  <c r="K533" i="1" s="1"/>
  <c r="K534" i="1" s="1" a="1"/>
  <c r="K534" i="1" s="1"/>
  <c r="K535" i="1" s="1" a="1"/>
  <c r="K535" i="1" s="1"/>
  <c r="K536" i="1" s="1" a="1"/>
  <c r="K536" i="1" s="1"/>
  <c r="K537" i="1" s="1" a="1"/>
  <c r="K537" i="1" s="1"/>
  <c r="K538" i="1" s="1" a="1"/>
  <c r="K538" i="1" s="1"/>
  <c r="K539" i="1" s="1" a="1"/>
  <c r="K539" i="1" s="1"/>
  <c r="K540" i="1" s="1" a="1"/>
  <c r="K540" i="1" s="1"/>
  <c r="K541" i="1" s="1" a="1"/>
  <c r="K541" i="1" s="1"/>
  <c r="K542" i="1" s="1" a="1"/>
  <c r="K542" i="1" s="1"/>
  <c r="K543" i="1" s="1" a="1"/>
  <c r="K543" i="1" s="1"/>
  <c r="K544" i="1" s="1" a="1"/>
  <c r="K544" i="1" s="1"/>
  <c r="K545" i="1" s="1" a="1"/>
  <c r="K545" i="1" s="1"/>
  <c r="K546" i="1" s="1" a="1"/>
  <c r="K546" i="1" s="1"/>
  <c r="K547" i="1" s="1" a="1"/>
  <c r="K547" i="1" s="1"/>
  <c r="K548" i="1" s="1" a="1"/>
  <c r="K548" i="1" s="1"/>
  <c r="K549" i="1" s="1" a="1"/>
  <c r="K549" i="1" s="1"/>
  <c r="K550" i="1" s="1" a="1"/>
  <c r="K550" i="1" s="1"/>
  <c r="K551" i="1" s="1" a="1"/>
  <c r="K551" i="1" s="1"/>
  <c r="K552" i="1" s="1" a="1"/>
  <c r="K552" i="1" s="1"/>
  <c r="K439" i="1" a="1"/>
  <c r="K439" i="1" s="1"/>
  <c r="K440" i="1" s="1" a="1"/>
  <c r="K440" i="1" s="1"/>
  <c r="K441" i="1" s="1" a="1"/>
  <c r="K441" i="1" s="1"/>
  <c r="K442" i="1" s="1" a="1"/>
  <c r="K442" i="1" s="1"/>
  <c r="K443" i="1" s="1" a="1"/>
  <c r="K443" i="1" s="1"/>
  <c r="K444" i="1" s="1" a="1"/>
  <c r="K444" i="1" s="1"/>
  <c r="K445" i="1" s="1" a="1"/>
  <c r="K445" i="1" s="1"/>
  <c r="K446" i="1" s="1" a="1"/>
  <c r="K446" i="1" s="1"/>
  <c r="K447" i="1" s="1" a="1"/>
  <c r="K447" i="1" s="1"/>
  <c r="K2561" i="1" a="1"/>
  <c r="K2561" i="1" s="1"/>
  <c r="K2562" i="1" s="1" a="1"/>
  <c r="K2562" i="1" s="1"/>
  <c r="K2563" i="1" s="1" a="1"/>
  <c r="K2563" i="1" s="1"/>
  <c r="K2564" i="1" s="1" a="1"/>
  <c r="K2564" i="1" s="1"/>
  <c r="K2565" i="1" s="1" a="1"/>
  <c r="K2565" i="1" s="1"/>
  <c r="K2566" i="1" s="1" a="1"/>
  <c r="K2566" i="1" s="1"/>
  <c r="K2567" i="1" s="1" a="1"/>
  <c r="K2567" i="1" s="1"/>
  <c r="K2568" i="1" s="1" a="1"/>
  <c r="K2568" i="1" s="1"/>
  <c r="K2569" i="1" s="1" a="1"/>
  <c r="K2569" i="1" s="1"/>
  <c r="K976" i="1" a="1"/>
  <c r="K976" i="1" s="1"/>
  <c r="K977" i="1" s="1" a="1"/>
  <c r="K977" i="1" s="1"/>
  <c r="K978" i="1" s="1" a="1"/>
  <c r="K978" i="1" s="1"/>
  <c r="K979" i="1" s="1" a="1"/>
  <c r="K979" i="1" s="1"/>
  <c r="K980" i="1" s="1" a="1"/>
  <c r="K980" i="1" s="1"/>
  <c r="K981" i="1" s="1" a="1"/>
  <c r="K981" i="1" s="1"/>
  <c r="K982" i="1" s="1" a="1"/>
  <c r="K982" i="1" s="1"/>
  <c r="K983" i="1" s="1" a="1"/>
  <c r="K983" i="1" s="1"/>
  <c r="K703" i="1" a="1"/>
  <c r="K703" i="1" s="1"/>
  <c r="K704" i="1" s="1" a="1"/>
  <c r="K704" i="1" s="1"/>
  <c r="K705" i="1" s="1" a="1"/>
  <c r="K705" i="1" s="1"/>
  <c r="K706" i="1" s="1" a="1"/>
  <c r="K706" i="1" s="1"/>
  <c r="K707" i="1" s="1" a="1"/>
  <c r="K707" i="1" s="1"/>
  <c r="K708" i="1" s="1" a="1"/>
  <c r="K708" i="1" s="1"/>
  <c r="K709" i="1" s="1" a="1"/>
  <c r="K709" i="1" s="1"/>
  <c r="K710" i="1" s="1" a="1"/>
  <c r="K710" i="1" s="1"/>
  <c r="K711" i="1" s="1" a="1"/>
  <c r="K711" i="1" s="1"/>
  <c r="K712" i="1" s="1" a="1"/>
  <c r="K712" i="1" s="1"/>
  <c r="K713" i="1" s="1" a="1"/>
  <c r="K713" i="1" s="1"/>
  <c r="K714" i="1" s="1" a="1"/>
  <c r="K714" i="1" s="1"/>
  <c r="K715" i="1" s="1" a="1"/>
  <c r="K715" i="1" s="1"/>
  <c r="K716" i="1" s="1" a="1"/>
  <c r="K716" i="1" s="1"/>
  <c r="K628" i="1" a="1"/>
  <c r="K628" i="1" s="1"/>
  <c r="K629" i="1" s="1" a="1"/>
  <c r="K629" i="1" s="1"/>
  <c r="K630" i="1" s="1" a="1"/>
  <c r="K630" i="1" s="1"/>
  <c r="K631" i="1" s="1" a="1"/>
  <c r="K631" i="1" s="1"/>
  <c r="K586" i="1" a="1"/>
  <c r="K586" i="1" s="1"/>
  <c r="K587" i="1" s="1" a="1"/>
  <c r="K587" i="1" s="1"/>
  <c r="K588" i="1" s="1" a="1"/>
  <c r="K588" i="1" s="1"/>
  <c r="K589" i="1" s="1" a="1"/>
  <c r="K589" i="1" s="1"/>
  <c r="K590" i="1" s="1" a="1"/>
  <c r="K590" i="1" s="1"/>
  <c r="K591" i="1" s="1" a="1"/>
  <c r="K591" i="1" s="1"/>
  <c r="K592" i="1" s="1" a="1"/>
  <c r="K592" i="1" s="1"/>
  <c r="K593" i="1" s="1" a="1"/>
  <c r="K593" i="1" s="1"/>
  <c r="K594" i="1" s="1" a="1"/>
  <c r="K594" i="1" s="1"/>
  <c r="K483" i="1" a="1"/>
  <c r="K483" i="1" s="1"/>
  <c r="K484" i="1" s="1" a="1"/>
  <c r="K484" i="1" s="1"/>
  <c r="K485" i="1" s="1" a="1"/>
  <c r="K485" i="1" s="1"/>
  <c r="K486" i="1" s="1" a="1"/>
  <c r="K486" i="1" s="1"/>
  <c r="K487" i="1" s="1" a="1"/>
  <c r="K487" i="1" s="1"/>
  <c r="K488" i="1" s="1" a="1"/>
  <c r="K488" i="1" s="1"/>
  <c r="K489" i="1" s="1" a="1"/>
  <c r="K489" i="1" s="1"/>
  <c r="K490" i="1" s="1" a="1"/>
  <c r="K490" i="1" s="1"/>
  <c r="K270" i="1" a="1"/>
  <c r="K270" i="1" s="1"/>
  <c r="K271" i="1" s="1" a="1"/>
  <c r="K271" i="1" s="1"/>
  <c r="K272" i="1" s="1" a="1"/>
  <c r="K272" i="1" s="1"/>
  <c r="K273" i="1" s="1" a="1"/>
  <c r="K273" i="1" s="1"/>
  <c r="K274" i="1" s="1" a="1"/>
  <c r="K274" i="1" s="1"/>
  <c r="K275" i="1" s="1" a="1"/>
  <c r="K275" i="1" s="1"/>
  <c r="K276" i="1" s="1" a="1"/>
  <c r="K276" i="1" s="1"/>
  <c r="K277" i="1" s="1" a="1"/>
  <c r="K277" i="1" s="1"/>
  <c r="K278" i="1" s="1" a="1"/>
  <c r="K278" i="1" s="1"/>
  <c r="K279" i="1" s="1" a="1"/>
  <c r="K279" i="1" s="1"/>
  <c r="K280" i="1" s="1" a="1"/>
  <c r="K280" i="1" s="1"/>
  <c r="K281" i="1" s="1" a="1"/>
  <c r="K281" i="1" s="1"/>
  <c r="K282" i="1" s="1" a="1"/>
  <c r="K282" i="1" s="1"/>
  <c r="L5593" i="1"/>
  <c r="L5297" i="1"/>
  <c r="L5241" i="1"/>
  <c r="L5017" i="1"/>
  <c r="L4929" i="1"/>
  <c r="L4905" i="1"/>
  <c r="L4865" i="1"/>
  <c r="L4777" i="1"/>
  <c r="L4657" i="1"/>
  <c r="L4609" i="1"/>
  <c r="L4481" i="1"/>
  <c r="L4457" i="1"/>
  <c r="L3905" i="1"/>
  <c r="L3321" i="1"/>
  <c r="L2937" i="1"/>
  <c r="L2905" i="1"/>
  <c r="L2625" i="1"/>
  <c r="L2345" i="1"/>
  <c r="L1617" i="1"/>
  <c r="L1609" i="1"/>
  <c r="L1465" i="1"/>
  <c r="L1417" i="1"/>
  <c r="L481" i="1"/>
  <c r="L465" i="1"/>
  <c r="L425" i="1"/>
  <c r="L241" i="1"/>
  <c r="L217" i="1"/>
  <c r="L153" i="1"/>
  <c r="L105" i="1"/>
  <c r="L5544" i="1"/>
  <c r="L5352" i="1"/>
  <c r="L5008" i="1"/>
  <c r="L4952" i="1"/>
  <c r="L4632" i="1"/>
  <c r="L4568" i="1"/>
  <c r="L4552" i="1"/>
  <c r="L4368" i="1"/>
  <c r="L4072" i="1"/>
  <c r="L4032" i="1"/>
  <c r="L3752" i="1"/>
  <c r="L3704" i="1"/>
  <c r="L3688" i="1"/>
  <c r="L3624" i="1"/>
  <c r="L3480" i="1"/>
  <c r="L3440" i="1"/>
  <c r="L3376" i="1"/>
  <c r="L3256" i="1"/>
  <c r="L3168" i="1"/>
  <c r="L3152" i="1"/>
  <c r="L2720" i="1"/>
  <c r="L2680" i="1"/>
  <c r="L2600" i="1"/>
  <c r="L2536" i="1"/>
  <c r="L2512" i="1"/>
  <c r="L2488" i="1"/>
  <c r="L2368" i="1"/>
  <c r="L2160" i="1"/>
  <c r="L1864" i="1"/>
  <c r="L1824" i="1"/>
  <c r="L1792" i="1"/>
  <c r="L1728" i="1"/>
  <c r="L1560" i="1"/>
  <c r="L1400" i="1"/>
  <c r="L1328" i="1"/>
  <c r="L1232" i="1"/>
  <c r="L792" i="1"/>
  <c r="L736" i="1"/>
  <c r="L728" i="1"/>
  <c r="L136" i="1"/>
  <c r="L40" i="1"/>
  <c r="L16" i="1"/>
  <c r="K1039" i="1" a="1"/>
  <c r="K1039" i="1" s="1"/>
  <c r="K1040" i="1" s="1" a="1"/>
  <c r="K1040" i="1" s="1"/>
  <c r="K1041" i="1" s="1" a="1"/>
  <c r="K1041" i="1" s="1"/>
  <c r="K1042" i="1" s="1" a="1"/>
  <c r="K1042" i="1" s="1"/>
  <c r="K1043" i="1" s="1" a="1"/>
  <c r="K1043" i="1" s="1"/>
  <c r="K1044" i="1" s="1" a="1"/>
  <c r="K1044" i="1" s="1"/>
  <c r="L5503" i="1"/>
  <c r="L5255" i="1"/>
  <c r="L5223" i="1"/>
  <c r="L5111" i="1"/>
  <c r="L5095" i="1"/>
  <c r="L4991" i="1"/>
  <c r="L4855" i="1"/>
  <c r="L4767" i="1"/>
  <c r="L4703" i="1"/>
  <c r="L4095" i="1"/>
  <c r="L3863" i="1"/>
  <c r="L3799" i="1"/>
  <c r="L3591" i="1"/>
  <c r="L3511" i="1"/>
  <c r="L3191" i="1"/>
  <c r="L3159" i="1"/>
  <c r="L2975" i="1"/>
  <c r="L2863" i="1"/>
  <c r="L2839" i="1"/>
  <c r="L2559" i="1"/>
  <c r="L2463" i="1"/>
  <c r="L2423" i="1"/>
  <c r="L2023" i="1"/>
  <c r="L1959" i="1"/>
  <c r="L1847" i="1"/>
  <c r="L1455" i="1"/>
  <c r="L1391" i="1"/>
  <c r="L1295" i="1"/>
  <c r="L1247" i="1"/>
  <c r="L1151" i="1"/>
  <c r="L959" i="1"/>
  <c r="L903" i="1"/>
  <c r="L511" i="1"/>
  <c r="L415" i="1"/>
  <c r="L383" i="1"/>
  <c r="K2805" i="1" a="1"/>
  <c r="K2805" i="1" s="1"/>
  <c r="K2806" i="1" s="1" a="1"/>
  <c r="K2806" i="1" s="1"/>
  <c r="K2807" i="1" s="1" a="1"/>
  <c r="K2807" i="1" s="1"/>
  <c r="K2808" i="1" s="1" a="1"/>
  <c r="K2808" i="1" s="1"/>
  <c r="K2809" i="1" s="1" a="1"/>
  <c r="K2809" i="1" s="1"/>
  <c r="K2810" i="1" s="1" a="1"/>
  <c r="K2810" i="1" s="1"/>
  <c r="K2811" i="1" s="1" a="1"/>
  <c r="K2811" i="1" s="1"/>
  <c r="K2812" i="1" s="1" a="1"/>
  <c r="K2812" i="1" s="1"/>
  <c r="L5278" i="1"/>
  <c r="L4894" i="1"/>
  <c r="L4166" i="1"/>
  <c r="L3774" i="1"/>
  <c r="L3734" i="1"/>
  <c r="L3286" i="1"/>
  <c r="L2822" i="1"/>
  <c r="L2774" i="1"/>
  <c r="L2702" i="1"/>
  <c r="L2646" i="1"/>
  <c r="L2294" i="1"/>
  <c r="L2246" i="1"/>
  <c r="L2174" i="1"/>
  <c r="L2134" i="1"/>
  <c r="L2006" i="1"/>
  <c r="L1982" i="1"/>
  <c r="L1718" i="1"/>
  <c r="L1366" i="1"/>
  <c r="L1182" i="1"/>
  <c r="L974" i="1"/>
  <c r="L934" i="1"/>
  <c r="L830" i="1"/>
  <c r="L678" i="1"/>
  <c r="L78" i="1"/>
  <c r="K999" i="1" a="1"/>
  <c r="K999" i="1" s="1"/>
  <c r="K1000" i="1" s="1" a="1"/>
  <c r="K1000" i="1" s="1"/>
  <c r="K1001" i="1" s="1" a="1"/>
  <c r="K1001" i="1" s="1"/>
  <c r="K1002" i="1" s="1" a="1"/>
  <c r="K1002" i="1" s="1"/>
  <c r="K1003" i="1" s="1" a="1"/>
  <c r="K1003" i="1" s="1"/>
  <c r="K1004" i="1" s="1" a="1"/>
  <c r="K1004" i="1" s="1"/>
  <c r="K1005" i="1" s="1" a="1"/>
  <c r="K1005" i="1" s="1"/>
  <c r="K1006" i="1" s="1" a="1"/>
  <c r="K1006" i="1" s="1"/>
  <c r="K1007" i="1" s="1" a="1"/>
  <c r="K1007" i="1" s="1"/>
  <c r="K1008" i="1" s="1" a="1"/>
  <c r="K1008" i="1" s="1"/>
  <c r="K1009" i="1" s="1" a="1"/>
  <c r="K1009" i="1" s="1"/>
  <c r="K1010" i="1" s="1" a="1"/>
  <c r="K1010" i="1" s="1"/>
  <c r="L5045" i="1"/>
  <c r="L5029" i="1"/>
  <c r="L4789" i="1"/>
  <c r="L4645" i="1"/>
  <c r="L4437" i="1"/>
  <c r="L4285" i="1"/>
  <c r="L4141" i="1"/>
  <c r="L3949" i="1"/>
  <c r="L3613" i="1"/>
  <c r="L3533" i="1"/>
  <c r="L2853" i="1"/>
  <c r="L2613" i="1"/>
  <c r="L2117" i="1"/>
  <c r="L2037" i="1"/>
  <c r="L1901" i="1"/>
  <c r="L1661" i="1"/>
  <c r="L1573" i="1"/>
  <c r="L1285" i="1"/>
  <c r="L1277" i="1"/>
  <c r="L1269" i="1"/>
  <c r="L1141" i="1"/>
  <c r="L1069" i="1"/>
  <c r="L1037" i="1"/>
  <c r="L1021" i="1"/>
  <c r="L925" i="1"/>
  <c r="L893" i="1"/>
  <c r="L701" i="1"/>
  <c r="L397" i="1"/>
  <c r="L341" i="1"/>
  <c r="L189" i="1"/>
  <c r="L69" i="1"/>
  <c r="L53" i="1"/>
  <c r="K3392" i="1" a="1"/>
  <c r="K3392" i="1" s="1"/>
  <c r="K3393" i="1" s="1" a="1"/>
  <c r="K3393" i="1" s="1"/>
  <c r="K3394" i="1" s="1" a="1"/>
  <c r="K3394" i="1" s="1"/>
  <c r="K3395" i="1" s="1" a="1"/>
  <c r="K3395" i="1" s="1"/>
  <c r="K3396" i="1" s="1" a="1"/>
  <c r="K3396" i="1" s="1"/>
  <c r="K3397" i="1" s="1" a="1"/>
  <c r="K3397" i="1" s="1"/>
  <c r="K3398" i="1" s="1" a="1"/>
  <c r="K3398" i="1" s="1"/>
  <c r="K3399" i="1" s="1" a="1"/>
  <c r="K3399" i="1" s="1"/>
  <c r="K3400" i="1" s="1" a="1"/>
  <c r="K3400" i="1" s="1"/>
  <c r="K3401" i="1" s="1" a="1"/>
  <c r="K3401" i="1" s="1"/>
  <c r="K3402" i="1" s="1" a="1"/>
  <c r="K3402" i="1" s="1"/>
  <c r="K3403" i="1" s="1" a="1"/>
  <c r="K3403" i="1" s="1"/>
  <c r="K3404" i="1" s="1" a="1"/>
  <c r="K3404" i="1" s="1"/>
  <c r="K3405" i="1" s="1" a="1"/>
  <c r="K3405" i="1" s="1"/>
  <c r="K3406" i="1" s="1" a="1"/>
  <c r="K3406" i="1" s="1"/>
  <c r="K3407" i="1" s="1" a="1"/>
  <c r="K3407" i="1" s="1"/>
  <c r="K3408" i="1" s="1" a="1"/>
  <c r="K3408" i="1" s="1"/>
  <c r="L5572" i="1"/>
  <c r="L5372" i="1"/>
  <c r="L5124" i="1"/>
  <c r="L5084" i="1"/>
  <c r="L4980" i="1"/>
  <c r="L4940" i="1"/>
  <c r="L4804" i="1"/>
  <c r="L4740" i="1"/>
  <c r="L4724" i="1"/>
  <c r="L4668" i="1"/>
  <c r="L4500" i="1"/>
  <c r="L4116" i="1"/>
  <c r="L3492" i="1"/>
  <c r="L3108" i="1"/>
  <c r="L2948" i="1"/>
  <c r="L2764" i="1"/>
  <c r="L2588" i="1"/>
  <c r="L2436" i="1"/>
  <c r="L2412" i="1"/>
  <c r="L2396" i="1"/>
  <c r="L2332" i="1"/>
  <c r="L2228" i="1"/>
  <c r="L1972" i="1"/>
  <c r="L1804" i="1"/>
  <c r="L1764" i="1"/>
  <c r="L1708" i="1"/>
  <c r="L1588" i="1"/>
  <c r="L1476" i="1"/>
  <c r="L1340" i="1"/>
  <c r="L1316" i="1"/>
  <c r="L1116" i="1"/>
  <c r="L1092" i="1"/>
  <c r="L868" i="1"/>
  <c r="L772" i="1"/>
  <c r="L28" i="1"/>
  <c r="K608" i="1" a="1"/>
  <c r="K608" i="1" s="1"/>
  <c r="K609" i="1" s="1" a="1"/>
  <c r="K609" i="1" s="1"/>
  <c r="K610" i="1" s="1" a="1"/>
  <c r="K610" i="1" s="1"/>
  <c r="K611" i="1" s="1" a="1"/>
  <c r="K611" i="1" s="1"/>
  <c r="K612" i="1" s="1" a="1"/>
  <c r="K612" i="1" s="1"/>
  <c r="K613" i="1" s="1" a="1"/>
  <c r="K613" i="1" s="1"/>
  <c r="K614" i="1" s="1" a="1"/>
  <c r="K614" i="1" s="1"/>
  <c r="K615" i="1" s="1" a="1"/>
  <c r="K615" i="1" s="1"/>
  <c r="K616" i="1" s="1" a="1"/>
  <c r="K616" i="1" s="1"/>
  <c r="K617" i="1" s="1" a="1"/>
  <c r="K617" i="1" s="1"/>
  <c r="K618" i="1" s="1" a="1"/>
  <c r="K618" i="1" s="1"/>
  <c r="K619" i="1" s="1" a="1"/>
  <c r="K619" i="1" s="1"/>
  <c r="K620" i="1" s="1" a="1"/>
  <c r="K620" i="1" s="1"/>
  <c r="K621" i="1" s="1" a="1"/>
  <c r="K621" i="1" s="1"/>
  <c r="K622" i="1" s="1" a="1"/>
  <c r="K622" i="1" s="1"/>
  <c r="K623" i="1" s="1" a="1"/>
  <c r="K623" i="1" s="1"/>
  <c r="K624" i="1" s="1" a="1"/>
  <c r="K624" i="1" s="1"/>
  <c r="L5555" i="1"/>
  <c r="L5531" i="1"/>
  <c r="L5483" i="1"/>
  <c r="L5203" i="1"/>
  <c r="L4915" i="1"/>
  <c r="L4539" i="1"/>
  <c r="L4515" i="1"/>
  <c r="L4355" i="1"/>
  <c r="L4307" i="1"/>
  <c r="L3963" i="1"/>
  <c r="L3827" i="1"/>
  <c r="L3235" i="1"/>
  <c r="L3059" i="1"/>
  <c r="L3011" i="1"/>
  <c r="L2883" i="1"/>
  <c r="L2803" i="1"/>
  <c r="L2787" i="1"/>
  <c r="L2667" i="1"/>
  <c r="L2475" i="1"/>
  <c r="L2187" i="1"/>
  <c r="L1995" i="1"/>
  <c r="L1891" i="1"/>
  <c r="L1747" i="1"/>
  <c r="L1683" i="1"/>
  <c r="L1515" i="1"/>
  <c r="L1427" i="1"/>
  <c r="L1307" i="1"/>
  <c r="L819" i="1"/>
  <c r="L755" i="1"/>
  <c r="L571" i="1"/>
  <c r="L5186" i="1"/>
  <c r="L5066" i="1"/>
  <c r="L4586" i="1"/>
  <c r="L4226" i="1"/>
  <c r="L4010" i="1"/>
  <c r="L3202" i="1"/>
  <c r="L2498" i="1"/>
  <c r="L2218" i="1"/>
  <c r="L2050" i="1"/>
  <c r="L1834" i="1"/>
  <c r="L1778" i="1"/>
  <c r="L1538" i="1"/>
  <c r="L1410" i="1"/>
  <c r="L1354" i="1"/>
  <c r="L1218" i="1"/>
  <c r="L1202" i="1"/>
  <c r="L1170" i="1"/>
  <c r="L1162" i="1"/>
  <c r="L1130" i="1"/>
  <c r="L1106" i="1"/>
  <c r="L842" i="1"/>
  <c r="L746" i="1"/>
  <c r="L650" i="1"/>
  <c r="L498" i="1"/>
  <c r="L354" i="1"/>
  <c r="L298" i="1"/>
  <c r="L202" i="1"/>
  <c r="L170" i="1"/>
  <c r="L122" i="1"/>
  <c r="K2890" i="1" a="1"/>
  <c r="K2890" i="1" s="1"/>
  <c r="K2891" i="1" s="1" a="1"/>
  <c r="K2891" i="1" s="1"/>
  <c r="K2892" i="1" s="1" a="1"/>
  <c r="K2892" i="1" s="1"/>
  <c r="K652" i="1" a="1"/>
  <c r="K652" i="1" s="1"/>
  <c r="K653" i="1" s="1" a="1"/>
  <c r="K653" i="1" s="1"/>
  <c r="K654" i="1" s="1" a="1"/>
  <c r="K654" i="1" s="1"/>
  <c r="K655" i="1" s="1" a="1"/>
  <c r="K655" i="1" s="1"/>
  <c r="K656" i="1" s="1" a="1"/>
  <c r="K656" i="1" s="1"/>
  <c r="K657" i="1" s="1" a="1"/>
  <c r="K657" i="1" s="1"/>
  <c r="K658" i="1" s="1" a="1"/>
  <c r="K658" i="1" s="1"/>
  <c r="K659" i="1" s="1" a="1"/>
  <c r="K659" i="1" s="1"/>
  <c r="K660" i="1" s="1" a="1"/>
  <c r="K660" i="1" s="1"/>
  <c r="K661" i="1" s="1" a="1"/>
  <c r="K661" i="1" s="1"/>
  <c r="K662" i="1" s="1" a="1"/>
  <c r="K662" i="1" s="1"/>
  <c r="K663" i="1" s="1" a="1"/>
  <c r="K663" i="1" s="1"/>
  <c r="K664" i="1" s="1" a="1"/>
  <c r="K664" i="1" s="1"/>
  <c r="K665" i="1" s="1" a="1"/>
  <c r="K665" i="1" s="1"/>
  <c r="K2537" i="1" a="1"/>
  <c r="K2537" i="1" s="1"/>
  <c r="K846" i="1" a="1"/>
  <c r="K846" i="1" s="1"/>
  <c r="K847" i="1" s="1" a="1"/>
  <c r="K847" i="1" s="1"/>
  <c r="K848" i="1" s="1" a="1"/>
  <c r="K848" i="1" s="1"/>
  <c r="K849" i="1" s="1" a="1"/>
  <c r="K849" i="1" s="1"/>
  <c r="K850" i="1" s="1" a="1"/>
  <c r="K850" i="1" s="1"/>
  <c r="K851" i="1" s="1" a="1"/>
  <c r="K851" i="1" s="1"/>
  <c r="K852" i="1" s="1" a="1"/>
  <c r="K852" i="1" s="1"/>
  <c r="K853" i="1" s="1" a="1"/>
  <c r="K853" i="1" s="1"/>
  <c r="K854" i="1" s="1" a="1"/>
  <c r="K854" i="1" s="1"/>
  <c r="K855" i="1" s="1" a="1"/>
  <c r="K855" i="1" s="1"/>
  <c r="K856" i="1" s="1" a="1"/>
  <c r="K856" i="1" s="1"/>
  <c r="K88" i="1" a="1"/>
  <c r="K88" i="1" s="1"/>
  <c r="K89" i="1" s="1" a="1"/>
  <c r="K89" i="1" s="1"/>
  <c r="K90" i="1" s="1" a="1"/>
  <c r="K90" i="1" s="1"/>
  <c r="K91" i="1" s="1" a="1"/>
  <c r="K91" i="1" s="1"/>
  <c r="K429" i="1" a="1"/>
  <c r="K429" i="1" s="1"/>
  <c r="K430" i="1" s="1" a="1"/>
  <c r="K430" i="1" s="1"/>
  <c r="K431" i="1" s="1" a="1"/>
  <c r="K431" i="1" s="1"/>
  <c r="K432" i="1" s="1" a="1"/>
  <c r="K432" i="1" s="1"/>
  <c r="K433" i="1" s="1" a="1"/>
  <c r="K433" i="1" s="1"/>
  <c r="K434" i="1" s="1" a="1"/>
  <c r="K434" i="1" s="1"/>
  <c r="K435" i="1" s="1" a="1"/>
  <c r="K435" i="1" s="1"/>
  <c r="K4743" i="1" a="1"/>
  <c r="K4743" i="1" s="1"/>
  <c r="K4744" i="1" s="1" a="1"/>
  <c r="K4744" i="1" s="1"/>
  <c r="K4745" i="1" s="1" a="1"/>
  <c r="K4745" i="1" s="1"/>
  <c r="K4746" i="1" s="1" a="1"/>
  <c r="K4746" i="1" s="1"/>
  <c r="K4747" i="1" s="1" a="1"/>
  <c r="K4747" i="1" s="1"/>
  <c r="K4748" i="1" s="1" a="1"/>
  <c r="K4748" i="1" s="1"/>
  <c r="K4749" i="1" s="1" a="1"/>
  <c r="K4749" i="1" s="1"/>
  <c r="K5505" i="1" a="1"/>
  <c r="K5505" i="1" s="1"/>
  <c r="K5506" i="1" s="1" a="1"/>
  <c r="K5506" i="1" s="1"/>
  <c r="K5507" i="1" s="1" a="1"/>
  <c r="K5507" i="1" s="1"/>
  <c r="K5508" i="1" s="1" a="1"/>
  <c r="K5508" i="1" s="1"/>
  <c r="K5509" i="1" s="1" a="1"/>
  <c r="K5509" i="1" s="1"/>
  <c r="K5510" i="1" s="1" a="1"/>
  <c r="K5510" i="1" s="1"/>
  <c r="K5511" i="1" s="1" a="1"/>
  <c r="K5511" i="1" s="1"/>
  <c r="K5512" i="1" s="1" a="1"/>
  <c r="K5512" i="1" s="1"/>
  <c r="K5513" i="1" s="1" a="1"/>
  <c r="K5513" i="1" s="1"/>
  <c r="J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420" i="3"/>
  <c r="J421"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521" i="3"/>
  <c r="J522" i="3"/>
  <c r="J523" i="3"/>
  <c r="J524" i="3"/>
  <c r="J525" i="3"/>
  <c r="J526" i="3"/>
  <c r="J527" i="3"/>
  <c r="J528" i="3"/>
  <c r="J529" i="3"/>
  <c r="J530" i="3"/>
  <c r="J531" i="3"/>
  <c r="J532" i="3"/>
  <c r="J533" i="3"/>
  <c r="J534" i="3"/>
  <c r="J535" i="3"/>
  <c r="J536" i="3"/>
  <c r="J537" i="3"/>
  <c r="J538" i="3"/>
  <c r="J539" i="3"/>
  <c r="J540" i="3"/>
  <c r="J541" i="3"/>
  <c r="J542" i="3"/>
  <c r="J543" i="3"/>
  <c r="J544"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72" i="3"/>
  <c r="J573" i="3"/>
  <c r="J574" i="3"/>
  <c r="J575" i="3"/>
  <c r="J576" i="3"/>
  <c r="J577" i="3"/>
  <c r="J578" i="3"/>
  <c r="J579" i="3"/>
  <c r="J580" i="3"/>
  <c r="J581" i="3"/>
  <c r="J582" i="3"/>
  <c r="J583" i="3"/>
  <c r="J584" i="3"/>
  <c r="J585" i="3"/>
  <c r="J586"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J645" i="3"/>
  <c r="J646" i="3"/>
  <c r="J647" i="3"/>
  <c r="J648" i="3"/>
  <c r="J649" i="3"/>
  <c r="J650" i="3"/>
  <c r="J651" i="3"/>
  <c r="J652" i="3"/>
  <c r="J653" i="3"/>
  <c r="J654" i="3"/>
  <c r="J655" i="3"/>
  <c r="J656" i="3"/>
  <c r="J657" i="3"/>
  <c r="J658" i="3"/>
  <c r="J659" i="3"/>
  <c r="J660" i="3"/>
  <c r="J661" i="3"/>
  <c r="J662" i="3"/>
  <c r="J663" i="3"/>
  <c r="J664" i="3"/>
  <c r="J665" i="3"/>
  <c r="J666" i="3"/>
  <c r="J667" i="3"/>
  <c r="J668" i="3"/>
  <c r="J669" i="3"/>
  <c r="J670" i="3"/>
  <c r="J671" i="3"/>
  <c r="J672" i="3"/>
  <c r="J673" i="3"/>
  <c r="J674" i="3"/>
  <c r="J675" i="3"/>
  <c r="J676" i="3"/>
  <c r="J677" i="3"/>
  <c r="J678" i="3"/>
  <c r="J679" i="3"/>
  <c r="J680" i="3"/>
  <c r="J681" i="3"/>
  <c r="J682" i="3"/>
  <c r="J683" i="3"/>
  <c r="J684" i="3"/>
  <c r="J685" i="3"/>
  <c r="J686" i="3"/>
  <c r="J687" i="3"/>
  <c r="J688" i="3"/>
  <c r="J689" i="3"/>
  <c r="J690" i="3"/>
  <c r="J691" i="3"/>
  <c r="J692" i="3"/>
  <c r="J693" i="3"/>
  <c r="J694" i="3"/>
  <c r="J695" i="3"/>
  <c r="J696" i="3"/>
  <c r="J697" i="3"/>
  <c r="J698" i="3"/>
  <c r="J699" i="3"/>
  <c r="J700" i="3"/>
  <c r="J701" i="3"/>
  <c r="J702" i="3"/>
  <c r="J703" i="3"/>
  <c r="J704" i="3"/>
  <c r="J705" i="3"/>
  <c r="J706" i="3"/>
  <c r="J707" i="3"/>
  <c r="J708" i="3"/>
  <c r="J709" i="3"/>
  <c r="J710" i="3"/>
  <c r="J711" i="3"/>
  <c r="J712" i="3"/>
  <c r="J713" i="3"/>
  <c r="J714" i="3"/>
  <c r="J715" i="3"/>
  <c r="J716" i="3"/>
  <c r="J717" i="3"/>
  <c r="J718" i="3"/>
  <c r="J719" i="3"/>
  <c r="J720" i="3"/>
  <c r="J721" i="3"/>
  <c r="J722" i="3"/>
  <c r="J723" i="3"/>
  <c r="J724" i="3"/>
  <c r="J725" i="3"/>
  <c r="J726" i="3"/>
  <c r="J727" i="3"/>
  <c r="J728" i="3"/>
  <c r="J729" i="3"/>
  <c r="J730" i="3"/>
  <c r="J731" i="3"/>
  <c r="J732" i="3"/>
  <c r="J733" i="3"/>
  <c r="J734" i="3"/>
  <c r="J735" i="3"/>
  <c r="J736" i="3"/>
  <c r="J737" i="3"/>
  <c r="J738" i="3"/>
  <c r="J739" i="3"/>
  <c r="J740" i="3"/>
  <c r="J741" i="3"/>
  <c r="J742" i="3"/>
  <c r="J743" i="3"/>
  <c r="J744" i="3"/>
  <c r="J745" i="3"/>
  <c r="J746" i="3"/>
  <c r="J747" i="3"/>
  <c r="J748" i="3"/>
  <c r="J749" i="3"/>
  <c r="J750" i="3"/>
  <c r="J751" i="3"/>
  <c r="J752" i="3"/>
  <c r="J753" i="3"/>
  <c r="J754" i="3"/>
  <c r="J755" i="3"/>
  <c r="J756" i="3"/>
  <c r="J757" i="3"/>
  <c r="J758" i="3"/>
  <c r="J759" i="3"/>
  <c r="J760" i="3"/>
  <c r="J761" i="3"/>
  <c r="J762" i="3"/>
  <c r="J763" i="3"/>
  <c r="J764" i="3"/>
  <c r="J765" i="3"/>
  <c r="J766" i="3"/>
  <c r="J767" i="3"/>
  <c r="J768" i="3"/>
  <c r="J769" i="3"/>
  <c r="J770" i="3"/>
  <c r="J771" i="3"/>
  <c r="J772" i="3"/>
  <c r="J773" i="3"/>
  <c r="J774" i="3"/>
  <c r="J775" i="3"/>
  <c r="J776" i="3"/>
  <c r="J777" i="3"/>
  <c r="J778" i="3"/>
  <c r="J779" i="3"/>
  <c r="J780" i="3"/>
  <c r="J781" i="3"/>
  <c r="J782" i="3"/>
  <c r="J783" i="3"/>
  <c r="J784" i="3"/>
  <c r="J785" i="3"/>
  <c r="J786" i="3"/>
  <c r="J787" i="3"/>
  <c r="J788" i="3"/>
  <c r="J789" i="3"/>
  <c r="J790" i="3"/>
  <c r="J791" i="3"/>
  <c r="J792" i="3"/>
  <c r="J793" i="3"/>
  <c r="J794" i="3"/>
  <c r="J795" i="3"/>
  <c r="J796" i="3"/>
  <c r="J797" i="3"/>
  <c r="J798" i="3"/>
  <c r="J799" i="3"/>
  <c r="J800" i="3"/>
  <c r="J801" i="3"/>
  <c r="J802" i="3"/>
  <c r="J803" i="3"/>
  <c r="J804" i="3"/>
  <c r="J805" i="3"/>
  <c r="J806" i="3"/>
  <c r="J807" i="3"/>
  <c r="J808" i="3"/>
  <c r="J809" i="3"/>
  <c r="J810" i="3"/>
  <c r="J811" i="3"/>
  <c r="J812" i="3"/>
  <c r="J813" i="3"/>
  <c r="J814" i="3"/>
  <c r="J815" i="3"/>
  <c r="J816" i="3"/>
  <c r="J817" i="3"/>
  <c r="J818" i="3"/>
  <c r="J819" i="3"/>
  <c r="J820" i="3"/>
  <c r="J821" i="3"/>
  <c r="J822" i="3"/>
  <c r="J823" i="3"/>
  <c r="J824" i="3"/>
  <c r="J825" i="3"/>
  <c r="J826" i="3"/>
  <c r="J827" i="3"/>
  <c r="J828" i="3"/>
  <c r="J829" i="3"/>
  <c r="J830" i="3"/>
  <c r="J831" i="3"/>
  <c r="J832" i="3"/>
  <c r="J833" i="3"/>
  <c r="J834" i="3"/>
  <c r="J835" i="3"/>
  <c r="J836" i="3"/>
  <c r="J837" i="3"/>
  <c r="J838" i="3"/>
  <c r="J839" i="3"/>
  <c r="J840" i="3"/>
  <c r="J841" i="3"/>
  <c r="J842" i="3"/>
  <c r="J843" i="3"/>
  <c r="J844" i="3"/>
  <c r="J845" i="3"/>
  <c r="J846" i="3"/>
  <c r="J847" i="3"/>
  <c r="J848" i="3"/>
  <c r="J849" i="3"/>
  <c r="J850" i="3"/>
  <c r="J851" i="3"/>
  <c r="J852" i="3"/>
  <c r="J853" i="3"/>
  <c r="J854" i="3"/>
  <c r="J855" i="3"/>
  <c r="J856" i="3"/>
  <c r="J857" i="3"/>
  <c r="J858" i="3"/>
  <c r="J859" i="3"/>
  <c r="J860" i="3"/>
  <c r="J861" i="3"/>
  <c r="J862" i="3"/>
  <c r="J863" i="3"/>
  <c r="J864" i="3"/>
  <c r="J865" i="3"/>
  <c r="J866" i="3"/>
  <c r="J867" i="3"/>
  <c r="J868" i="3"/>
  <c r="J869" i="3"/>
  <c r="J870" i="3"/>
  <c r="J871" i="3"/>
  <c r="J872" i="3"/>
  <c r="J873" i="3"/>
  <c r="J874" i="3"/>
  <c r="J875" i="3"/>
  <c r="J876" i="3"/>
  <c r="J877" i="3"/>
  <c r="J878" i="3"/>
  <c r="J879" i="3"/>
  <c r="J880" i="3"/>
  <c r="J881" i="3"/>
  <c r="J882" i="3"/>
  <c r="J883" i="3"/>
  <c r="J884" i="3"/>
  <c r="J885" i="3"/>
  <c r="J886" i="3"/>
  <c r="J887" i="3"/>
  <c r="J888" i="3"/>
  <c r="J889" i="3"/>
  <c r="J890" i="3"/>
  <c r="J891" i="3"/>
  <c r="J892" i="3"/>
  <c r="J893" i="3"/>
  <c r="J894" i="3"/>
  <c r="J895" i="3"/>
  <c r="J896" i="3"/>
  <c r="J897" i="3"/>
  <c r="J898" i="3"/>
  <c r="J899" i="3"/>
  <c r="J900" i="3"/>
  <c r="J901" i="3"/>
  <c r="J902" i="3"/>
  <c r="J903" i="3"/>
  <c r="J904" i="3"/>
  <c r="J905" i="3"/>
  <c r="J906" i="3"/>
  <c r="J907" i="3"/>
  <c r="J908" i="3"/>
  <c r="J909" i="3"/>
  <c r="J910" i="3"/>
  <c r="J911" i="3"/>
  <c r="J912" i="3"/>
  <c r="J913" i="3"/>
  <c r="J914" i="3"/>
  <c r="J915" i="3"/>
  <c r="J916" i="3"/>
  <c r="J917" i="3"/>
  <c r="J918" i="3"/>
  <c r="J919" i="3"/>
  <c r="J920" i="3"/>
  <c r="J921" i="3"/>
  <c r="J922" i="3"/>
  <c r="J923" i="3"/>
  <c r="J924" i="3"/>
  <c r="J925" i="3"/>
  <c r="J926" i="3"/>
  <c r="J927" i="3"/>
  <c r="J928" i="3"/>
  <c r="J929" i="3"/>
  <c r="J930" i="3"/>
  <c r="J931" i="3"/>
  <c r="J932" i="3"/>
  <c r="J933" i="3"/>
  <c r="J934" i="3"/>
  <c r="J935" i="3"/>
  <c r="J936" i="3"/>
  <c r="J937" i="3"/>
  <c r="J938" i="3"/>
  <c r="J939" i="3"/>
  <c r="J940" i="3"/>
  <c r="J941" i="3"/>
  <c r="J942" i="3"/>
  <c r="J943" i="3"/>
  <c r="J944" i="3"/>
  <c r="J945" i="3"/>
  <c r="J946" i="3"/>
  <c r="J947" i="3"/>
  <c r="J948" i="3"/>
  <c r="J949" i="3"/>
  <c r="J950" i="3"/>
  <c r="J951" i="3"/>
  <c r="J952" i="3"/>
  <c r="J953" i="3"/>
  <c r="J954" i="3"/>
  <c r="J955" i="3"/>
  <c r="J956" i="3"/>
  <c r="J957" i="3"/>
  <c r="J958" i="3"/>
  <c r="J959" i="3"/>
  <c r="J960" i="3"/>
  <c r="J961" i="3"/>
  <c r="J962" i="3"/>
  <c r="J963" i="3"/>
  <c r="J964" i="3"/>
  <c r="J965" i="3"/>
  <c r="J966" i="3"/>
  <c r="J967" i="3"/>
  <c r="J968" i="3"/>
  <c r="J969" i="3"/>
  <c r="J970" i="3"/>
  <c r="J971" i="3"/>
  <c r="J972" i="3"/>
  <c r="J973" i="3"/>
  <c r="J974" i="3"/>
  <c r="J975" i="3"/>
  <c r="J976" i="3"/>
  <c r="J977" i="3"/>
  <c r="J978" i="3"/>
  <c r="J979" i="3"/>
  <c r="J980" i="3"/>
  <c r="J981" i="3"/>
  <c r="J982" i="3"/>
  <c r="J983" i="3"/>
  <c r="J984" i="3"/>
  <c r="J985" i="3"/>
  <c r="J986" i="3"/>
  <c r="J987" i="3"/>
  <c r="J988" i="3"/>
  <c r="J989" i="3"/>
  <c r="J990" i="3"/>
  <c r="J991" i="3"/>
  <c r="J992" i="3"/>
  <c r="J993" i="3"/>
  <c r="J994" i="3"/>
  <c r="J995" i="3"/>
  <c r="J996" i="3"/>
  <c r="J997" i="3"/>
  <c r="J998" i="3"/>
  <c r="J999" i="3"/>
  <c r="J1000" i="3"/>
  <c r="J1001" i="3"/>
  <c r="J1002" i="3"/>
  <c r="J1003" i="3"/>
  <c r="J1004" i="3"/>
  <c r="J1005" i="3"/>
  <c r="J1006" i="3"/>
  <c r="J1007" i="3"/>
  <c r="J1008" i="3"/>
  <c r="J1009" i="3"/>
  <c r="J1010" i="3"/>
  <c r="J1011" i="3"/>
  <c r="J1012" i="3"/>
  <c r="J1013" i="3"/>
  <c r="J1014" i="3"/>
  <c r="J1015" i="3"/>
  <c r="J1016" i="3"/>
  <c r="J1017" i="3"/>
  <c r="J1018" i="3"/>
  <c r="J1019" i="3"/>
  <c r="J1020" i="3"/>
  <c r="J1021" i="3"/>
  <c r="J1022" i="3"/>
  <c r="J1023" i="3"/>
  <c r="J1024" i="3"/>
  <c r="J1025" i="3"/>
  <c r="J1026" i="3"/>
  <c r="J1027" i="3"/>
  <c r="J1028" i="3"/>
  <c r="J1029" i="3"/>
  <c r="J1030" i="3"/>
  <c r="J1031" i="3"/>
  <c r="J1032" i="3"/>
  <c r="J1033" i="3"/>
  <c r="J1034" i="3"/>
  <c r="J1035" i="3"/>
  <c r="J1036" i="3"/>
  <c r="J1037" i="3"/>
  <c r="J1038" i="3"/>
  <c r="J1039" i="3"/>
  <c r="J1040" i="3"/>
  <c r="J1041" i="3"/>
  <c r="J1042" i="3"/>
  <c r="J1043" i="3"/>
  <c r="J1044" i="3"/>
  <c r="J1045" i="3"/>
  <c r="J1046" i="3"/>
  <c r="J1047" i="3"/>
  <c r="J1048" i="3"/>
  <c r="J1049" i="3"/>
  <c r="J1050" i="3"/>
  <c r="J1051" i="3"/>
  <c r="J1052" i="3"/>
  <c r="J1053" i="3"/>
  <c r="J1054" i="3"/>
  <c r="J1055" i="3"/>
  <c r="J1056" i="3"/>
  <c r="J1057" i="3"/>
  <c r="J1058" i="3"/>
  <c r="J1059" i="3"/>
  <c r="J1060" i="3"/>
  <c r="J1061" i="3"/>
  <c r="J1062" i="3"/>
  <c r="J1063" i="3"/>
  <c r="J1064" i="3"/>
  <c r="J1065" i="3"/>
  <c r="J1066" i="3"/>
  <c r="J1067" i="3"/>
  <c r="J1068" i="3"/>
  <c r="J1069" i="3"/>
  <c r="J1070" i="3"/>
  <c r="J1071" i="3"/>
  <c r="J1072" i="3"/>
  <c r="J1073" i="3"/>
  <c r="J1074" i="3"/>
  <c r="J1075" i="3"/>
  <c r="J1076" i="3"/>
  <c r="J1077" i="3"/>
  <c r="J1078" i="3"/>
  <c r="J1079" i="3"/>
  <c r="J1080" i="3"/>
  <c r="J1081" i="3"/>
  <c r="J1082" i="3"/>
  <c r="J1083" i="3"/>
  <c r="J1084" i="3"/>
  <c r="J1085" i="3"/>
  <c r="J1086" i="3"/>
  <c r="J1087" i="3"/>
  <c r="J1088" i="3"/>
  <c r="J1089" i="3"/>
  <c r="J1090" i="3"/>
  <c r="J1091" i="3"/>
  <c r="J1092" i="3"/>
  <c r="J1093" i="3"/>
  <c r="J1094" i="3"/>
  <c r="J1095" i="3"/>
  <c r="J1096" i="3"/>
  <c r="J1097" i="3"/>
  <c r="J1098" i="3"/>
  <c r="J1099" i="3"/>
  <c r="J1100" i="3"/>
  <c r="J1101" i="3"/>
  <c r="J1102" i="3"/>
  <c r="J1103" i="3"/>
  <c r="J1104" i="3"/>
  <c r="J1105" i="3"/>
  <c r="J1106" i="3"/>
  <c r="J1107" i="3"/>
  <c r="J1108" i="3"/>
  <c r="J1109" i="3"/>
  <c r="J1110" i="3"/>
  <c r="J1111" i="3"/>
  <c r="J1112" i="3"/>
  <c r="J1113" i="3"/>
  <c r="J1114" i="3"/>
  <c r="J1115" i="3"/>
  <c r="J1116" i="3"/>
  <c r="J1117" i="3"/>
  <c r="J1118" i="3"/>
  <c r="J1119" i="3"/>
  <c r="J1120" i="3"/>
  <c r="J1121" i="3"/>
  <c r="J1122" i="3"/>
  <c r="J1123" i="3"/>
  <c r="J1124" i="3"/>
  <c r="J1125" i="3"/>
  <c r="J1126" i="3"/>
  <c r="J1127" i="3"/>
  <c r="J1128" i="3"/>
  <c r="J1129" i="3"/>
  <c r="J1130" i="3"/>
  <c r="J1131" i="3"/>
  <c r="J1132" i="3"/>
  <c r="J1133" i="3"/>
  <c r="J1134" i="3"/>
  <c r="J1135" i="3"/>
  <c r="J1136" i="3"/>
  <c r="J1137" i="3"/>
  <c r="J1138" i="3"/>
  <c r="J1139" i="3"/>
  <c r="J1140" i="3"/>
  <c r="J1141" i="3"/>
  <c r="J1142" i="3"/>
  <c r="J1143" i="3"/>
  <c r="J1144" i="3"/>
  <c r="J1145" i="3"/>
  <c r="J1146" i="3"/>
  <c r="J1147" i="3"/>
  <c r="J1148" i="3"/>
  <c r="J1149" i="3"/>
  <c r="J1150" i="3"/>
  <c r="J1151" i="3"/>
  <c r="J1152" i="3"/>
  <c r="J1153" i="3"/>
  <c r="J1154" i="3"/>
  <c r="J1155" i="3"/>
  <c r="J1156" i="3"/>
  <c r="J1157" i="3"/>
  <c r="J1158" i="3"/>
  <c r="J1159" i="3"/>
  <c r="J1160" i="3"/>
  <c r="J1161" i="3"/>
  <c r="J1162" i="3"/>
  <c r="J1163" i="3"/>
  <c r="J1164" i="3"/>
  <c r="J1165" i="3"/>
  <c r="J1166" i="3"/>
  <c r="J1167" i="3"/>
  <c r="J1168" i="3"/>
  <c r="J1169" i="3"/>
  <c r="J1170" i="3"/>
  <c r="J1171" i="3"/>
  <c r="J1172" i="3"/>
  <c r="J1173" i="3"/>
  <c r="J1174" i="3"/>
  <c r="J1175" i="3"/>
  <c r="J1176" i="3"/>
  <c r="J1177" i="3"/>
  <c r="J1178" i="3"/>
  <c r="J1179" i="3"/>
  <c r="J1180" i="3"/>
  <c r="J1181" i="3"/>
  <c r="J1182" i="3"/>
  <c r="J1183" i="3"/>
  <c r="J1184" i="3"/>
  <c r="J1185" i="3"/>
  <c r="J1186" i="3"/>
  <c r="J1187" i="3"/>
  <c r="J1188" i="3"/>
  <c r="J1189" i="3"/>
  <c r="J1190" i="3"/>
  <c r="J1191" i="3"/>
  <c r="J1192" i="3"/>
  <c r="J1193" i="3"/>
  <c r="J1194" i="3"/>
  <c r="J1195" i="3"/>
  <c r="J1196" i="3"/>
  <c r="J1197" i="3"/>
  <c r="J1198" i="3"/>
  <c r="J1199" i="3"/>
  <c r="J1200" i="3"/>
  <c r="J1201" i="3"/>
  <c r="J1202" i="3"/>
  <c r="J1203" i="3"/>
  <c r="J1204" i="3"/>
  <c r="J1205" i="3"/>
  <c r="J1206" i="3"/>
  <c r="J1207" i="3"/>
  <c r="J1208" i="3"/>
  <c r="J1209" i="3"/>
  <c r="J1210" i="3"/>
  <c r="J1211" i="3"/>
  <c r="J1212" i="3"/>
  <c r="J1213" i="3"/>
  <c r="J1214" i="3"/>
  <c r="J1215" i="3"/>
  <c r="J1216" i="3"/>
  <c r="J1217" i="3"/>
  <c r="J1218" i="3"/>
  <c r="J1219" i="3"/>
  <c r="J1220" i="3"/>
  <c r="J1221" i="3"/>
  <c r="J1222" i="3"/>
  <c r="J1223" i="3"/>
  <c r="J1224" i="3"/>
  <c r="J1225" i="3"/>
  <c r="J1226" i="3"/>
  <c r="J1227" i="3"/>
  <c r="J1228" i="3"/>
  <c r="J1229" i="3"/>
  <c r="J1230" i="3"/>
  <c r="J1231" i="3"/>
  <c r="J1232" i="3"/>
  <c r="J1233" i="3"/>
  <c r="J1234" i="3"/>
  <c r="J1235" i="3"/>
  <c r="J1236" i="3"/>
  <c r="J1237" i="3"/>
  <c r="J1238" i="3"/>
  <c r="J1239" i="3"/>
  <c r="J1240" i="3"/>
  <c r="J1241" i="3"/>
  <c r="J1242" i="3"/>
  <c r="J1243" i="3"/>
  <c r="J1244" i="3"/>
  <c r="J1245" i="3"/>
  <c r="J1246" i="3"/>
  <c r="J1247" i="3"/>
  <c r="J1248" i="3"/>
  <c r="J1249" i="3"/>
  <c r="J1250" i="3"/>
  <c r="J1251" i="3"/>
  <c r="J1252" i="3"/>
  <c r="J1253" i="3"/>
  <c r="J1254" i="3"/>
  <c r="J1255" i="3"/>
  <c r="J1256" i="3"/>
  <c r="J1257" i="3"/>
  <c r="J1258" i="3"/>
  <c r="J1259" i="3"/>
  <c r="J1260" i="3"/>
  <c r="J1261" i="3"/>
  <c r="J1262" i="3"/>
  <c r="J1263" i="3"/>
  <c r="J1264" i="3"/>
  <c r="J1265" i="3"/>
  <c r="J1266" i="3"/>
  <c r="J1267" i="3"/>
  <c r="J1268" i="3"/>
  <c r="J1269" i="3"/>
  <c r="J1270" i="3"/>
  <c r="J1271" i="3"/>
  <c r="J1272" i="3"/>
  <c r="J1273" i="3"/>
  <c r="J1274" i="3"/>
  <c r="J1275" i="3"/>
  <c r="J1276" i="3"/>
  <c r="J1277" i="3"/>
  <c r="J1278" i="3"/>
  <c r="J1279" i="3"/>
  <c r="J1280" i="3"/>
  <c r="J1281" i="3"/>
  <c r="J1282" i="3"/>
  <c r="J1283" i="3"/>
  <c r="J1284" i="3"/>
  <c r="J1285" i="3"/>
  <c r="J1286" i="3"/>
  <c r="J1287" i="3"/>
  <c r="J1288" i="3"/>
  <c r="J1289" i="3"/>
  <c r="J1290" i="3"/>
  <c r="J1291" i="3"/>
  <c r="J1292" i="3"/>
  <c r="J1293" i="3"/>
  <c r="J1294" i="3"/>
  <c r="J1295" i="3"/>
  <c r="J1296" i="3"/>
  <c r="J1297" i="3"/>
  <c r="J1298" i="3"/>
  <c r="J1299" i="3"/>
  <c r="J1300" i="3"/>
  <c r="J1301" i="3"/>
  <c r="J1302" i="3"/>
  <c r="J1303" i="3"/>
  <c r="J1304" i="3"/>
  <c r="J1305" i="3"/>
  <c r="J1306" i="3"/>
  <c r="J1307" i="3"/>
  <c r="J1308" i="3"/>
  <c r="J1309" i="3"/>
  <c r="J1310" i="3"/>
  <c r="J1311" i="3"/>
  <c r="J1312" i="3"/>
  <c r="J1313" i="3"/>
  <c r="J1314" i="3"/>
  <c r="J1315" i="3"/>
  <c r="J1316" i="3"/>
  <c r="J1317" i="3"/>
  <c r="J1318" i="3"/>
  <c r="J1319" i="3"/>
  <c r="J1320" i="3"/>
  <c r="J1321" i="3"/>
  <c r="J1322" i="3"/>
  <c r="J1323" i="3"/>
  <c r="J1324" i="3"/>
  <c r="J1325" i="3"/>
  <c r="J1326" i="3"/>
  <c r="J1327" i="3"/>
  <c r="J1328" i="3"/>
  <c r="J1329" i="3"/>
  <c r="J1330" i="3"/>
  <c r="J1331" i="3"/>
  <c r="J1332" i="3"/>
  <c r="J1333" i="3"/>
  <c r="J1334" i="3"/>
  <c r="J1335" i="3"/>
  <c r="J1336" i="3"/>
  <c r="J1337" i="3"/>
  <c r="J1338" i="3"/>
  <c r="J1339" i="3"/>
  <c r="J1340" i="3"/>
  <c r="J1341" i="3"/>
  <c r="J1342" i="3"/>
  <c r="J1343" i="3"/>
  <c r="J1344" i="3"/>
  <c r="J1345" i="3"/>
  <c r="J1346" i="3"/>
  <c r="J1347" i="3"/>
  <c r="J1348" i="3"/>
  <c r="J1349" i="3"/>
  <c r="J1350" i="3"/>
  <c r="J1351" i="3"/>
  <c r="J1352" i="3"/>
  <c r="J1353" i="3"/>
  <c r="J1354" i="3"/>
  <c r="J1355" i="3"/>
  <c r="J1356" i="3"/>
  <c r="J1357" i="3"/>
  <c r="J1358" i="3"/>
  <c r="J1359" i="3"/>
  <c r="J1360" i="3"/>
  <c r="J1361" i="3"/>
  <c r="J1362" i="3"/>
  <c r="J1363" i="3"/>
  <c r="J1364" i="3"/>
  <c r="J1365" i="3"/>
  <c r="J1366" i="3"/>
  <c r="J1367" i="3"/>
  <c r="J1368" i="3"/>
  <c r="J1369" i="3"/>
  <c r="J1370" i="3"/>
  <c r="J1371" i="3"/>
  <c r="J1372" i="3"/>
  <c r="J1373" i="3"/>
  <c r="J1374" i="3"/>
  <c r="J1375" i="3"/>
  <c r="J1376" i="3"/>
  <c r="J1377" i="3"/>
  <c r="J1378" i="3"/>
  <c r="J1379" i="3"/>
  <c r="J1380" i="3"/>
  <c r="J1381" i="3"/>
  <c r="J1382" i="3"/>
  <c r="J1383" i="3"/>
  <c r="J1384" i="3"/>
  <c r="J1385" i="3"/>
  <c r="J1386" i="3"/>
  <c r="J1387" i="3"/>
  <c r="J1388" i="3"/>
  <c r="J1389" i="3"/>
  <c r="J1390" i="3"/>
  <c r="J1391" i="3"/>
  <c r="J1392" i="3"/>
  <c r="J1393" i="3"/>
  <c r="J1394" i="3"/>
  <c r="J1395" i="3"/>
  <c r="J1396" i="3"/>
  <c r="J1397" i="3"/>
  <c r="J1398" i="3"/>
  <c r="J1399" i="3"/>
  <c r="J1400" i="3"/>
  <c r="J1401" i="3"/>
  <c r="J1402" i="3"/>
  <c r="J1403" i="3"/>
  <c r="J1404" i="3"/>
  <c r="J1405" i="3"/>
  <c r="J1406" i="3"/>
  <c r="J1407" i="3"/>
  <c r="J1408" i="3"/>
  <c r="J1409" i="3"/>
  <c r="J1410" i="3"/>
  <c r="J1411" i="3"/>
  <c r="J1412" i="3"/>
  <c r="J1413" i="3"/>
  <c r="J1414" i="3"/>
  <c r="J1415" i="3"/>
  <c r="J1416" i="3"/>
  <c r="J1417" i="3"/>
  <c r="J1418" i="3"/>
  <c r="J1419" i="3"/>
  <c r="J1420" i="3"/>
  <c r="J1421" i="3"/>
  <c r="J1422" i="3"/>
  <c r="J1423" i="3"/>
  <c r="J1424" i="3"/>
  <c r="J1425" i="3"/>
  <c r="J1426" i="3"/>
  <c r="J1427" i="3"/>
  <c r="J1428" i="3"/>
  <c r="J1429" i="3"/>
  <c r="J1430" i="3"/>
  <c r="J1431" i="3"/>
  <c r="J1432" i="3"/>
  <c r="J1433" i="3"/>
  <c r="J1434" i="3"/>
  <c r="J1435" i="3"/>
  <c r="J1436" i="3"/>
  <c r="J1437" i="3"/>
  <c r="J1438" i="3"/>
  <c r="J1439" i="3"/>
  <c r="J1440" i="3"/>
  <c r="J1441" i="3"/>
  <c r="J1442" i="3"/>
  <c r="J1443" i="3"/>
  <c r="J1444" i="3"/>
  <c r="J1445" i="3"/>
  <c r="J1446" i="3"/>
  <c r="J1447" i="3"/>
  <c r="J1448" i="3"/>
  <c r="J1449" i="3"/>
  <c r="J1450" i="3"/>
  <c r="J1451" i="3"/>
  <c r="J1452" i="3"/>
  <c r="J1453" i="3"/>
  <c r="J1454" i="3"/>
  <c r="J1455" i="3"/>
  <c r="J1456" i="3"/>
  <c r="J1457" i="3"/>
  <c r="J1458" i="3"/>
  <c r="J1459" i="3"/>
  <c r="J1460" i="3"/>
  <c r="J1461" i="3"/>
  <c r="J1462" i="3"/>
  <c r="J1463" i="3"/>
  <c r="J1464" i="3"/>
  <c r="J1465" i="3"/>
  <c r="J1466" i="3"/>
  <c r="J1467" i="3"/>
  <c r="J1468" i="3"/>
  <c r="J1469" i="3"/>
  <c r="J1470" i="3"/>
  <c r="J1471" i="3"/>
  <c r="J1472" i="3"/>
  <c r="J1473" i="3"/>
  <c r="J1474" i="3"/>
  <c r="J1475" i="3"/>
  <c r="J1476" i="3"/>
  <c r="J1477" i="3"/>
  <c r="J1478" i="3"/>
  <c r="J1479" i="3"/>
  <c r="J1480" i="3"/>
  <c r="J1481" i="3"/>
  <c r="J1482" i="3"/>
  <c r="J1483" i="3"/>
  <c r="J1484" i="3"/>
  <c r="J1485" i="3"/>
  <c r="J1486" i="3"/>
  <c r="J1487" i="3"/>
  <c r="J1488" i="3"/>
  <c r="J1489" i="3"/>
  <c r="J1490" i="3"/>
  <c r="J1491" i="3"/>
  <c r="J1492" i="3"/>
  <c r="J1493" i="3"/>
  <c r="J1494" i="3"/>
  <c r="J1495" i="3"/>
  <c r="J1496" i="3"/>
  <c r="J1497" i="3"/>
  <c r="J1498" i="3"/>
  <c r="J1499" i="3"/>
  <c r="J1500" i="3"/>
  <c r="J1501" i="3"/>
  <c r="J1502" i="3"/>
  <c r="J1503" i="3"/>
  <c r="J1504" i="3"/>
  <c r="J1505" i="3"/>
  <c r="J1506" i="3"/>
  <c r="J1507" i="3"/>
  <c r="J1508" i="3"/>
  <c r="J1509" i="3"/>
  <c r="J1510" i="3"/>
  <c r="J1511" i="3"/>
  <c r="J1512" i="3"/>
  <c r="J1513" i="3"/>
  <c r="J1514" i="3"/>
  <c r="J1515" i="3"/>
  <c r="J1516" i="3"/>
  <c r="J1517" i="3"/>
  <c r="J1518" i="3"/>
  <c r="J1519" i="3"/>
  <c r="J1520" i="3"/>
  <c r="J1521" i="3"/>
  <c r="J1522" i="3"/>
  <c r="J1523" i="3"/>
  <c r="J1524" i="3"/>
  <c r="J1525" i="3"/>
  <c r="J1526" i="3"/>
  <c r="J1527" i="3"/>
  <c r="J1528" i="3"/>
  <c r="J1529" i="3"/>
  <c r="J1530" i="3"/>
  <c r="J1531" i="3"/>
  <c r="J1532" i="3"/>
  <c r="J1533" i="3"/>
  <c r="J1534" i="3"/>
  <c r="J1535" i="3"/>
  <c r="J1536" i="3"/>
  <c r="J1537" i="3"/>
  <c r="J1538" i="3"/>
  <c r="J1539" i="3"/>
  <c r="J1540" i="3"/>
  <c r="J1541" i="3"/>
  <c r="J1542" i="3"/>
  <c r="J1543" i="3"/>
  <c r="J1544" i="3"/>
  <c r="J1545" i="3"/>
  <c r="J1546" i="3"/>
  <c r="J1547" i="3"/>
  <c r="J1548" i="3"/>
  <c r="J1549" i="3"/>
  <c r="J1550" i="3"/>
  <c r="J1551" i="3"/>
  <c r="J1552" i="3"/>
  <c r="J1553" i="3"/>
  <c r="J1554" i="3"/>
  <c r="J1555" i="3"/>
  <c r="J1556" i="3"/>
  <c r="J1557" i="3"/>
  <c r="J1558" i="3"/>
  <c r="J1559" i="3"/>
  <c r="J1560" i="3"/>
  <c r="J1561" i="3"/>
  <c r="J1562" i="3"/>
  <c r="J1563" i="3"/>
  <c r="J1564" i="3"/>
  <c r="J1565" i="3"/>
  <c r="J1566" i="3"/>
  <c r="J1567" i="3"/>
  <c r="J1568" i="3"/>
  <c r="J1569" i="3"/>
  <c r="J1570" i="3"/>
  <c r="J1571" i="3"/>
  <c r="J1572" i="3"/>
  <c r="J1573" i="3"/>
  <c r="J1574" i="3"/>
  <c r="J1575" i="3"/>
  <c r="J1576" i="3"/>
  <c r="J1577" i="3"/>
  <c r="J1578" i="3"/>
  <c r="J1579" i="3"/>
  <c r="J1580" i="3"/>
  <c r="J1581" i="3"/>
  <c r="J1582" i="3"/>
  <c r="J1583" i="3"/>
  <c r="J1584" i="3"/>
  <c r="J1585" i="3"/>
  <c r="J1586" i="3"/>
  <c r="J1587" i="3"/>
  <c r="J1588" i="3"/>
  <c r="J1589" i="3"/>
  <c r="J1590" i="3"/>
  <c r="J1591" i="3"/>
  <c r="J1592" i="3"/>
  <c r="J1593" i="3"/>
  <c r="J1594" i="3"/>
  <c r="J1595" i="3"/>
  <c r="J1596" i="3"/>
  <c r="J1597" i="3"/>
  <c r="J1598" i="3"/>
  <c r="J1599" i="3"/>
  <c r="J1600" i="3"/>
  <c r="J1601" i="3"/>
  <c r="J1602" i="3"/>
  <c r="J1603" i="3"/>
  <c r="J1604" i="3"/>
  <c r="J1605" i="3"/>
  <c r="J1606" i="3"/>
  <c r="J1607" i="3"/>
  <c r="J1608" i="3"/>
  <c r="J1609" i="3"/>
  <c r="J1610" i="3"/>
  <c r="J1611" i="3"/>
  <c r="J1612" i="3"/>
  <c r="J1613" i="3"/>
  <c r="J1614" i="3"/>
  <c r="J1615" i="3"/>
  <c r="J1616" i="3"/>
  <c r="J1617" i="3"/>
  <c r="J1618" i="3"/>
  <c r="J1619" i="3"/>
  <c r="J1620" i="3"/>
  <c r="J1621" i="3"/>
  <c r="J1622" i="3"/>
  <c r="J1623" i="3"/>
  <c r="J1624" i="3"/>
  <c r="J1625" i="3"/>
  <c r="J1626" i="3"/>
  <c r="J1627" i="3"/>
  <c r="J1628" i="3"/>
  <c r="J1629" i="3"/>
  <c r="J1630" i="3"/>
  <c r="J1631" i="3"/>
  <c r="J1632" i="3"/>
  <c r="J1633" i="3"/>
  <c r="J1634" i="3"/>
  <c r="J1635" i="3"/>
  <c r="J1636" i="3"/>
  <c r="J1637" i="3"/>
  <c r="J1638" i="3"/>
  <c r="J1639" i="3"/>
  <c r="J1640" i="3"/>
  <c r="J1641" i="3"/>
  <c r="J1642" i="3"/>
  <c r="J1643" i="3"/>
  <c r="J1644" i="3"/>
  <c r="J1645" i="3"/>
  <c r="J1646" i="3"/>
  <c r="J1647" i="3"/>
  <c r="J1648" i="3"/>
  <c r="J1649" i="3"/>
  <c r="J1650" i="3"/>
  <c r="J1651" i="3"/>
  <c r="J1652" i="3"/>
  <c r="J1653" i="3"/>
  <c r="J1654" i="3"/>
  <c r="J1655" i="3"/>
  <c r="J1656" i="3"/>
  <c r="J1657" i="3"/>
  <c r="J1658" i="3"/>
  <c r="J1659" i="3"/>
  <c r="J1660" i="3"/>
  <c r="J1661" i="3"/>
  <c r="J1662" i="3"/>
  <c r="J1663" i="3"/>
  <c r="J1664" i="3"/>
  <c r="J1665" i="3"/>
  <c r="J1666" i="3"/>
  <c r="J1667" i="3"/>
  <c r="J1668" i="3"/>
  <c r="J1669" i="3"/>
  <c r="J1670" i="3"/>
  <c r="J1671" i="3"/>
  <c r="J1672" i="3"/>
  <c r="J1673" i="3"/>
  <c r="J1674" i="3"/>
  <c r="J1675" i="3"/>
  <c r="J1676" i="3"/>
  <c r="J1677" i="3"/>
  <c r="J1678" i="3"/>
  <c r="J1679" i="3"/>
  <c r="J1680" i="3"/>
  <c r="J1681" i="3"/>
  <c r="J1682" i="3"/>
  <c r="J1683" i="3"/>
  <c r="J1684" i="3"/>
  <c r="J1685" i="3"/>
  <c r="J1686" i="3"/>
  <c r="J1687" i="3"/>
  <c r="J1688" i="3"/>
  <c r="J1689" i="3"/>
  <c r="J1690" i="3"/>
  <c r="J1691" i="3"/>
  <c r="J1692" i="3"/>
  <c r="J1693" i="3"/>
  <c r="J1694" i="3"/>
  <c r="J1695" i="3"/>
  <c r="J1696" i="3"/>
  <c r="J1697" i="3"/>
  <c r="J1698" i="3"/>
  <c r="J1699" i="3"/>
  <c r="J1700" i="3"/>
  <c r="J1701" i="3"/>
  <c r="J1702" i="3"/>
  <c r="J1703" i="3"/>
  <c r="J1704" i="3"/>
  <c r="J1705" i="3"/>
  <c r="J1706" i="3"/>
  <c r="J1707" i="3"/>
  <c r="J1708" i="3"/>
  <c r="J1709" i="3"/>
  <c r="J1710" i="3"/>
  <c r="J1711" i="3"/>
  <c r="J1712" i="3"/>
  <c r="J1713" i="3"/>
  <c r="J1714" i="3"/>
  <c r="J1715" i="3"/>
  <c r="J1716" i="3"/>
  <c r="J1717" i="3"/>
  <c r="J1718" i="3"/>
  <c r="J1719" i="3"/>
  <c r="J1720" i="3"/>
  <c r="J1721" i="3"/>
  <c r="J1722" i="3"/>
  <c r="J1723" i="3"/>
  <c r="J1724" i="3"/>
  <c r="J1725" i="3"/>
  <c r="J1726" i="3"/>
  <c r="J1727" i="3"/>
  <c r="J1728" i="3"/>
  <c r="J1729" i="3"/>
  <c r="J1730" i="3"/>
  <c r="J1731" i="3"/>
  <c r="J1732" i="3"/>
  <c r="J1733" i="3"/>
  <c r="J1734" i="3"/>
  <c r="J1735" i="3"/>
  <c r="J1736" i="3"/>
  <c r="J1737" i="3"/>
  <c r="J1738" i="3"/>
  <c r="J1739" i="3"/>
  <c r="J1740" i="3"/>
  <c r="J1741" i="3"/>
  <c r="J1742" i="3"/>
  <c r="J1743" i="3"/>
  <c r="J1744" i="3"/>
  <c r="J1745" i="3"/>
  <c r="J1746" i="3"/>
  <c r="J1747" i="3"/>
  <c r="J1748" i="3"/>
  <c r="J1749" i="3"/>
  <c r="J1750" i="3"/>
  <c r="J1751" i="3"/>
  <c r="J1752" i="3"/>
  <c r="J1753" i="3"/>
  <c r="J1754" i="3"/>
  <c r="J1755" i="3"/>
  <c r="J1756" i="3"/>
  <c r="J1757" i="3"/>
  <c r="J1758" i="3"/>
  <c r="J1759" i="3"/>
  <c r="J1760" i="3"/>
  <c r="J1761" i="3"/>
  <c r="J1762" i="3"/>
  <c r="J1763" i="3"/>
  <c r="J1764" i="3"/>
  <c r="J1765" i="3"/>
  <c r="J1766" i="3"/>
  <c r="J1767" i="3"/>
  <c r="J1768" i="3"/>
  <c r="J1769" i="3"/>
  <c r="J1770" i="3"/>
  <c r="J1771" i="3"/>
  <c r="J1772" i="3"/>
  <c r="J1773" i="3"/>
  <c r="J1774" i="3"/>
  <c r="J1775" i="3"/>
  <c r="J1776" i="3"/>
  <c r="J1777" i="3"/>
  <c r="J1778" i="3"/>
  <c r="J1779" i="3"/>
  <c r="J1780" i="3"/>
  <c r="J1781" i="3"/>
  <c r="J1782" i="3"/>
  <c r="J1783" i="3"/>
  <c r="J1784" i="3"/>
  <c r="J1785" i="3"/>
  <c r="J1786" i="3"/>
  <c r="J1787" i="3"/>
  <c r="J1788" i="3"/>
  <c r="J1789" i="3"/>
  <c r="J1790" i="3"/>
  <c r="J1791" i="3"/>
  <c r="J1792" i="3"/>
  <c r="J1793" i="3"/>
  <c r="J1794" i="3"/>
  <c r="J1795" i="3"/>
  <c r="J1796" i="3"/>
  <c r="J1797" i="3"/>
  <c r="J1798" i="3"/>
  <c r="J2" i="3"/>
  <c r="H2" i="3"/>
  <c r="H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611" i="3"/>
  <c r="H612" i="3"/>
  <c r="H613" i="3"/>
  <c r="H614" i="3"/>
  <c r="H615" i="3"/>
  <c r="H616" i="3"/>
  <c r="H617" i="3"/>
  <c r="H618" i="3"/>
  <c r="H619" i="3"/>
  <c r="H620" i="3"/>
  <c r="H621" i="3"/>
  <c r="H622" i="3"/>
  <c r="H623" i="3"/>
  <c r="H624" i="3"/>
  <c r="H625" i="3"/>
  <c r="H626" i="3"/>
  <c r="H627" i="3"/>
  <c r="H628" i="3"/>
  <c r="H629" i="3"/>
  <c r="H630" i="3"/>
  <c r="H631" i="3"/>
  <c r="H632" i="3"/>
  <c r="H633" i="3"/>
  <c r="H634" i="3"/>
  <c r="H635" i="3"/>
  <c r="H636" i="3"/>
  <c r="H637" i="3"/>
  <c r="H638" i="3"/>
  <c r="H639" i="3"/>
  <c r="H640" i="3"/>
  <c r="H641" i="3"/>
  <c r="H642" i="3"/>
  <c r="H643" i="3"/>
  <c r="H644" i="3"/>
  <c r="H645" i="3"/>
  <c r="H646" i="3"/>
  <c r="H647" i="3"/>
  <c r="H648" i="3"/>
  <c r="H649" i="3"/>
  <c r="H650" i="3"/>
  <c r="H651" i="3"/>
  <c r="H652" i="3"/>
  <c r="H653" i="3"/>
  <c r="H654" i="3"/>
  <c r="H655" i="3"/>
  <c r="H656" i="3"/>
  <c r="H657" i="3"/>
  <c r="H658" i="3"/>
  <c r="H659" i="3"/>
  <c r="H660" i="3"/>
  <c r="H661" i="3"/>
  <c r="H662" i="3"/>
  <c r="H663" i="3"/>
  <c r="H664" i="3"/>
  <c r="H665" i="3"/>
  <c r="H666" i="3"/>
  <c r="H667" i="3"/>
  <c r="H668" i="3"/>
  <c r="H669" i="3"/>
  <c r="H670" i="3"/>
  <c r="H671" i="3"/>
  <c r="H672" i="3"/>
  <c r="H673" i="3"/>
  <c r="H674" i="3"/>
  <c r="H675" i="3"/>
  <c r="H676" i="3"/>
  <c r="H677" i="3"/>
  <c r="H678" i="3"/>
  <c r="H679" i="3"/>
  <c r="H680" i="3"/>
  <c r="H681" i="3"/>
  <c r="H682" i="3"/>
  <c r="H683" i="3"/>
  <c r="H684" i="3"/>
  <c r="H685" i="3"/>
  <c r="H686" i="3"/>
  <c r="H687" i="3"/>
  <c r="H688" i="3"/>
  <c r="H689" i="3"/>
  <c r="H690" i="3"/>
  <c r="H691" i="3"/>
  <c r="H692" i="3"/>
  <c r="H693" i="3"/>
  <c r="H694" i="3"/>
  <c r="H695" i="3"/>
  <c r="H696" i="3"/>
  <c r="H697" i="3"/>
  <c r="H698" i="3"/>
  <c r="H699" i="3"/>
  <c r="H700" i="3"/>
  <c r="H701" i="3"/>
  <c r="H702" i="3"/>
  <c r="H703" i="3"/>
  <c r="H704" i="3"/>
  <c r="H705" i="3"/>
  <c r="H706" i="3"/>
  <c r="H707" i="3"/>
  <c r="H708" i="3"/>
  <c r="H709"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H738" i="3"/>
  <c r="H739" i="3"/>
  <c r="H740" i="3"/>
  <c r="H741" i="3"/>
  <c r="H742" i="3"/>
  <c r="H743" i="3"/>
  <c r="H744" i="3"/>
  <c r="H745" i="3"/>
  <c r="H746" i="3"/>
  <c r="H747" i="3"/>
  <c r="H748" i="3"/>
  <c r="H749" i="3"/>
  <c r="H750" i="3"/>
  <c r="H751" i="3"/>
  <c r="H752" i="3"/>
  <c r="H753" i="3"/>
  <c r="H754" i="3"/>
  <c r="H755" i="3"/>
  <c r="H756" i="3"/>
  <c r="H757" i="3"/>
  <c r="H758" i="3"/>
  <c r="H759" i="3"/>
  <c r="H760" i="3"/>
  <c r="H761" i="3"/>
  <c r="H762" i="3"/>
  <c r="H763" i="3"/>
  <c r="H764" i="3"/>
  <c r="H765" i="3"/>
  <c r="H766" i="3"/>
  <c r="H767" i="3"/>
  <c r="H768" i="3"/>
  <c r="H769" i="3"/>
  <c r="H770" i="3"/>
  <c r="H771" i="3"/>
  <c r="H772" i="3"/>
  <c r="H773" i="3"/>
  <c r="H774" i="3"/>
  <c r="H775" i="3"/>
  <c r="H776" i="3"/>
  <c r="H777" i="3"/>
  <c r="H778" i="3"/>
  <c r="H779" i="3"/>
  <c r="H780" i="3"/>
  <c r="H781" i="3"/>
  <c r="H782" i="3"/>
  <c r="H783" i="3"/>
  <c r="H784" i="3"/>
  <c r="H785" i="3"/>
  <c r="H786" i="3"/>
  <c r="H787" i="3"/>
  <c r="H788" i="3"/>
  <c r="H789" i="3"/>
  <c r="H790" i="3"/>
  <c r="H791" i="3"/>
  <c r="H792" i="3"/>
  <c r="H793" i="3"/>
  <c r="H794" i="3"/>
  <c r="H795" i="3"/>
  <c r="H796" i="3"/>
  <c r="H797" i="3"/>
  <c r="H798" i="3"/>
  <c r="H799" i="3"/>
  <c r="H800" i="3"/>
  <c r="H801" i="3"/>
  <c r="H802" i="3"/>
  <c r="H803" i="3"/>
  <c r="H804" i="3"/>
  <c r="H805" i="3"/>
  <c r="H806" i="3"/>
  <c r="H807" i="3"/>
  <c r="H808" i="3"/>
  <c r="H809" i="3"/>
  <c r="H810" i="3"/>
  <c r="H811" i="3"/>
  <c r="H812" i="3"/>
  <c r="H813" i="3"/>
  <c r="H814" i="3"/>
  <c r="H815" i="3"/>
  <c r="H816" i="3"/>
  <c r="H817" i="3"/>
  <c r="H818" i="3"/>
  <c r="H819" i="3"/>
  <c r="H820" i="3"/>
  <c r="H821" i="3"/>
  <c r="H822" i="3"/>
  <c r="H823" i="3"/>
  <c r="H824" i="3"/>
  <c r="H825" i="3"/>
  <c r="H826" i="3"/>
  <c r="H827" i="3"/>
  <c r="H828" i="3"/>
  <c r="H829" i="3"/>
  <c r="H830" i="3"/>
  <c r="H831" i="3"/>
  <c r="H832" i="3"/>
  <c r="H833" i="3"/>
  <c r="H834" i="3"/>
  <c r="H835" i="3"/>
  <c r="H836" i="3"/>
  <c r="H837" i="3"/>
  <c r="H838" i="3"/>
  <c r="H839" i="3"/>
  <c r="H840" i="3"/>
  <c r="H841" i="3"/>
  <c r="H842" i="3"/>
  <c r="H843" i="3"/>
  <c r="H844" i="3"/>
  <c r="H845" i="3"/>
  <c r="H846" i="3"/>
  <c r="H847" i="3"/>
  <c r="H848" i="3"/>
  <c r="H849" i="3"/>
  <c r="H850" i="3"/>
  <c r="H851" i="3"/>
  <c r="H852" i="3"/>
  <c r="H853" i="3"/>
  <c r="H854" i="3"/>
  <c r="H855" i="3"/>
  <c r="H856" i="3"/>
  <c r="H857" i="3"/>
  <c r="H858" i="3"/>
  <c r="H859" i="3"/>
  <c r="H860" i="3"/>
  <c r="H861" i="3"/>
  <c r="H862" i="3"/>
  <c r="H863" i="3"/>
  <c r="H864" i="3"/>
  <c r="H865" i="3"/>
  <c r="H866" i="3"/>
  <c r="H867" i="3"/>
  <c r="H868" i="3"/>
  <c r="H869" i="3"/>
  <c r="H870" i="3"/>
  <c r="H871" i="3"/>
  <c r="H872" i="3"/>
  <c r="H873" i="3"/>
  <c r="H874" i="3"/>
  <c r="H875" i="3"/>
  <c r="H876" i="3"/>
  <c r="H877" i="3"/>
  <c r="H878" i="3"/>
  <c r="H879" i="3"/>
  <c r="H880" i="3"/>
  <c r="H881" i="3"/>
  <c r="H882" i="3"/>
  <c r="H883" i="3"/>
  <c r="H884" i="3"/>
  <c r="H885" i="3"/>
  <c r="H886" i="3"/>
  <c r="H887" i="3"/>
  <c r="H888" i="3"/>
  <c r="H889" i="3"/>
  <c r="H890" i="3"/>
  <c r="H891" i="3"/>
  <c r="H892" i="3"/>
  <c r="H893" i="3"/>
  <c r="H894" i="3"/>
  <c r="H895" i="3"/>
  <c r="H896" i="3"/>
  <c r="H897" i="3"/>
  <c r="H898" i="3"/>
  <c r="H899" i="3"/>
  <c r="H900" i="3"/>
  <c r="H901" i="3"/>
  <c r="H902" i="3"/>
  <c r="H903" i="3"/>
  <c r="H904" i="3"/>
  <c r="H905" i="3"/>
  <c r="H906" i="3"/>
  <c r="H907" i="3"/>
  <c r="H908" i="3"/>
  <c r="H909" i="3"/>
  <c r="H910" i="3"/>
  <c r="H911" i="3"/>
  <c r="H912" i="3"/>
  <c r="H913" i="3"/>
  <c r="H914" i="3"/>
  <c r="H915" i="3"/>
  <c r="H916" i="3"/>
  <c r="H917" i="3"/>
  <c r="H918" i="3"/>
  <c r="H919" i="3"/>
  <c r="H920" i="3"/>
  <c r="H921" i="3"/>
  <c r="H922" i="3"/>
  <c r="H923" i="3"/>
  <c r="H924" i="3"/>
  <c r="H925" i="3"/>
  <c r="H926" i="3"/>
  <c r="H927" i="3"/>
  <c r="H928" i="3"/>
  <c r="H929" i="3"/>
  <c r="H930" i="3"/>
  <c r="H931" i="3"/>
  <c r="H932" i="3"/>
  <c r="H933" i="3"/>
  <c r="H934" i="3"/>
  <c r="H935" i="3"/>
  <c r="H936" i="3"/>
  <c r="H937" i="3"/>
  <c r="H938" i="3"/>
  <c r="H939" i="3"/>
  <c r="H940" i="3"/>
  <c r="H941" i="3"/>
  <c r="H942" i="3"/>
  <c r="H943" i="3"/>
  <c r="H944" i="3"/>
  <c r="H945" i="3"/>
  <c r="H946" i="3"/>
  <c r="H947" i="3"/>
  <c r="H948" i="3"/>
  <c r="H949" i="3"/>
  <c r="H950" i="3"/>
  <c r="H951" i="3"/>
  <c r="H952" i="3"/>
  <c r="H953" i="3"/>
  <c r="H954" i="3"/>
  <c r="H955" i="3"/>
  <c r="H956" i="3"/>
  <c r="H957" i="3"/>
  <c r="H958" i="3"/>
  <c r="H959" i="3"/>
  <c r="H960" i="3"/>
  <c r="H961" i="3"/>
  <c r="H962" i="3"/>
  <c r="H963" i="3"/>
  <c r="H964" i="3"/>
  <c r="H965" i="3"/>
  <c r="H966" i="3"/>
  <c r="H967" i="3"/>
  <c r="H968" i="3"/>
  <c r="H969" i="3"/>
  <c r="H970" i="3"/>
  <c r="H971" i="3"/>
  <c r="H972" i="3"/>
  <c r="H973" i="3"/>
  <c r="H974" i="3"/>
  <c r="H975" i="3"/>
  <c r="H976" i="3"/>
  <c r="H977" i="3"/>
  <c r="H978" i="3"/>
  <c r="H979" i="3"/>
  <c r="H980" i="3"/>
  <c r="H981" i="3"/>
  <c r="H982" i="3"/>
  <c r="H983" i="3"/>
  <c r="H984" i="3"/>
  <c r="H985" i="3"/>
  <c r="H986" i="3"/>
  <c r="H987" i="3"/>
  <c r="H988" i="3"/>
  <c r="H989" i="3"/>
  <c r="H990" i="3"/>
  <c r="H991" i="3"/>
  <c r="H992" i="3"/>
  <c r="H993" i="3"/>
  <c r="H994" i="3"/>
  <c r="H995" i="3"/>
  <c r="H996" i="3"/>
  <c r="H997" i="3"/>
  <c r="H998" i="3"/>
  <c r="H999" i="3"/>
  <c r="H1000" i="3"/>
  <c r="H1001" i="3"/>
  <c r="H1002" i="3"/>
  <c r="H1003" i="3"/>
  <c r="H1004" i="3"/>
  <c r="H1005" i="3"/>
  <c r="H1006" i="3"/>
  <c r="H1007" i="3"/>
  <c r="H1008" i="3"/>
  <c r="H1009" i="3"/>
  <c r="H1010" i="3"/>
  <c r="H1011" i="3"/>
  <c r="H1012" i="3"/>
  <c r="H1013" i="3"/>
  <c r="H1014" i="3"/>
  <c r="H1015" i="3"/>
  <c r="H1016" i="3"/>
  <c r="H1017" i="3"/>
  <c r="H1018" i="3"/>
  <c r="H1019" i="3"/>
  <c r="H1020" i="3"/>
  <c r="H1021" i="3"/>
  <c r="H1022" i="3"/>
  <c r="H1023" i="3"/>
  <c r="H1024" i="3"/>
  <c r="H1025" i="3"/>
  <c r="H1026" i="3"/>
  <c r="H1027" i="3"/>
  <c r="H1028" i="3"/>
  <c r="H1029" i="3"/>
  <c r="H1030" i="3"/>
  <c r="H1031" i="3"/>
  <c r="H1032" i="3"/>
  <c r="H1033" i="3"/>
  <c r="H1034" i="3"/>
  <c r="H1035" i="3"/>
  <c r="H1036" i="3"/>
  <c r="H1037" i="3"/>
  <c r="H1038" i="3"/>
  <c r="H1039" i="3"/>
  <c r="H1040" i="3"/>
  <c r="H1041" i="3"/>
  <c r="H1042" i="3"/>
  <c r="H1043" i="3"/>
  <c r="H1044" i="3"/>
  <c r="H1045" i="3"/>
  <c r="H1046" i="3"/>
  <c r="H1047" i="3"/>
  <c r="H1048" i="3"/>
  <c r="H1049" i="3"/>
  <c r="H1050" i="3"/>
  <c r="H1051" i="3"/>
  <c r="H1052" i="3"/>
  <c r="H1053" i="3"/>
  <c r="H1054" i="3"/>
  <c r="H1055" i="3"/>
  <c r="H1056" i="3"/>
  <c r="H1057" i="3"/>
  <c r="H1058" i="3"/>
  <c r="H1059" i="3"/>
  <c r="H1060" i="3"/>
  <c r="H1061" i="3"/>
  <c r="H1062" i="3"/>
  <c r="H1063" i="3"/>
  <c r="H1064" i="3"/>
  <c r="H1065" i="3"/>
  <c r="H1066" i="3"/>
  <c r="H1067" i="3"/>
  <c r="H1068" i="3"/>
  <c r="H1069" i="3"/>
  <c r="H1070" i="3"/>
  <c r="H1071" i="3"/>
  <c r="H1072" i="3"/>
  <c r="H1073" i="3"/>
  <c r="H1074" i="3"/>
  <c r="H1075" i="3"/>
  <c r="H1076" i="3"/>
  <c r="H1077" i="3"/>
  <c r="H1078" i="3"/>
  <c r="H1079" i="3"/>
  <c r="H1080" i="3"/>
  <c r="H1081" i="3"/>
  <c r="H1082" i="3"/>
  <c r="H1083" i="3"/>
  <c r="H1084" i="3"/>
  <c r="H1085" i="3"/>
  <c r="H1086" i="3"/>
  <c r="H1087" i="3"/>
  <c r="H1088" i="3"/>
  <c r="H1089" i="3"/>
  <c r="H1090" i="3"/>
  <c r="H1091" i="3"/>
  <c r="H1092" i="3"/>
  <c r="H1093" i="3"/>
  <c r="H1094" i="3"/>
  <c r="H1095" i="3"/>
  <c r="H1096" i="3"/>
  <c r="H1097" i="3"/>
  <c r="H1098" i="3"/>
  <c r="H1099" i="3"/>
  <c r="H1100" i="3"/>
  <c r="H1101" i="3"/>
  <c r="H1102" i="3"/>
  <c r="H1103" i="3"/>
  <c r="H1104" i="3"/>
  <c r="H1105" i="3"/>
  <c r="H1106" i="3"/>
  <c r="H1107" i="3"/>
  <c r="H1108" i="3"/>
  <c r="H1109" i="3"/>
  <c r="H1110" i="3"/>
  <c r="H1111" i="3"/>
  <c r="H1112" i="3"/>
  <c r="H1113" i="3"/>
  <c r="H1114" i="3"/>
  <c r="H1115" i="3"/>
  <c r="H1116" i="3"/>
  <c r="H1117" i="3"/>
  <c r="H1118" i="3"/>
  <c r="H1119" i="3"/>
  <c r="H1120" i="3"/>
  <c r="H1121" i="3"/>
  <c r="H1122" i="3"/>
  <c r="H1123" i="3"/>
  <c r="H1124" i="3"/>
  <c r="H1125" i="3"/>
  <c r="H1126" i="3"/>
  <c r="H1127" i="3"/>
  <c r="H1128" i="3"/>
  <c r="H1129" i="3"/>
  <c r="H1130" i="3"/>
  <c r="H1131" i="3"/>
  <c r="H1132" i="3"/>
  <c r="H1133" i="3"/>
  <c r="H1134" i="3"/>
  <c r="H1135" i="3"/>
  <c r="H1136" i="3"/>
  <c r="H1137" i="3"/>
  <c r="H1138" i="3"/>
  <c r="H1139" i="3"/>
  <c r="H1140" i="3"/>
  <c r="H1141" i="3"/>
  <c r="H1142" i="3"/>
  <c r="H1143" i="3"/>
  <c r="H1144" i="3"/>
  <c r="H1145" i="3"/>
  <c r="H1146" i="3"/>
  <c r="H1147" i="3"/>
  <c r="H1148" i="3"/>
  <c r="H1149" i="3"/>
  <c r="H1150" i="3"/>
  <c r="H1151" i="3"/>
  <c r="H1152" i="3"/>
  <c r="H1153" i="3"/>
  <c r="H1154" i="3"/>
  <c r="H1155" i="3"/>
  <c r="H1156" i="3"/>
  <c r="H1157" i="3"/>
  <c r="H1158" i="3"/>
  <c r="H1159" i="3"/>
  <c r="H1160" i="3"/>
  <c r="H1161" i="3"/>
  <c r="H1162" i="3"/>
  <c r="H1163" i="3"/>
  <c r="H1164" i="3"/>
  <c r="H1165" i="3"/>
  <c r="H1166" i="3"/>
  <c r="H1167" i="3"/>
  <c r="H1168" i="3"/>
  <c r="H1169" i="3"/>
  <c r="H1170" i="3"/>
  <c r="H1171" i="3"/>
  <c r="H1172" i="3"/>
  <c r="H1173" i="3"/>
  <c r="H1174" i="3"/>
  <c r="H1175" i="3"/>
  <c r="H1176" i="3"/>
  <c r="H1177" i="3"/>
  <c r="H1178" i="3"/>
  <c r="H1179" i="3"/>
  <c r="H1180" i="3"/>
  <c r="H1181" i="3"/>
  <c r="H1182" i="3"/>
  <c r="H1183" i="3"/>
  <c r="H1184" i="3"/>
  <c r="H1185" i="3"/>
  <c r="H1186" i="3"/>
  <c r="H1187" i="3"/>
  <c r="H1188" i="3"/>
  <c r="H1189" i="3"/>
  <c r="H1190" i="3"/>
  <c r="H1191" i="3"/>
  <c r="H1192" i="3"/>
  <c r="H1193" i="3"/>
  <c r="H1194" i="3"/>
  <c r="H1195" i="3"/>
  <c r="H1196" i="3"/>
  <c r="H1197" i="3"/>
  <c r="H1198" i="3"/>
  <c r="H1199" i="3"/>
  <c r="H1200" i="3"/>
  <c r="H1201" i="3"/>
  <c r="H1202" i="3"/>
  <c r="H1203" i="3"/>
  <c r="H1204" i="3"/>
  <c r="H1205" i="3"/>
  <c r="H1206" i="3"/>
  <c r="H1207" i="3"/>
  <c r="H1208" i="3"/>
  <c r="H1209" i="3"/>
  <c r="H1210" i="3"/>
  <c r="H1211" i="3"/>
  <c r="H1212" i="3"/>
  <c r="H1213" i="3"/>
  <c r="H1214" i="3"/>
  <c r="H1215" i="3"/>
  <c r="H1216" i="3"/>
  <c r="H1217" i="3"/>
  <c r="H1218" i="3"/>
  <c r="H1219" i="3"/>
  <c r="H1220" i="3"/>
  <c r="H1221" i="3"/>
  <c r="H1222" i="3"/>
  <c r="H1223" i="3"/>
  <c r="H1224" i="3"/>
  <c r="H1225" i="3"/>
  <c r="H1226" i="3"/>
  <c r="H1227" i="3"/>
  <c r="H1228" i="3"/>
  <c r="H1229" i="3"/>
  <c r="H1230" i="3"/>
  <c r="H1231" i="3"/>
  <c r="H1232" i="3"/>
  <c r="H1233" i="3"/>
  <c r="H1234" i="3"/>
  <c r="H1235" i="3"/>
  <c r="H1236" i="3"/>
  <c r="H1237" i="3"/>
  <c r="H1238" i="3"/>
  <c r="H1239" i="3"/>
  <c r="H1240" i="3"/>
  <c r="H1241" i="3"/>
  <c r="H1242" i="3"/>
  <c r="H1243" i="3"/>
  <c r="H1244" i="3"/>
  <c r="H1245" i="3"/>
  <c r="H1246" i="3"/>
  <c r="H1247" i="3"/>
  <c r="H1248" i="3"/>
  <c r="H1249" i="3"/>
  <c r="H1250" i="3"/>
  <c r="H1251" i="3"/>
  <c r="H1252" i="3"/>
  <c r="H1253" i="3"/>
  <c r="H1254" i="3"/>
  <c r="H1255" i="3"/>
  <c r="H1256" i="3"/>
  <c r="H1257" i="3"/>
  <c r="H1258" i="3"/>
  <c r="H1259" i="3"/>
  <c r="H1260" i="3"/>
  <c r="H1261" i="3"/>
  <c r="H1262" i="3"/>
  <c r="H1263" i="3"/>
  <c r="H1264" i="3"/>
  <c r="H1265" i="3"/>
  <c r="H1266" i="3"/>
  <c r="H1267" i="3"/>
  <c r="H1268" i="3"/>
  <c r="H1269" i="3"/>
  <c r="H1270" i="3"/>
  <c r="H1271" i="3"/>
  <c r="H1272" i="3"/>
  <c r="H1273" i="3"/>
  <c r="H1274" i="3"/>
  <c r="H1275" i="3"/>
  <c r="H1276" i="3"/>
  <c r="H1277" i="3"/>
  <c r="H1278" i="3"/>
  <c r="H1279" i="3"/>
  <c r="H1280" i="3"/>
  <c r="H1281" i="3"/>
  <c r="H1282" i="3"/>
  <c r="H1283" i="3"/>
  <c r="H1284" i="3"/>
  <c r="H1285" i="3"/>
  <c r="H1286" i="3"/>
  <c r="H1287" i="3"/>
  <c r="H1288" i="3"/>
  <c r="H1289" i="3"/>
  <c r="H1290" i="3"/>
  <c r="H1291" i="3"/>
  <c r="H1292" i="3"/>
  <c r="H1293" i="3"/>
  <c r="H1294" i="3"/>
  <c r="H1295" i="3"/>
  <c r="H1296" i="3"/>
  <c r="H1297" i="3"/>
  <c r="H1298" i="3"/>
  <c r="H1299" i="3"/>
  <c r="H1300" i="3"/>
  <c r="H1301" i="3"/>
  <c r="H1302" i="3"/>
  <c r="H1303" i="3"/>
  <c r="H1304" i="3"/>
  <c r="H1305" i="3"/>
  <c r="H1306" i="3"/>
  <c r="H1307" i="3"/>
  <c r="H1308" i="3"/>
  <c r="H1309" i="3"/>
  <c r="H1310" i="3"/>
  <c r="H1311" i="3"/>
  <c r="H1312" i="3"/>
  <c r="H1313" i="3"/>
  <c r="H1314" i="3"/>
  <c r="H1315" i="3"/>
  <c r="H1316" i="3"/>
  <c r="H1317" i="3"/>
  <c r="H1318" i="3"/>
  <c r="H1319" i="3"/>
  <c r="H1320" i="3"/>
  <c r="H1321" i="3"/>
  <c r="H1322" i="3"/>
  <c r="H1323" i="3"/>
  <c r="H1324" i="3"/>
  <c r="H1325" i="3"/>
  <c r="H1326" i="3"/>
  <c r="H1327" i="3"/>
  <c r="H1328" i="3"/>
  <c r="H1329" i="3"/>
  <c r="H1330" i="3"/>
  <c r="H1331" i="3"/>
  <c r="H1332" i="3"/>
  <c r="H1333" i="3"/>
  <c r="H1334" i="3"/>
  <c r="H1335" i="3"/>
  <c r="H1336" i="3"/>
  <c r="H1337" i="3"/>
  <c r="H1338" i="3"/>
  <c r="H1339" i="3"/>
  <c r="H1340" i="3"/>
  <c r="H1341" i="3"/>
  <c r="H1342" i="3"/>
  <c r="H1343" i="3"/>
  <c r="H1344" i="3"/>
  <c r="H1345" i="3"/>
  <c r="H1346" i="3"/>
  <c r="H1347" i="3"/>
  <c r="H1348" i="3"/>
  <c r="H1349" i="3"/>
  <c r="H1350" i="3"/>
  <c r="H1351" i="3"/>
  <c r="H1352" i="3"/>
  <c r="H1353" i="3"/>
  <c r="H1354" i="3"/>
  <c r="H1355" i="3"/>
  <c r="H1356" i="3"/>
  <c r="H1357" i="3"/>
  <c r="H1358" i="3"/>
  <c r="H1359" i="3"/>
  <c r="H1360" i="3"/>
  <c r="H1361" i="3"/>
  <c r="H1362" i="3"/>
  <c r="H1363" i="3"/>
  <c r="H1364" i="3"/>
  <c r="H1365" i="3"/>
  <c r="H1366" i="3"/>
  <c r="H1367" i="3"/>
  <c r="H1368" i="3"/>
  <c r="H1369" i="3"/>
  <c r="H1370" i="3"/>
  <c r="H1371" i="3"/>
  <c r="H1372" i="3"/>
  <c r="H1373" i="3"/>
  <c r="H1374" i="3"/>
  <c r="H1375" i="3"/>
  <c r="H1376" i="3"/>
  <c r="H1377" i="3"/>
  <c r="H1378" i="3"/>
  <c r="H1379" i="3"/>
  <c r="H1380" i="3"/>
  <c r="H1381" i="3"/>
  <c r="H1382" i="3"/>
  <c r="H1383" i="3"/>
  <c r="H1384" i="3"/>
  <c r="H1385" i="3"/>
  <c r="H1386" i="3"/>
  <c r="H1387" i="3"/>
  <c r="H1388" i="3"/>
  <c r="H1389" i="3"/>
  <c r="H1390" i="3"/>
  <c r="H1391" i="3"/>
  <c r="H1392" i="3"/>
  <c r="H1393" i="3"/>
  <c r="H1394" i="3"/>
  <c r="H1395" i="3"/>
  <c r="H1396" i="3"/>
  <c r="H1397" i="3"/>
  <c r="H1398" i="3"/>
  <c r="H1399" i="3"/>
  <c r="H1400" i="3"/>
  <c r="H1401" i="3"/>
  <c r="H1402" i="3"/>
  <c r="H1403" i="3"/>
  <c r="H1404" i="3"/>
  <c r="H1405" i="3"/>
  <c r="H1406" i="3"/>
  <c r="H1407" i="3"/>
  <c r="H1408" i="3"/>
  <c r="H1409" i="3"/>
  <c r="H1410" i="3"/>
  <c r="H1411" i="3"/>
  <c r="H1412" i="3"/>
  <c r="H1413" i="3"/>
  <c r="H1414" i="3"/>
  <c r="H1415" i="3"/>
  <c r="H1416" i="3"/>
  <c r="H1417" i="3"/>
  <c r="H1418" i="3"/>
  <c r="H1419" i="3"/>
  <c r="H1420" i="3"/>
  <c r="H1421" i="3"/>
  <c r="H1422" i="3"/>
  <c r="H1423" i="3"/>
  <c r="H1424" i="3"/>
  <c r="H1425" i="3"/>
  <c r="H1426" i="3"/>
  <c r="H1427" i="3"/>
  <c r="H1428" i="3"/>
  <c r="H1429" i="3"/>
  <c r="H1430" i="3"/>
  <c r="H1431" i="3"/>
  <c r="H1432" i="3"/>
  <c r="H1433" i="3"/>
  <c r="H1434" i="3"/>
  <c r="H1435" i="3"/>
  <c r="H1436" i="3"/>
  <c r="H1437" i="3"/>
  <c r="H1438" i="3"/>
  <c r="H1439" i="3"/>
  <c r="H1440" i="3"/>
  <c r="H1441" i="3"/>
  <c r="H1442" i="3"/>
  <c r="H1443" i="3"/>
  <c r="H1444" i="3"/>
  <c r="H1445" i="3"/>
  <c r="H1446" i="3"/>
  <c r="H1447" i="3"/>
  <c r="H1448" i="3"/>
  <c r="H1449" i="3"/>
  <c r="H1450" i="3"/>
  <c r="H1451" i="3"/>
  <c r="H1452" i="3"/>
  <c r="H1453" i="3"/>
  <c r="H1454" i="3"/>
  <c r="H1455" i="3"/>
  <c r="H1456" i="3"/>
  <c r="H1457" i="3"/>
  <c r="H1458" i="3"/>
  <c r="H1459" i="3"/>
  <c r="H1460" i="3"/>
  <c r="H1461" i="3"/>
  <c r="H1462" i="3"/>
  <c r="H1463" i="3"/>
  <c r="H1464" i="3"/>
  <c r="H1465" i="3"/>
  <c r="H1466" i="3"/>
  <c r="H1467" i="3"/>
  <c r="H1468" i="3"/>
  <c r="H1469" i="3"/>
  <c r="H1470" i="3"/>
  <c r="H1471" i="3"/>
  <c r="H1472" i="3"/>
  <c r="H1473" i="3"/>
  <c r="H1474" i="3"/>
  <c r="H1475" i="3"/>
  <c r="H1476" i="3"/>
  <c r="H1477" i="3"/>
  <c r="H1478" i="3"/>
  <c r="H1479" i="3"/>
  <c r="H1480" i="3"/>
  <c r="H1481" i="3"/>
  <c r="H1482" i="3"/>
  <c r="H1483" i="3"/>
  <c r="H1484" i="3"/>
  <c r="H1485" i="3"/>
  <c r="H1486" i="3"/>
  <c r="H1487" i="3"/>
  <c r="H1488" i="3"/>
  <c r="H1489" i="3"/>
  <c r="H1490" i="3"/>
  <c r="H1491" i="3"/>
  <c r="H1492" i="3"/>
  <c r="H1493" i="3"/>
  <c r="H1494" i="3"/>
  <c r="H1495" i="3"/>
  <c r="H1496" i="3"/>
  <c r="H1497" i="3"/>
  <c r="H1498" i="3"/>
  <c r="H1499" i="3"/>
  <c r="H1500" i="3"/>
  <c r="H1501" i="3"/>
  <c r="H1502" i="3"/>
  <c r="H1503" i="3"/>
  <c r="H1504" i="3"/>
  <c r="H1505" i="3"/>
  <c r="H1506" i="3"/>
  <c r="H1507" i="3"/>
  <c r="H1508" i="3"/>
  <c r="H1509" i="3"/>
  <c r="H1510" i="3"/>
  <c r="H1511" i="3"/>
  <c r="H1512" i="3"/>
  <c r="H1513" i="3"/>
  <c r="H1514" i="3"/>
  <c r="H1515" i="3"/>
  <c r="H1516" i="3"/>
  <c r="H1517" i="3"/>
  <c r="H1518" i="3"/>
  <c r="H1519" i="3"/>
  <c r="H1520" i="3"/>
  <c r="H1521" i="3"/>
  <c r="H1522" i="3"/>
  <c r="H1523" i="3"/>
  <c r="H1524" i="3"/>
  <c r="H1525" i="3"/>
  <c r="H1526" i="3"/>
  <c r="H1527" i="3"/>
  <c r="H1528" i="3"/>
  <c r="H1529" i="3"/>
  <c r="H1530" i="3"/>
  <c r="H1531" i="3"/>
  <c r="H1532" i="3"/>
  <c r="H1533" i="3"/>
  <c r="H1534" i="3"/>
  <c r="H1535" i="3"/>
  <c r="H1536" i="3"/>
  <c r="H1537" i="3"/>
  <c r="H1538" i="3"/>
  <c r="H1539" i="3"/>
  <c r="H1540" i="3"/>
  <c r="H1541" i="3"/>
  <c r="H1542" i="3"/>
  <c r="H1543" i="3"/>
  <c r="H1544" i="3"/>
  <c r="H1545" i="3"/>
  <c r="H1546" i="3"/>
  <c r="H1547" i="3"/>
  <c r="H1548" i="3"/>
  <c r="H1549" i="3"/>
  <c r="H1550" i="3"/>
  <c r="H1551" i="3"/>
  <c r="H1552" i="3"/>
  <c r="H1553" i="3"/>
  <c r="H1554" i="3"/>
  <c r="H1555" i="3"/>
  <c r="H1556" i="3"/>
  <c r="H1557" i="3"/>
  <c r="H1558" i="3"/>
  <c r="H1559" i="3"/>
  <c r="H1560" i="3"/>
  <c r="H1561" i="3"/>
  <c r="H1562" i="3"/>
  <c r="H1563" i="3"/>
  <c r="H1564" i="3"/>
  <c r="H1565" i="3"/>
  <c r="H1566" i="3"/>
  <c r="H1567" i="3"/>
  <c r="H1568" i="3"/>
  <c r="H1569" i="3"/>
  <c r="H1570" i="3"/>
  <c r="H1571" i="3"/>
  <c r="H1572" i="3"/>
  <c r="H1573" i="3"/>
  <c r="H1574" i="3"/>
  <c r="H1575" i="3"/>
  <c r="H1576" i="3"/>
  <c r="H1577" i="3"/>
  <c r="H1578" i="3"/>
  <c r="H1579" i="3"/>
  <c r="H1580" i="3"/>
  <c r="H1581" i="3"/>
  <c r="H1582" i="3"/>
  <c r="H1583" i="3"/>
  <c r="H1584" i="3"/>
  <c r="H1585" i="3"/>
  <c r="H1586" i="3"/>
  <c r="H1587" i="3"/>
  <c r="H1588" i="3"/>
  <c r="H1589" i="3"/>
  <c r="H1590" i="3"/>
  <c r="H1591" i="3"/>
  <c r="H1592" i="3"/>
  <c r="H1593" i="3"/>
  <c r="H1594" i="3"/>
  <c r="H1595" i="3"/>
  <c r="H1596" i="3"/>
  <c r="H1597" i="3"/>
  <c r="H1598" i="3"/>
  <c r="H1599" i="3"/>
  <c r="H1600" i="3"/>
  <c r="H1601" i="3"/>
  <c r="H1602" i="3"/>
  <c r="H1603" i="3"/>
  <c r="H1604" i="3"/>
  <c r="H1605" i="3"/>
  <c r="H1606" i="3"/>
  <c r="H1607" i="3"/>
  <c r="H1608" i="3"/>
  <c r="H1609" i="3"/>
  <c r="H1610" i="3"/>
  <c r="H1611" i="3"/>
  <c r="H1612" i="3"/>
  <c r="H1613" i="3"/>
  <c r="H1614" i="3"/>
  <c r="H1615" i="3"/>
  <c r="H1616" i="3"/>
  <c r="H1617" i="3"/>
  <c r="H1618" i="3"/>
  <c r="H1619" i="3"/>
  <c r="H1620" i="3"/>
  <c r="H1621" i="3"/>
  <c r="H1622" i="3"/>
  <c r="H1623" i="3"/>
  <c r="H1624" i="3"/>
  <c r="H1625" i="3"/>
  <c r="H1626" i="3"/>
  <c r="H1627" i="3"/>
  <c r="H1628" i="3"/>
  <c r="H1629" i="3"/>
  <c r="H1630" i="3"/>
  <c r="H1631" i="3"/>
  <c r="H1632" i="3"/>
  <c r="H1633" i="3"/>
  <c r="H1634" i="3"/>
  <c r="H1635" i="3"/>
  <c r="H1636" i="3"/>
  <c r="H1637" i="3"/>
  <c r="H1638" i="3"/>
  <c r="H1639" i="3"/>
  <c r="H1640" i="3"/>
  <c r="H1641" i="3"/>
  <c r="H1642" i="3"/>
  <c r="H1643" i="3"/>
  <c r="H1644" i="3"/>
  <c r="H1645" i="3"/>
  <c r="H1646" i="3"/>
  <c r="H1647" i="3"/>
  <c r="H1648" i="3"/>
  <c r="H1649" i="3"/>
  <c r="H1650" i="3"/>
  <c r="H1651" i="3"/>
  <c r="H1652" i="3"/>
  <c r="H1653" i="3"/>
  <c r="H1654" i="3"/>
  <c r="H1655" i="3"/>
  <c r="H1656" i="3"/>
  <c r="H1657" i="3"/>
  <c r="H1658" i="3"/>
  <c r="H1659" i="3"/>
  <c r="H1660" i="3"/>
  <c r="H1661" i="3"/>
  <c r="H1662" i="3"/>
  <c r="H1663" i="3"/>
  <c r="H1664" i="3"/>
  <c r="H1665" i="3"/>
  <c r="H1666" i="3"/>
  <c r="H1667" i="3"/>
  <c r="H1668" i="3"/>
  <c r="H1669" i="3"/>
  <c r="H1670" i="3"/>
  <c r="H1671" i="3"/>
  <c r="H1672" i="3"/>
  <c r="H1673" i="3"/>
  <c r="H1674" i="3"/>
  <c r="H1675" i="3"/>
  <c r="H1676" i="3"/>
  <c r="H1677" i="3"/>
  <c r="H1678" i="3"/>
  <c r="H1679" i="3"/>
  <c r="H1680" i="3"/>
  <c r="H1681" i="3"/>
  <c r="H1682" i="3"/>
  <c r="H1683" i="3"/>
  <c r="H1684" i="3"/>
  <c r="H1685" i="3"/>
  <c r="H1686" i="3"/>
  <c r="H1687" i="3"/>
  <c r="H1688" i="3"/>
  <c r="H1689" i="3"/>
  <c r="H1690" i="3"/>
  <c r="H1691" i="3"/>
  <c r="H1692" i="3"/>
  <c r="H1693" i="3"/>
  <c r="H1694" i="3"/>
  <c r="H1695" i="3"/>
  <c r="H1696" i="3"/>
  <c r="H1697" i="3"/>
  <c r="H1698" i="3"/>
  <c r="H1699" i="3"/>
  <c r="H1700" i="3"/>
  <c r="H1701" i="3"/>
  <c r="H1702" i="3"/>
  <c r="H1703" i="3"/>
  <c r="H1704" i="3"/>
  <c r="H1705" i="3"/>
  <c r="H1706" i="3"/>
  <c r="H1707" i="3"/>
  <c r="H1708" i="3"/>
  <c r="H1709" i="3"/>
  <c r="H1710" i="3"/>
  <c r="H1711" i="3"/>
  <c r="H1712" i="3"/>
  <c r="H1713" i="3"/>
  <c r="H1714" i="3"/>
  <c r="H1715" i="3"/>
  <c r="H1716" i="3"/>
  <c r="H1717" i="3"/>
  <c r="H1718" i="3"/>
  <c r="H1719" i="3"/>
  <c r="H1720" i="3"/>
  <c r="H1721" i="3"/>
  <c r="H1722" i="3"/>
  <c r="H1723" i="3"/>
  <c r="H1724" i="3"/>
  <c r="H1725" i="3"/>
  <c r="H1726" i="3"/>
  <c r="H1727" i="3"/>
  <c r="H1728" i="3"/>
  <c r="H1729" i="3"/>
  <c r="H1730" i="3"/>
  <c r="H1731" i="3"/>
  <c r="H1732" i="3"/>
  <c r="H1733" i="3"/>
  <c r="H1734" i="3"/>
  <c r="H1735" i="3"/>
  <c r="H1736" i="3"/>
  <c r="H1737" i="3"/>
  <c r="H1738" i="3"/>
  <c r="H1739" i="3"/>
  <c r="H1740" i="3"/>
  <c r="H1741" i="3"/>
  <c r="H1742" i="3"/>
  <c r="H1743" i="3"/>
  <c r="H1744" i="3"/>
  <c r="H1745" i="3"/>
  <c r="H1746" i="3"/>
  <c r="H1747" i="3"/>
  <c r="H1748" i="3"/>
  <c r="H1749" i="3"/>
  <c r="H1750" i="3"/>
  <c r="H1751" i="3"/>
  <c r="H1752" i="3"/>
  <c r="H1753" i="3"/>
  <c r="H1754" i="3"/>
  <c r="H1755" i="3"/>
  <c r="H1756" i="3"/>
  <c r="H1757" i="3"/>
  <c r="H1758" i="3"/>
  <c r="H1759" i="3"/>
  <c r="H1760" i="3"/>
  <c r="H1761" i="3"/>
  <c r="H1762" i="3"/>
  <c r="H1763" i="3"/>
  <c r="H1764" i="3"/>
  <c r="H1765" i="3"/>
  <c r="H1766" i="3"/>
  <c r="H1767" i="3"/>
  <c r="H1768" i="3"/>
  <c r="H1769" i="3"/>
  <c r="H1770" i="3"/>
  <c r="H1771" i="3"/>
  <c r="H1772" i="3"/>
  <c r="H1773" i="3"/>
  <c r="H1774" i="3"/>
  <c r="H1775" i="3"/>
  <c r="H1776" i="3"/>
  <c r="H1777" i="3"/>
  <c r="H1778" i="3"/>
  <c r="H1779" i="3"/>
  <c r="H1780" i="3"/>
  <c r="H1781" i="3"/>
  <c r="H1782" i="3"/>
  <c r="H1783" i="3"/>
  <c r="H1784" i="3"/>
  <c r="H1785" i="3"/>
  <c r="H1786" i="3"/>
  <c r="H1787" i="3"/>
  <c r="H1788" i="3"/>
  <c r="H1789" i="3"/>
  <c r="H1790" i="3"/>
  <c r="H1791" i="3"/>
  <c r="H1792" i="3"/>
  <c r="H1793" i="3"/>
  <c r="H1794" i="3"/>
  <c r="H1795" i="3"/>
  <c r="H1796" i="3"/>
  <c r="H1797" i="3"/>
  <c r="H1798" i="3"/>
  <c r="L1440" i="1" l="1"/>
  <c r="L806" i="1"/>
  <c r="L1526" i="1"/>
  <c r="L1669" i="1"/>
  <c r="L1258" i="1"/>
  <c r="L2076" i="1"/>
  <c r="L2526" i="1"/>
  <c r="L2913" i="1"/>
  <c r="L997" i="1"/>
  <c r="L2202" i="1"/>
  <c r="L3087" i="1"/>
  <c r="L1489" i="1"/>
  <c r="L528" i="1"/>
  <c r="L1877" i="1"/>
  <c r="L2963" i="1"/>
  <c r="L5164" i="1"/>
  <c r="L492" i="1"/>
  <c r="L2106" i="1"/>
  <c r="L252" i="1"/>
  <c r="L2091" i="1"/>
  <c r="L606" i="1"/>
  <c r="L1549" i="1"/>
  <c r="L3071" i="1"/>
  <c r="L311" i="1"/>
  <c r="L718" i="1"/>
  <c r="L2447" i="1"/>
  <c r="L910" i="1"/>
  <c r="L1598" i="1"/>
  <c r="L2750" i="1"/>
  <c r="L326" i="1"/>
  <c r="L284" i="1"/>
  <c r="L985" i="1"/>
  <c r="L3636" i="1"/>
  <c r="L687" i="1"/>
  <c r="L5315" i="1"/>
  <c r="L2830" i="1"/>
  <c r="K6" i="1" a="1"/>
  <c r="K6" i="1" s="1"/>
  <c r="L93" i="1"/>
  <c r="L5515" i="1"/>
  <c r="L268" i="1"/>
  <c r="L2380" i="1"/>
  <c r="L3410" i="1"/>
  <c r="L2894" i="1"/>
  <c r="L596" i="1"/>
  <c r="L2571" i="1"/>
  <c r="K2538" i="1" a="1"/>
  <c r="K2538" i="1" s="1"/>
  <c r="K2539" i="1" s="1" a="1"/>
  <c r="K2539" i="1" s="1"/>
  <c r="K2540" i="1" s="1" a="1"/>
  <c r="K2540" i="1" s="1"/>
  <c r="K2541" i="1" s="1" a="1"/>
  <c r="K2541" i="1" s="1"/>
  <c r="K2542" i="1" s="1" a="1"/>
  <c r="K2542" i="1" s="1"/>
  <c r="K2543" i="1" s="1" a="1"/>
  <c r="K2543" i="1" s="1"/>
  <c r="K2544" i="1" s="1" a="1"/>
  <c r="K2544" i="1" s="1"/>
  <c r="K2545" i="1" s="1" a="1"/>
  <c r="K2545" i="1" s="1"/>
  <c r="K2546" i="1" s="1" a="1"/>
  <c r="K2546" i="1" s="1"/>
  <c r="L2548" i="1"/>
  <c r="L626" i="1"/>
  <c r="L3272" i="1"/>
  <c r="L370" i="1"/>
  <c r="L2691" i="1"/>
  <c r="L633" i="1"/>
  <c r="L2814" i="1"/>
  <c r="L667" i="1"/>
  <c r="M6" i="1"/>
  <c r="L437" i="1"/>
  <c r="L4751" i="1"/>
  <c r="L449" i="1"/>
  <c r="L2261" i="1"/>
  <c r="L1380" i="1"/>
  <c r="L1644" i="1"/>
  <c r="L3305" i="1"/>
  <c r="L885" i="1"/>
  <c r="L2990" i="1"/>
  <c r="L1012" i="1"/>
  <c r="L3576" i="1"/>
  <c r="M5" i="1"/>
  <c r="L584" i="1"/>
  <c r="L3390" i="1"/>
  <c r="L1046" i="1"/>
  <c r="L858" i="1"/>
  <c r="L554" i="1"/>
  <c r="L1632" i="1"/>
  <c r="L4598" i="1"/>
  <c r="L947" i="1"/>
  <c r="L3559" i="1"/>
  <c r="L1501" i="1"/>
  <c r="L1695" i="1"/>
  <c r="L3667" i="1"/>
  <c r="L2635" i="1"/>
  <c r="L3455" i="1"/>
  <c r="L1941" i="1"/>
  <c r="L5148" i="1"/>
  <c r="L2318" i="1"/>
  <c r="L3471" i="1"/>
  <c r="G5594" i="1"/>
  <c r="K7" i="1" l="1" a="1"/>
  <c r="K7" i="1" s="1"/>
  <c r="K8" i="1" l="1" a="1"/>
  <c r="K8" i="1" s="1"/>
  <c r="M505" i="1" s="1"/>
  <c r="M7" i="1"/>
  <c r="M2242" i="1"/>
  <c r="M2267" i="1"/>
  <c r="M1935" i="1"/>
  <c r="M437" i="1"/>
  <c r="M1356" i="1"/>
  <c r="M4138" i="1"/>
  <c r="M831" i="1"/>
  <c r="M679" i="1"/>
  <c r="M3916" i="1"/>
  <c r="M3600" i="1"/>
  <c r="M4112" i="1"/>
  <c r="M1705" i="1"/>
  <c r="M3373" i="1"/>
  <c r="M4556" i="1"/>
  <c r="M3799" i="1"/>
  <c r="M1594" i="1"/>
  <c r="M2583" i="1"/>
  <c r="M3322" i="1"/>
  <c r="M4346" i="1"/>
  <c r="M395" i="1"/>
  <c r="M268" i="1"/>
  <c r="M2286" i="1"/>
  <c r="M1644" i="1"/>
  <c r="M888" i="1"/>
  <c r="M2149" i="1"/>
  <c r="M787" i="1"/>
  <c r="M660" i="1"/>
  <c r="M1142" i="1"/>
  <c r="M2166" i="1"/>
  <c r="M2092" i="1"/>
  <c r="M2641" i="1"/>
  <c r="M1892" i="1"/>
  <c r="M600" i="1"/>
  <c r="M2571" i="1"/>
  <c r="M826" i="1"/>
  <c r="M345" i="1"/>
  <c r="M857" i="1"/>
  <c r="M27" i="1"/>
  <c r="M539" i="1"/>
  <c r="M1051" i="1"/>
  <c r="M412" i="1"/>
  <c r="M924" i="1"/>
  <c r="M382" i="1"/>
  <c r="M894" i="1"/>
  <c r="M1406" i="1"/>
  <c r="M1918" i="1"/>
  <c r="M127" i="1"/>
  <c r="M1224" i="1"/>
  <c r="M1809" i="1"/>
  <c r="M2393" i="1"/>
  <c r="M2905" i="1"/>
  <c r="M967" i="1"/>
  <c r="M1609" i="1"/>
  <c r="M2194" i="1"/>
  <c r="M1141" i="1"/>
  <c r="M1729" i="1"/>
  <c r="M2314" i="1"/>
  <c r="M176" i="1"/>
  <c r="M1245" i="1"/>
  <c r="M1831" i="1"/>
  <c r="M2412" i="1"/>
  <c r="M545" i="1"/>
  <c r="M1057" i="1"/>
  <c r="M498" i="1"/>
  <c r="M227" i="1"/>
  <c r="M739" i="1"/>
  <c r="M100" i="1"/>
  <c r="M612" i="1"/>
  <c r="M70" i="1"/>
  <c r="M582" i="1"/>
  <c r="M1094" i="1"/>
  <c r="M1606" i="1"/>
  <c r="M2118" i="1"/>
  <c r="M661" i="1"/>
  <c r="M1452" i="1"/>
  <c r="M2037" i="1"/>
  <c r="M2593" i="1"/>
  <c r="M192" i="1"/>
  <c r="M1252" i="1"/>
  <c r="M1837" i="1"/>
  <c r="M472" i="1"/>
  <c r="M1372" i="1"/>
  <c r="M1957" i="1"/>
  <c r="M2523" i="1"/>
  <c r="M711" i="1"/>
  <c r="M1474" i="1"/>
  <c r="M2059" i="1"/>
  <c r="M489" i="1"/>
  <c r="M1001" i="1"/>
  <c r="M442" i="1"/>
  <c r="M171" i="1"/>
  <c r="M683" i="1"/>
  <c r="M44" i="1"/>
  <c r="M556" i="1"/>
  <c r="M14" i="1"/>
  <c r="M526" i="1"/>
  <c r="M1038" i="1"/>
  <c r="M1550" i="1"/>
  <c r="M2062" i="1"/>
  <c r="M511" i="1"/>
  <c r="M1388" i="1"/>
  <c r="M1973" i="1"/>
  <c r="M2537" i="1"/>
  <c r="M45" i="1"/>
  <c r="M1188" i="1"/>
  <c r="M1773" i="1"/>
  <c r="M325" i="1"/>
  <c r="M1308" i="1"/>
  <c r="M1893" i="1"/>
  <c r="M2467" i="1"/>
  <c r="M560" i="1"/>
  <c r="M1410" i="1"/>
  <c r="M1995" i="1"/>
  <c r="M433" i="1"/>
  <c r="M945" i="1"/>
  <c r="M386" i="1"/>
  <c r="M115" i="1"/>
  <c r="M627" i="1"/>
  <c r="M1139" i="1"/>
  <c r="M500" i="1"/>
  <c r="M1012" i="1"/>
  <c r="M470" i="1"/>
  <c r="M982" i="1"/>
  <c r="M1494" i="1"/>
  <c r="M2006" i="1"/>
  <c r="M360" i="1"/>
  <c r="M1324" i="1"/>
  <c r="M1909" i="1"/>
  <c r="M2481" i="1"/>
  <c r="M2993" i="1"/>
  <c r="M1119" i="1"/>
  <c r="M1709" i="1"/>
  <c r="M175" i="1"/>
  <c r="M1244" i="1"/>
  <c r="M1829" i="1"/>
  <c r="M57" i="1"/>
  <c r="M569" i="1"/>
  <c r="M74" i="1"/>
  <c r="M586" i="1"/>
  <c r="M315" i="1"/>
  <c r="M827" i="1"/>
  <c r="M188" i="1"/>
  <c r="M700" i="1"/>
  <c r="M158" i="1"/>
  <c r="M670" i="1"/>
  <c r="M1182" i="1"/>
  <c r="M1694" i="1"/>
  <c r="M2206" i="1"/>
  <c r="M869" i="1"/>
  <c r="M1553" i="1"/>
  <c r="M2138" i="1"/>
  <c r="M2681" i="1"/>
  <c r="M429" i="1"/>
  <c r="M1353" i="1"/>
  <c r="M1938" i="1"/>
  <c r="M709" i="1"/>
  <c r="M1473" i="1"/>
  <c r="M2058" i="1"/>
  <c r="M2611" i="1"/>
  <c r="M906" i="1"/>
  <c r="M1575" i="1"/>
  <c r="M513" i="1"/>
  <c r="M1025" i="1"/>
  <c r="M466" i="1"/>
  <c r="M195" i="1"/>
  <c r="M707" i="1"/>
  <c r="M68" i="1"/>
  <c r="M580" i="1"/>
  <c r="M38" i="1"/>
  <c r="M550" i="1"/>
  <c r="M1062" i="1"/>
  <c r="M1574" i="1"/>
  <c r="M2086" i="1"/>
  <c r="M575" i="1"/>
  <c r="M1416" i="1"/>
  <c r="M2001" i="1"/>
  <c r="M2561" i="1"/>
  <c r="M109" i="1"/>
  <c r="M1216" i="1"/>
  <c r="M1801" i="1"/>
  <c r="M389" i="1"/>
  <c r="M1336" i="1"/>
  <c r="M1066" i="1"/>
  <c r="M2388" i="1"/>
  <c r="M72" i="1"/>
  <c r="M1201" i="1"/>
  <c r="M1786" i="1"/>
  <c r="M2009" i="1"/>
  <c r="M2891" i="1"/>
  <c r="M3431" i="1"/>
  <c r="M1923" i="1"/>
  <c r="M2839" i="1"/>
  <c r="M3392" i="1"/>
  <c r="M3904" i="1"/>
  <c r="M4416" i="1"/>
  <c r="M1833" i="1"/>
  <c r="M269" i="1"/>
  <c r="M2145" i="1"/>
  <c r="M2970" i="1"/>
  <c r="M3490" i="1"/>
  <c r="M4002" i="1"/>
  <c r="M4514" i="1"/>
  <c r="M2018" i="1"/>
  <c r="M2896" i="1"/>
  <c r="M3435" i="1"/>
  <c r="M3947" i="1"/>
  <c r="M1042" i="1"/>
  <c r="M2384" i="1"/>
  <c r="M1195" i="1"/>
  <c r="M2645" i="1"/>
  <c r="M4367" i="1"/>
  <c r="M3561" i="1"/>
  <c r="M1843" i="1"/>
  <c r="M4974" i="1"/>
  <c r="M4441" i="1"/>
  <c r="M3649" i="1"/>
  <c r="M2328" i="1"/>
  <c r="M4133" i="1"/>
  <c r="M3269" i="1"/>
  <c r="M4309" i="1"/>
  <c r="M3364" i="1"/>
  <c r="M1994" i="1"/>
  <c r="M1666" i="1"/>
  <c r="M2676" i="1"/>
  <c r="M607" i="1"/>
  <c r="M1429" i="1"/>
  <c r="M1124" i="1"/>
  <c r="M2415" i="1"/>
  <c r="M3119" i="1"/>
  <c r="M943" i="1"/>
  <c r="M2347" i="1"/>
  <c r="M3080" i="1"/>
  <c r="M3592" i="1"/>
  <c r="M4104" i="1"/>
  <c r="M717" i="1"/>
  <c r="M2276" i="1"/>
  <c r="M1305" i="1"/>
  <c r="M2510" i="1"/>
  <c r="M3178" i="1"/>
  <c r="M3690" i="1"/>
  <c r="M4202" i="1"/>
  <c r="M1136" i="1"/>
  <c r="M2422" i="1"/>
  <c r="M3123" i="1"/>
  <c r="M3635" i="1"/>
  <c r="M4147" i="1"/>
  <c r="M1679" i="1"/>
  <c r="M3070" i="1"/>
  <c r="M3389" i="1"/>
  <c r="M288" i="1"/>
  <c r="M4061" i="1"/>
  <c r="M3180" i="1"/>
  <c r="M5286" i="1"/>
  <c r="M4774" i="1"/>
  <c r="M4149" i="1"/>
  <c r="M3289" i="1"/>
  <c r="M4564" i="1"/>
  <c r="M3813" i="1"/>
  <c r="M2824" i="1"/>
  <c r="M1016" i="1"/>
  <c r="M1637" i="1"/>
  <c r="M2223" i="1"/>
  <c r="M145" i="1"/>
  <c r="M657" i="1"/>
  <c r="M98" i="1"/>
  <c r="M610" i="1"/>
  <c r="M339" i="1"/>
  <c r="M851" i="1"/>
  <c r="M212" i="1"/>
  <c r="M724" i="1"/>
  <c r="M182" i="1"/>
  <c r="M694" i="1"/>
  <c r="M1206" i="1"/>
  <c r="M1718" i="1"/>
  <c r="M2230" i="1"/>
  <c r="M917" i="1"/>
  <c r="M1580" i="1"/>
  <c r="M2165" i="1"/>
  <c r="M2705" i="1"/>
  <c r="M493" i="1"/>
  <c r="M1380" i="1"/>
  <c r="M1965" i="1"/>
  <c r="M773" i="1"/>
  <c r="M1500" i="1"/>
  <c r="M2085" i="1"/>
  <c r="M2635" i="1"/>
  <c r="M954" i="1"/>
  <c r="M1602" i="1"/>
  <c r="M2187" i="1"/>
  <c r="M409" i="1"/>
  <c r="M921" i="1"/>
  <c r="M362" i="1"/>
  <c r="M91" i="1"/>
  <c r="M603" i="1"/>
  <c r="M1115" i="1"/>
  <c r="M476" i="1"/>
  <c r="M988" i="1"/>
  <c r="M446" i="1"/>
  <c r="M958" i="1"/>
  <c r="M1470" i="1"/>
  <c r="M1982" i="1"/>
  <c r="M296" i="1"/>
  <c r="M1297" i="1"/>
  <c r="M1882" i="1"/>
  <c r="M2457" i="1"/>
  <c r="M2969" i="1"/>
  <c r="M1087" i="1"/>
  <c r="M1682" i="1"/>
  <c r="M111" i="1"/>
  <c r="M1217" i="1"/>
  <c r="M1802" i="1"/>
  <c r="M2387" i="1"/>
  <c r="M349" i="1"/>
  <c r="M1319" i="1"/>
  <c r="M1904" i="1"/>
  <c r="M2476" i="1"/>
  <c r="M609" i="1"/>
  <c r="M50" i="1"/>
  <c r="M562" i="1"/>
  <c r="M291" i="1"/>
  <c r="M803" i="1"/>
  <c r="M164" i="1"/>
  <c r="M676" i="1"/>
  <c r="M134" i="1"/>
  <c r="M646" i="1"/>
  <c r="M1158" i="1"/>
  <c r="M1670" i="1"/>
  <c r="M2182" i="1"/>
  <c r="M821" i="1"/>
  <c r="M1525" i="1"/>
  <c r="M2111" i="1"/>
  <c r="M2657" i="1"/>
  <c r="M365" i="1"/>
  <c r="M1325" i="1"/>
  <c r="M1911" i="1"/>
  <c r="M645" i="1"/>
  <c r="M1445" i="1"/>
  <c r="M2031" i="1"/>
  <c r="M2587" i="1"/>
  <c r="M858" i="1"/>
  <c r="M1547" i="1"/>
  <c r="M2132" i="1"/>
  <c r="M553" i="1"/>
  <c r="M1065" i="1"/>
  <c r="M506" i="1"/>
  <c r="M235" i="1"/>
  <c r="M747" i="1"/>
  <c r="M108" i="1"/>
  <c r="M620" i="1"/>
  <c r="M78" i="1"/>
  <c r="M590" i="1"/>
  <c r="M1102" i="1"/>
  <c r="M1614" i="1"/>
  <c r="M2126" i="1"/>
  <c r="M680" i="1"/>
  <c r="M1461" i="1"/>
  <c r="M2047" i="1"/>
  <c r="M2601" i="1"/>
  <c r="M215" i="1"/>
  <c r="M1261" i="1"/>
  <c r="M1847" i="1"/>
  <c r="M495" i="1"/>
  <c r="M1381" i="1"/>
  <c r="M1967" i="1"/>
  <c r="M2531" i="1"/>
  <c r="M733" i="1"/>
  <c r="M1483" i="1"/>
  <c r="M2068" i="1"/>
  <c r="M497" i="1"/>
  <c r="M1009" i="1"/>
  <c r="M450" i="1"/>
  <c r="M179" i="1"/>
  <c r="M691" i="1"/>
  <c r="M52" i="1"/>
  <c r="M564" i="1"/>
  <c r="M22" i="1"/>
  <c r="M534" i="1"/>
  <c r="M1046" i="1"/>
  <c r="M1558" i="1"/>
  <c r="M2070" i="1"/>
  <c r="M533" i="1"/>
  <c r="M1397" i="1"/>
  <c r="M1983" i="1"/>
  <c r="M2545" i="1"/>
  <c r="M64" i="1"/>
  <c r="M1197" i="1"/>
  <c r="M1783" i="1"/>
  <c r="M344" i="1"/>
  <c r="M1317" i="1"/>
  <c r="M1903" i="1"/>
  <c r="M121" i="1"/>
  <c r="M633" i="1"/>
  <c r="M138" i="1"/>
  <c r="M650" i="1"/>
  <c r="M379" i="1"/>
  <c r="M891" i="1"/>
  <c r="M252" i="1"/>
  <c r="M764" i="1"/>
  <c r="M222" i="1"/>
  <c r="M734" i="1"/>
  <c r="M1246" i="1"/>
  <c r="M1758" i="1"/>
  <c r="M2270" i="1"/>
  <c r="M997" i="1"/>
  <c r="M1626" i="1"/>
  <c r="M2211" i="1"/>
  <c r="M2745" i="1"/>
  <c r="M599" i="1"/>
  <c r="M1426" i="1"/>
  <c r="M2011" i="1"/>
  <c r="M856" i="1"/>
  <c r="M1546" i="1"/>
  <c r="M2131" i="1"/>
  <c r="M2675" i="1"/>
  <c r="M1034" i="1"/>
  <c r="M65" i="1"/>
  <c r="M577" i="1"/>
  <c r="M18" i="1"/>
  <c r="M530" i="1"/>
  <c r="M259" i="1"/>
  <c r="M771" i="1"/>
  <c r="M132" i="1"/>
  <c r="M644" i="1"/>
  <c r="M102" i="1"/>
  <c r="M614" i="1"/>
  <c r="M1126" i="1"/>
  <c r="M1638" i="1"/>
  <c r="M2150" i="1"/>
  <c r="M744" i="1"/>
  <c r="M1489" i="1"/>
  <c r="M2074" i="1"/>
  <c r="M2625" i="1"/>
  <c r="M279" i="1"/>
  <c r="M1289" i="1"/>
  <c r="M1874" i="1"/>
  <c r="M559" i="1"/>
  <c r="M1409" i="1"/>
  <c r="M1291" i="1"/>
  <c r="M2500" i="1"/>
  <c r="M245" i="1"/>
  <c r="M1274" i="1"/>
  <c r="M295" i="1"/>
  <c r="M2155" i="1"/>
  <c r="M2975" i="1"/>
  <c r="M16" i="1"/>
  <c r="M2069" i="1"/>
  <c r="M2925" i="1"/>
  <c r="M3456" i="1"/>
  <c r="M3968" i="1"/>
  <c r="M4480" i="1"/>
  <c r="M1979" i="1"/>
  <c r="M719" i="1"/>
  <c r="M2280" i="1"/>
  <c r="M3042" i="1"/>
  <c r="M3554" i="1"/>
  <c r="M4066" i="1"/>
  <c r="M333" i="1"/>
  <c r="M2164" i="1"/>
  <c r="M2980" i="1"/>
  <c r="M3499" i="1"/>
  <c r="M4011" i="1"/>
  <c r="M1266" i="1"/>
  <c r="M2487" i="1"/>
  <c r="M3628" i="1"/>
  <c r="M2226" i="1"/>
  <c r="M4278" i="1"/>
  <c r="M3452" i="1"/>
  <c r="M1056" i="1"/>
  <c r="M4910" i="1"/>
  <c r="M4356" i="1"/>
  <c r="M3548" i="1"/>
  <c r="M1753" i="1"/>
  <c r="M4030" i="1"/>
  <c r="M3141" i="1"/>
  <c r="M4207" i="1"/>
  <c r="M3236" i="1"/>
  <c r="M2475" i="1"/>
  <c r="M1812" i="1"/>
  <c r="M2740" i="1"/>
  <c r="M776" i="1"/>
  <c r="M1503" i="1"/>
  <c r="M1322" i="1"/>
  <c r="M2518" i="1"/>
  <c r="M3183" i="1"/>
  <c r="M1203" i="1"/>
  <c r="M2455" i="1"/>
  <c r="M3144" i="1"/>
  <c r="M3656" i="1"/>
  <c r="M4168" i="1"/>
  <c r="M1071" i="1"/>
  <c r="M2392" i="1"/>
  <c r="M1504" i="1"/>
  <c r="M2613" i="1"/>
  <c r="M3242" i="1"/>
  <c r="M3754" i="1"/>
  <c r="M4266" i="1"/>
  <c r="M1332" i="1"/>
  <c r="M2525" i="1"/>
  <c r="M3187" i="1"/>
  <c r="M3699" i="1"/>
  <c r="M4211" i="1"/>
  <c r="M1859" i="1"/>
  <c r="M2922" i="1"/>
  <c r="M3261" i="1"/>
  <c r="M4655" i="1"/>
  <c r="M3958" i="1"/>
  <c r="M3052" i="1"/>
  <c r="M5222" i="1"/>
  <c r="M4710" i="1"/>
  <c r="M4046" i="1"/>
  <c r="M3161" i="1"/>
  <c r="M4492" i="1"/>
  <c r="M3710" i="1"/>
  <c r="M2578" i="1"/>
  <c r="M3887" i="1"/>
  <c r="M2951" i="1"/>
  <c r="M2747" i="1"/>
  <c r="M2004" i="1"/>
  <c r="M2812" i="1"/>
  <c r="M925" i="1"/>
  <c r="M1585" i="1"/>
  <c r="M1541" i="1"/>
  <c r="M2632" i="1"/>
  <c r="M3255" i="1"/>
  <c r="M1423" i="1"/>
  <c r="M2570" i="1"/>
  <c r="M3216" i="1"/>
  <c r="M3728" i="1"/>
  <c r="M4240" i="1"/>
  <c r="M1304" i="1"/>
  <c r="M2509" i="1"/>
  <c r="M1723" i="1"/>
  <c r="M2727" i="1"/>
  <c r="M3314" i="1"/>
  <c r="M3826" i="1"/>
  <c r="M4338" i="1"/>
  <c r="M1552" i="1"/>
  <c r="M2639" i="1"/>
  <c r="M3259" i="1"/>
  <c r="M3771" i="1"/>
  <c r="M4283" i="1"/>
  <c r="M2024" i="1"/>
  <c r="M2719" i="1"/>
  <c r="M3117" i="1"/>
  <c r="M4583" i="1"/>
  <c r="M3844" i="1"/>
  <c r="M2877" i="1"/>
  <c r="M5150" i="1"/>
  <c r="M4638" i="1"/>
  <c r="M3932" i="1"/>
  <c r="M3014" i="1"/>
  <c r="M4396" i="1"/>
  <c r="M3596" i="1"/>
  <c r="M2043" i="1"/>
  <c r="M3773" i="1"/>
  <c r="M2414" i="1"/>
  <c r="M890" i="1"/>
  <c r="M2306" i="1"/>
  <c r="M2948" i="1"/>
  <c r="M1154" i="1"/>
  <c r="M1740" i="1"/>
  <c r="M1917" i="1"/>
  <c r="M2838" i="1"/>
  <c r="M3391" i="1"/>
  <c r="M1832" i="1"/>
  <c r="M2786" i="1"/>
  <c r="M3352" i="1"/>
  <c r="M3864" i="1"/>
  <c r="M2176" i="1"/>
  <c r="M1120" i="1"/>
  <c r="M1711" i="1"/>
  <c r="M2296" i="1"/>
  <c r="M209" i="1"/>
  <c r="M721" i="1"/>
  <c r="M162" i="1"/>
  <c r="M674" i="1"/>
  <c r="M403" i="1"/>
  <c r="M915" i="1"/>
  <c r="M276" i="1"/>
  <c r="M788" i="1"/>
  <c r="M246" i="1"/>
  <c r="M758" i="1"/>
  <c r="M1270" i="1"/>
  <c r="M1782" i="1"/>
  <c r="M2294" i="1"/>
  <c r="M1045" i="1"/>
  <c r="M1653" i="1"/>
  <c r="M2239" i="1"/>
  <c r="M2769" i="1"/>
  <c r="M663" i="1"/>
  <c r="M1453" i="1"/>
  <c r="M2039" i="1"/>
  <c r="M904" i="1"/>
  <c r="M1573" i="1"/>
  <c r="M2159" i="1"/>
  <c r="M2699" i="1"/>
  <c r="M1079" i="1"/>
  <c r="M1675" i="1"/>
  <c r="M2260" i="1"/>
  <c r="M473" i="1"/>
  <c r="M985" i="1"/>
  <c r="M426" i="1"/>
  <c r="M155" i="1"/>
  <c r="M667" i="1"/>
  <c r="M28" i="1"/>
  <c r="M540" i="1"/>
  <c r="M1052" i="1"/>
  <c r="M510" i="1"/>
  <c r="M1022" i="1"/>
  <c r="M1534" i="1"/>
  <c r="M2046" i="1"/>
  <c r="M469" i="1"/>
  <c r="M1370" i="1"/>
  <c r="M1955" i="1"/>
  <c r="M2521" i="1"/>
  <c r="M3033" i="1"/>
  <c r="M1170" i="1"/>
  <c r="M1755" i="1"/>
  <c r="M280" i="1"/>
  <c r="M1290" i="1"/>
  <c r="M1875" i="1"/>
  <c r="M2451" i="1"/>
  <c r="M519" i="1"/>
  <c r="M1392" i="1"/>
  <c r="M1977" i="1"/>
  <c r="M2540" i="1"/>
  <c r="M673" i="1"/>
  <c r="M114" i="1"/>
  <c r="M626" i="1"/>
  <c r="M355" i="1"/>
  <c r="M867" i="1"/>
  <c r="M228" i="1"/>
  <c r="M740" i="1"/>
  <c r="M198" i="1"/>
  <c r="M710" i="1"/>
  <c r="M1222" i="1"/>
  <c r="M1734" i="1"/>
  <c r="M2246" i="1"/>
  <c r="M949" i="1"/>
  <c r="M1599" i="1"/>
  <c r="M2184" i="1"/>
  <c r="M2721" i="1"/>
  <c r="M535" i="1"/>
  <c r="M1399" i="1"/>
  <c r="M1984" i="1"/>
  <c r="M808" i="1"/>
  <c r="M1519" i="1"/>
  <c r="M2104" i="1"/>
  <c r="M2651" i="1"/>
  <c r="M986" i="1"/>
  <c r="M1620" i="1"/>
  <c r="M2205" i="1"/>
  <c r="M617" i="1"/>
  <c r="M58" i="1"/>
  <c r="M570" i="1"/>
  <c r="M299" i="1"/>
  <c r="M811" i="1"/>
  <c r="M172" i="1"/>
  <c r="M684" i="1"/>
  <c r="M142" i="1"/>
  <c r="M654" i="1"/>
  <c r="M1166" i="1"/>
  <c r="M1678" i="1"/>
  <c r="M2190" i="1"/>
  <c r="M837" i="1"/>
  <c r="M1535" i="1"/>
  <c r="M2120" i="1"/>
  <c r="M2665" i="1"/>
  <c r="M384" i="1"/>
  <c r="M1335" i="1"/>
  <c r="M1920" i="1"/>
  <c r="M664" i="1"/>
  <c r="M1455" i="1"/>
  <c r="M2040" i="1"/>
  <c r="M2595" i="1"/>
  <c r="M874" i="1"/>
  <c r="M1556" i="1"/>
  <c r="M2141" i="1"/>
  <c r="M561" i="1"/>
  <c r="M1073" i="1"/>
  <c r="M514" i="1"/>
  <c r="M243" i="1"/>
  <c r="M755" i="1"/>
  <c r="M116" i="1"/>
  <c r="M628" i="1"/>
  <c r="M86" i="1"/>
  <c r="M598" i="1"/>
  <c r="M1110" i="1"/>
  <c r="M1622" i="1"/>
  <c r="M2134" i="1"/>
  <c r="M703" i="1"/>
  <c r="M1471" i="1"/>
  <c r="M2056" i="1"/>
  <c r="M2609" i="1"/>
  <c r="M237" i="1"/>
  <c r="M1271" i="1"/>
  <c r="M1856" i="1"/>
  <c r="M517" i="1"/>
  <c r="M1391" i="1"/>
  <c r="M1976" i="1"/>
  <c r="M185" i="1"/>
  <c r="M697" i="1"/>
  <c r="M202" i="1"/>
  <c r="M714" i="1"/>
  <c r="M443" i="1"/>
  <c r="M955" i="1"/>
  <c r="M316" i="1"/>
  <c r="M828" i="1"/>
  <c r="M286" i="1"/>
  <c r="M798" i="1"/>
  <c r="M1310" i="1"/>
  <c r="M1822" i="1"/>
  <c r="M2334" i="1"/>
  <c r="M1106" i="1"/>
  <c r="M1699" i="1"/>
  <c r="M2284" i="1"/>
  <c r="M2809" i="1"/>
  <c r="M768" i="1"/>
  <c r="M1499" i="1"/>
  <c r="M2084" i="1"/>
  <c r="M984" i="1"/>
  <c r="M1619" i="1"/>
  <c r="M2204" i="1"/>
  <c r="M2739" i="1"/>
  <c r="M1132" i="1"/>
  <c r="M129" i="1"/>
  <c r="M641" i="1"/>
  <c r="M82" i="1"/>
  <c r="M594" i="1"/>
  <c r="M323" i="1"/>
  <c r="M835" i="1"/>
  <c r="M196" i="1"/>
  <c r="M708" i="1"/>
  <c r="M166" i="1"/>
  <c r="M678" i="1"/>
  <c r="M1190" i="1"/>
  <c r="M1702" i="1"/>
  <c r="M2214" i="1"/>
  <c r="M885" i="1"/>
  <c r="M1562" i="1"/>
  <c r="M2147" i="1"/>
  <c r="M2689" i="1"/>
  <c r="M448" i="1"/>
  <c r="M1362" i="1"/>
  <c r="M1947" i="1"/>
  <c r="M728" i="1"/>
  <c r="M1482" i="1"/>
  <c r="M1492" i="1"/>
  <c r="M2580" i="1"/>
  <c r="M415" i="1"/>
  <c r="M1347" i="1"/>
  <c r="M759" i="1"/>
  <c r="M2289" i="1"/>
  <c r="M3047" i="1"/>
  <c r="M480" i="1"/>
  <c r="M2216" i="1"/>
  <c r="M3004" i="1"/>
  <c r="M3520" i="1"/>
  <c r="M4032" i="1"/>
  <c r="M205" i="1"/>
  <c r="M2125" i="1"/>
  <c r="M1072" i="1"/>
  <c r="M2394" i="1"/>
  <c r="M3106" i="1"/>
  <c r="M3618" i="1"/>
  <c r="M4130" i="1"/>
  <c r="M783" i="1"/>
  <c r="M2295" i="1"/>
  <c r="M3051" i="1"/>
  <c r="M3563" i="1"/>
  <c r="M4075" i="1"/>
  <c r="M1459" i="1"/>
  <c r="M2590" i="1"/>
  <c r="M3525" i="1"/>
  <c r="M1586" i="1"/>
  <c r="M4175" i="1"/>
  <c r="M3324" i="1"/>
  <c r="M5358" i="1"/>
  <c r="M4846" i="1"/>
  <c r="M4263" i="1"/>
  <c r="M3433" i="1"/>
  <c r="M880" i="1"/>
  <c r="M3927" i="1"/>
  <c r="M3010" i="1"/>
  <c r="M4105" i="1"/>
  <c r="M3108" i="1"/>
  <c r="M2731" i="1"/>
  <c r="M1959" i="1"/>
  <c r="M2804" i="1"/>
  <c r="M909" i="1"/>
  <c r="M1576" i="1"/>
  <c r="M1515" i="1"/>
  <c r="M2621" i="1"/>
  <c r="M3247" i="1"/>
  <c r="M1396" i="1"/>
  <c r="M2558" i="1"/>
  <c r="M3208" i="1"/>
  <c r="M3720" i="1"/>
  <c r="M4232" i="1"/>
  <c r="M1277" i="1"/>
  <c r="M2495" i="1"/>
  <c r="M1697" i="1"/>
  <c r="M2714" i="1"/>
  <c r="M3306" i="1"/>
  <c r="M3818" i="1"/>
  <c r="M4330" i="1"/>
  <c r="M1531" i="1"/>
  <c r="M2626" i="1"/>
  <c r="M3251" i="1"/>
  <c r="M3763" i="1"/>
  <c r="M4275" i="1"/>
  <c r="M2005" i="1"/>
  <c r="M2746" i="1"/>
  <c r="M3133" i="1"/>
  <c r="M4591" i="1"/>
  <c r="M3855" i="1"/>
  <c r="M2898" i="1"/>
  <c r="M5158" i="1"/>
  <c r="M4646" i="1"/>
  <c r="M3943" i="1"/>
  <c r="M3032" i="1"/>
  <c r="M4406" i="1"/>
  <c r="M3607" i="1"/>
  <c r="M2116" i="1"/>
  <c r="M3785" i="1"/>
  <c r="M2781" i="1"/>
  <c r="M413" i="1"/>
  <c r="M2151" i="1"/>
  <c r="M2876" i="1"/>
  <c r="M1053" i="1"/>
  <c r="M1658" i="1"/>
  <c r="M1735" i="1"/>
  <c r="M2735" i="1"/>
  <c r="M3319" i="1"/>
  <c r="M1616" i="1"/>
  <c r="M2672" i="1"/>
  <c r="M3280" i="1"/>
  <c r="M3792" i="1"/>
  <c r="M4304" i="1"/>
  <c r="M1497" i="1"/>
  <c r="M2610" i="1"/>
  <c r="M1889" i="1"/>
  <c r="M2821" i="1"/>
  <c r="M3378" i="1"/>
  <c r="M3890" i="1"/>
  <c r="M4402" i="1"/>
  <c r="M1751" i="1"/>
  <c r="M2742" i="1"/>
  <c r="M3323" i="1"/>
  <c r="M3835" i="1"/>
  <c r="M335" i="1"/>
  <c r="M2170" i="1"/>
  <c r="M2345" i="1"/>
  <c r="M2982" i="1"/>
  <c r="M4517" i="1"/>
  <c r="M3741" i="1"/>
  <c r="M2679" i="1"/>
  <c r="M5086" i="1"/>
  <c r="M4574" i="1"/>
  <c r="M3829" i="1"/>
  <c r="M2851" i="1"/>
  <c r="M4310" i="1"/>
  <c r="M3493" i="1"/>
  <c r="M1340" i="1"/>
  <c r="M3670" i="1"/>
  <c r="M1880" i="1"/>
  <c r="M1153" i="1"/>
  <c r="M2444" i="1"/>
  <c r="M136" i="1"/>
  <c r="M1228" i="1"/>
  <c r="M15" i="1"/>
  <c r="M2064" i="1"/>
  <c r="M2923" i="1"/>
  <c r="M3455" i="1"/>
  <c r="M1978" i="1"/>
  <c r="M2871" i="1"/>
  <c r="M3416" i="1"/>
  <c r="M785" i="1"/>
  <c r="M226" i="1"/>
  <c r="M738" i="1"/>
  <c r="M467" i="1"/>
  <c r="M979" i="1"/>
  <c r="M340" i="1"/>
  <c r="M852" i="1"/>
  <c r="M310" i="1"/>
  <c r="M822" i="1"/>
  <c r="M1334" i="1"/>
  <c r="M1846" i="1"/>
  <c r="M2358" i="1"/>
  <c r="M1138" i="1"/>
  <c r="M1727" i="1"/>
  <c r="M2312" i="1"/>
  <c r="M2833" i="1"/>
  <c r="M823" i="1"/>
  <c r="M1527" i="1"/>
  <c r="M2112" i="1"/>
  <c r="M1032" i="1"/>
  <c r="M1647" i="1"/>
  <c r="M2232" i="1"/>
  <c r="M2763" i="1"/>
  <c r="M1163" i="1"/>
  <c r="M1748" i="1"/>
  <c r="M2333" i="1"/>
  <c r="M537" i="1"/>
  <c r="M1049" i="1"/>
  <c r="M490" i="1"/>
  <c r="M219" i="1"/>
  <c r="M731" i="1"/>
  <c r="M92" i="1"/>
  <c r="M604" i="1"/>
  <c r="M62" i="1"/>
  <c r="M574" i="1"/>
  <c r="M1086" i="1"/>
  <c r="M1598" i="1"/>
  <c r="M2110" i="1"/>
  <c r="M639" i="1"/>
  <c r="M1443" i="1"/>
  <c r="M2028" i="1"/>
  <c r="M2585" i="1"/>
  <c r="M173" i="1"/>
  <c r="M1243" i="1"/>
  <c r="M1828" i="1"/>
  <c r="M453" i="1"/>
  <c r="M1363" i="1"/>
  <c r="M1948" i="1"/>
  <c r="M2515" i="1"/>
  <c r="M688" i="1"/>
  <c r="M1465" i="1"/>
  <c r="M2050" i="1"/>
  <c r="M2604" i="1"/>
  <c r="M737" i="1"/>
  <c r="M178" i="1"/>
  <c r="M690" i="1"/>
  <c r="M419" i="1"/>
  <c r="M931" i="1"/>
  <c r="M292" i="1"/>
  <c r="M804" i="1"/>
  <c r="M262" i="1"/>
  <c r="M774" i="1"/>
  <c r="M1286" i="1"/>
  <c r="M1798" i="1"/>
  <c r="M2310" i="1"/>
  <c r="M1074" i="1"/>
  <c r="M1672" i="1"/>
  <c r="M2257" i="1"/>
  <c r="M2785" i="1"/>
  <c r="M704" i="1"/>
  <c r="M1472" i="1"/>
  <c r="M2057" i="1"/>
  <c r="M936" i="1"/>
  <c r="M1592" i="1"/>
  <c r="M2177" i="1"/>
  <c r="M2715" i="1"/>
  <c r="M1100" i="1"/>
  <c r="M1693" i="1"/>
  <c r="M2279" i="1"/>
  <c r="M681" i="1"/>
  <c r="M122" i="1"/>
  <c r="M634" i="1"/>
  <c r="M363" i="1"/>
  <c r="M875" i="1"/>
  <c r="M236" i="1"/>
  <c r="M748" i="1"/>
  <c r="M206" i="1"/>
  <c r="M718" i="1"/>
  <c r="M1230" i="1"/>
  <c r="M1742" i="1"/>
  <c r="M2254" i="1"/>
  <c r="M965" i="1"/>
  <c r="M1608" i="1"/>
  <c r="M2193" i="1"/>
  <c r="M2729" i="1"/>
  <c r="M557" i="1"/>
  <c r="M1408" i="1"/>
  <c r="M1993" i="1"/>
  <c r="M824" i="1"/>
  <c r="M1528" i="1"/>
  <c r="M2113" i="1"/>
  <c r="M2659" i="1"/>
  <c r="M1002" i="1"/>
  <c r="M1629" i="1"/>
  <c r="M2215" i="1"/>
  <c r="M625" i="1"/>
  <c r="M66" i="1"/>
  <c r="M578" i="1"/>
  <c r="M307" i="1"/>
  <c r="M819" i="1"/>
  <c r="M180" i="1"/>
  <c r="M692" i="1"/>
  <c r="M150" i="1"/>
  <c r="M662" i="1"/>
  <c r="M1174" i="1"/>
  <c r="M1686" i="1"/>
  <c r="M2198" i="1"/>
  <c r="M853" i="1"/>
  <c r="M1544" i="1"/>
  <c r="M2129" i="1"/>
  <c r="M2673" i="1"/>
  <c r="M407" i="1"/>
  <c r="M1344" i="1"/>
  <c r="M1929" i="1"/>
  <c r="M687" i="1"/>
  <c r="M1464" i="1"/>
  <c r="M2049" i="1"/>
  <c r="M249" i="1"/>
  <c r="M761" i="1"/>
  <c r="M266" i="1"/>
  <c r="M778" i="1"/>
  <c r="M507" i="1"/>
  <c r="M1019" i="1"/>
  <c r="M380" i="1"/>
  <c r="M892" i="1"/>
  <c r="M350" i="1"/>
  <c r="M862" i="1"/>
  <c r="M1374" i="1"/>
  <c r="M1886" i="1"/>
  <c r="M40" i="1"/>
  <c r="M1187" i="1"/>
  <c r="M1772" i="1"/>
  <c r="M2357" i="1"/>
  <c r="M2873" i="1"/>
  <c r="M903" i="1"/>
  <c r="M1572" i="1"/>
  <c r="M2157" i="1"/>
  <c r="M1098" i="1"/>
  <c r="M1692" i="1"/>
  <c r="M2277" i="1"/>
  <c r="M93" i="1"/>
  <c r="M1209" i="1"/>
  <c r="M193" i="1"/>
  <c r="M705" i="1"/>
  <c r="M146" i="1"/>
  <c r="M658" i="1"/>
  <c r="M387" i="1"/>
  <c r="M899" i="1"/>
  <c r="M260" i="1"/>
  <c r="M772" i="1"/>
  <c r="M230" i="1"/>
  <c r="M742" i="1"/>
  <c r="M1254" i="1"/>
  <c r="M1766" i="1"/>
  <c r="M2278" i="1"/>
  <c r="M1013" i="1"/>
  <c r="M1635" i="1"/>
  <c r="M2220" i="1"/>
  <c r="M2753" i="1"/>
  <c r="M621" i="1"/>
  <c r="M1435" i="1"/>
  <c r="M2020" i="1"/>
  <c r="M872" i="1"/>
  <c r="M1921" i="1"/>
  <c r="M1657" i="1"/>
  <c r="M2660" i="1"/>
  <c r="M584" i="1"/>
  <c r="M1420" i="1"/>
  <c r="M1093" i="1"/>
  <c r="M2402" i="1"/>
  <c r="M3111" i="1"/>
  <c r="M896" i="1"/>
  <c r="M2335" i="1"/>
  <c r="M3072" i="1"/>
  <c r="M3584" i="1"/>
  <c r="M4096" i="1"/>
  <c r="M655" i="1"/>
  <c r="M2263" i="1"/>
  <c r="M1284" i="1"/>
  <c r="M2496" i="1"/>
  <c r="M3170" i="1"/>
  <c r="M3682" i="1"/>
  <c r="M4194" i="1"/>
  <c r="M1105" i="1"/>
  <c r="M2408" i="1"/>
  <c r="M3115" i="1"/>
  <c r="M3627" i="1"/>
  <c r="M4139" i="1"/>
  <c r="M1652" i="1"/>
  <c r="M3086" i="1"/>
  <c r="M3405" i="1"/>
  <c r="M509" i="1"/>
  <c r="M4073" i="1"/>
  <c r="M3196" i="1"/>
  <c r="M5294" i="1"/>
  <c r="M4782" i="1"/>
  <c r="M4161" i="1"/>
  <c r="M3305" i="1"/>
  <c r="M4572" i="1"/>
  <c r="M3825" i="1"/>
  <c r="M2846" i="1"/>
  <c r="M4004" i="1"/>
  <c r="M2972" i="1"/>
  <c r="M304" i="1"/>
  <c r="M2105" i="1"/>
  <c r="M2868" i="1"/>
  <c r="M1037" i="1"/>
  <c r="M1649" i="1"/>
  <c r="M1714" i="1"/>
  <c r="M2722" i="1"/>
  <c r="M3311" i="1"/>
  <c r="M1595" i="1"/>
  <c r="M2661" i="1"/>
  <c r="M3272" i="1"/>
  <c r="M3784" i="1"/>
  <c r="M4296" i="1"/>
  <c r="M1476" i="1"/>
  <c r="M2598" i="1"/>
  <c r="M1871" i="1"/>
  <c r="M2810" i="1"/>
  <c r="M3370" i="1"/>
  <c r="M3882" i="1"/>
  <c r="M4394" i="1"/>
  <c r="M1724" i="1"/>
  <c r="M2728" i="1"/>
  <c r="M3315" i="1"/>
  <c r="M3827" i="1"/>
  <c r="M272" i="1"/>
  <c r="M2152" i="1"/>
  <c r="M2400" i="1"/>
  <c r="M3000" i="1"/>
  <c r="M4526" i="1"/>
  <c r="M3753" i="1"/>
  <c r="M2709" i="1"/>
  <c r="M5094" i="1"/>
  <c r="M4582" i="1"/>
  <c r="M3841" i="1"/>
  <c r="M2872" i="1"/>
  <c r="M4321" i="1"/>
  <c r="M3505" i="1"/>
  <c r="M1440" i="1"/>
  <c r="M3684" i="1"/>
  <c r="M2464" i="1"/>
  <c r="M810" i="1"/>
  <c r="M2297" i="1"/>
  <c r="M2940" i="1"/>
  <c r="M1144" i="1"/>
  <c r="M1731" i="1"/>
  <c r="M1899" i="1"/>
  <c r="M2827" i="1"/>
  <c r="M3383" i="1"/>
  <c r="M1813" i="1"/>
  <c r="M2775" i="1"/>
  <c r="M3344" i="1"/>
  <c r="M3856" i="1"/>
  <c r="M4368" i="1"/>
  <c r="M1696" i="1"/>
  <c r="M2712" i="1"/>
  <c r="M2035" i="1"/>
  <c r="M2906" i="1"/>
  <c r="M3442" i="1"/>
  <c r="M3954" i="1"/>
  <c r="M4466" i="1"/>
  <c r="M1908" i="1"/>
  <c r="M2832" i="1"/>
  <c r="M3387" i="1"/>
  <c r="M3899" i="1"/>
  <c r="M784" i="1"/>
  <c r="M2298" i="1"/>
  <c r="M1780" i="1"/>
  <c r="M2814" i="1"/>
  <c r="M4431" i="1"/>
  <c r="M3638" i="1"/>
  <c r="M2272" i="1"/>
  <c r="M5022" i="1"/>
  <c r="M4505" i="1"/>
  <c r="M3726" i="1"/>
  <c r="M2640" i="1"/>
  <c r="M4209" i="1"/>
  <c r="M3365" i="1"/>
  <c r="M4373" i="1"/>
  <c r="M3567" i="1"/>
  <c r="M1116" i="1"/>
  <c r="M1364" i="1"/>
  <c r="M2524" i="1"/>
  <c r="M309" i="1"/>
  <c r="M1301" i="1"/>
  <c r="M464" i="1"/>
  <c r="M2210" i="1"/>
  <c r="M3003" i="1"/>
  <c r="M189" i="1"/>
  <c r="M2124" i="1"/>
  <c r="M2957" i="1"/>
  <c r="M3480" i="1"/>
  <c r="M3992" i="1"/>
  <c r="M1737" i="1"/>
  <c r="M239" i="1"/>
  <c r="M1272" i="1"/>
  <c r="M1857" i="1"/>
  <c r="M2435" i="1"/>
  <c r="M337" i="1"/>
  <c r="M849" i="1"/>
  <c r="M290" i="1"/>
  <c r="M19" i="1"/>
  <c r="M531" i="1"/>
  <c r="M1043" i="1"/>
  <c r="M404" i="1"/>
  <c r="M916" i="1"/>
  <c r="M374" i="1"/>
  <c r="M886" i="1"/>
  <c r="M1398" i="1"/>
  <c r="M1910" i="1"/>
  <c r="M104" i="1"/>
  <c r="M1215" i="1"/>
  <c r="M1800" i="1"/>
  <c r="M2385" i="1"/>
  <c r="M2897" i="1"/>
  <c r="M951" i="1"/>
  <c r="M1600" i="1"/>
  <c r="M2185" i="1"/>
  <c r="M1130" i="1"/>
  <c r="M1720" i="1"/>
  <c r="M2305" i="1"/>
  <c r="M157" i="1"/>
  <c r="M1236" i="1"/>
  <c r="M1821" i="1"/>
  <c r="M2404" i="1"/>
  <c r="M601" i="1"/>
  <c r="M42" i="1"/>
  <c r="M554" i="1"/>
  <c r="M283" i="1"/>
  <c r="M795" i="1"/>
  <c r="M156" i="1"/>
  <c r="M668" i="1"/>
  <c r="M126" i="1"/>
  <c r="M638" i="1"/>
  <c r="M1150" i="1"/>
  <c r="M1662" i="1"/>
  <c r="M2174" i="1"/>
  <c r="M805" i="1"/>
  <c r="M1516" i="1"/>
  <c r="M2101" i="1"/>
  <c r="M2649" i="1"/>
  <c r="M343" i="1"/>
  <c r="M1316" i="1"/>
  <c r="M1901" i="1"/>
  <c r="M623" i="1"/>
  <c r="M1436" i="1"/>
  <c r="M2021" i="1"/>
  <c r="M2579" i="1"/>
  <c r="M842" i="1"/>
  <c r="M1538" i="1"/>
  <c r="M2123" i="1"/>
  <c r="M2668" i="1"/>
  <c r="M801" i="1"/>
  <c r="M242" i="1"/>
  <c r="M754" i="1"/>
  <c r="M483" i="1"/>
  <c r="M995" i="1"/>
  <c r="M356" i="1"/>
  <c r="M868" i="1"/>
  <c r="M326" i="1"/>
  <c r="M838" i="1"/>
  <c r="M1350" i="1"/>
  <c r="M1862" i="1"/>
  <c r="M2374" i="1"/>
  <c r="M1160" i="1"/>
  <c r="M1745" i="1"/>
  <c r="M2330" i="1"/>
  <c r="M2849" i="1"/>
  <c r="M855" i="1"/>
  <c r="M1545" i="1"/>
  <c r="M2130" i="1"/>
  <c r="M1064" i="1"/>
  <c r="M1665" i="1"/>
  <c r="M2250" i="1"/>
  <c r="M29" i="1"/>
  <c r="M1181" i="1"/>
  <c r="M1767" i="1"/>
  <c r="M2352" i="1"/>
  <c r="M745" i="1"/>
  <c r="M186" i="1"/>
  <c r="M698" i="1"/>
  <c r="M427" i="1"/>
  <c r="M939" i="1"/>
  <c r="M300" i="1"/>
  <c r="M812" i="1"/>
  <c r="M270" i="1"/>
  <c r="M782" i="1"/>
  <c r="M1294" i="1"/>
  <c r="M1806" i="1"/>
  <c r="M2318" i="1"/>
  <c r="M1085" i="1"/>
  <c r="M1681" i="1"/>
  <c r="M2266" i="1"/>
  <c r="M2793" i="1"/>
  <c r="M727" i="1"/>
  <c r="M1481" i="1"/>
  <c r="M2066" i="1"/>
  <c r="M952" i="1"/>
  <c r="M1601" i="1"/>
  <c r="M2186" i="1"/>
  <c r="M2723" i="1"/>
  <c r="M1111" i="1"/>
  <c r="M1703" i="1"/>
  <c r="M2288" i="1"/>
  <c r="M689" i="1"/>
  <c r="M130" i="1"/>
  <c r="M642" i="1"/>
  <c r="M371" i="1"/>
  <c r="M883" i="1"/>
  <c r="M244" i="1"/>
  <c r="M756" i="1"/>
  <c r="M214" i="1"/>
  <c r="M726" i="1"/>
  <c r="M1238" i="1"/>
  <c r="M1750" i="1"/>
  <c r="M2262" i="1"/>
  <c r="M981" i="1"/>
  <c r="M1617" i="1"/>
  <c r="M2202" i="1"/>
  <c r="M2737" i="1"/>
  <c r="M576" i="1"/>
  <c r="M1417" i="1"/>
  <c r="M2002" i="1"/>
  <c r="M840" i="1"/>
  <c r="M1537" i="1"/>
  <c r="M2122" i="1"/>
  <c r="M313" i="1"/>
  <c r="M825" i="1"/>
  <c r="M330" i="1"/>
  <c r="M59" i="1"/>
  <c r="M571" i="1"/>
  <c r="M1083" i="1"/>
  <c r="M444" i="1"/>
  <c r="M956" i="1"/>
  <c r="M414" i="1"/>
  <c r="M926" i="1"/>
  <c r="M1438" i="1"/>
  <c r="M1950" i="1"/>
  <c r="M213" i="1"/>
  <c r="M1260" i="1"/>
  <c r="M1845" i="1"/>
  <c r="M2425" i="1"/>
  <c r="M2937" i="1"/>
  <c r="M1031" i="1"/>
  <c r="M1645" i="1"/>
  <c r="M24" i="1"/>
  <c r="M1180" i="1"/>
  <c r="M1765" i="1"/>
  <c r="M2351" i="1"/>
  <c r="M263" i="1"/>
  <c r="M1282" i="1"/>
  <c r="M257" i="1"/>
  <c r="M769" i="1"/>
  <c r="M210" i="1"/>
  <c r="M722" i="1"/>
  <c r="M451" i="1"/>
  <c r="M963" i="1"/>
  <c r="M324" i="1"/>
  <c r="M836" i="1"/>
  <c r="M294" i="1"/>
  <c r="M806" i="1"/>
  <c r="M1318" i="1"/>
  <c r="M1830" i="1"/>
  <c r="M2342" i="1"/>
  <c r="M1117" i="1"/>
  <c r="M1708" i="1"/>
  <c r="M2293" i="1"/>
  <c r="M2817" i="1"/>
  <c r="M791" i="1"/>
  <c r="M1508" i="1"/>
  <c r="M2093" i="1"/>
  <c r="M1000" i="1"/>
  <c r="M2427" i="1"/>
  <c r="M1803" i="1"/>
  <c r="M2732" i="1"/>
  <c r="M757" i="1"/>
  <c r="M1493" i="1"/>
  <c r="M1296" i="1"/>
  <c r="M2504" i="1"/>
  <c r="M3175" i="1"/>
  <c r="M1177" i="1"/>
  <c r="M2442" i="1"/>
  <c r="M3136" i="1"/>
  <c r="M3648" i="1"/>
  <c r="M4160" i="1"/>
  <c r="M1026" i="1"/>
  <c r="M2380" i="1"/>
  <c r="M1477" i="1"/>
  <c r="M2599" i="1"/>
  <c r="M3234" i="1"/>
  <c r="M3746" i="1"/>
  <c r="M4258" i="1"/>
  <c r="M1312" i="1"/>
  <c r="M2511" i="1"/>
  <c r="M3179" i="1"/>
  <c r="M3691" i="1"/>
  <c r="M4203" i="1"/>
  <c r="M1841" i="1"/>
  <c r="M2943" i="1"/>
  <c r="M3277" i="1"/>
  <c r="M4663" i="1"/>
  <c r="M3972" i="1"/>
  <c r="M3068" i="1"/>
  <c r="M5230" i="1"/>
  <c r="M4718" i="1"/>
  <c r="M4060" i="1"/>
  <c r="M3177" i="1"/>
  <c r="M4502" i="1"/>
  <c r="M3724" i="1"/>
  <c r="M2630" i="1"/>
  <c r="M3901" i="1"/>
  <c r="M2802" i="1"/>
  <c r="M794" i="1"/>
  <c r="M2251" i="1"/>
  <c r="M2932" i="1"/>
  <c r="M1133" i="1"/>
  <c r="M1722" i="1"/>
  <c r="M1881" i="1"/>
  <c r="M2816" i="1"/>
  <c r="M3375" i="1"/>
  <c r="M1788" i="1"/>
  <c r="M2762" i="1"/>
  <c r="M3336" i="1"/>
  <c r="M3848" i="1"/>
  <c r="M4360" i="1"/>
  <c r="M1669" i="1"/>
  <c r="M2701" i="1"/>
  <c r="M2017" i="1"/>
  <c r="M2895" i="1"/>
  <c r="M3434" i="1"/>
  <c r="M3946" i="1"/>
  <c r="M4458" i="1"/>
  <c r="M1890" i="1"/>
  <c r="M2822" i="1"/>
  <c r="M3379" i="1"/>
  <c r="M3891" i="1"/>
  <c r="M736" i="1"/>
  <c r="M2282" i="1"/>
  <c r="M1861" i="1"/>
  <c r="M2835" i="1"/>
  <c r="M4443" i="1"/>
  <c r="M3652" i="1"/>
  <c r="M2329" i="1"/>
  <c r="M5030" i="1"/>
  <c r="M4516" i="1"/>
  <c r="M3740" i="1"/>
  <c r="M2670" i="1"/>
  <c r="M4222" i="1"/>
  <c r="M3381" i="1"/>
  <c r="M167" i="1"/>
  <c r="M3581" i="1"/>
  <c r="M1953" i="1"/>
  <c r="M1143" i="1"/>
  <c r="M2436" i="1"/>
  <c r="M117" i="1"/>
  <c r="M1219" i="1"/>
  <c r="M1804" i="1"/>
  <c r="M2045" i="1"/>
  <c r="M2912" i="1"/>
  <c r="M3447" i="1"/>
  <c r="M1960" i="1"/>
  <c r="M2861" i="1"/>
  <c r="M3408" i="1"/>
  <c r="M3920" i="1"/>
  <c r="M4432" i="1"/>
  <c r="M1869" i="1"/>
  <c r="M376" i="1"/>
  <c r="M2181" i="1"/>
  <c r="M2988" i="1"/>
  <c r="M3506" i="1"/>
  <c r="M4018" i="1"/>
  <c r="M4530" i="1"/>
  <c r="M2055" i="1"/>
  <c r="M2918" i="1"/>
  <c r="M3451" i="1"/>
  <c r="M3963" i="1"/>
  <c r="M1113" i="1"/>
  <c r="M2410" i="1"/>
  <c r="M928" i="1"/>
  <c r="M2552" i="1"/>
  <c r="M4347" i="1"/>
  <c r="M3535" i="1"/>
  <c r="M1660" i="1"/>
  <c r="M4958" i="1"/>
  <c r="M4420" i="1"/>
  <c r="M3623" i="1"/>
  <c r="M2208" i="1"/>
  <c r="M4108" i="1"/>
  <c r="M3237" i="1"/>
  <c r="M4285" i="1"/>
  <c r="M3460" i="1"/>
  <c r="M1555" i="1"/>
  <c r="M1565" i="1"/>
  <c r="M2620" i="1"/>
  <c r="M479" i="1"/>
  <c r="M1375" i="1"/>
  <c r="M895" i="1"/>
  <c r="M2331" i="1"/>
  <c r="M3071" i="1"/>
  <c r="M653" i="1"/>
  <c r="M2261" i="1"/>
  <c r="M3031" i="1"/>
  <c r="M3544" i="1"/>
  <c r="M4056" i="1"/>
  <c r="M375" i="1"/>
  <c r="M2180" i="1"/>
  <c r="M1159" i="1"/>
  <c r="M2432" i="1"/>
  <c r="M3130" i="1"/>
  <c r="M3642" i="1"/>
  <c r="M4154" i="1"/>
  <c r="M912" i="1"/>
  <c r="M2338" i="1"/>
  <c r="M3075" i="1"/>
  <c r="M3587" i="1"/>
  <c r="M4099" i="1"/>
  <c r="M588" i="1"/>
  <c r="M2010" i="1"/>
  <c r="M2499" i="1"/>
  <c r="M980" i="1"/>
  <c r="M2449" i="1"/>
  <c r="M327" i="1"/>
  <c r="M859" i="1"/>
  <c r="M933" i="1"/>
  <c r="M1509" i="1"/>
  <c r="M306" i="1"/>
  <c r="M1414" i="1"/>
  <c r="M1618" i="1"/>
  <c r="M2420" i="1"/>
  <c r="M334" i="1"/>
  <c r="M2857" i="1"/>
  <c r="M1191" i="1"/>
  <c r="M308" i="1"/>
  <c r="M1690" i="1"/>
  <c r="M2195" i="1"/>
  <c r="M1020" i="1"/>
  <c r="M2489" i="1"/>
  <c r="M432" i="1"/>
  <c r="M388" i="1"/>
  <c r="M1781" i="1"/>
  <c r="M1949" i="1"/>
  <c r="M2544" i="1"/>
  <c r="M3298" i="1"/>
  <c r="M1987" i="1"/>
  <c r="M3957" i="1"/>
  <c r="M2396" i="1"/>
  <c r="M2850" i="1"/>
  <c r="M3498" i="1"/>
  <c r="M2398" i="1"/>
  <c r="M3549" i="1"/>
  <c r="M3637" i="1"/>
  <c r="M4297" i="1"/>
  <c r="M2491" i="1"/>
  <c r="M456" i="1"/>
  <c r="M2192" i="1"/>
  <c r="M1229" i="1"/>
  <c r="M3536" i="1"/>
  <c r="M2016" i="1"/>
  <c r="M2624" i="1"/>
  <c r="M4146" i="1"/>
  <c r="M2998" i="1"/>
  <c r="M4219" i="1"/>
  <c r="M3500" i="1"/>
  <c r="M3420" i="1"/>
  <c r="M4702" i="1"/>
  <c r="M461" i="1"/>
  <c r="M4182" i="1"/>
  <c r="M455" i="1"/>
  <c r="M813" i="1"/>
  <c r="M2440" i="1"/>
  <c r="M1642" i="1"/>
  <c r="M3672" i="1"/>
  <c r="M4504" i="1"/>
  <c r="M2418" i="1"/>
  <c r="M2053" i="1"/>
  <c r="M3066" i="1"/>
  <c r="M3770" i="1"/>
  <c r="M4474" i="1"/>
  <c r="M2219" i="1"/>
  <c r="M3203" i="1"/>
  <c r="M3907" i="1"/>
  <c r="M1137" i="1"/>
  <c r="M2423" i="1"/>
  <c r="M743" i="1"/>
  <c r="M2502" i="1"/>
  <c r="M4335" i="1"/>
  <c r="M3524" i="1"/>
  <c r="M1561" i="1"/>
  <c r="M4950" i="1"/>
  <c r="M4409" i="1"/>
  <c r="M3612" i="1"/>
  <c r="M2135" i="1"/>
  <c r="M4094" i="1"/>
  <c r="M3221" i="1"/>
  <c r="M4271" i="1"/>
  <c r="M3444" i="1"/>
  <c r="M975" i="1"/>
  <c r="M1373" i="1"/>
  <c r="M2548" i="1"/>
  <c r="M328" i="1"/>
  <c r="M1311" i="1"/>
  <c r="M527" i="1"/>
  <c r="M2228" i="1"/>
  <c r="M3012" i="1"/>
  <c r="M248" i="1"/>
  <c r="M2143" i="1"/>
  <c r="M2967" i="1"/>
  <c r="M3488" i="1"/>
  <c r="M4000" i="1"/>
  <c r="M4512" i="1"/>
  <c r="M2052" i="1"/>
  <c r="M911" i="1"/>
  <c r="M2337" i="1"/>
  <c r="M3074" i="1"/>
  <c r="M3586" i="1"/>
  <c r="M4098" i="1"/>
  <c r="M551" i="1"/>
  <c r="M2236" i="1"/>
  <c r="M3016" i="1"/>
  <c r="M3531" i="1"/>
  <c r="M4043" i="1"/>
  <c r="M1360" i="1"/>
  <c r="M2538" i="1"/>
  <c r="M3575" i="1"/>
  <c r="M1933" i="1"/>
  <c r="M4228" i="1"/>
  <c r="M3388" i="1"/>
  <c r="M231" i="1"/>
  <c r="M4878" i="1"/>
  <c r="M4313" i="1"/>
  <c r="M3495" i="1"/>
  <c r="M1367" i="1"/>
  <c r="M3980" i="1"/>
  <c r="M3077" i="1"/>
  <c r="M4157" i="1"/>
  <c r="M3300" i="1"/>
  <c r="M3734" i="1"/>
  <c r="M1419" i="1"/>
  <c r="M2556" i="1"/>
  <c r="M351" i="1"/>
  <c r="M1320" i="1"/>
  <c r="M589" i="1"/>
  <c r="M2244" i="1"/>
  <c r="M3021" i="1"/>
  <c r="M311" i="1"/>
  <c r="M2161" i="1"/>
  <c r="M2976" i="1"/>
  <c r="M3496" i="1"/>
  <c r="M4008" i="1"/>
  <c r="M32" i="1"/>
  <c r="M2071" i="1"/>
  <c r="M946" i="1"/>
  <c r="M2353" i="1"/>
  <c r="M3082" i="1"/>
  <c r="M3594" i="1"/>
  <c r="M4106" i="1"/>
  <c r="M613" i="1"/>
  <c r="M2252" i="1"/>
  <c r="M3026" i="1"/>
  <c r="M3539" i="1"/>
  <c r="M4051" i="1"/>
  <c r="M1386" i="1"/>
  <c r="M2551" i="1"/>
  <c r="M3564" i="1"/>
  <c r="M1860" i="1"/>
  <c r="M4214" i="1"/>
  <c r="M3372" i="1"/>
  <c r="M4870" i="1"/>
  <c r="M4302" i="1"/>
  <c r="M3481" i="1"/>
  <c r="M1267" i="1"/>
  <c r="M3966" i="1"/>
  <c r="M3061" i="1"/>
  <c r="M4143" i="1"/>
  <c r="M3156" i="1"/>
  <c r="M2360" i="1"/>
  <c r="M1785" i="1"/>
  <c r="M2716" i="1"/>
  <c r="M712" i="1"/>
  <c r="M1475" i="1"/>
  <c r="M1249" i="1"/>
  <c r="M2479" i="1"/>
  <c r="M3159" i="1"/>
  <c r="M1125" i="1"/>
  <c r="M2416" i="1"/>
  <c r="M3120" i="1"/>
  <c r="M3632" i="1"/>
  <c r="M4144" i="1"/>
  <c r="M944" i="1"/>
  <c r="M2349" i="1"/>
  <c r="M1431" i="1"/>
  <c r="M2574" i="1"/>
  <c r="M3218" i="1"/>
  <c r="M3730" i="1"/>
  <c r="M4242" i="1"/>
  <c r="M1259" i="1"/>
  <c r="M2486" i="1"/>
  <c r="M3163" i="1"/>
  <c r="M3675" i="1"/>
  <c r="M4187" i="1"/>
  <c r="M1799" i="1"/>
  <c r="M2983" i="1"/>
  <c r="M3309" i="1"/>
  <c r="M4679" i="1"/>
  <c r="M3997" i="1"/>
  <c r="M3100" i="1"/>
  <c r="M5246" i="1"/>
  <c r="M4734" i="1"/>
  <c r="M4085" i="1"/>
  <c r="M3209" i="1"/>
  <c r="M4523" i="1"/>
  <c r="M3749" i="1"/>
  <c r="M2695" i="1"/>
  <c r="M3926" i="1"/>
  <c r="M3008" i="1"/>
  <c r="M2667" i="1"/>
  <c r="M1940" i="1"/>
  <c r="M2788" i="1"/>
  <c r="M877" i="1"/>
  <c r="M1557" i="1"/>
  <c r="M1468" i="1"/>
  <c r="M2594" i="1"/>
  <c r="M3231" i="1"/>
  <c r="M1349" i="1"/>
  <c r="M2533" i="1"/>
  <c r="M3192" i="1"/>
  <c r="M3704" i="1"/>
  <c r="M4216" i="1"/>
  <c r="M1231" i="1"/>
  <c r="M2470" i="1"/>
  <c r="M1650" i="1"/>
  <c r="M2688" i="1"/>
  <c r="M3290" i="1"/>
  <c r="M3802" i="1"/>
  <c r="M4314" i="1"/>
  <c r="M1479" i="1"/>
  <c r="M2600" i="1"/>
  <c r="M3235" i="1"/>
  <c r="M3747" i="1"/>
  <c r="M4259" i="1"/>
  <c r="M1969" i="1"/>
  <c r="M2794" i="1"/>
  <c r="M3165" i="1"/>
  <c r="M4607" i="1"/>
  <c r="M3881" i="1"/>
  <c r="M2941" i="1"/>
  <c r="M5174" i="1"/>
  <c r="M4662" i="1"/>
  <c r="M3969" i="1"/>
  <c r="M3065" i="1"/>
  <c r="M4428" i="1"/>
  <c r="M3633" i="1"/>
  <c r="M2255" i="1"/>
  <c r="M3812" i="1"/>
  <c r="M2823" i="1"/>
  <c r="M4915" i="1"/>
  <c r="M81" i="1"/>
  <c r="M4587" i="1"/>
  <c r="M4771" i="1"/>
  <c r="M177" i="1"/>
  <c r="M105" i="1"/>
  <c r="M169" i="1"/>
  <c r="M457" i="1"/>
  <c r="M46" i="1"/>
  <c r="M2569" i="1"/>
  <c r="M401" i="1"/>
  <c r="M438" i="1"/>
  <c r="M2961" i="1"/>
  <c r="M1309" i="1"/>
  <c r="M220" i="1"/>
  <c r="M1589" i="1"/>
  <c r="M2095" i="1"/>
  <c r="M35" i="1"/>
  <c r="M1926" i="1"/>
  <c r="M2203" i="1"/>
  <c r="M809" i="1"/>
  <c r="M846" i="1"/>
  <c r="M871" i="1"/>
  <c r="M1776" i="1"/>
  <c r="M820" i="1"/>
  <c r="M2275" i="1"/>
  <c r="M377" i="1"/>
  <c r="M478" i="1"/>
  <c r="M3001" i="1"/>
  <c r="M1355" i="1"/>
  <c r="M900" i="1"/>
  <c r="M2367" i="1"/>
  <c r="M2796" i="1"/>
  <c r="M3200" i="1"/>
  <c r="M3810" i="1"/>
  <c r="M2773" i="1"/>
  <c r="M3049" i="1"/>
  <c r="M95" i="1"/>
  <c r="M3400" i="1"/>
  <c r="M4010" i="1"/>
  <c r="M2501" i="1"/>
  <c r="M3436" i="1"/>
  <c r="M3534" i="1"/>
  <c r="M4196" i="1"/>
  <c r="M1346" i="1"/>
  <c r="M797" i="1"/>
  <c r="M2317" i="1"/>
  <c r="M2106" i="1"/>
  <c r="M3664" i="1"/>
  <c r="M2162" i="1"/>
  <c r="M3058" i="1"/>
  <c r="M4274" i="1"/>
  <c r="M3067" i="1"/>
  <c r="M1313" i="1"/>
  <c r="M3245" i="1"/>
  <c r="M3292" i="1"/>
  <c r="M4334" i="1"/>
  <c r="M4481" i="1"/>
  <c r="M4079" i="1"/>
  <c r="M1721" i="1"/>
  <c r="M1068" i="1"/>
  <c r="M2543" i="1"/>
  <c r="M2377" i="1"/>
  <c r="M3800" i="1"/>
  <c r="M816" i="1"/>
  <c r="M2623" i="1"/>
  <c r="M2200" i="1"/>
  <c r="M3194" i="1"/>
  <c r="M3898" i="1"/>
  <c r="M39" i="1"/>
  <c r="M2447" i="1"/>
  <c r="M3331" i="1"/>
  <c r="M3971" i="1"/>
  <c r="M1339" i="1"/>
  <c r="M2526" i="1"/>
  <c r="M3589" i="1"/>
  <c r="M2007" i="1"/>
  <c r="M4239" i="1"/>
  <c r="M3404" i="1"/>
  <c r="M463" i="1"/>
  <c r="M4886" i="1"/>
  <c r="M4324" i="1"/>
  <c r="M3509" i="1"/>
  <c r="M1460" i="1"/>
  <c r="M3991" i="1"/>
  <c r="M3093" i="1"/>
  <c r="M4169" i="1"/>
  <c r="M3316" i="1"/>
  <c r="M1628" i="1"/>
  <c r="M1584" i="1"/>
  <c r="M2628" i="1"/>
  <c r="M501" i="1"/>
  <c r="M1384" i="1"/>
  <c r="M930" i="1"/>
  <c r="M2346" i="1"/>
  <c r="M3079" i="1"/>
  <c r="M701" i="1"/>
  <c r="M2274" i="1"/>
  <c r="M3040" i="1"/>
  <c r="M3552" i="1"/>
  <c r="M4064" i="1"/>
  <c r="M423" i="1"/>
  <c r="M2199" i="1"/>
  <c r="M1185" i="1"/>
  <c r="M2446" i="1"/>
  <c r="M3138" i="1"/>
  <c r="M3650" i="1"/>
  <c r="M4162" i="1"/>
  <c r="M959" i="1"/>
  <c r="M2354" i="1"/>
  <c r="M3083" i="1"/>
  <c r="M3595" i="1"/>
  <c r="M4107" i="1"/>
  <c r="M1559" i="1"/>
  <c r="M3150" i="1"/>
  <c r="M3469" i="1"/>
  <c r="M1194" i="1"/>
  <c r="M4125" i="1"/>
  <c r="M3260" i="1"/>
  <c r="M5326" i="1"/>
  <c r="M4814" i="1"/>
  <c r="M4213" i="1"/>
  <c r="M3369" i="1"/>
  <c r="M4604" i="1"/>
  <c r="M3877" i="1"/>
  <c r="M2931" i="1"/>
  <c r="M4054" i="1"/>
  <c r="M3172" i="1"/>
  <c r="M1701" i="1"/>
  <c r="M1593" i="1"/>
  <c r="M2636" i="1"/>
  <c r="M520" i="1"/>
  <c r="M1393" i="1"/>
  <c r="M976" i="1"/>
  <c r="M2362" i="1"/>
  <c r="M3087" i="1"/>
  <c r="M760" i="1"/>
  <c r="M2290" i="1"/>
  <c r="M3048" i="1"/>
  <c r="M3560" i="1"/>
  <c r="M4072" i="1"/>
  <c r="M485" i="1"/>
  <c r="M2217" i="1"/>
  <c r="M1211" i="1"/>
  <c r="M2458" i="1"/>
  <c r="M3146" i="1"/>
  <c r="M3658" i="1"/>
  <c r="M4170" i="1"/>
  <c r="M994" i="1"/>
  <c r="M2368" i="1"/>
  <c r="M3091" i="1"/>
  <c r="M3603" i="1"/>
  <c r="M4115" i="1"/>
  <c r="M1579" i="1"/>
  <c r="M3134" i="1"/>
  <c r="M3453" i="1"/>
  <c r="M1084" i="1"/>
  <c r="M4111" i="1"/>
  <c r="M3244" i="1"/>
  <c r="M5318" i="1"/>
  <c r="M4806" i="1"/>
  <c r="M4199" i="1"/>
  <c r="M3353" i="1"/>
  <c r="M4596" i="1"/>
  <c r="M3863" i="1"/>
  <c r="M2910" i="1"/>
  <c r="M4041" i="1"/>
  <c r="M3027" i="1"/>
  <c r="M2619" i="1"/>
  <c r="M1931" i="1"/>
  <c r="M2780" i="1"/>
  <c r="M861" i="1"/>
  <c r="M1548" i="1"/>
  <c r="M1442" i="1"/>
  <c r="M2582" i="1"/>
  <c r="M3223" i="1"/>
  <c r="M1323" i="1"/>
  <c r="M2519" i="1"/>
  <c r="M3184" i="1"/>
  <c r="M3696" i="1"/>
  <c r="M4208" i="1"/>
  <c r="M1204" i="1"/>
  <c r="M2456" i="1"/>
  <c r="M1624" i="1"/>
  <c r="M2677" i="1"/>
  <c r="M3282" i="1"/>
  <c r="M3794" i="1"/>
  <c r="M4306" i="1"/>
  <c r="M1458" i="1"/>
  <c r="M2589" i="1"/>
  <c r="M3227" i="1"/>
  <c r="M3739" i="1"/>
  <c r="M4251" i="1"/>
  <c r="M1951" i="1"/>
  <c r="M2815" i="1"/>
  <c r="M3181" i="1"/>
  <c r="M4615" i="1"/>
  <c r="M3894" i="1"/>
  <c r="M2962" i="1"/>
  <c r="M5182" i="1"/>
  <c r="M4670" i="1"/>
  <c r="M3982" i="1"/>
  <c r="M3081" i="1"/>
  <c r="M4438" i="1"/>
  <c r="M3646" i="1"/>
  <c r="M2313" i="1"/>
  <c r="M3823" i="1"/>
  <c r="M2845" i="1"/>
  <c r="M240" i="1"/>
  <c r="M2087" i="1"/>
  <c r="M2852" i="1"/>
  <c r="M1005" i="1"/>
  <c r="M1631" i="1"/>
  <c r="M1661" i="1"/>
  <c r="M2696" i="1"/>
  <c r="M3295" i="1"/>
  <c r="M1543" i="1"/>
  <c r="M2634" i="1"/>
  <c r="M3256" i="1"/>
  <c r="M3768" i="1"/>
  <c r="M4280" i="1"/>
  <c r="M1424" i="1"/>
  <c r="M2573" i="1"/>
  <c r="M1834" i="1"/>
  <c r="M2789" i="1"/>
  <c r="M3354" i="1"/>
  <c r="M3866" i="1"/>
  <c r="M4378" i="1"/>
  <c r="M1677" i="1"/>
  <c r="M2703" i="1"/>
  <c r="M3299" i="1"/>
  <c r="M3811" i="1"/>
  <c r="M165" i="1"/>
  <c r="M2115" i="1"/>
  <c r="M2503" i="1"/>
  <c r="M3037" i="1"/>
  <c r="M4543" i="1"/>
  <c r="M3780" i="1"/>
  <c r="M2768" i="1"/>
  <c r="M5110" i="1"/>
  <c r="M4598" i="1"/>
  <c r="M3868" i="1"/>
  <c r="M2915" i="1"/>
  <c r="M4342" i="1"/>
  <c r="M3532" i="1"/>
  <c r="M1633" i="1"/>
  <c r="M3709" i="1"/>
  <c r="M2567" i="1"/>
  <c r="M4851" i="1"/>
  <c r="M161" i="1"/>
  <c r="M4521" i="1"/>
  <c r="M4707" i="1"/>
  <c r="M4571" i="1"/>
  <c r="M305" i="1"/>
  <c r="M17" i="1"/>
  <c r="M969" i="1"/>
  <c r="M558" i="1"/>
  <c r="M128" i="1"/>
  <c r="M913" i="1"/>
  <c r="M950" i="1"/>
  <c r="M1076" i="1"/>
  <c r="M1895" i="1"/>
  <c r="M732" i="1"/>
  <c r="M2175" i="1"/>
  <c r="M2643" i="1"/>
  <c r="M547" i="1"/>
  <c r="M149" i="1"/>
  <c r="M1152" i="1"/>
  <c r="M250" i="1"/>
  <c r="M1358" i="1"/>
  <c r="M1554" i="1"/>
  <c r="M2361" i="1"/>
  <c r="M278" i="1"/>
  <c r="M2801" i="1"/>
  <c r="M889" i="1"/>
  <c r="M990" i="1"/>
  <c r="M1129" i="1"/>
  <c r="M321" i="1"/>
  <c r="M358" i="1"/>
  <c r="M2881" i="1"/>
  <c r="M893" i="1"/>
  <c r="M3712" i="1"/>
  <c r="M4322" i="1"/>
  <c r="M3149" i="1"/>
  <c r="M4417" i="1"/>
  <c r="M1210" i="1"/>
  <c r="M3912" i="1"/>
  <c r="M4522" i="1"/>
  <c r="M1092" i="1"/>
  <c r="M1760" i="1"/>
  <c r="M2271" i="1"/>
  <c r="M3990" i="1"/>
  <c r="M1520" i="1"/>
  <c r="M1292" i="1"/>
  <c r="M2530" i="1"/>
  <c r="M2245" i="1"/>
  <c r="M3984" i="1"/>
  <c r="M2406" i="1"/>
  <c r="M3122" i="1"/>
  <c r="M440" i="1"/>
  <c r="M3195" i="1"/>
  <c r="M1506" i="1"/>
  <c r="M2080" i="1"/>
  <c r="M3036" i="1"/>
  <c r="M4238" i="1"/>
  <c r="M4005" i="1"/>
  <c r="M3876" i="1"/>
  <c r="M1867" i="1"/>
  <c r="M1448" i="1"/>
  <c r="M2749" i="1"/>
  <c r="M2480" i="1"/>
  <c r="M3928" i="1"/>
  <c r="M1127" i="1"/>
  <c r="M2726" i="1"/>
  <c r="M2322" i="1"/>
  <c r="M3258" i="1"/>
  <c r="M3962" i="1"/>
  <c r="M503" i="1"/>
  <c r="M2550" i="1"/>
  <c r="M3395" i="1"/>
  <c r="M4035" i="1"/>
  <c r="M1532" i="1"/>
  <c r="M2629" i="1"/>
  <c r="M3485" i="1"/>
  <c r="M1293" i="1"/>
  <c r="M4137" i="1"/>
  <c r="M3276" i="1"/>
  <c r="M5334" i="1"/>
  <c r="M4822" i="1"/>
  <c r="M4225" i="1"/>
  <c r="M3385" i="1"/>
  <c r="M229" i="1"/>
  <c r="M3889" i="1"/>
  <c r="M2952" i="1"/>
  <c r="M4068" i="1"/>
  <c r="M3188" i="1"/>
  <c r="M2213" i="1"/>
  <c r="M1730" i="1"/>
  <c r="M2700" i="1"/>
  <c r="M671" i="1"/>
  <c r="M1457" i="1"/>
  <c r="M1202" i="1"/>
  <c r="M2454" i="1"/>
  <c r="M3143" i="1"/>
  <c r="M1069" i="1"/>
  <c r="M2391" i="1"/>
  <c r="M3104" i="1"/>
  <c r="M3616" i="1"/>
  <c r="M4128" i="1"/>
  <c r="M863" i="1"/>
  <c r="M2320" i="1"/>
  <c r="M1378" i="1"/>
  <c r="M2549" i="1"/>
  <c r="M3202" i="1"/>
  <c r="M3714" i="1"/>
  <c r="M4226" i="1"/>
  <c r="M1212" i="1"/>
  <c r="M2461" i="1"/>
  <c r="M3147" i="1"/>
  <c r="M3659" i="1"/>
  <c r="M4171" i="1"/>
  <c r="M1752" i="1"/>
  <c r="M3020" i="1"/>
  <c r="M3341" i="1"/>
  <c r="M4695" i="1"/>
  <c r="M4022" i="1"/>
  <c r="M3132" i="1"/>
  <c r="M5262" i="1"/>
  <c r="M4750" i="1"/>
  <c r="M4110" i="1"/>
  <c r="M3241" i="1"/>
  <c r="M4540" i="1"/>
  <c r="M3774" i="1"/>
  <c r="M2758" i="1"/>
  <c r="M3951" i="1"/>
  <c r="M3044" i="1"/>
  <c r="M2287" i="1"/>
  <c r="M1739" i="1"/>
  <c r="M2708" i="1"/>
  <c r="M693" i="1"/>
  <c r="M1466" i="1"/>
  <c r="M1223" i="1"/>
  <c r="M2466" i="1"/>
  <c r="M3151" i="1"/>
  <c r="M1095" i="1"/>
  <c r="M2405" i="1"/>
  <c r="M3112" i="1"/>
  <c r="M3624" i="1"/>
  <c r="M4136" i="1"/>
  <c r="M898" i="1"/>
  <c r="M2336" i="1"/>
  <c r="M1404" i="1"/>
  <c r="M2560" i="1"/>
  <c r="M3210" i="1"/>
  <c r="M3722" i="1"/>
  <c r="M4234" i="1"/>
  <c r="M1239" i="1"/>
  <c r="M2472" i="1"/>
  <c r="M3155" i="1"/>
  <c r="M3667" i="1"/>
  <c r="M4179" i="1"/>
  <c r="M1778" i="1"/>
  <c r="M3002" i="1"/>
  <c r="M3325" i="1"/>
  <c r="M4687" i="1"/>
  <c r="M4009" i="1"/>
  <c r="M3116" i="1"/>
  <c r="M5254" i="1"/>
  <c r="M4742" i="1"/>
  <c r="M4097" i="1"/>
  <c r="M3225" i="1"/>
  <c r="M4532" i="1"/>
  <c r="M3761" i="1"/>
  <c r="M2733" i="1"/>
  <c r="M3940" i="1"/>
  <c r="M2866" i="1"/>
  <c r="M135" i="1"/>
  <c r="M2077" i="1"/>
  <c r="M2844" i="1"/>
  <c r="M989" i="1"/>
  <c r="M1621" i="1"/>
  <c r="M1641" i="1"/>
  <c r="M2685" i="1"/>
  <c r="M3287" i="1"/>
  <c r="M1522" i="1"/>
  <c r="M2622" i="1"/>
  <c r="M3248" i="1"/>
  <c r="M3760" i="1"/>
  <c r="M4272" i="1"/>
  <c r="M1403" i="1"/>
  <c r="M2559" i="1"/>
  <c r="M1816" i="1"/>
  <c r="M2778" i="1"/>
  <c r="M3346" i="1"/>
  <c r="M3858" i="1"/>
  <c r="M4370" i="1"/>
  <c r="M1651" i="1"/>
  <c r="M2690" i="1"/>
  <c r="M3291" i="1"/>
  <c r="M3803" i="1"/>
  <c r="M103" i="1"/>
  <c r="M2097" i="1"/>
  <c r="M2554" i="1"/>
  <c r="M3053" i="1"/>
  <c r="M4551" i="1"/>
  <c r="M3791" i="1"/>
  <c r="M2791" i="1"/>
  <c r="M5118" i="1"/>
  <c r="M4606" i="1"/>
  <c r="M3879" i="1"/>
  <c r="M2936" i="1"/>
  <c r="M4353" i="1"/>
  <c r="M3543" i="1"/>
  <c r="M1732" i="1"/>
  <c r="M3721" i="1"/>
  <c r="M2618" i="1"/>
  <c r="M647" i="1"/>
  <c r="M2233" i="1"/>
  <c r="M2916" i="1"/>
  <c r="M1112" i="1"/>
  <c r="M1704" i="1"/>
  <c r="M1844" i="1"/>
  <c r="M2795" i="1"/>
  <c r="M3359" i="1"/>
  <c r="M1741" i="1"/>
  <c r="M2736" i="1"/>
  <c r="M3320" i="1"/>
  <c r="M3832" i="1"/>
  <c r="M4344" i="1"/>
  <c r="M1623" i="1"/>
  <c r="M2674" i="1"/>
  <c r="M1980" i="1"/>
  <c r="M2874" i="1"/>
  <c r="M3418" i="1"/>
  <c r="M3930" i="1"/>
  <c r="M4442" i="1"/>
  <c r="M1853" i="1"/>
  <c r="M2800" i="1"/>
  <c r="M3363" i="1"/>
  <c r="M3875" i="1"/>
  <c r="M615" i="1"/>
  <c r="M2253" i="1"/>
  <c r="M2008" i="1"/>
  <c r="M2878" i="1"/>
  <c r="M4463" i="1"/>
  <c r="M3677" i="1"/>
  <c r="M2439" i="1"/>
  <c r="M5046" i="1"/>
  <c r="M4534" i="1"/>
  <c r="M3765" i="1"/>
  <c r="M2738" i="1"/>
  <c r="M4247" i="1"/>
  <c r="M3413" i="1"/>
  <c r="M631" i="1"/>
  <c r="M3606" i="1"/>
  <c r="M2099" i="1"/>
  <c r="M4787" i="1"/>
  <c r="M49" i="1"/>
  <c r="M4437" i="1"/>
  <c r="M4643" i="1"/>
  <c r="M4501" i="1"/>
  <c r="M4683" i="1"/>
  <c r="M410" i="1"/>
  <c r="M1070" i="1"/>
  <c r="M1225" i="1"/>
  <c r="M354" i="1"/>
  <c r="M1462" i="1"/>
  <c r="M1673" i="1"/>
  <c r="M2468" i="1"/>
  <c r="M190" i="1"/>
  <c r="M2713" i="1"/>
  <c r="M970" i="1"/>
  <c r="M1059" i="1"/>
  <c r="M1233" i="1"/>
  <c r="M1738" i="1"/>
  <c r="M762" i="1"/>
  <c r="M1870" i="1"/>
  <c r="M2139" i="1"/>
  <c r="M753" i="1"/>
  <c r="M790" i="1"/>
  <c r="M749" i="1"/>
  <c r="M394" i="1"/>
  <c r="M1502" i="1"/>
  <c r="M1719" i="1"/>
  <c r="M833" i="1"/>
  <c r="M870" i="1"/>
  <c r="M919" i="1"/>
  <c r="M1567" i="1"/>
  <c r="M4224" i="1"/>
  <c r="M1505" i="1"/>
  <c r="M4599" i="1"/>
  <c r="M3621" i="1"/>
  <c r="M1795" i="1"/>
  <c r="M4424" i="1"/>
  <c r="M2036" i="1"/>
  <c r="M3614" i="1"/>
  <c r="M882" i="1"/>
  <c r="M1659" i="1"/>
  <c r="M3476" i="1"/>
  <c r="M1858" i="1"/>
  <c r="M1365" i="1"/>
  <c r="M2994" i="1"/>
  <c r="M2469" i="1"/>
  <c r="M4048" i="1"/>
  <c r="M818" i="1"/>
  <c r="M3250" i="1"/>
  <c r="M866" i="1"/>
  <c r="M3515" i="1"/>
  <c r="M1877" i="1"/>
  <c r="M1387" i="1"/>
  <c r="M695" i="1"/>
  <c r="M4033" i="1"/>
  <c r="M3902" i="1"/>
  <c r="M3204" i="1"/>
  <c r="M2160" i="1"/>
  <c r="M1521" i="1"/>
  <c r="M3135" i="1"/>
  <c r="M2686" i="1"/>
  <c r="M4120" i="1"/>
  <c r="M1523" i="1"/>
  <c r="M439" i="1"/>
  <c r="M2535" i="1"/>
  <c r="M3386" i="1"/>
  <c r="M4026" i="1"/>
  <c r="M1186" i="1"/>
  <c r="M2754" i="1"/>
  <c r="M3459" i="1"/>
  <c r="M4163" i="1"/>
  <c r="M1725" i="1"/>
  <c r="M3038" i="1"/>
  <c r="M3357" i="1"/>
  <c r="M4703" i="1"/>
  <c r="M4036" i="1"/>
  <c r="M3148" i="1"/>
  <c r="M5270" i="1"/>
  <c r="M4758" i="1"/>
  <c r="M4124" i="1"/>
  <c r="M3257" i="1"/>
  <c r="M4548" i="1"/>
  <c r="M3788" i="1"/>
  <c r="M2782" i="1"/>
  <c r="M3965" i="1"/>
  <c r="M3060" i="1"/>
  <c r="M2555" i="1"/>
  <c r="M1876" i="1"/>
  <c r="M2764" i="1"/>
  <c r="M829" i="1"/>
  <c r="M1530" i="1"/>
  <c r="M1395" i="1"/>
  <c r="M2557" i="1"/>
  <c r="M3207" i="1"/>
  <c r="M1276" i="1"/>
  <c r="M2494" i="1"/>
  <c r="M3168" i="1"/>
  <c r="M3680" i="1"/>
  <c r="M4192" i="1"/>
  <c r="M1157" i="1"/>
  <c r="M2431" i="1"/>
  <c r="M1577" i="1"/>
  <c r="M2650" i="1"/>
  <c r="M3266" i="1"/>
  <c r="M3778" i="1"/>
  <c r="M4290" i="1"/>
  <c r="M1405" i="1"/>
  <c r="M2562" i="1"/>
  <c r="M3211" i="1"/>
  <c r="M3723" i="1"/>
  <c r="M4235" i="1"/>
  <c r="M1914" i="1"/>
  <c r="M2858" i="1"/>
  <c r="M3213" i="1"/>
  <c r="M4631" i="1"/>
  <c r="M3919" i="1"/>
  <c r="M2999" i="1"/>
  <c r="M5198" i="1"/>
  <c r="M4686" i="1"/>
  <c r="M4007" i="1"/>
  <c r="M3113" i="1"/>
  <c r="M4460" i="1"/>
  <c r="M3671" i="1"/>
  <c r="M2424" i="1"/>
  <c r="M3849" i="1"/>
  <c r="M2887" i="1"/>
  <c r="M2603" i="1"/>
  <c r="M1885" i="1"/>
  <c r="M2772" i="1"/>
  <c r="M845" i="1"/>
  <c r="M1539" i="1"/>
  <c r="M1421" i="1"/>
  <c r="M2568" i="1"/>
  <c r="M3215" i="1"/>
  <c r="M1303" i="1"/>
  <c r="M2506" i="1"/>
  <c r="M3176" i="1"/>
  <c r="M3688" i="1"/>
  <c r="M4200" i="1"/>
  <c r="M1184" i="1"/>
  <c r="M2445" i="1"/>
  <c r="M1597" i="1"/>
  <c r="M2663" i="1"/>
  <c r="M3274" i="1"/>
  <c r="M3786" i="1"/>
  <c r="M4298" i="1"/>
  <c r="M1432" i="1"/>
  <c r="M2575" i="1"/>
  <c r="M3219" i="1"/>
  <c r="M3731" i="1"/>
  <c r="M4243" i="1"/>
  <c r="M1932" i="1"/>
  <c r="M2837" i="1"/>
  <c r="M3197" i="1"/>
  <c r="M4623" i="1"/>
  <c r="M3908" i="1"/>
  <c r="M2981" i="1"/>
  <c r="M5190" i="1"/>
  <c r="M4678" i="1"/>
  <c r="M3996" i="1"/>
  <c r="M3097" i="1"/>
  <c r="M4449" i="1"/>
  <c r="M3660" i="1"/>
  <c r="M2372" i="1"/>
  <c r="M3837" i="1"/>
  <c r="M2656" i="1"/>
  <c r="M624" i="1"/>
  <c r="M2224" i="1"/>
  <c r="M2908" i="1"/>
  <c r="M1101" i="1"/>
  <c r="M1695" i="1"/>
  <c r="M1826" i="1"/>
  <c r="M2784" i="1"/>
  <c r="M3351" i="1"/>
  <c r="M1715" i="1"/>
  <c r="M2725" i="1"/>
  <c r="M3312" i="1"/>
  <c r="M3824" i="1"/>
  <c r="M4336" i="1"/>
  <c r="M1596" i="1"/>
  <c r="M2662" i="1"/>
  <c r="M1962" i="1"/>
  <c r="M2863" i="1"/>
  <c r="M3410" i="1"/>
  <c r="M3922" i="1"/>
  <c r="M4434" i="1"/>
  <c r="M1835" i="1"/>
  <c r="M2790" i="1"/>
  <c r="M3355" i="1"/>
  <c r="M3867" i="1"/>
  <c r="M567" i="1"/>
  <c r="M2237" i="1"/>
  <c r="M2081" i="1"/>
  <c r="M2899" i="1"/>
  <c r="M4475" i="1"/>
  <c r="M3689" i="1"/>
  <c r="M2490" i="1"/>
  <c r="M5054" i="1"/>
  <c r="M4542" i="1"/>
  <c r="M3777" i="1"/>
  <c r="M2765" i="1"/>
  <c r="M4261" i="1"/>
  <c r="M3429" i="1"/>
  <c r="M834" i="1"/>
  <c r="M3620" i="1"/>
  <c r="M2172" i="1"/>
  <c r="M1050" i="1"/>
  <c r="M2379" i="1"/>
  <c r="M53" i="1"/>
  <c r="M1192" i="1"/>
  <c r="M1777" i="1"/>
  <c r="M1991" i="1"/>
  <c r="M2880" i="1"/>
  <c r="M3423" i="1"/>
  <c r="M1905" i="1"/>
  <c r="M2829" i="1"/>
  <c r="M3384" i="1"/>
  <c r="M3896" i="1"/>
  <c r="M4408" i="1"/>
  <c r="M1815" i="1"/>
  <c r="M207" i="1"/>
  <c r="M2127" i="1"/>
  <c r="M2959" i="1"/>
  <c r="M3482" i="1"/>
  <c r="M3994" i="1"/>
  <c r="M4506" i="1"/>
  <c r="M2000" i="1"/>
  <c r="M2886" i="1"/>
  <c r="M3427" i="1"/>
  <c r="M3939" i="1"/>
  <c r="M1007" i="1"/>
  <c r="M2371" i="1"/>
  <c r="M1295" i="1"/>
  <c r="M2680" i="1"/>
  <c r="M4379" i="1"/>
  <c r="M3574" i="1"/>
  <c r="M1916" i="1"/>
  <c r="M4982" i="1"/>
  <c r="M4452" i="1"/>
  <c r="M3662" i="1"/>
  <c r="M2386" i="1"/>
  <c r="M4145" i="1"/>
  <c r="M3285" i="1"/>
  <c r="M4319" i="1"/>
  <c r="M3503" i="1"/>
  <c r="M1415" i="1"/>
  <c r="M4723" i="1"/>
  <c r="M4907" i="1"/>
  <c r="M25" i="1"/>
  <c r="M4579" i="1"/>
  <c r="M4415" i="1"/>
  <c r="M4619" i="1"/>
  <c r="M203" i="1"/>
  <c r="M1582" i="1"/>
  <c r="M1810" i="1"/>
  <c r="M83" i="1"/>
  <c r="M1974" i="1"/>
  <c r="M88" i="1"/>
  <c r="M665" i="1"/>
  <c r="M702" i="1"/>
  <c r="M512" i="1"/>
  <c r="M1611" i="1"/>
  <c r="M420" i="1"/>
  <c r="M1818" i="1"/>
  <c r="M2323" i="1"/>
  <c r="M491" i="1"/>
  <c r="M2382" i="1"/>
  <c r="M1077" i="1"/>
  <c r="M194" i="1"/>
  <c r="M1302" i="1"/>
  <c r="M1490" i="1"/>
  <c r="M123" i="1"/>
  <c r="M2014" i="1"/>
  <c r="M197" i="1"/>
  <c r="M274" i="1"/>
  <c r="M1382" i="1"/>
  <c r="M1581" i="1"/>
  <c r="M1495" i="1"/>
  <c r="M1257" i="1"/>
  <c r="M2614" i="1"/>
  <c r="M3869" i="1"/>
  <c r="M2189" i="1"/>
  <c r="M2027" i="1"/>
  <c r="M1851" i="1"/>
  <c r="M2907" i="1"/>
  <c r="M2605" i="1"/>
  <c r="M4966" i="1"/>
  <c r="M4119" i="1"/>
  <c r="M3348" i="1"/>
  <c r="M2516" i="1"/>
  <c r="M1512" i="1"/>
  <c r="M3063" i="1"/>
  <c r="M2946" i="1"/>
  <c r="M4176" i="1"/>
  <c r="M1135" i="1"/>
  <c r="M3570" i="1"/>
  <c r="M1359" i="1"/>
  <c r="M3579" i="1"/>
  <c r="M2512" i="1"/>
  <c r="M4647" i="1"/>
  <c r="M5342" i="1"/>
  <c r="M3521" i="1"/>
  <c r="M3697" i="1"/>
  <c r="M3076" i="1"/>
  <c r="M2692" i="1"/>
  <c r="M1667" i="1"/>
  <c r="M3199" i="1"/>
  <c r="M3096" i="1"/>
  <c r="M4184" i="1"/>
  <c r="M1716" i="1"/>
  <c r="M864" i="1"/>
  <c r="M2638" i="1"/>
  <c r="M3450" i="1"/>
  <c r="M4090" i="1"/>
  <c r="M1385" i="1"/>
  <c r="M2843" i="1"/>
  <c r="M3523" i="1"/>
  <c r="M4227" i="1"/>
  <c r="M1896" i="1"/>
  <c r="M2879" i="1"/>
  <c r="M3229" i="1"/>
  <c r="M4639" i="1"/>
  <c r="M3933" i="1"/>
  <c r="M3018" i="1"/>
  <c r="M5206" i="1"/>
  <c r="M4694" i="1"/>
  <c r="M4021" i="1"/>
  <c r="M3129" i="1"/>
  <c r="M4470" i="1"/>
  <c r="M3685" i="1"/>
  <c r="M2477" i="1"/>
  <c r="M3862" i="1"/>
  <c r="M2909" i="1"/>
  <c r="M71" i="1"/>
  <c r="M2023" i="1"/>
  <c r="M2828" i="1"/>
  <c r="M957" i="1"/>
  <c r="M1603" i="1"/>
  <c r="M1588" i="1"/>
  <c r="M2658" i="1"/>
  <c r="M3271" i="1"/>
  <c r="M1469" i="1"/>
  <c r="M2597" i="1"/>
  <c r="M3232" i="1"/>
  <c r="M3744" i="1"/>
  <c r="M4256" i="1"/>
  <c r="M1351" i="1"/>
  <c r="M2534" i="1"/>
  <c r="M1770" i="1"/>
  <c r="M2752" i="1"/>
  <c r="M3330" i="1"/>
  <c r="M3842" i="1"/>
  <c r="M4354" i="1"/>
  <c r="M1604" i="1"/>
  <c r="M2664" i="1"/>
  <c r="M3275" i="1"/>
  <c r="M3787" i="1"/>
  <c r="M4299" i="1"/>
  <c r="M2060" i="1"/>
  <c r="M2654" i="1"/>
  <c r="M3085" i="1"/>
  <c r="M4567" i="1"/>
  <c r="M3817" i="1"/>
  <c r="M2834" i="1"/>
  <c r="M5134" i="1"/>
  <c r="M4622" i="1"/>
  <c r="M3905" i="1"/>
  <c r="M2978" i="1"/>
  <c r="M4374" i="1"/>
  <c r="M3569" i="1"/>
  <c r="M1897" i="1"/>
  <c r="M3748" i="1"/>
  <c r="M2694" i="1"/>
  <c r="M112" i="1"/>
  <c r="M2032" i="1"/>
  <c r="M2836" i="1"/>
  <c r="M973" i="1"/>
  <c r="M1612" i="1"/>
  <c r="M1615" i="1"/>
  <c r="M2671" i="1"/>
  <c r="M3279" i="1"/>
  <c r="M1496" i="1"/>
  <c r="M2608" i="1"/>
  <c r="M3240" i="1"/>
  <c r="M3752" i="1"/>
  <c r="M4264" i="1"/>
  <c r="M1377" i="1"/>
  <c r="M2546" i="1"/>
  <c r="M1796" i="1"/>
  <c r="M2766" i="1"/>
  <c r="M3338" i="1"/>
  <c r="M3850" i="1"/>
  <c r="M4362" i="1"/>
  <c r="M1625" i="1"/>
  <c r="M2678" i="1"/>
  <c r="M3283" i="1"/>
  <c r="M3795" i="1"/>
  <c r="M55" i="1"/>
  <c r="M2079" i="1"/>
  <c r="M2606" i="1"/>
  <c r="M3069" i="1"/>
  <c r="M4559" i="1"/>
  <c r="M3805" i="1"/>
  <c r="M2813" i="1"/>
  <c r="M5126" i="1"/>
  <c r="M4614" i="1"/>
  <c r="M3893" i="1"/>
  <c r="M2958" i="1"/>
  <c r="M4364" i="1"/>
  <c r="M3557" i="1"/>
  <c r="M1824" i="1"/>
  <c r="M3631" i="1"/>
  <c r="M2243" i="1"/>
  <c r="M1018" i="1"/>
  <c r="M2370" i="1"/>
  <c r="M31" i="1"/>
  <c r="M1183" i="1"/>
  <c r="M1768" i="1"/>
  <c r="M1972" i="1"/>
  <c r="M2870" i="1"/>
  <c r="M3415" i="1"/>
  <c r="M1887" i="1"/>
  <c r="M2818" i="1"/>
  <c r="M3376" i="1"/>
  <c r="M3888" i="1"/>
  <c r="M4400" i="1"/>
  <c r="M1789" i="1"/>
  <c r="M144" i="1"/>
  <c r="M2108" i="1"/>
  <c r="M2949" i="1"/>
  <c r="M3474" i="1"/>
  <c r="M3986" i="1"/>
  <c r="M4498" i="1"/>
  <c r="M1981" i="1"/>
  <c r="M2875" i="1"/>
  <c r="M3419" i="1"/>
  <c r="M3931" i="1"/>
  <c r="M960" i="1"/>
  <c r="M2355" i="1"/>
  <c r="M1394" i="1"/>
  <c r="M2718" i="1"/>
  <c r="M4389" i="1"/>
  <c r="M3588" i="1"/>
  <c r="M1989" i="1"/>
  <c r="M4990" i="1"/>
  <c r="M4462" i="1"/>
  <c r="M3676" i="1"/>
  <c r="M2438" i="1"/>
  <c r="M4158" i="1"/>
  <c r="M3301" i="1"/>
  <c r="M4331" i="1"/>
  <c r="M3517" i="1"/>
  <c r="M1514" i="1"/>
  <c r="M1273" i="1"/>
  <c r="M2492" i="1"/>
  <c r="M223" i="1"/>
  <c r="M1265" i="1"/>
  <c r="M247" i="1"/>
  <c r="M2137" i="1"/>
  <c r="M2966" i="1"/>
  <c r="M3487" i="1"/>
  <c r="M2051" i="1"/>
  <c r="M2914" i="1"/>
  <c r="M3448" i="1"/>
  <c r="M3960" i="1"/>
  <c r="M4472" i="1"/>
  <c r="M1961" i="1"/>
  <c r="M656" i="1"/>
  <c r="M2264" i="1"/>
  <c r="M3034" i="1"/>
  <c r="M3546" i="1"/>
  <c r="M4058" i="1"/>
  <c r="M271" i="1"/>
  <c r="M2146" i="1"/>
  <c r="M2971" i="1"/>
  <c r="M3491" i="1"/>
  <c r="M4003" i="1"/>
  <c r="M1240" i="1"/>
  <c r="M2474" i="1"/>
  <c r="M3639" i="1"/>
  <c r="M2283" i="1"/>
  <c r="M4292" i="1"/>
  <c r="M3468" i="1"/>
  <c r="M1175" i="1"/>
  <c r="M4918" i="1"/>
  <c r="M4366" i="1"/>
  <c r="M3559" i="1"/>
  <c r="M1842" i="1"/>
  <c r="M4044" i="1"/>
  <c r="M3157" i="1"/>
  <c r="M4221" i="1"/>
  <c r="M3380" i="1"/>
  <c r="M120" i="1"/>
  <c r="M4659" i="1"/>
  <c r="M4843" i="1"/>
  <c r="M225" i="1"/>
  <c r="M4511" i="1"/>
  <c r="M153" i="1"/>
  <c r="M4555" i="1"/>
  <c r="M715" i="1"/>
  <c r="M2094" i="1"/>
  <c r="M408" i="1"/>
  <c r="M595" i="1"/>
  <c r="M277" i="1"/>
  <c r="M1208" i="1"/>
  <c r="M106" i="1"/>
  <c r="M1214" i="1"/>
  <c r="M1389" i="1"/>
  <c r="M2196" i="1"/>
  <c r="M932" i="1"/>
  <c r="M2401" i="1"/>
  <c r="M199" i="1"/>
  <c r="M1003" i="1"/>
  <c r="M1169" i="1"/>
  <c r="M1674" i="1"/>
  <c r="M706" i="1"/>
  <c r="M1814" i="1"/>
  <c r="M2075" i="1"/>
  <c r="M635" i="1"/>
  <c r="M383" i="1"/>
  <c r="M1253" i="1"/>
  <c r="M786" i="1"/>
  <c r="M1894" i="1"/>
  <c r="M2167" i="1"/>
  <c r="M2607" i="1"/>
  <c r="M2482" i="1"/>
  <c r="M3243" i="1"/>
  <c r="M2919" i="1"/>
  <c r="M3798" i="1"/>
  <c r="M2902" i="1"/>
  <c r="M317" i="1"/>
  <c r="M3443" i="1"/>
  <c r="M2153" i="1"/>
  <c r="M4902" i="1"/>
  <c r="M4017" i="1"/>
  <c r="M3092" i="1"/>
  <c r="M2612" i="1"/>
  <c r="M416" i="1"/>
  <c r="M3191" i="1"/>
  <c r="M3022" i="1"/>
  <c r="M4496" i="1"/>
  <c r="M1524" i="1"/>
  <c r="M3634" i="1"/>
  <c r="M2201" i="1"/>
  <c r="M3707" i="1"/>
  <c r="M2615" i="1"/>
  <c r="M4253" i="1"/>
  <c r="M5214" i="1"/>
  <c r="M3401" i="1"/>
  <c r="M3109" i="1"/>
  <c r="M2757" i="1"/>
  <c r="M2756" i="1"/>
  <c r="M1176" i="1"/>
  <c r="M3327" i="1"/>
  <c r="M3160" i="1"/>
  <c r="M4312" i="1"/>
  <c r="M1888" i="1"/>
  <c r="M1357" i="1"/>
  <c r="M2831" i="1"/>
  <c r="M3514" i="1"/>
  <c r="M4218" i="1"/>
  <c r="M1771" i="1"/>
  <c r="M2928" i="1"/>
  <c r="M3651" i="1"/>
  <c r="M4291" i="1"/>
  <c r="M2042" i="1"/>
  <c r="M2682" i="1"/>
  <c r="M3101" i="1"/>
  <c r="M4575" i="1"/>
  <c r="M3830" i="1"/>
  <c r="M2855" i="1"/>
  <c r="M5142" i="1"/>
  <c r="M4630" i="1"/>
  <c r="M3918" i="1"/>
  <c r="M2996" i="1"/>
  <c r="M4385" i="1"/>
  <c r="M3582" i="1"/>
  <c r="M1970" i="1"/>
  <c r="M3759" i="1"/>
  <c r="M2730" i="1"/>
  <c r="M477" i="1"/>
  <c r="M2169" i="1"/>
  <c r="M2892" i="1"/>
  <c r="M1080" i="1"/>
  <c r="M1676" i="1"/>
  <c r="M1787" i="1"/>
  <c r="M2760" i="1"/>
  <c r="M3335" i="1"/>
  <c r="M1668" i="1"/>
  <c r="M2698" i="1"/>
  <c r="M3296" i="1"/>
  <c r="M3808" i="1"/>
  <c r="M4320" i="1"/>
  <c r="M1549" i="1"/>
  <c r="M2637" i="1"/>
  <c r="M1925" i="1"/>
  <c r="M2842" i="1"/>
  <c r="M3394" i="1"/>
  <c r="M3906" i="1"/>
  <c r="M4418" i="1"/>
  <c r="M1797" i="1"/>
  <c r="M2767" i="1"/>
  <c r="M3339" i="1"/>
  <c r="M3851" i="1"/>
  <c r="M445" i="1"/>
  <c r="M2207" i="1"/>
  <c r="M2227" i="1"/>
  <c r="M2942" i="1"/>
  <c r="M4495" i="1"/>
  <c r="M3716" i="1"/>
  <c r="M2592" i="1"/>
  <c r="M5070" i="1"/>
  <c r="M4558" i="1"/>
  <c r="M3804" i="1"/>
  <c r="M2808" i="1"/>
  <c r="M4286" i="1"/>
  <c r="M3461" i="1"/>
  <c r="M1145" i="1"/>
  <c r="M3645" i="1"/>
  <c r="M2300" i="1"/>
  <c r="M583" i="1"/>
  <c r="M2178" i="1"/>
  <c r="M2900" i="1"/>
  <c r="M1090" i="1"/>
  <c r="M1685" i="1"/>
  <c r="M1808" i="1"/>
  <c r="M2774" i="1"/>
  <c r="M3343" i="1"/>
  <c r="M1689" i="1"/>
  <c r="M2711" i="1"/>
  <c r="M3304" i="1"/>
  <c r="M3816" i="1"/>
  <c r="M4328" i="1"/>
  <c r="M1570" i="1"/>
  <c r="M2648" i="1"/>
  <c r="M1944" i="1"/>
  <c r="M2853" i="1"/>
  <c r="M3402" i="1"/>
  <c r="M3914" i="1"/>
  <c r="M4426" i="1"/>
  <c r="M1817" i="1"/>
  <c r="M2779" i="1"/>
  <c r="M3347" i="1"/>
  <c r="M3859" i="1"/>
  <c r="M504" i="1"/>
  <c r="M2225" i="1"/>
  <c r="M2154" i="1"/>
  <c r="M2920" i="1"/>
  <c r="M4485" i="1"/>
  <c r="M3702" i="1"/>
  <c r="M2542" i="1"/>
  <c r="M5062" i="1"/>
  <c r="M4550" i="1"/>
  <c r="M3790" i="1"/>
  <c r="M2787" i="1"/>
  <c r="M4273" i="1"/>
  <c r="M3445" i="1"/>
  <c r="M1008" i="1"/>
  <c r="M3529" i="1"/>
  <c r="M1613" i="1"/>
  <c r="M1227" i="1"/>
  <c r="M2484" i="1"/>
  <c r="M200" i="1"/>
  <c r="M1256" i="1"/>
  <c r="M184" i="1"/>
  <c r="M2119" i="1"/>
  <c r="M2955" i="1"/>
  <c r="M3479" i="1"/>
  <c r="M2033" i="1"/>
  <c r="M2903" i="1"/>
  <c r="M3440" i="1"/>
  <c r="M3952" i="1"/>
  <c r="M4464" i="1"/>
  <c r="M1943" i="1"/>
  <c r="M608" i="1"/>
  <c r="M2249" i="1"/>
  <c r="M3024" i="1"/>
  <c r="M3538" i="1"/>
  <c r="M4050" i="1"/>
  <c r="M208" i="1"/>
  <c r="M2128" i="1"/>
  <c r="M2960" i="1"/>
  <c r="M3483" i="1"/>
  <c r="M3995" i="1"/>
  <c r="M1213" i="1"/>
  <c r="M2462" i="1"/>
  <c r="M61" i="1"/>
  <c r="M2344" i="1"/>
  <c r="M4303" i="1"/>
  <c r="M3484" i="1"/>
  <c r="M1268" i="1"/>
  <c r="M4926" i="1"/>
  <c r="M4377" i="1"/>
  <c r="M3573" i="1"/>
  <c r="M1915" i="1"/>
  <c r="M4055" i="1"/>
  <c r="M3173" i="1"/>
  <c r="M4233" i="1"/>
  <c r="M3396" i="1"/>
  <c r="M352" i="1"/>
  <c r="M1447" i="1"/>
  <c r="M2572" i="1"/>
  <c r="M392" i="1"/>
  <c r="M1338" i="1"/>
  <c r="M696" i="1"/>
  <c r="M2273" i="1"/>
  <c r="M3039" i="1"/>
  <c r="M421" i="1"/>
  <c r="M2197" i="1"/>
  <c r="M2995" i="1"/>
  <c r="M3512" i="1"/>
  <c r="M4024" i="1"/>
  <c r="M143" i="1"/>
  <c r="M2107" i="1"/>
  <c r="M1039" i="1"/>
  <c r="M2381" i="1"/>
  <c r="M3098" i="1"/>
  <c r="M3610" i="1"/>
  <c r="M4122" i="1"/>
  <c r="M720" i="1"/>
  <c r="M2281" i="1"/>
  <c r="M3043" i="1"/>
  <c r="M3555" i="1"/>
  <c r="M4067" i="1"/>
  <c r="M1433" i="1"/>
  <c r="M2576" i="1"/>
  <c r="M3537" i="1"/>
  <c r="M1680" i="1"/>
  <c r="M4189" i="1"/>
  <c r="M3340" i="1"/>
  <c r="M5366" i="1"/>
  <c r="M4854" i="1"/>
  <c r="M4277" i="1"/>
  <c r="M3449" i="1"/>
  <c r="M1055" i="1"/>
  <c r="M3941" i="1"/>
  <c r="M3028" i="1"/>
  <c r="M4118" i="1"/>
  <c r="M3252" i="1"/>
  <c r="M3695" i="1"/>
  <c r="M4595" i="1"/>
  <c r="M4779" i="1"/>
  <c r="M113" i="1"/>
  <c r="M4427" i="1"/>
  <c r="M41" i="1"/>
  <c r="M4479" i="1"/>
  <c r="M597" i="1"/>
  <c r="M1345" i="1"/>
  <c r="M1107" i="1"/>
  <c r="M1288" i="1"/>
  <c r="M1793" i="1"/>
  <c r="M618" i="1"/>
  <c r="M1726" i="1"/>
  <c r="M1975" i="1"/>
  <c r="M353" i="1"/>
  <c r="M390" i="1"/>
  <c r="M2913" i="1"/>
  <c r="M1255" i="1"/>
  <c r="M364" i="1"/>
  <c r="M1754" i="1"/>
  <c r="M2259" i="1"/>
  <c r="M435" i="1"/>
  <c r="M2326" i="1"/>
  <c r="M968" i="1"/>
  <c r="M1147" i="1"/>
  <c r="M1333" i="1"/>
  <c r="M1839" i="1"/>
  <c r="M515" i="1"/>
  <c r="M63" i="1"/>
  <c r="M1109" i="1"/>
  <c r="M3239" i="1"/>
  <c r="M1671" i="1"/>
  <c r="M3755" i="1"/>
  <c r="M5166" i="1"/>
  <c r="M2517" i="1"/>
  <c r="M3439" i="1"/>
  <c r="M2163" i="1"/>
  <c r="M3955" i="1"/>
  <c r="M4357" i="1"/>
  <c r="M4430" i="1"/>
  <c r="M3253" i="1"/>
  <c r="M1221" i="1"/>
  <c r="M2748" i="1"/>
  <c r="M848" i="1"/>
  <c r="M141" i="1"/>
  <c r="M3152" i="1"/>
  <c r="M312" i="1"/>
  <c r="M2308" i="1"/>
  <c r="M3762" i="1"/>
  <c r="M2325" i="1"/>
  <c r="M4027" i="1"/>
  <c r="M2901" i="1"/>
  <c r="M4150" i="1"/>
  <c r="M4894" i="1"/>
  <c r="M3145" i="1"/>
  <c r="M2973" i="1"/>
  <c r="M2140" i="1"/>
  <c r="M2884" i="1"/>
  <c r="M1369" i="1"/>
  <c r="M1024" i="1"/>
  <c r="M3288" i="1"/>
  <c r="M4376" i="1"/>
  <c r="M2034" i="1"/>
  <c r="M1551" i="1"/>
  <c r="M2917" i="1"/>
  <c r="M3578" i="1"/>
  <c r="M4282" i="1"/>
  <c r="M1927" i="1"/>
  <c r="M3007" i="1"/>
  <c r="M3715" i="1"/>
  <c r="M397" i="1"/>
  <c r="M2188" i="1"/>
  <c r="M2285" i="1"/>
  <c r="M2963" i="1"/>
  <c r="M4507" i="1"/>
  <c r="M3727" i="1"/>
  <c r="M2642" i="1"/>
  <c r="M5078" i="1"/>
  <c r="M4566" i="1"/>
  <c r="M3815" i="1"/>
  <c r="M2830" i="1"/>
  <c r="M4300" i="1"/>
  <c r="M3477" i="1"/>
  <c r="M1241" i="1"/>
  <c r="M3657" i="1"/>
  <c r="M2359" i="1"/>
  <c r="M922" i="1"/>
  <c r="M2315" i="1"/>
  <c r="M2956" i="1"/>
  <c r="M1164" i="1"/>
  <c r="M1749" i="1"/>
  <c r="M1936" i="1"/>
  <c r="M2848" i="1"/>
  <c r="M3399" i="1"/>
  <c r="M1850" i="1"/>
  <c r="M2797" i="1"/>
  <c r="M3360" i="1"/>
  <c r="M3872" i="1"/>
  <c r="M4384" i="1"/>
  <c r="M1743" i="1"/>
  <c r="M37" i="1"/>
  <c r="M2072" i="1"/>
  <c r="M2927" i="1"/>
  <c r="M3458" i="1"/>
  <c r="M3970" i="1"/>
  <c r="M4482" i="1"/>
  <c r="M1945" i="1"/>
  <c r="M2854" i="1"/>
  <c r="M3403" i="1"/>
  <c r="M3915" i="1"/>
  <c r="M879" i="1"/>
  <c r="M2327" i="1"/>
  <c r="M1587" i="1"/>
  <c r="M2770" i="1"/>
  <c r="M4411" i="1"/>
  <c r="M3613" i="1"/>
  <c r="M2136" i="1"/>
  <c r="M5006" i="1"/>
  <c r="M4484" i="1"/>
  <c r="M3701" i="1"/>
  <c r="M2541" i="1"/>
  <c r="M4183" i="1"/>
  <c r="M3333" i="1"/>
  <c r="M4351" i="1"/>
  <c r="M3542" i="1"/>
  <c r="M1707" i="1"/>
  <c r="M938" i="1"/>
  <c r="M2324" i="1"/>
  <c r="M2964" i="1"/>
  <c r="M1173" i="1"/>
  <c r="M1759" i="1"/>
  <c r="M1954" i="1"/>
  <c r="M2859" i="1"/>
  <c r="M3407" i="1"/>
  <c r="M1868" i="1"/>
  <c r="M2807" i="1"/>
  <c r="M3368" i="1"/>
  <c r="M3880" i="1"/>
  <c r="M4392" i="1"/>
  <c r="M1769" i="1"/>
  <c r="M96" i="1"/>
  <c r="M2090" i="1"/>
  <c r="M2938" i="1"/>
  <c r="M3466" i="1"/>
  <c r="M3978" i="1"/>
  <c r="M4490" i="1"/>
  <c r="M1963" i="1"/>
  <c r="M2864" i="1"/>
  <c r="M3411" i="1"/>
  <c r="M3923" i="1"/>
  <c r="M914" i="1"/>
  <c r="M2340" i="1"/>
  <c r="M1488" i="1"/>
  <c r="M2744" i="1"/>
  <c r="M4399" i="1"/>
  <c r="M3599" i="1"/>
  <c r="M2063" i="1"/>
  <c r="M4998" i="1"/>
  <c r="M4473" i="1"/>
  <c r="M3687" i="1"/>
  <c r="M2488" i="1"/>
  <c r="M4172" i="1"/>
  <c r="M3317" i="1"/>
  <c r="M4341" i="1"/>
  <c r="M3412" i="1"/>
  <c r="M573" i="1"/>
  <c r="M1437" i="1"/>
  <c r="M2564" i="1"/>
  <c r="M373" i="1"/>
  <c r="M1329" i="1"/>
  <c r="M637" i="1"/>
  <c r="M2258" i="1"/>
  <c r="M3030" i="1"/>
  <c r="M359" i="1"/>
  <c r="M2179" i="1"/>
  <c r="M2986" i="1"/>
  <c r="M3504" i="1"/>
  <c r="M4016" i="1"/>
  <c r="M80" i="1"/>
  <c r="M2089" i="1"/>
  <c r="M992" i="1"/>
  <c r="M2365" i="1"/>
  <c r="M3090" i="1"/>
  <c r="M3602" i="1"/>
  <c r="M4114" i="1"/>
  <c r="M672" i="1"/>
  <c r="M2265" i="1"/>
  <c r="M3035" i="1"/>
  <c r="M3547" i="1"/>
  <c r="M4059" i="1"/>
  <c r="M1412" i="1"/>
  <c r="M2565" i="1"/>
  <c r="M3550" i="1"/>
  <c r="M1779" i="1"/>
  <c r="M4201" i="1"/>
  <c r="M3356" i="1"/>
  <c r="M5374" i="1"/>
  <c r="M4862" i="1"/>
  <c r="M4289" i="1"/>
  <c r="M3465" i="1"/>
  <c r="M1168" i="1"/>
  <c r="M3953" i="1"/>
  <c r="M3045" i="1"/>
  <c r="M4132" i="1"/>
  <c r="M3268" i="1"/>
  <c r="M1848" i="1"/>
  <c r="M1648" i="1"/>
  <c r="M2652" i="1"/>
  <c r="M565" i="1"/>
  <c r="M1411" i="1"/>
  <c r="M1058" i="1"/>
  <c r="M2390" i="1"/>
  <c r="M3103" i="1"/>
  <c r="M850" i="1"/>
  <c r="M2319" i="1"/>
  <c r="M3064" i="1"/>
  <c r="M3576" i="1"/>
  <c r="M4088" i="1"/>
  <c r="M592" i="1"/>
  <c r="M2247" i="1"/>
  <c r="M1258" i="1"/>
  <c r="M2485" i="1"/>
  <c r="M3162" i="1"/>
  <c r="M3674" i="1"/>
  <c r="M4186" i="1"/>
  <c r="M1081" i="1"/>
  <c r="M2397" i="1"/>
  <c r="M3107" i="1"/>
  <c r="M3619" i="1"/>
  <c r="M4131" i="1"/>
  <c r="M1632" i="1"/>
  <c r="M3102" i="1"/>
  <c r="M3421" i="1"/>
  <c r="M741" i="1"/>
  <c r="M4086" i="1"/>
  <c r="M3212" i="1"/>
  <c r="M5302" i="1"/>
  <c r="M4790" i="1"/>
  <c r="M4174" i="1"/>
  <c r="M3321" i="1"/>
  <c r="M4580" i="1"/>
  <c r="M3838" i="1"/>
  <c r="M2867" i="1"/>
  <c r="M4015" i="1"/>
  <c r="M3124" i="1"/>
  <c r="M97" i="1"/>
  <c r="M4531" i="1"/>
  <c r="M4715" i="1"/>
  <c r="M4899" i="1"/>
  <c r="M89" i="1"/>
  <c r="M241" i="1"/>
  <c r="M4395" i="1"/>
  <c r="M76" i="1"/>
  <c r="M1425" i="1"/>
  <c r="M1930" i="1"/>
  <c r="M468" i="1"/>
  <c r="M1873" i="1"/>
  <c r="M2378" i="1"/>
  <c r="M347" i="1"/>
  <c r="M2238" i="1"/>
  <c r="M792" i="1"/>
  <c r="M865" i="1"/>
  <c r="M902" i="1"/>
  <c r="M983" i="1"/>
  <c r="M1840" i="1"/>
  <c r="M876" i="1"/>
  <c r="M2339" i="1"/>
  <c r="M48" i="1"/>
  <c r="M947" i="1"/>
  <c r="M1096" i="1"/>
  <c r="M1610" i="1"/>
  <c r="M508" i="1"/>
  <c r="M1919" i="1"/>
  <c r="M2419" i="1"/>
  <c r="M1027" i="1"/>
  <c r="M1196" i="1"/>
  <c r="M2683" i="1"/>
  <c r="M1376" i="1"/>
  <c r="M2702" i="1"/>
  <c r="M4267" i="1"/>
  <c r="M4654" i="1"/>
  <c r="M1121" i="1"/>
  <c r="M1941" i="1"/>
  <c r="M2979" i="1"/>
  <c r="M1082" i="1"/>
  <c r="M4265" i="1"/>
  <c r="M4345" i="1"/>
  <c r="M3125" i="1"/>
  <c r="M3332" i="1"/>
  <c r="M287" i="1"/>
  <c r="M1348" i="1"/>
  <c r="M591" i="1"/>
  <c r="M3472" i="1"/>
  <c r="M1103" i="1"/>
  <c r="M2421" i="1"/>
  <c r="M4082" i="1"/>
  <c r="M2536" i="1"/>
  <c r="M4091" i="1"/>
  <c r="M3601" i="1"/>
  <c r="M3945" i="1"/>
  <c r="M4830" i="1"/>
  <c r="M1560" i="1"/>
  <c r="M2527" i="1"/>
  <c r="M2539" i="1"/>
  <c r="M648" i="1"/>
  <c r="M1761" i="1"/>
  <c r="M1250" i="1"/>
  <c r="M3608" i="1"/>
  <c r="M4440" i="1"/>
  <c r="M2307" i="1"/>
  <c r="M1907" i="1"/>
  <c r="M2997" i="1"/>
  <c r="M3706" i="1"/>
  <c r="M4410" i="1"/>
  <c r="M2073" i="1"/>
  <c r="M3139" i="1"/>
  <c r="M3843" i="1"/>
  <c r="M832" i="1"/>
  <c r="M2311" i="1"/>
  <c r="M1687" i="1"/>
  <c r="M2792" i="1"/>
  <c r="M4421" i="1"/>
  <c r="M3625" i="1"/>
  <c r="M2209" i="1"/>
  <c r="M5014" i="1"/>
  <c r="M4494" i="1"/>
  <c r="M3713" i="1"/>
  <c r="M2591" i="1"/>
  <c r="M4197" i="1"/>
  <c r="M3349" i="1"/>
  <c r="M4363" i="1"/>
  <c r="M3556" i="1"/>
  <c r="M1807" i="1"/>
  <c r="M1200" i="1"/>
  <c r="M2452" i="1"/>
  <c r="M159" i="1"/>
  <c r="M1237" i="1"/>
  <c r="M77" i="1"/>
  <c r="M2082" i="1"/>
  <c r="M2934" i="1"/>
  <c r="M3463" i="1"/>
  <c r="M1996" i="1"/>
  <c r="M2882" i="1"/>
  <c r="M3424" i="1"/>
  <c r="M3936" i="1"/>
  <c r="M4448" i="1"/>
  <c r="M1906" i="1"/>
  <c r="M487" i="1"/>
  <c r="M2218" i="1"/>
  <c r="M3006" i="1"/>
  <c r="M3522" i="1"/>
  <c r="M4034" i="1"/>
  <c r="M101" i="1"/>
  <c r="M2091" i="1"/>
  <c r="M2939" i="1"/>
  <c r="M3467" i="1"/>
  <c r="M3979" i="1"/>
  <c r="M1167" i="1"/>
  <c r="M2437" i="1"/>
  <c r="M525" i="1"/>
  <c r="M2450" i="1"/>
  <c r="M4325" i="1"/>
  <c r="M3510" i="1"/>
  <c r="M1467" i="1"/>
  <c r="M4942" i="1"/>
  <c r="M4398" i="1"/>
  <c r="M3598" i="1"/>
  <c r="M2061" i="1"/>
  <c r="M4081" i="1"/>
  <c r="M3205" i="1"/>
  <c r="M4260" i="1"/>
  <c r="M3428" i="1"/>
  <c r="M800" i="1"/>
  <c r="M1218" i="1"/>
  <c r="M2460" i="1"/>
  <c r="M181" i="1"/>
  <c r="M1247" i="1"/>
  <c r="M125" i="1"/>
  <c r="M2100" i="1"/>
  <c r="M2944" i="1"/>
  <c r="M3471" i="1"/>
  <c r="M2015" i="1"/>
  <c r="M2893" i="1"/>
  <c r="M3432" i="1"/>
  <c r="M3944" i="1"/>
  <c r="M4456" i="1"/>
  <c r="M1924" i="1"/>
  <c r="M549" i="1"/>
  <c r="M2235" i="1"/>
  <c r="M3015" i="1"/>
  <c r="M3530" i="1"/>
  <c r="M4042" i="1"/>
  <c r="M160" i="1"/>
  <c r="M2109" i="1"/>
  <c r="M2950" i="1"/>
  <c r="M3475" i="1"/>
  <c r="M3987" i="1"/>
  <c r="M1193" i="1"/>
  <c r="M2448" i="1"/>
  <c r="M293" i="1"/>
  <c r="M2399" i="1"/>
  <c r="M4315" i="1"/>
  <c r="M3497" i="1"/>
  <c r="M1368" i="1"/>
  <c r="M4934" i="1"/>
  <c r="M4388" i="1"/>
  <c r="M3585" i="1"/>
  <c r="M1988" i="1"/>
  <c r="M4069" i="1"/>
  <c r="M3189" i="1"/>
  <c r="M4246" i="1"/>
  <c r="M3284" i="1"/>
  <c r="M1775" i="1"/>
  <c r="M1639" i="1"/>
  <c r="M2644" i="1"/>
  <c r="M543" i="1"/>
  <c r="M1402" i="1"/>
  <c r="M1023" i="1"/>
  <c r="M2375" i="1"/>
  <c r="M3095" i="1"/>
  <c r="M815" i="1"/>
  <c r="M2304" i="1"/>
  <c r="M3056" i="1"/>
  <c r="M3568" i="1"/>
  <c r="M4080" i="1"/>
  <c r="M544" i="1"/>
  <c r="M2234" i="1"/>
  <c r="M1232" i="1"/>
  <c r="M2471" i="1"/>
  <c r="M3154" i="1"/>
  <c r="M3666" i="1"/>
  <c r="M4178" i="1"/>
  <c r="M1040" i="1"/>
  <c r="M2383" i="1"/>
  <c r="M3099" i="1"/>
  <c r="M3611" i="1"/>
  <c r="M4123" i="1"/>
  <c r="M1605" i="1"/>
  <c r="M3118" i="1"/>
  <c r="M3437" i="1"/>
  <c r="M927" i="1"/>
  <c r="M4100" i="1"/>
  <c r="M3228" i="1"/>
  <c r="M5310" i="1"/>
  <c r="M4798" i="1"/>
  <c r="M4188" i="1"/>
  <c r="M3337" i="1"/>
  <c r="M4588" i="1"/>
  <c r="M3852" i="1"/>
  <c r="M2888" i="1"/>
  <c r="M4029" i="1"/>
  <c r="M3140" i="1"/>
  <c r="M2411" i="1"/>
  <c r="M1794" i="1"/>
  <c r="M2724" i="1"/>
  <c r="M735" i="1"/>
  <c r="M1484" i="1"/>
  <c r="M1275" i="1"/>
  <c r="M2493" i="1"/>
  <c r="M3167" i="1"/>
  <c r="M1156" i="1"/>
  <c r="M2430" i="1"/>
  <c r="M3128" i="1"/>
  <c r="M3640" i="1"/>
  <c r="M4152" i="1"/>
  <c r="M991" i="1"/>
  <c r="M2364" i="1"/>
  <c r="M1451" i="1"/>
  <c r="M2586" i="1"/>
  <c r="M3226" i="1"/>
  <c r="M3738" i="1"/>
  <c r="M4250" i="1"/>
  <c r="M1285" i="1"/>
  <c r="M2498" i="1"/>
  <c r="M3171" i="1"/>
  <c r="M3683" i="1"/>
  <c r="M4195" i="1"/>
  <c r="M1823" i="1"/>
  <c r="M2965" i="1"/>
  <c r="M3293" i="1"/>
  <c r="M4671" i="1"/>
  <c r="M3983" i="1"/>
  <c r="M3084" i="1"/>
  <c r="M5238" i="1"/>
  <c r="M4726" i="1"/>
  <c r="M4071" i="1"/>
  <c r="M3193" i="1"/>
  <c r="M4513" i="1"/>
  <c r="M3735" i="1"/>
  <c r="M2666" i="1"/>
  <c r="M3913" i="1"/>
  <c r="M2990" i="1"/>
  <c r="M297" i="1"/>
  <c r="M4447" i="1"/>
  <c r="M4651" i="1"/>
  <c r="M4835" i="1"/>
  <c r="M289" i="1"/>
  <c r="M217" i="1"/>
  <c r="M281" i="1"/>
  <c r="M174" i="1"/>
  <c r="M137" i="1"/>
  <c r="M971" i="1"/>
  <c r="M1128" i="1"/>
  <c r="M777" i="1"/>
  <c r="M878" i="1"/>
  <c r="M935" i="1"/>
  <c r="M460" i="1"/>
  <c r="M1864" i="1"/>
  <c r="M2369" i="1"/>
  <c r="M1036" i="1"/>
  <c r="M2505" i="1"/>
  <c r="M3462" i="1"/>
  <c r="M1146" i="1"/>
  <c r="M5131" i="1"/>
  <c r="M585" i="1"/>
  <c r="M686" i="1"/>
  <c r="M649" i="1"/>
  <c r="M332" i="1"/>
  <c r="M1717" i="1"/>
  <c r="M218" i="1"/>
  <c r="M1390" i="1"/>
  <c r="M1591" i="1"/>
  <c r="M972" i="1"/>
  <c r="M2441" i="1"/>
  <c r="M273" i="1"/>
  <c r="M494" i="1"/>
  <c r="M3017" i="1"/>
  <c r="M3334" i="1"/>
  <c r="M5579" i="1"/>
  <c r="M5067" i="1"/>
  <c r="M26" i="1"/>
  <c r="M1198" i="1"/>
  <c r="M90" i="1"/>
  <c r="M844" i="1"/>
  <c r="M2303" i="1"/>
  <c r="M730" i="1"/>
  <c r="M1902" i="1"/>
  <c r="M329" i="1"/>
  <c r="M430" i="1"/>
  <c r="M2953" i="1"/>
  <c r="M393" i="1"/>
  <c r="M1006" i="1"/>
  <c r="M1151" i="1"/>
  <c r="M4733" i="1"/>
  <c r="M4084" i="1"/>
  <c r="M3206" i="1"/>
  <c r="M5515" i="1"/>
  <c r="M5003" i="1"/>
  <c r="M538" i="1"/>
  <c r="M1710" i="1"/>
  <c r="M201" i="1"/>
  <c r="M302" i="1"/>
  <c r="M2825" i="1"/>
  <c r="M523" i="1"/>
  <c r="M85" i="1"/>
  <c r="M841" i="1"/>
  <c r="M942" i="1"/>
  <c r="M1063" i="1"/>
  <c r="M905" i="1"/>
  <c r="M1518" i="1"/>
  <c r="M73" i="1"/>
  <c r="M216" i="1" l="1"/>
  <c r="K5594" i="1"/>
  <c r="M2012" i="1"/>
  <c r="M1507" i="1"/>
  <c r="M275" i="1"/>
  <c r="M1774" i="1"/>
  <c r="M4248" i="1"/>
  <c r="M4135" i="1"/>
  <c r="M1439" i="1"/>
  <c r="M4040" i="1"/>
  <c r="M2885" i="1"/>
  <c r="M298" i="1"/>
  <c r="M1427" i="1"/>
  <c r="M789" i="1"/>
  <c r="M2691" i="1"/>
  <c r="M780" i="1"/>
  <c r="M3736" i="1"/>
  <c r="M56" i="1"/>
  <c r="M629" i="1"/>
  <c r="M3528" i="1"/>
  <c r="M1999" i="1"/>
  <c r="M2114" i="1"/>
  <c r="M1307" i="1"/>
  <c r="M630" i="1"/>
  <c r="M2029" i="1"/>
  <c r="M602" i="1"/>
  <c r="M941" i="1"/>
  <c r="M1165" i="1"/>
  <c r="M1487" i="1"/>
  <c r="M4236" i="1"/>
  <c r="M1501" i="1"/>
  <c r="M1529" i="1"/>
  <c r="M320" i="1"/>
  <c r="M118" i="1"/>
  <c r="M2229" i="1"/>
  <c r="M1578" i="1"/>
  <c r="M2013" i="1"/>
  <c r="M4210" i="1"/>
  <c r="M3511" i="1"/>
  <c r="M2706" i="1"/>
  <c r="M775" i="1"/>
  <c r="M148" i="1"/>
  <c r="M1564" i="1"/>
  <c r="M1029" i="1"/>
  <c r="M907" i="1"/>
  <c r="M3834" i="1"/>
  <c r="M3224" i="1"/>
  <c r="M2820" i="1"/>
  <c r="M3273" i="1"/>
  <c r="M3054" i="1"/>
  <c r="M3698" i="1"/>
  <c r="M3088" i="1"/>
  <c r="M2684" i="1"/>
  <c r="M3417" i="1"/>
  <c r="M2602" i="1"/>
  <c r="M3626" i="1"/>
  <c r="M3013" i="1"/>
  <c r="M2588" i="1"/>
  <c r="M3751" i="1"/>
  <c r="M677" i="1"/>
  <c r="M2687" i="1"/>
  <c r="M1140" i="1"/>
  <c r="M725" i="1"/>
  <c r="M3186" i="1"/>
  <c r="M2363" i="1"/>
  <c r="M1712" i="1"/>
  <c r="M4252" i="1"/>
  <c r="M1485" i="1"/>
  <c r="M3114" i="1"/>
  <c r="M2231" i="1"/>
  <c r="M1511" i="1"/>
  <c r="M4525" i="1"/>
  <c r="M3883" i="1"/>
  <c r="M1643" i="1"/>
  <c r="M2497" i="1"/>
  <c r="M94" i="1"/>
  <c r="M2741" i="1"/>
  <c r="M1449" i="1"/>
  <c r="M2755" i="1"/>
  <c r="M4766" i="1"/>
  <c r="M4155" i="1"/>
  <c r="M2522" i="1"/>
  <c r="M978" i="1"/>
  <c r="M2067" i="1"/>
  <c r="M4838" i="1"/>
  <c r="M4083" i="1"/>
  <c r="M2407" i="1"/>
  <c r="M528" i="1"/>
  <c r="M1321" i="1"/>
  <c r="M5038" i="1"/>
  <c r="M3371" i="1"/>
  <c r="M4352" i="1"/>
  <c r="M2022" i="1"/>
  <c r="M2341" i="1"/>
  <c r="M1654" i="1"/>
  <c r="M546" i="1"/>
  <c r="M1444" i="1"/>
  <c r="M1262" i="1"/>
  <c r="M3779" i="1"/>
  <c r="M1744" i="1"/>
  <c r="M3263" i="1"/>
  <c r="M2930" i="1"/>
  <c r="M5278" i="1"/>
  <c r="M3643" i="1"/>
  <c r="M1331" i="1"/>
  <c r="M3127" i="1"/>
  <c r="M3220" i="1"/>
  <c r="M5350" i="1"/>
  <c r="M3571" i="1"/>
  <c r="M1104" i="1"/>
  <c r="M3055" i="1"/>
  <c r="M3492" i="1"/>
  <c r="M2389" i="1"/>
  <c r="M2811" i="1"/>
  <c r="M2750" i="1"/>
  <c r="M998" i="1"/>
  <c r="M1636" i="1"/>
  <c r="M34" i="1"/>
  <c r="M640" i="1"/>
  <c r="M750" i="1"/>
  <c r="M3267" i="1"/>
  <c r="M2520" i="1"/>
  <c r="M2646" i="1"/>
  <c r="M3977" i="1"/>
  <c r="M3164" i="1"/>
  <c r="M3131" i="1"/>
  <c r="M2291" i="1"/>
  <c r="M2429" i="1"/>
  <c r="M4093" i="1"/>
  <c r="M3308" i="1"/>
  <c r="M3059" i="1"/>
  <c r="M2144" i="1"/>
  <c r="M2301" i="1"/>
  <c r="M399" i="1"/>
  <c r="M3663" i="1"/>
  <c r="M1872" i="1"/>
  <c r="M1863" i="1"/>
  <c r="M131" i="1"/>
  <c r="M918" i="1"/>
  <c r="M593" i="1"/>
  <c r="M2761" i="1"/>
  <c r="M238" i="1"/>
  <c r="M2653" i="1"/>
  <c r="M1330" i="1"/>
  <c r="M1568" i="1"/>
  <c r="M2803" i="1"/>
  <c r="M4047" i="1"/>
  <c r="M2434" i="1"/>
  <c r="M765" i="1"/>
  <c r="M1148" i="1"/>
  <c r="M2991" i="1"/>
  <c r="M4164" i="1"/>
  <c r="M2309" i="1"/>
  <c r="M253" i="1"/>
  <c r="M802" i="1"/>
  <c r="M3397" i="1"/>
  <c r="M4453" i="1"/>
  <c r="M3426" i="1"/>
  <c r="M2924" i="1"/>
  <c r="M402" i="1"/>
  <c r="M1713" i="1"/>
  <c r="M1510" i="1"/>
  <c r="M606" i="1"/>
  <c r="M51" i="1"/>
  <c r="M2856" i="1"/>
  <c r="M3938" i="1"/>
  <c r="M2806" i="1"/>
  <c r="M1928" i="1"/>
  <c r="M256" i="1"/>
  <c r="M961" i="1"/>
  <c r="M2142" i="1"/>
  <c r="M2417" i="1"/>
  <c r="M1400" i="1"/>
  <c r="M763" i="1"/>
  <c r="M322" i="1"/>
  <c r="M1028" i="1"/>
  <c r="M536" i="1"/>
  <c r="M251" i="1"/>
  <c r="M881" i="1"/>
  <c r="M4450" i="1"/>
  <c r="M3328" i="1"/>
  <c r="M1728" i="1"/>
  <c r="M516" i="1"/>
  <c r="M1865" i="1"/>
  <c r="M152" i="1"/>
  <c r="M1015" i="1"/>
  <c r="M2985" i="1"/>
  <c r="M1315" i="1"/>
  <c r="M1836" i="1"/>
  <c r="M518" i="1"/>
  <c r="M436" i="1"/>
  <c r="M993" i="1"/>
  <c r="M2617" i="1"/>
  <c r="M522" i="1"/>
  <c r="M1942" i="1"/>
  <c r="M1922" i="1"/>
  <c r="M341" i="1"/>
  <c r="M1757" i="1"/>
  <c r="M1430" i="1"/>
  <c r="M1337" i="1"/>
  <c r="M1998" i="1"/>
  <c r="M830" i="1"/>
  <c r="M1820" i="1"/>
  <c r="M1131" i="1"/>
  <c r="M431" i="1"/>
  <c r="M1630" i="1"/>
  <c r="M2221" i="1"/>
  <c r="M948" i="1"/>
  <c r="M1235" i="1"/>
  <c r="M107" i="1"/>
  <c r="M1434" i="1"/>
  <c r="M425" i="1"/>
  <c r="M2717" i="1"/>
  <c r="M1108" i="1"/>
  <c r="M1764" i="1"/>
  <c r="M596" i="1"/>
  <c r="M541" i="1"/>
  <c r="M2121" i="1"/>
  <c r="M751" i="1"/>
  <c r="M1884" i="1"/>
  <c r="M2366" i="1"/>
  <c r="M3464" i="1"/>
  <c r="M974" i="1"/>
  <c r="M2529" i="1"/>
  <c r="M746" i="1"/>
  <c r="M1688" i="1"/>
  <c r="M462" i="1"/>
  <c r="M2054" i="1"/>
  <c r="M2507" i="1"/>
  <c r="M1762" i="1"/>
  <c r="M752" i="1"/>
  <c r="M1343" i="1"/>
  <c r="M1155" i="1"/>
  <c r="M2547" i="1"/>
  <c r="M2065" i="1"/>
  <c r="M636" i="1"/>
  <c r="M1756" i="1"/>
  <c r="M1251" i="1"/>
  <c r="M1075" i="1"/>
  <c r="M391" i="1"/>
  <c r="M2473" i="1"/>
  <c r="M1004" i="1"/>
  <c r="M1986" i="1"/>
  <c r="M1179" i="1"/>
  <c r="M548" i="1"/>
  <c r="M839" i="1"/>
  <c r="M793" i="1"/>
  <c r="M2102" i="1"/>
  <c r="M1287" i="1"/>
  <c r="M3264" i="1"/>
  <c r="M3367" i="1"/>
  <c r="M1263" i="1"/>
  <c r="M405" i="1"/>
  <c r="M643" i="1"/>
  <c r="M1985" i="1"/>
  <c r="M1480" i="1"/>
  <c r="M124" i="1"/>
  <c r="M1171" i="1"/>
  <c r="M191" i="1"/>
  <c r="M563" i="1"/>
  <c r="M2403" i="1"/>
  <c r="M1900" i="1"/>
  <c r="M492" i="1"/>
  <c r="M1401" i="1"/>
  <c r="M23" i="1"/>
  <c r="M434" i="1"/>
  <c r="M1149" i="1"/>
  <c r="M669" i="1"/>
  <c r="M54" i="1"/>
  <c r="M1997" i="1"/>
  <c r="M1569" i="1"/>
  <c r="M619" i="1"/>
  <c r="M2459" i="1"/>
  <c r="M1964" i="1"/>
  <c r="M481" i="1"/>
  <c r="M1854" i="1"/>
  <c r="M1939" i="1"/>
  <c r="M84" i="1"/>
  <c r="M2088" i="1"/>
  <c r="M2078" i="1"/>
  <c r="M211" i="1"/>
  <c r="M264" i="1"/>
  <c r="M542" i="1"/>
  <c r="M3840" i="1"/>
  <c r="M1122" i="1"/>
  <c r="M3009" i="1"/>
  <c r="M486" i="1"/>
  <c r="M449" i="1"/>
  <c r="M1280" i="1"/>
  <c r="M1118" i="1"/>
  <c r="M1017" i="1"/>
  <c r="M2929" i="1"/>
  <c r="M406" i="1"/>
  <c r="M369" i="1"/>
  <c r="M1700" i="1"/>
  <c r="M1486" i="1"/>
  <c r="M378" i="1"/>
  <c r="M1299" i="1"/>
  <c r="M1542" i="1"/>
  <c r="M1656" i="1"/>
  <c r="M987" i="1"/>
  <c r="M2577" i="1"/>
  <c r="M2627" i="1"/>
  <c r="M3766" i="1"/>
  <c r="M1178" i="1"/>
  <c r="M937" i="1"/>
  <c r="M303" i="1"/>
  <c r="M1030" i="1"/>
  <c r="M1048" i="1"/>
  <c r="M475" i="1"/>
  <c r="M2019" i="1"/>
  <c r="M1491" i="1"/>
  <c r="M2453" i="1"/>
  <c r="M187" i="1"/>
  <c r="M285" i="1"/>
  <c r="M1366" i="1"/>
  <c r="M4590" i="1"/>
  <c r="M1446" i="1"/>
  <c r="M923" i="1"/>
  <c r="M964" i="1"/>
  <c r="M1091" i="1"/>
  <c r="M9" i="1"/>
  <c r="M1011" i="1"/>
  <c r="M1428" i="1"/>
  <c r="M8" i="1"/>
  <c r="L9" i="1"/>
  <c r="M11" i="1"/>
  <c r="M10" i="1"/>
  <c r="M13" i="1"/>
  <c r="M12" i="1"/>
  <c r="M1060" i="1"/>
  <c r="M2343" i="1"/>
  <c r="M1536" i="1"/>
  <c r="M1342" i="1"/>
  <c r="M234" i="1"/>
  <c r="M1354" i="1"/>
  <c r="M616" i="1"/>
  <c r="M723" i="1"/>
  <c r="M471" i="1"/>
  <c r="M2173" i="1"/>
  <c r="M224" i="1"/>
  <c r="M2860" i="1"/>
  <c r="M338" i="1"/>
  <c r="M572" i="1"/>
  <c r="M884" i="1"/>
  <c r="M1379" i="1"/>
  <c r="M36" i="1"/>
  <c r="M1172" i="1"/>
  <c r="M2841" i="1"/>
  <c r="M318" i="1"/>
  <c r="M2596" i="1"/>
  <c r="M1819" i="1"/>
  <c r="M1590" i="1"/>
  <c r="M482" i="1"/>
  <c r="M2989" i="1"/>
  <c r="M1300" i="1"/>
  <c r="M3874" i="1"/>
  <c r="M1655" i="1"/>
  <c r="M2483" i="1"/>
  <c r="M441" i="1"/>
  <c r="M258" i="1"/>
  <c r="M488" i="1"/>
  <c r="M675" i="1"/>
  <c r="M2771" i="1"/>
  <c r="M2321" i="1"/>
  <c r="M860" i="1"/>
  <c r="M2041" i="1"/>
  <c r="M1234" i="1"/>
  <c r="M1078" i="1"/>
  <c r="M1041" i="1"/>
  <c r="M4074" i="1"/>
  <c r="M1533" i="1"/>
  <c r="M2799" i="1"/>
  <c r="M2433" i="1"/>
  <c r="M367" i="1"/>
  <c r="M1683" i="1"/>
  <c r="M1849" i="1"/>
  <c r="M163" i="1"/>
  <c r="M2241" i="1"/>
  <c r="M1736" i="1"/>
  <c r="M348" i="1"/>
  <c r="M1456" i="1"/>
  <c r="M151" i="1"/>
  <c r="M566" i="1"/>
  <c r="M529" i="1"/>
  <c r="M3050" i="1"/>
  <c r="M2894" i="1"/>
  <c r="M1450" i="1"/>
  <c r="M1269" i="1"/>
  <c r="M87" i="1"/>
  <c r="M1563" i="1"/>
  <c r="M2212" i="1"/>
  <c r="M1992" i="1"/>
  <c r="M2348" i="1"/>
  <c r="M1242" i="1"/>
  <c r="M1956" i="1"/>
  <c r="M2183" i="1"/>
  <c r="M4488" i="1"/>
  <c r="M357" i="1"/>
  <c r="M3518" i="1"/>
  <c r="M4535" i="1"/>
  <c r="M1698" i="1"/>
  <c r="M4288" i="1"/>
  <c r="M1640" i="1"/>
  <c r="M1047" i="1"/>
  <c r="M934" i="1"/>
  <c r="M897" i="1"/>
  <c r="M1792" i="1"/>
  <c r="M1566" i="1"/>
  <c r="M458" i="1"/>
  <c r="M887" i="1"/>
  <c r="M854" i="1"/>
  <c r="M817" i="1"/>
  <c r="M999" i="1"/>
  <c r="M1371" i="1"/>
  <c r="M381" i="1"/>
  <c r="M3976" i="1"/>
  <c r="M1283" i="1"/>
  <c r="M4332" i="1"/>
  <c r="M3019" i="1"/>
  <c r="M4386" i="1"/>
  <c r="M3776" i="1"/>
  <c r="M1021" i="1"/>
  <c r="M2945" i="1"/>
  <c r="M422" i="1"/>
  <c r="M385" i="1"/>
  <c r="M1207" i="1"/>
  <c r="M1054" i="1"/>
  <c r="M953" i="1"/>
  <c r="M2865" i="1"/>
  <c r="M342" i="1"/>
  <c r="M2428" i="1"/>
  <c r="M1827" i="1"/>
  <c r="M2697" i="1"/>
  <c r="M3562" i="1"/>
  <c r="M2935" i="1"/>
  <c r="M2508" i="1"/>
  <c r="M3854" i="1"/>
  <c r="M2133" i="1"/>
  <c r="M3362" i="1"/>
  <c r="M2647" i="1"/>
  <c r="M2096" i="1"/>
  <c r="M1855" i="1"/>
  <c r="M452" i="1"/>
  <c r="M605" i="1"/>
  <c r="M2553" i="1"/>
  <c r="M30" i="1"/>
  <c r="M2268" i="1"/>
  <c r="M1763" i="1"/>
  <c r="M372" i="1"/>
  <c r="M1264" i="1"/>
  <c r="M910" i="1"/>
  <c r="M221" i="1"/>
  <c r="M940" i="1"/>
  <c r="M2076" i="1"/>
  <c r="M4019" i="1"/>
  <c r="M2292" i="1"/>
  <c r="M79" i="1"/>
  <c r="M2026" i="1"/>
  <c r="M5102" i="1"/>
  <c r="M3819" i="1"/>
  <c r="M1852" i="1"/>
  <c r="M3303" i="1"/>
  <c r="M1189" i="1"/>
  <c r="M232" i="1"/>
  <c r="M579" i="1"/>
  <c r="M1912" i="1"/>
  <c r="M1407" i="1"/>
  <c r="M60" i="1"/>
  <c r="M1088" i="1"/>
  <c r="M21" i="1"/>
  <c r="M499" i="1"/>
  <c r="M2332" i="1"/>
  <c r="M361" i="1"/>
  <c r="M3507" i="1"/>
  <c r="M781" i="1"/>
  <c r="M2984" i="1"/>
  <c r="M3593" i="1"/>
  <c r="M2743" i="1"/>
  <c r="M3307" i="1"/>
  <c r="M2584" i="1"/>
  <c r="M2710" i="1"/>
  <c r="M47" i="1"/>
  <c r="M1958" i="1"/>
  <c r="M67" i="1"/>
  <c r="M1327" i="1"/>
  <c r="M552" i="1"/>
  <c r="M699" i="1"/>
  <c r="M2148" i="1"/>
  <c r="M1878" i="1"/>
  <c r="M770" i="1"/>
  <c r="M1747" i="1"/>
  <c r="M1691" i="1"/>
  <c r="M1913" i="1"/>
  <c r="M1162" i="1"/>
  <c r="M1422" i="1"/>
  <c r="M133" i="1"/>
  <c r="M1627" i="1"/>
  <c r="M398" i="1"/>
  <c r="M1990" i="1"/>
  <c r="M1478" i="1"/>
  <c r="M2921" i="1"/>
  <c r="M314" i="1"/>
  <c r="M2269" i="1"/>
  <c r="M2409" i="1"/>
  <c r="M873" i="1"/>
  <c r="M1684" i="1"/>
  <c r="M1097" i="1"/>
  <c r="M966" i="1"/>
  <c r="M2707" i="1"/>
  <c r="M428" i="1"/>
  <c r="M1328" i="1"/>
  <c r="M2977" i="1"/>
  <c r="M454" i="1"/>
  <c r="M1583" i="1"/>
  <c r="M1067" i="1"/>
  <c r="M368" i="1"/>
  <c r="M2465" i="1"/>
  <c r="M996" i="1"/>
  <c r="M920" i="1"/>
  <c r="M168" i="1"/>
  <c r="M555" i="1"/>
  <c r="M2395" i="1"/>
  <c r="M1891" i="1"/>
  <c r="M1123" i="1"/>
  <c r="M2777" i="1"/>
  <c r="M1934" i="1"/>
  <c r="M43" i="1"/>
  <c r="M1811" i="1"/>
  <c r="M1306" i="1"/>
  <c r="M611" i="1"/>
  <c r="M1790" i="1"/>
  <c r="M1226" i="1"/>
  <c r="M319" i="1"/>
  <c r="M370" i="1"/>
  <c r="M154" i="1"/>
  <c r="M5593" i="1"/>
  <c r="M929" i="1"/>
  <c r="M2048" i="1"/>
  <c r="M1278" i="1"/>
  <c r="M417" i="1"/>
  <c r="M1463" i="1"/>
  <c r="M766" i="1"/>
  <c r="M685" i="1"/>
  <c r="M796" i="1"/>
  <c r="M484" i="1"/>
  <c r="M1089" i="1"/>
  <c r="M2248" i="1"/>
  <c r="M170" i="1"/>
  <c r="M1061" i="1"/>
  <c r="M729" i="1"/>
  <c r="M2302" i="1"/>
  <c r="M1361" i="1"/>
  <c r="M2443" i="1"/>
  <c r="M147" i="1"/>
  <c r="M1866" i="1"/>
  <c r="M418" i="1"/>
  <c r="M411" i="1"/>
  <c r="M1281" i="1"/>
  <c r="M465" i="1"/>
  <c r="M682" i="1"/>
  <c r="M261" i="1"/>
  <c r="M767" i="1"/>
  <c r="M1161" i="1"/>
  <c r="M474" i="1"/>
  <c r="M1968" i="1"/>
  <c r="M447" i="1"/>
  <c r="M716" i="1"/>
  <c r="M496" i="1"/>
  <c r="M2038" i="1"/>
  <c r="M75" i="1"/>
  <c r="M2633" i="1"/>
  <c r="M1498" i="1"/>
  <c r="M908" i="1"/>
  <c r="M2513" i="1"/>
  <c r="M532" i="1"/>
  <c r="M1883" i="1"/>
  <c r="M140" i="1"/>
  <c r="M366" i="1"/>
  <c r="M651" i="1"/>
  <c r="M139" i="1"/>
  <c r="M1946" i="1"/>
  <c r="M20" i="1"/>
  <c r="M1298" i="1"/>
  <c r="M779" i="1"/>
  <c r="M2156" i="1"/>
  <c r="M2376" i="1"/>
  <c r="M1966" i="1"/>
  <c r="M1033" i="1"/>
  <c r="M5259" i="1"/>
  <c r="M1838" i="1"/>
  <c r="M5387" i="1"/>
  <c r="M2426" i="1"/>
  <c r="M666" i="1"/>
  <c r="M843" i="1"/>
  <c r="M254" i="1"/>
  <c r="M2532" i="1"/>
  <c r="M1746" i="1"/>
  <c r="M1526" i="1"/>
  <c r="M2563" i="1"/>
  <c r="M1646" i="1"/>
  <c r="M1784" i="1"/>
  <c r="M5501" i="1"/>
  <c r="M2759" i="1"/>
  <c r="M4875" i="1"/>
  <c r="M502" i="1"/>
  <c r="M2003" i="1"/>
  <c r="M1134" i="1"/>
  <c r="M1279" i="1"/>
  <c r="M5119" i="1"/>
  <c r="M4541" i="1"/>
  <c r="M5117" i="1"/>
  <c r="M99" i="1"/>
  <c r="M2168" i="1"/>
  <c r="M1663" i="1"/>
  <c r="M284" i="1"/>
  <c r="M1383" i="1"/>
  <c r="M3025" i="1"/>
  <c r="M1044" i="1"/>
  <c r="M1418" i="1"/>
  <c r="M110" i="1"/>
  <c r="M2889" i="1"/>
  <c r="M1352" i="1"/>
  <c r="M5053" i="1"/>
  <c r="M1937" i="1"/>
  <c r="M1014" i="1"/>
  <c r="M977" i="1"/>
  <c r="M301" i="1"/>
  <c r="M622" i="1"/>
  <c r="M521" i="1"/>
  <c r="M265" i="1"/>
  <c r="M3673" i="1"/>
  <c r="M1199" i="1"/>
  <c r="M1571" i="1"/>
  <c r="M5565" i="1"/>
  <c r="M1791" i="1"/>
  <c r="M5245" i="1"/>
  <c r="M4863" i="1"/>
  <c r="M5375" i="1"/>
  <c r="M4113" i="1"/>
  <c r="M4752" i="1"/>
  <c r="M5264" i="1"/>
  <c r="M3501" i="1"/>
  <c r="M4317" i="1"/>
  <c r="M4881" i="1"/>
  <c r="M5393" i="1"/>
  <c r="M2968" i="1"/>
  <c r="M4892" i="1"/>
  <c r="M5466" i="1"/>
  <c r="M4746" i="1"/>
  <c r="M5388" i="1"/>
  <c r="M4628" i="1"/>
  <c r="M5274" i="1"/>
  <c r="M5282" i="1"/>
  <c r="M4014" i="1"/>
  <c r="M4916" i="1"/>
  <c r="M3999" i="1"/>
  <c r="M4181" i="1"/>
  <c r="M4405" i="1"/>
  <c r="M4947" i="1"/>
  <c r="M5459" i="1"/>
  <c r="M3094" i="1"/>
  <c r="M3993" i="1"/>
  <c r="M4677" i="1"/>
  <c r="M5189" i="1"/>
  <c r="M4807" i="1"/>
  <c r="M5319" i="1"/>
  <c r="M4023" i="1"/>
  <c r="M4696" i="1"/>
  <c r="M5208" i="1"/>
  <c r="M3390" i="1"/>
  <c r="M4230" i="1"/>
  <c r="M4825" i="1"/>
  <c r="M5337" i="1"/>
  <c r="M2819" i="1"/>
  <c r="M5590" i="1"/>
  <c r="M5410" i="1"/>
  <c r="M4936" i="1"/>
  <c r="M4955" i="1"/>
  <c r="M5467" i="1"/>
  <c r="M3110" i="1"/>
  <c r="M4006" i="1"/>
  <c r="M4685" i="1"/>
  <c r="M5197" i="1"/>
  <c r="M4815" i="1"/>
  <c r="M5327" i="1"/>
  <c r="M4037" i="1"/>
  <c r="M4704" i="1"/>
  <c r="M5216" i="1"/>
  <c r="M3406" i="1"/>
  <c r="M4244" i="1"/>
  <c r="M4833" i="1"/>
  <c r="M5345" i="1"/>
  <c r="M2840" i="1"/>
  <c r="M4700" i="1"/>
  <c r="M5314" i="1"/>
  <c r="M4478" i="1"/>
  <c r="M5196" i="1"/>
  <c r="M4142" i="1"/>
  <c r="M5082" i="1"/>
  <c r="M4305" i="1"/>
  <c r="M4681" i="1"/>
  <c r="M3783" i="1"/>
  <c r="M5027" i="1"/>
  <c r="M5539" i="1"/>
  <c r="M3254" i="1"/>
  <c r="M4121" i="1"/>
  <c r="M4757" i="1"/>
  <c r="M5269" i="1"/>
  <c r="M4887" i="1"/>
  <c r="M5399" i="1"/>
  <c r="M4151" i="1"/>
  <c r="M4776" i="1"/>
  <c r="M5288" i="1"/>
  <c r="M3540" i="1"/>
  <c r="M4349" i="1"/>
  <c r="M4905" i="1"/>
  <c r="M5417" i="1"/>
  <c r="M3023" i="1"/>
  <c r="M4988" i="1"/>
  <c r="M5530" i="1"/>
  <c r="M4842" i="1"/>
  <c r="M5452" i="1"/>
  <c r="M4724" i="1"/>
  <c r="M5370" i="1"/>
  <c r="M1825" i="1"/>
  <c r="M4661" i="1"/>
  <c r="M5367" i="1"/>
  <c r="M3230" i="1"/>
  <c r="M3345" i="1"/>
  <c r="M5364" i="1"/>
  <c r="M5355" i="1"/>
  <c r="M2847" i="1"/>
  <c r="M3828" i="1"/>
  <c r="M4573" i="1"/>
  <c r="M5085" i="1"/>
  <c r="M5382" i="1"/>
  <c r="M5215" i="1"/>
  <c r="M3857" i="1"/>
  <c r="M4592" i="1"/>
  <c r="M5104" i="1"/>
  <c r="M3182" i="1"/>
  <c r="M4063" i="1"/>
  <c r="M4721" i="1"/>
  <c r="M5233" i="1"/>
  <c r="M2299" i="1"/>
  <c r="M3644" i="1"/>
  <c r="M4866" i="1"/>
  <c r="M5468" i="1"/>
  <c r="M4748" i="1"/>
  <c r="M5390" i="1"/>
  <c r="M4634" i="1"/>
  <c r="M4611" i="1"/>
  <c r="M4173" i="1"/>
  <c r="M4101" i="1"/>
  <c r="M3217" i="1"/>
  <c r="M5043" i="1"/>
  <c r="M5555" i="1"/>
  <c r="M3286" i="1"/>
  <c r="M4148" i="1"/>
  <c r="M4773" i="1"/>
  <c r="M5285" i="1"/>
  <c r="M4903" i="1"/>
  <c r="M5415" i="1"/>
  <c r="M4177" i="1"/>
  <c r="M4792" i="1"/>
  <c r="M5304" i="1"/>
  <c r="M3565" i="1"/>
  <c r="M4371" i="1"/>
  <c r="M4921" i="1"/>
  <c r="M5433" i="1"/>
  <c r="M3057" i="1"/>
  <c r="M5052" i="1"/>
  <c r="M5572" i="1"/>
  <c r="M4906" i="1"/>
  <c r="M5494" i="1"/>
  <c r="M4788" i="1"/>
  <c r="M5418" i="1"/>
  <c r="M5123" i="1"/>
  <c r="M4795" i="1"/>
  <c r="M5307" i="1"/>
  <c r="M2704" i="1"/>
  <c r="M3750" i="1"/>
  <c r="M4524" i="1"/>
  <c r="M5037" i="1"/>
  <c r="M5549" i="1"/>
  <c r="M5167" i="1"/>
  <c r="M3781" i="1"/>
  <c r="M4544" i="1"/>
  <c r="M5056" i="1"/>
  <c r="M5568" i="1"/>
  <c r="M3988" i="1"/>
  <c r="M4673" i="1"/>
  <c r="M5185" i="1"/>
  <c r="M1879" i="1"/>
  <c r="M3566" i="1"/>
  <c r="M4674" i="1"/>
  <c r="M5316" i="1"/>
  <c r="M4489" i="1"/>
  <c r="M5202" i="1"/>
  <c r="M4383" i="1"/>
  <c r="M3865" i="1"/>
  <c r="M5429" i="1"/>
  <c r="M4744" i="1"/>
  <c r="M5129" i="1"/>
  <c r="M4206" i="1"/>
  <c r="M3985" i="1"/>
  <c r="M3342" i="1"/>
  <c r="M5313" i="1"/>
  <c r="M5186" i="1"/>
  <c r="M3733" i="1"/>
  <c r="M4855" i="1"/>
  <c r="M4978" i="1"/>
  <c r="M4817" i="1"/>
  <c r="M3262" i="1"/>
  <c r="M5180" i="1"/>
  <c r="M2974" i="1"/>
  <c r="M4640" i="1"/>
  <c r="M4167" i="1"/>
  <c r="M4826" i="1"/>
  <c r="M4732" i="1"/>
  <c r="M2463" i="1"/>
  <c r="M5151" i="1"/>
  <c r="M5169" i="1"/>
  <c r="M5138" i="1"/>
  <c r="M5491" i="1"/>
  <c r="M4076" i="1"/>
  <c r="M4796" i="1"/>
  <c r="M4731" i="1"/>
  <c r="M3678" i="1"/>
  <c r="M1114" i="1"/>
  <c r="M5210" i="1"/>
  <c r="M4185" i="1"/>
  <c r="M4797" i="1"/>
  <c r="M5309" i="1"/>
  <c r="M4927" i="1"/>
  <c r="M5439" i="1"/>
  <c r="M4215" i="1"/>
  <c r="M4816" i="1"/>
  <c r="M5328" i="1"/>
  <c r="M3604" i="1"/>
  <c r="M4403" i="1"/>
  <c r="M4945" i="1"/>
  <c r="M5457" i="1"/>
  <c r="M3105" i="1"/>
  <c r="M5148" i="1"/>
  <c r="M3886" i="1"/>
  <c r="M5002" i="1"/>
  <c r="M5558" i="1"/>
  <c r="M4884" i="1"/>
  <c r="M5482" i="1"/>
  <c r="M3989" i="1"/>
  <c r="M4908" i="1"/>
  <c r="M5414" i="1"/>
  <c r="M4391" i="1"/>
  <c r="M5444" i="1"/>
  <c r="M4491" i="1"/>
  <c r="M5011" i="1"/>
  <c r="M5523" i="1"/>
  <c r="M3222" i="1"/>
  <c r="M4095" i="1"/>
  <c r="M4741" i="1"/>
  <c r="M5253" i="1"/>
  <c r="M4871" i="1"/>
  <c r="M5383" i="1"/>
  <c r="M4126" i="1"/>
  <c r="M4760" i="1"/>
  <c r="M5272" i="1"/>
  <c r="M3513" i="1"/>
  <c r="M4327" i="1"/>
  <c r="M4889" i="1"/>
  <c r="M5401" i="1"/>
  <c r="M2987" i="1"/>
  <c r="M4770" i="1"/>
  <c r="M4786" i="1"/>
  <c r="M3580" i="1"/>
  <c r="M5019" i="1"/>
  <c r="M5531" i="1"/>
  <c r="M3238" i="1"/>
  <c r="M4109" i="1"/>
  <c r="M4749" i="1"/>
  <c r="M5261" i="1"/>
  <c r="M4879" i="1"/>
  <c r="M5391" i="1"/>
  <c r="M4140" i="1"/>
  <c r="M4768" i="1"/>
  <c r="M5280" i="1"/>
  <c r="M3526" i="1"/>
  <c r="M4339" i="1"/>
  <c r="M4897" i="1"/>
  <c r="M5409" i="1"/>
  <c r="M3005" i="1"/>
  <c r="M4956" i="1"/>
  <c r="M5508" i="1"/>
  <c r="M4810" i="1"/>
  <c r="M5430" i="1"/>
  <c r="M4692" i="1"/>
  <c r="M5338" i="1"/>
  <c r="M4680" i="1"/>
  <c r="M4937" i="1"/>
  <c r="M5348" i="1"/>
  <c r="M5091" i="1"/>
  <c r="M183" i="1"/>
  <c r="M3382" i="1"/>
  <c r="M4223" i="1"/>
  <c r="M4821" i="1"/>
  <c r="M5333" i="1"/>
  <c r="M4951" i="1"/>
  <c r="M5463" i="1"/>
  <c r="M4254" i="1"/>
  <c r="M4840" i="1"/>
  <c r="M5352" i="1"/>
  <c r="M3641" i="1"/>
  <c r="M4435" i="1"/>
  <c r="M4969" i="1"/>
  <c r="M5481" i="1"/>
  <c r="M3153" i="1"/>
  <c r="M5244" i="1"/>
  <c r="M4193" i="1"/>
  <c r="M5098" i="1"/>
  <c r="M3822" i="1"/>
  <c r="M4980" i="1"/>
  <c r="M5546" i="1"/>
  <c r="M2911" i="1"/>
  <c r="M4789" i="1"/>
  <c r="M5559" i="1"/>
  <c r="M3796" i="1"/>
  <c r="M5116" i="1"/>
  <c r="M4986" i="1"/>
  <c r="M5419" i="1"/>
  <c r="M3011" i="1"/>
  <c r="M3929" i="1"/>
  <c r="M4637" i="1"/>
  <c r="M5149" i="1"/>
  <c r="M4767" i="1"/>
  <c r="M5279" i="1"/>
  <c r="M3959" i="1"/>
  <c r="M4656" i="1"/>
  <c r="M5168" i="1"/>
  <c r="M3310" i="1"/>
  <c r="M4166" i="1"/>
  <c r="M4785" i="1"/>
  <c r="M5297" i="1"/>
  <c r="M2693" i="1"/>
  <c r="M4361" i="1"/>
  <c r="M5122" i="1"/>
  <c r="M3900" i="1"/>
  <c r="M5004" i="1"/>
  <c r="M5562" i="1"/>
  <c r="M4890" i="1"/>
  <c r="M4803" i="1"/>
  <c r="M4597" i="1"/>
  <c r="M4476" i="1"/>
  <c r="M5372" i="1"/>
  <c r="M5107" i="1"/>
  <c r="M632" i="1"/>
  <c r="M3414" i="1"/>
  <c r="M4249" i="1"/>
  <c r="M4837" i="1"/>
  <c r="M5349" i="1"/>
  <c r="M4967" i="1"/>
  <c r="M5479" i="1"/>
  <c r="M4279" i="1"/>
  <c r="M4856" i="1"/>
  <c r="M5368" i="1"/>
  <c r="M3668" i="1"/>
  <c r="M4455" i="1"/>
  <c r="M4985" i="1"/>
  <c r="M5497" i="1"/>
  <c r="M3185" i="1"/>
  <c r="M5308" i="1"/>
  <c r="M4382" i="1"/>
  <c r="M5162" i="1"/>
  <c r="M4028" i="1"/>
  <c r="M5044" i="1"/>
  <c r="M5588" i="1"/>
  <c r="M5379" i="1"/>
  <c r="M4859" i="1"/>
  <c r="M5371" i="1"/>
  <c r="M2890" i="1"/>
  <c r="M3853" i="1"/>
  <c r="M4589" i="1"/>
  <c r="M5101" i="1"/>
  <c r="M4719" i="1"/>
  <c r="M5231" i="1"/>
  <c r="M3884" i="1"/>
  <c r="M4608" i="1"/>
  <c r="M5120" i="1"/>
  <c r="M3214" i="1"/>
  <c r="M4089" i="1"/>
  <c r="M4737" i="1"/>
  <c r="M5249" i="1"/>
  <c r="M2413" i="1"/>
  <c r="M3758" i="1"/>
  <c r="M4930" i="1"/>
  <c r="M5510" i="1"/>
  <c r="M4812" i="1"/>
  <c r="M5434" i="1"/>
  <c r="M4931" i="1"/>
  <c r="M4070" i="1"/>
  <c r="M4727" i="1"/>
  <c r="M5064" i="1"/>
  <c r="M5385" i="1"/>
  <c r="M4562" i="1"/>
  <c r="M4672" i="1"/>
  <c r="M4801" i="1"/>
  <c r="M4529" i="1"/>
  <c r="M5068" i="1"/>
  <c r="M4365" i="1"/>
  <c r="M1220" i="1"/>
  <c r="M5329" i="1"/>
  <c r="M2566" i="1"/>
  <c r="M4751" i="1"/>
  <c r="M4141" i="1"/>
  <c r="M4940" i="1"/>
  <c r="M3126" i="1"/>
  <c r="M4049" i="1"/>
  <c r="M5353" i="1"/>
  <c r="M4245" i="1"/>
  <c r="M5454" i="1"/>
  <c r="M5533" i="1"/>
  <c r="M4657" i="1"/>
  <c r="M3950" i="1"/>
  <c r="M3158" i="1"/>
  <c r="M3454" i="1"/>
  <c r="M4650" i="1"/>
  <c r="M2316" i="1"/>
  <c r="M4465" i="1"/>
  <c r="M3457" i="1"/>
  <c r="M4287" i="1"/>
  <c r="M4861" i="1"/>
  <c r="M5373" i="1"/>
  <c r="M4991" i="1"/>
  <c r="M5503" i="1"/>
  <c r="M4316" i="1"/>
  <c r="M4880" i="1"/>
  <c r="M5392" i="1"/>
  <c r="M3705" i="1"/>
  <c r="M4487" i="1"/>
  <c r="M5009" i="1"/>
  <c r="M5521" i="1"/>
  <c r="M3233" i="1"/>
  <c r="M5398" i="1"/>
  <c r="M4610" i="1"/>
  <c r="M5258" i="1"/>
  <c r="M4329" i="1"/>
  <c r="M5140" i="1"/>
  <c r="M3377" i="1"/>
  <c r="M4644" i="1"/>
  <c r="M5164" i="1"/>
  <c r="M4436" i="1"/>
  <c r="M4745" i="1"/>
  <c r="M5092" i="1"/>
  <c r="M4563" i="1"/>
  <c r="M5075" i="1"/>
  <c r="M5587" i="1"/>
  <c r="M3350" i="1"/>
  <c r="M4198" i="1"/>
  <c r="M4805" i="1"/>
  <c r="M5317" i="1"/>
  <c r="M4935" i="1"/>
  <c r="M5447" i="1"/>
  <c r="M4229" i="1"/>
  <c r="M4824" i="1"/>
  <c r="M5336" i="1"/>
  <c r="M3615" i="1"/>
  <c r="M4413" i="1"/>
  <c r="M4953" i="1"/>
  <c r="M5465" i="1"/>
  <c r="M3121" i="1"/>
  <c r="M5486" i="1"/>
  <c r="M5298" i="1"/>
  <c r="M4844" i="1"/>
  <c r="M5083" i="1"/>
  <c r="M4612" i="1"/>
  <c r="M3366" i="1"/>
  <c r="M4212" i="1"/>
  <c r="M4813" i="1"/>
  <c r="M5325" i="1"/>
  <c r="M4943" i="1"/>
  <c r="M5455" i="1"/>
  <c r="M4241" i="1"/>
  <c r="M4832" i="1"/>
  <c r="M5344" i="1"/>
  <c r="M3629" i="1"/>
  <c r="M4423" i="1"/>
  <c r="M4961" i="1"/>
  <c r="M5473" i="1"/>
  <c r="M3137" i="1"/>
  <c r="M5212" i="1"/>
  <c r="M4092" i="1"/>
  <c r="M5066" i="1"/>
  <c r="M3719" i="1"/>
  <c r="M4948" i="1"/>
  <c r="M5524" i="1"/>
  <c r="M4872" i="1"/>
  <c r="M5257" i="1"/>
  <c r="M5226" i="1"/>
  <c r="M5155" i="1"/>
  <c r="M1441" i="1"/>
  <c r="M3508" i="1"/>
  <c r="M4323" i="1"/>
  <c r="M4885" i="1"/>
  <c r="M5397" i="1"/>
  <c r="M5015" i="1"/>
  <c r="M5527" i="1"/>
  <c r="M4348" i="1"/>
  <c r="M4904" i="1"/>
  <c r="M5416" i="1"/>
  <c r="M3743" i="1"/>
  <c r="M4519" i="1"/>
  <c r="M5033" i="1"/>
  <c r="M5545" i="1"/>
  <c r="M3281" i="1"/>
  <c r="M5462" i="1"/>
  <c r="M4708" i="1"/>
  <c r="M5354" i="1"/>
  <c r="M4570" i="1"/>
  <c r="M5236" i="1"/>
  <c r="M33" i="1"/>
  <c r="M3190" i="1"/>
  <c r="M4981" i="1"/>
  <c r="M3895" i="1"/>
  <c r="M4205" i="1"/>
  <c r="M4962" i="1"/>
  <c r="M4971" i="1"/>
  <c r="M5483" i="1"/>
  <c r="M3142" i="1"/>
  <c r="M4031" i="1"/>
  <c r="M4701" i="1"/>
  <c r="M5213" i="1"/>
  <c r="M4831" i="1"/>
  <c r="M5343" i="1"/>
  <c r="M4062" i="1"/>
  <c r="M4720" i="1"/>
  <c r="M5232" i="1"/>
  <c r="M3438" i="1"/>
  <c r="M4269" i="1"/>
  <c r="M4849" i="1"/>
  <c r="M5361" i="1"/>
  <c r="M2883" i="1"/>
  <c r="M4764" i="1"/>
  <c r="M5378" i="1"/>
  <c r="M4618" i="1"/>
  <c r="M5260" i="1"/>
  <c r="M4340" i="1"/>
  <c r="M5146" i="1"/>
  <c r="M5059" i="1"/>
  <c r="M4917" i="1"/>
  <c r="M5000" i="1"/>
  <c r="M4970" i="1"/>
  <c r="M5171" i="1"/>
  <c r="M1634" i="1"/>
  <c r="M3533" i="1"/>
  <c r="M4343" i="1"/>
  <c r="M4901" i="1"/>
  <c r="M5413" i="1"/>
  <c r="M5031" i="1"/>
  <c r="M5543" i="1"/>
  <c r="M4369" i="1"/>
  <c r="M4920" i="1"/>
  <c r="M5432" i="1"/>
  <c r="M3769" i="1"/>
  <c r="M4537" i="1"/>
  <c r="M5049" i="1"/>
  <c r="M5561" i="1"/>
  <c r="M3313" i="1"/>
  <c r="M5506" i="1"/>
  <c r="M4772" i="1"/>
  <c r="M5406" i="1"/>
  <c r="M4658" i="1"/>
  <c r="M5300" i="1"/>
  <c r="M5332" i="1"/>
  <c r="M5356" i="1"/>
  <c r="M4923" i="1"/>
  <c r="M5435" i="1"/>
  <c r="M3046" i="1"/>
  <c r="M3956" i="1"/>
  <c r="M4653" i="1"/>
  <c r="M5165" i="1"/>
  <c r="M4783" i="1"/>
  <c r="M5295" i="1"/>
  <c r="M5184" i="1"/>
  <c r="M4191" i="1"/>
  <c r="M2751" i="1"/>
  <c r="M4103" i="1"/>
  <c r="M5187" i="1"/>
  <c r="M5256" i="1"/>
  <c r="M5200" i="1"/>
  <c r="M5144" i="1"/>
  <c r="M4652" i="1"/>
  <c r="M5133" i="1"/>
  <c r="M5152" i="1"/>
  <c r="M5058" i="1"/>
  <c r="M3793" i="1"/>
  <c r="M4020" i="1"/>
  <c r="M4841" i="1"/>
  <c r="M5114" i="1"/>
  <c r="M5291" i="1"/>
  <c r="M3756" i="1"/>
  <c r="M1706" i="1"/>
  <c r="M233" i="1"/>
  <c r="M4045" i="1"/>
  <c r="M5240" i="1"/>
  <c r="M5402" i="1"/>
  <c r="M5243" i="1"/>
  <c r="M5103" i="1"/>
  <c r="M5121" i="1"/>
  <c r="M3446" i="1"/>
  <c r="M5195" i="1"/>
  <c r="M1898" i="1"/>
  <c r="M3572" i="1"/>
  <c r="M4375" i="1"/>
  <c r="M4925" i="1"/>
  <c r="M5437" i="1"/>
  <c r="M5055" i="1"/>
  <c r="M5567" i="1"/>
  <c r="M4401" i="1"/>
  <c r="M4944" i="1"/>
  <c r="M5456" i="1"/>
  <c r="M3807" i="1"/>
  <c r="M4561" i="1"/>
  <c r="M5073" i="1"/>
  <c r="M5585" i="1"/>
  <c r="M3361" i="1"/>
  <c r="M5570" i="1"/>
  <c r="M4868" i="1"/>
  <c r="M5470" i="1"/>
  <c r="M4754" i="1"/>
  <c r="M5394" i="1"/>
  <c r="M4065" i="1"/>
  <c r="M5156" i="1"/>
  <c r="M5580" i="1"/>
  <c r="M5050" i="1"/>
  <c r="M5065" i="1"/>
  <c r="M4714" i="1"/>
  <c r="M4627" i="1"/>
  <c r="M5139" i="1"/>
  <c r="M1248" i="1"/>
  <c r="M3478" i="1"/>
  <c r="M4301" i="1"/>
  <c r="M4869" i="1"/>
  <c r="M5381" i="1"/>
  <c r="M4999" i="1"/>
  <c r="M5511" i="1"/>
  <c r="M4326" i="1"/>
  <c r="M4888" i="1"/>
  <c r="M5400" i="1"/>
  <c r="M3718" i="1"/>
  <c r="M4499" i="1"/>
  <c r="M5017" i="1"/>
  <c r="M5529" i="1"/>
  <c r="M3249" i="1"/>
  <c r="M4900" i="1"/>
  <c r="M4039" i="1"/>
  <c r="M4635" i="1"/>
  <c r="M5147" i="1"/>
  <c r="M1341" i="1"/>
  <c r="M3494" i="1"/>
  <c r="M4311" i="1"/>
  <c r="M4877" i="1"/>
  <c r="M5389" i="1"/>
  <c r="M5007" i="1"/>
  <c r="M5519" i="1"/>
  <c r="M4337" i="1"/>
  <c r="M4896" i="1"/>
  <c r="M5408" i="1"/>
  <c r="M3732" i="1"/>
  <c r="M4509" i="1"/>
  <c r="M5025" i="1"/>
  <c r="M5537" i="1"/>
  <c r="M3265" i="1"/>
  <c r="M5442" i="1"/>
  <c r="M4676" i="1"/>
  <c r="M5322" i="1"/>
  <c r="M4500" i="1"/>
  <c r="M5204" i="1"/>
  <c r="M5045" i="1"/>
  <c r="M5192" i="1"/>
  <c r="M5577" i="1"/>
  <c r="M5538" i="1"/>
  <c r="M5219" i="1"/>
  <c r="M2117" i="1"/>
  <c r="M3609" i="1"/>
  <c r="M4407" i="1"/>
  <c r="M4949" i="1"/>
  <c r="M5461" i="1"/>
  <c r="M5079" i="1"/>
  <c r="M5591" i="1"/>
  <c r="M4433" i="1"/>
  <c r="M4968" i="1"/>
  <c r="M5480" i="1"/>
  <c r="M3846" i="1"/>
  <c r="M4585" i="1"/>
  <c r="M5097" i="1"/>
  <c r="M568" i="1"/>
  <c r="M3409" i="1"/>
  <c r="M3772" i="1"/>
  <c r="M4964" i="1"/>
  <c r="M5534" i="1"/>
  <c r="M4850" i="1"/>
  <c r="M5458" i="1"/>
  <c r="M4675" i="1"/>
  <c r="M3558" i="1"/>
  <c r="M5173" i="1"/>
  <c r="M4204" i="1"/>
  <c r="M4617" i="1"/>
  <c r="M4546" i="1"/>
  <c r="M5035" i="1"/>
  <c r="M5547" i="1"/>
  <c r="M3270" i="1"/>
  <c r="M4134" i="1"/>
  <c r="M4765" i="1"/>
  <c r="M5277" i="1"/>
  <c r="M4895" i="1"/>
  <c r="M5407" i="1"/>
  <c r="M4165" i="1"/>
  <c r="M4784" i="1"/>
  <c r="M5296" i="1"/>
  <c r="M3551" i="1"/>
  <c r="M4359" i="1"/>
  <c r="M4913" i="1"/>
  <c r="M5425" i="1"/>
  <c r="M3041" i="1"/>
  <c r="M5020" i="1"/>
  <c r="M5550" i="1"/>
  <c r="M4874" i="1"/>
  <c r="M5474" i="1"/>
  <c r="M4756" i="1"/>
  <c r="M5396" i="1"/>
  <c r="M5315" i="1"/>
  <c r="M5237" i="1"/>
  <c r="M5448" i="1"/>
  <c r="M5100" i="1"/>
  <c r="M5235" i="1"/>
  <c r="M2256" i="1"/>
  <c r="M3636" i="1"/>
  <c r="M4429" i="1"/>
  <c r="M4965" i="1"/>
  <c r="M5477" i="1"/>
  <c r="M5095" i="1"/>
  <c r="M3665" i="1"/>
  <c r="M4454" i="1"/>
  <c r="M4984" i="1"/>
  <c r="M5496" i="1"/>
  <c r="M3871" i="1"/>
  <c r="M4601" i="1"/>
  <c r="M5113" i="1"/>
  <c r="M962" i="1"/>
  <c r="M3441" i="1"/>
  <c r="M3975" i="1"/>
  <c r="M5028" i="1"/>
  <c r="M5578" i="1"/>
  <c r="M4914" i="1"/>
  <c r="M5500" i="1"/>
  <c r="M4954" i="1"/>
  <c r="M4459" i="1"/>
  <c r="M4987" i="1"/>
  <c r="M5499" i="1"/>
  <c r="M3174" i="1"/>
  <c r="M4057" i="1"/>
  <c r="M4717" i="1"/>
  <c r="M5229" i="1"/>
  <c r="M4847" i="1"/>
  <c r="M5359" i="1"/>
  <c r="M4087" i="1"/>
  <c r="M4736" i="1"/>
  <c r="M5248" i="1"/>
  <c r="M3470" i="1"/>
  <c r="M4294" i="1"/>
  <c r="M4865" i="1"/>
  <c r="M5377" i="1"/>
  <c r="M2926" i="1"/>
  <c r="M4828" i="1"/>
  <c r="M5422" i="1"/>
  <c r="M4682" i="1"/>
  <c r="M5324" i="1"/>
  <c r="M4510" i="1"/>
  <c r="M5443" i="1"/>
  <c r="M4533" i="1"/>
  <c r="M5047" i="1"/>
  <c r="M5576" i="1"/>
  <c r="M2947" i="1"/>
  <c r="M4852" i="1"/>
  <c r="M5428" i="1"/>
  <c r="M5109" i="1"/>
  <c r="M2030" i="1"/>
  <c r="M1205" i="1"/>
  <c r="M1035" i="1"/>
  <c r="M2222" i="1"/>
  <c r="M3078" i="1"/>
  <c r="M4799" i="1"/>
  <c r="M3374" i="1"/>
  <c r="M5250" i="1"/>
  <c r="M5018" i="1"/>
  <c r="M3486" i="1"/>
  <c r="M5395" i="1"/>
  <c r="M5125" i="1"/>
  <c r="M5281" i="1"/>
  <c r="M4706" i="1"/>
  <c r="M5205" i="1"/>
  <c r="M5224" i="1"/>
  <c r="M5346" i="1"/>
  <c r="M4451" i="1"/>
  <c r="M3725" i="1"/>
  <c r="M4527" i="1"/>
  <c r="M3541" i="1"/>
  <c r="M3661" i="1"/>
  <c r="M4709" i="1"/>
  <c r="M4728" i="1"/>
  <c r="M2904" i="1"/>
  <c r="M4739" i="1"/>
  <c r="M5485" i="1"/>
  <c r="M3885" i="1"/>
  <c r="M4946" i="1"/>
  <c r="M4809" i="1"/>
  <c r="M4486" i="1"/>
  <c r="M5008" i="1"/>
  <c r="M5520" i="1"/>
  <c r="M3910" i="1"/>
  <c r="M4625" i="1"/>
  <c r="M5137" i="1"/>
  <c r="M1314" i="1"/>
  <c r="M3489" i="1"/>
  <c r="M4284" i="1"/>
  <c r="M5124" i="1"/>
  <c r="M3911" i="1"/>
  <c r="M5010" i="1"/>
  <c r="M5564" i="1"/>
  <c r="M4924" i="1"/>
  <c r="M5404" i="1"/>
  <c r="M4414" i="1"/>
  <c r="M5306" i="1"/>
  <c r="M5321" i="1"/>
  <c r="M3809" i="1"/>
  <c r="M4691" i="1"/>
  <c r="M5203" i="1"/>
  <c r="M1971" i="1"/>
  <c r="M3583" i="1"/>
  <c r="M4387" i="1"/>
  <c r="M4933" i="1"/>
  <c r="M5445" i="1"/>
  <c r="M5063" i="1"/>
  <c r="M5575" i="1"/>
  <c r="M4412" i="1"/>
  <c r="M4952" i="1"/>
  <c r="M5464" i="1"/>
  <c r="M3821" i="1"/>
  <c r="M4569" i="1"/>
  <c r="M5081" i="1"/>
  <c r="M119" i="1"/>
  <c r="M3502" i="1"/>
  <c r="M5574" i="1"/>
  <c r="M5172" i="1"/>
  <c r="M4699" i="1"/>
  <c r="M5211" i="1"/>
  <c r="M2044" i="1"/>
  <c r="M3597" i="1"/>
  <c r="M4397" i="1"/>
  <c r="M4941" i="1"/>
  <c r="M5453" i="1"/>
  <c r="M5071" i="1"/>
  <c r="M5583" i="1"/>
  <c r="M4422" i="1"/>
  <c r="M4960" i="1"/>
  <c r="M5472" i="1"/>
  <c r="M3833" i="1"/>
  <c r="M4577" i="1"/>
  <c r="M5089" i="1"/>
  <c r="M336" i="1"/>
  <c r="M3393" i="1"/>
  <c r="M3669" i="1"/>
  <c r="M4932" i="1"/>
  <c r="M5514" i="1"/>
  <c r="M4818" i="1"/>
  <c r="M5436" i="1"/>
  <c r="M4983" i="1"/>
  <c r="M5384" i="1"/>
  <c r="M2776" i="1"/>
  <c r="M3836" i="1"/>
  <c r="M5283" i="1"/>
  <c r="M2581" i="1"/>
  <c r="M3711" i="1"/>
  <c r="M4493" i="1"/>
  <c r="M5013" i="1"/>
  <c r="M5525" i="1"/>
  <c r="M5143" i="1"/>
  <c r="M3742" i="1"/>
  <c r="M4518" i="1"/>
  <c r="M5032" i="1"/>
  <c r="M5544" i="1"/>
  <c r="M3949" i="1"/>
  <c r="M4649" i="1"/>
  <c r="M5161" i="1"/>
  <c r="M1607" i="1"/>
  <c r="M3527" i="1"/>
  <c r="M4538" i="1"/>
  <c r="M5220" i="1"/>
  <c r="M4220" i="1"/>
  <c r="M5106" i="1"/>
  <c r="M3847" i="1"/>
  <c r="M4867" i="1"/>
  <c r="M3764" i="1"/>
  <c r="M5365" i="1"/>
  <c r="M4616" i="1"/>
  <c r="M4873" i="1"/>
  <c r="M5532" i="1"/>
  <c r="M5099" i="1"/>
  <c r="M400" i="1"/>
  <c r="M3398" i="1"/>
  <c r="M4237" i="1"/>
  <c r="M4829" i="1"/>
  <c r="M5341" i="1"/>
  <c r="M4959" i="1"/>
  <c r="M5471" i="1"/>
  <c r="M4268" i="1"/>
  <c r="M4848" i="1"/>
  <c r="M5360" i="1"/>
  <c r="M3654" i="1"/>
  <c r="M4445" i="1"/>
  <c r="M4977" i="1"/>
  <c r="M5489" i="1"/>
  <c r="M3169" i="1"/>
  <c r="M5276" i="1"/>
  <c r="M4295" i="1"/>
  <c r="M5130" i="1"/>
  <c r="M3925" i="1"/>
  <c r="M5012" i="1"/>
  <c r="M5566" i="1"/>
  <c r="M5571" i="1"/>
  <c r="M5493" i="1"/>
  <c r="M3693" i="1"/>
  <c r="M5234" i="1"/>
  <c r="M5299" i="1"/>
  <c r="M2669" i="1"/>
  <c r="M3737" i="1"/>
  <c r="M4515" i="1"/>
  <c r="M5029" i="1"/>
  <c r="M5541" i="1"/>
  <c r="M5159" i="1"/>
  <c r="M3767" i="1"/>
  <c r="M4536" i="1"/>
  <c r="M5048" i="1"/>
  <c r="M5560" i="1"/>
  <c r="M3974" i="1"/>
  <c r="M4665" i="1"/>
  <c r="M5177" i="1"/>
  <c r="M1805" i="1"/>
  <c r="M3553" i="1"/>
  <c r="M4642" i="1"/>
  <c r="M5284" i="1"/>
  <c r="M4404" i="1"/>
  <c r="M5170" i="1"/>
  <c r="M4053" i="1"/>
  <c r="M5438" i="1"/>
  <c r="M4539" i="1"/>
  <c r="M5051" i="1"/>
  <c r="M5563" i="1"/>
  <c r="M3302" i="1"/>
  <c r="M4159" i="1"/>
  <c r="M4781" i="1"/>
  <c r="M5293" i="1"/>
  <c r="M4911" i="1"/>
  <c r="M5423" i="1"/>
  <c r="M4190" i="1"/>
  <c r="M4800" i="1"/>
  <c r="M5312" i="1"/>
  <c r="M3577" i="1"/>
  <c r="M4381" i="1"/>
  <c r="M4929" i="1"/>
  <c r="M5441" i="1"/>
  <c r="M3073" i="1"/>
  <c r="M5084" i="1"/>
  <c r="M3681" i="1"/>
  <c r="M4938" i="1"/>
  <c r="M5516" i="1"/>
  <c r="M4820" i="1"/>
  <c r="M1010" i="1"/>
  <c r="M4725" i="1"/>
  <c r="M5303" i="1"/>
  <c r="M3590" i="1"/>
  <c r="M3861" i="1"/>
  <c r="M4257" i="1"/>
  <c r="M4928" i="1"/>
  <c r="M5057" i="1"/>
  <c r="M5526" i="1"/>
  <c r="M4156" i="1"/>
  <c r="M4477" i="1"/>
  <c r="M1664" i="1"/>
  <c r="M713" i="1"/>
  <c r="M5451" i="1"/>
  <c r="M5181" i="1"/>
  <c r="M4688" i="1"/>
  <c r="M4636" i="1"/>
  <c r="M3937" i="1"/>
  <c r="M4660" i="1"/>
  <c r="M4883" i="1"/>
  <c r="M4613" i="1"/>
  <c r="M3921" i="1"/>
  <c r="M4761" i="1"/>
  <c r="M4891" i="1"/>
  <c r="M4621" i="1"/>
  <c r="M5263" i="1"/>
  <c r="M4769" i="1"/>
  <c r="M5518" i="1"/>
  <c r="M5475" i="1"/>
  <c r="M5335" i="1"/>
  <c r="M4255" i="1"/>
  <c r="M4554" i="1"/>
  <c r="M5111" i="1"/>
  <c r="M4503" i="1"/>
  <c r="M5552" i="1"/>
  <c r="M5252" i="1"/>
  <c r="M5513" i="1"/>
  <c r="M4839" i="1"/>
  <c r="M4281" i="1"/>
  <c r="M5292" i="1"/>
  <c r="M3647" i="1"/>
  <c r="M4992" i="1"/>
  <c r="M4078" i="1"/>
  <c r="M5301" i="1"/>
  <c r="M4560" i="1"/>
  <c r="M5072" i="1"/>
  <c r="M5584" i="1"/>
  <c r="M4013" i="1"/>
  <c r="M4689" i="1"/>
  <c r="M5201" i="1"/>
  <c r="M2025" i="1"/>
  <c r="M3591" i="1"/>
  <c r="M4738" i="1"/>
  <c r="M5380" i="1"/>
  <c r="M4620" i="1"/>
  <c r="M5266" i="1"/>
  <c r="M4350" i="1"/>
  <c r="M5420" i="1"/>
  <c r="M4393" i="1"/>
  <c r="M5042" i="1"/>
  <c r="M4552" i="1"/>
  <c r="M1952" i="1"/>
  <c r="M4722" i="1"/>
  <c r="M4755" i="1"/>
  <c r="M5267" i="1"/>
  <c r="M2478" i="1"/>
  <c r="M3686" i="1"/>
  <c r="M4471" i="1"/>
  <c r="M4997" i="1"/>
  <c r="M5509" i="1"/>
  <c r="M5127" i="1"/>
  <c r="M3717" i="1"/>
  <c r="M4497" i="1"/>
  <c r="M5016" i="1"/>
  <c r="M5528" i="1"/>
  <c r="M3924" i="1"/>
  <c r="M4633" i="1"/>
  <c r="M5145" i="1"/>
  <c r="M1413" i="1"/>
  <c r="M3605" i="1"/>
  <c r="M4778" i="1"/>
  <c r="M5586" i="1"/>
  <c r="M4763" i="1"/>
  <c r="M5275" i="1"/>
  <c r="M2528" i="1"/>
  <c r="M3700" i="1"/>
  <c r="M4483" i="1"/>
  <c r="M5005" i="1"/>
  <c r="M5517" i="1"/>
  <c r="M5135" i="1"/>
  <c r="M3729" i="1"/>
  <c r="M4508" i="1"/>
  <c r="M5024" i="1"/>
  <c r="M5536" i="1"/>
  <c r="M3935" i="1"/>
  <c r="M4641" i="1"/>
  <c r="M5153" i="1"/>
  <c r="M1513" i="1"/>
  <c r="M3516" i="1"/>
  <c r="M4457" i="1"/>
  <c r="M5188" i="1"/>
  <c r="M4117" i="1"/>
  <c r="M5074" i="1"/>
  <c r="M3745" i="1"/>
  <c r="M5239" i="1"/>
  <c r="M3358" i="1"/>
  <c r="M3473" i="1"/>
  <c r="M5542" i="1"/>
  <c r="M5347" i="1"/>
  <c r="M2826" i="1"/>
  <c r="M3814" i="1"/>
  <c r="M4565" i="1"/>
  <c r="M5077" i="1"/>
  <c r="M5589" i="1"/>
  <c r="M5207" i="1"/>
  <c r="M3845" i="1"/>
  <c r="M4584" i="1"/>
  <c r="M5096" i="1"/>
  <c r="M3166" i="1"/>
  <c r="M4052" i="1"/>
  <c r="M4713" i="1"/>
  <c r="M5225" i="1"/>
  <c r="M2240" i="1"/>
  <c r="M3630" i="1"/>
  <c r="M4834" i="1"/>
  <c r="M5446" i="1"/>
  <c r="M4716" i="1"/>
  <c r="M5362" i="1"/>
  <c r="M4586" i="1"/>
  <c r="M4995" i="1"/>
  <c r="M3967" i="1"/>
  <c r="M5557" i="1"/>
  <c r="M4808" i="1"/>
  <c r="M5193" i="1"/>
  <c r="M5450" i="1"/>
  <c r="M5163" i="1"/>
  <c r="M1540" i="1"/>
  <c r="M3519" i="1"/>
  <c r="M4333" i="1"/>
  <c r="M4893" i="1"/>
  <c r="M5405" i="1"/>
  <c r="M5023" i="1"/>
  <c r="M5535" i="1"/>
  <c r="M4358" i="1"/>
  <c r="M4912" i="1"/>
  <c r="M5424" i="1"/>
  <c r="M3757" i="1"/>
  <c r="M4528" i="1"/>
  <c r="M5041" i="1"/>
  <c r="M5553" i="1"/>
  <c r="M3297" i="1"/>
  <c r="M5484" i="1"/>
  <c r="M4740" i="1"/>
  <c r="M5386" i="1"/>
  <c r="M4626" i="1"/>
  <c r="M5268" i="1"/>
  <c r="M5522" i="1"/>
  <c r="M2373" i="1"/>
  <c r="M4791" i="1"/>
  <c r="M4553" i="1"/>
  <c r="M5108" i="1"/>
  <c r="M5363" i="1"/>
  <c r="M2869" i="1"/>
  <c r="M3839" i="1"/>
  <c r="M4581" i="1"/>
  <c r="M5093" i="1"/>
  <c r="M4711" i="1"/>
  <c r="M5223" i="1"/>
  <c r="M3870" i="1"/>
  <c r="M4600" i="1"/>
  <c r="M5112" i="1"/>
  <c r="M3198" i="1"/>
  <c r="M4077" i="1"/>
  <c r="M4729" i="1"/>
  <c r="M5241" i="1"/>
  <c r="M2356" i="1"/>
  <c r="M3655" i="1"/>
  <c r="M4898" i="1"/>
  <c r="M5490" i="1"/>
  <c r="M4780" i="1"/>
  <c r="M5412" i="1"/>
  <c r="M4666" i="1"/>
  <c r="M4469" i="1"/>
  <c r="M4603" i="1"/>
  <c r="M5115" i="1"/>
  <c r="M847" i="1"/>
  <c r="M3430" i="1"/>
  <c r="M4262" i="1"/>
  <c r="M4845" i="1"/>
  <c r="M5357" i="1"/>
  <c r="M4975" i="1"/>
  <c r="M5487" i="1"/>
  <c r="M4293" i="1"/>
  <c r="M4864" i="1"/>
  <c r="M5376" i="1"/>
  <c r="M3679" i="1"/>
  <c r="M4467" i="1"/>
  <c r="M4993" i="1"/>
  <c r="M5505" i="1"/>
  <c r="M3201" i="1"/>
  <c r="M5340" i="1"/>
  <c r="M4468" i="1"/>
  <c r="M5194" i="1"/>
  <c r="M4129" i="1"/>
  <c r="M5076" i="1"/>
  <c r="M2734" i="1"/>
  <c r="M4853" i="1"/>
  <c r="M3692" i="1"/>
  <c r="M4102" i="1"/>
  <c r="M5548" i="1"/>
  <c r="M5039" i="1"/>
  <c r="M3782" i="1"/>
  <c r="M5569" i="1"/>
  <c r="M4804" i="1"/>
  <c r="M3062" i="1"/>
  <c r="M5218" i="1"/>
  <c r="M1454" i="1"/>
  <c r="M814" i="1"/>
  <c r="M4939" i="1"/>
  <c r="M4669" i="1"/>
  <c r="M4012" i="1"/>
  <c r="M2798" i="1"/>
  <c r="M5132" i="1"/>
  <c r="M5290" i="1"/>
  <c r="M4730" i="1"/>
  <c r="M3892" i="1"/>
  <c r="M5255" i="1"/>
  <c r="M4127" i="1"/>
  <c r="M5502" i="1"/>
  <c r="M3903" i="1"/>
  <c r="M3934" i="1"/>
  <c r="M3278" i="1"/>
  <c r="M3694" i="1"/>
  <c r="M4963" i="1"/>
  <c r="M4693" i="1"/>
  <c r="M4712" i="1"/>
  <c r="M2862" i="1"/>
  <c r="M5507" i="1"/>
  <c r="M2631" i="1"/>
  <c r="M5040" i="1"/>
  <c r="M4602" i="1"/>
  <c r="M5431" i="1"/>
  <c r="M5221" i="1"/>
  <c r="M4857" i="1"/>
  <c r="M4425" i="1"/>
  <c r="M4439" i="1"/>
  <c r="M5504" i="1"/>
  <c r="M5060" i="1"/>
  <c r="M4390" i="1"/>
  <c r="M5247" i="1"/>
  <c r="M3909" i="1"/>
  <c r="M4624" i="1"/>
  <c r="M5136" i="1"/>
  <c r="M3246" i="1"/>
  <c r="M4116" i="1"/>
  <c r="M4753" i="1"/>
  <c r="M5265" i="1"/>
  <c r="M2514" i="1"/>
  <c r="M3964" i="1"/>
  <c r="M4994" i="1"/>
  <c r="M5554" i="1"/>
  <c r="M4876" i="1"/>
  <c r="M5476" i="1"/>
  <c r="M4762" i="1"/>
  <c r="M4372" i="1"/>
  <c r="M5034" i="1"/>
  <c r="M5498" i="1"/>
  <c r="M5512" i="1"/>
  <c r="M3089" i="1"/>
  <c r="M4578" i="1"/>
  <c r="M4819" i="1"/>
  <c r="M5331" i="1"/>
  <c r="M2783" i="1"/>
  <c r="M3789" i="1"/>
  <c r="M4549" i="1"/>
  <c r="M5061" i="1"/>
  <c r="M5573" i="1"/>
  <c r="M5191" i="1"/>
  <c r="M3820" i="1"/>
  <c r="M4568" i="1"/>
  <c r="M5080" i="1"/>
  <c r="M5592" i="1"/>
  <c r="M4025" i="1"/>
  <c r="M4697" i="1"/>
  <c r="M5209" i="1"/>
  <c r="M2098" i="1"/>
  <c r="M4668" i="1"/>
  <c r="M5492" i="1"/>
  <c r="M4794" i="1"/>
  <c r="M4827" i="1"/>
  <c r="M5339" i="1"/>
  <c r="M2805" i="1"/>
  <c r="M3801" i="1"/>
  <c r="M4557" i="1"/>
  <c r="M5069" i="1"/>
  <c r="M5581" i="1"/>
  <c r="M5199" i="1"/>
  <c r="M3831" i="1"/>
  <c r="M4576" i="1"/>
  <c r="M5088" i="1"/>
  <c r="M4038" i="1"/>
  <c r="M4705" i="1"/>
  <c r="M5217" i="1"/>
  <c r="M2171" i="1"/>
  <c r="M3617" i="1"/>
  <c r="M4802" i="1"/>
  <c r="M5426" i="1"/>
  <c r="M4684" i="1"/>
  <c r="M5330" i="1"/>
  <c r="M4520" i="1"/>
  <c r="M5495" i="1"/>
  <c r="M3897" i="1"/>
  <c r="M4860" i="1"/>
  <c r="M5460" i="1"/>
  <c r="M5411" i="1"/>
  <c r="M2992" i="1"/>
  <c r="M3917" i="1"/>
  <c r="M4629" i="1"/>
  <c r="M5141" i="1"/>
  <c r="M4759" i="1"/>
  <c r="M5271" i="1"/>
  <c r="M3948" i="1"/>
  <c r="M4648" i="1"/>
  <c r="M5160" i="1"/>
  <c r="M3294" i="1"/>
  <c r="M4153" i="1"/>
  <c r="M4777" i="1"/>
  <c r="M5289" i="1"/>
  <c r="M2655" i="1"/>
  <c r="M4270" i="1"/>
  <c r="M5090" i="1"/>
  <c r="M3797" i="1"/>
  <c r="M4972" i="1"/>
  <c r="M5540" i="1"/>
  <c r="M4858" i="1"/>
  <c r="M5251" i="1"/>
  <c r="M4276" i="1"/>
  <c r="M4919" i="1"/>
  <c r="M5128" i="1"/>
  <c r="M5449" i="1"/>
  <c r="M4231" i="1"/>
  <c r="M5227" i="1"/>
  <c r="M2191" i="1"/>
  <c r="M3622" i="1"/>
  <c r="M4419" i="1"/>
  <c r="M4957" i="1"/>
  <c r="M5469" i="1"/>
  <c r="M5087" i="1"/>
  <c r="M3653" i="1"/>
  <c r="M4444" i="1"/>
  <c r="M4976" i="1"/>
  <c r="M5488" i="1"/>
  <c r="M3860" i="1"/>
  <c r="M4593" i="1"/>
  <c r="M5105" i="1"/>
  <c r="M799" i="1"/>
  <c r="M3425" i="1"/>
  <c r="M3873" i="1"/>
  <c r="M4996" i="1"/>
  <c r="M5556" i="1"/>
  <c r="M4882" i="1"/>
  <c r="M5478" i="1"/>
  <c r="M4698" i="1"/>
  <c r="M3318" i="1"/>
  <c r="M5175" i="1"/>
  <c r="M5001" i="1"/>
  <c r="M5242" i="1"/>
  <c r="M5427" i="1"/>
  <c r="M3029" i="1"/>
  <c r="M3942" i="1"/>
  <c r="M4645" i="1"/>
  <c r="M5157" i="1"/>
  <c r="M4775" i="1"/>
  <c r="M5287" i="1"/>
  <c r="M3973" i="1"/>
  <c r="M4664" i="1"/>
  <c r="M5176" i="1"/>
  <c r="M3326" i="1"/>
  <c r="M4180" i="1"/>
  <c r="M4793" i="1"/>
  <c r="M5305" i="1"/>
  <c r="M2720" i="1"/>
  <c r="M4446" i="1"/>
  <c r="M5154" i="1"/>
  <c r="M4001" i="1"/>
  <c r="M5036" i="1"/>
  <c r="M5582" i="1"/>
  <c r="M4922" i="1"/>
  <c r="M4547" i="1"/>
  <c r="M4667" i="1"/>
  <c r="M5179" i="1"/>
  <c r="M1733" i="1"/>
  <c r="M3545" i="1"/>
  <c r="M4355" i="1"/>
  <c r="M4909" i="1"/>
  <c r="M5421" i="1"/>
  <c r="M5551" i="1"/>
  <c r="M4380" i="1"/>
  <c r="M5440" i="1"/>
  <c r="M4545" i="1"/>
  <c r="M3329" i="1"/>
  <c r="M4690" i="1"/>
  <c r="M3998" i="1"/>
  <c r="M346" i="1"/>
  <c r="M282" i="1"/>
  <c r="M807" i="1"/>
  <c r="M331" i="1"/>
  <c r="M3981" i="1"/>
  <c r="M5311" i="1"/>
  <c r="M4217" i="1"/>
  <c r="M4308" i="1"/>
  <c r="M5026" i="1"/>
  <c r="M4594" i="1"/>
  <c r="M2954" i="1"/>
  <c r="M4743" i="1"/>
  <c r="M4632" i="1"/>
  <c r="M5273" i="1"/>
  <c r="M5403" i="1"/>
  <c r="M2616" i="1"/>
  <c r="M4307" i="1"/>
  <c r="M4823" i="1"/>
  <c r="M3422" i="1"/>
  <c r="M5228" i="1"/>
  <c r="M5320" i="1"/>
  <c r="M5021" i="1"/>
  <c r="M3961" i="1"/>
  <c r="M4318" i="1"/>
  <c r="M4979" i="1"/>
  <c r="M5351" i="1"/>
  <c r="M5369" i="1"/>
  <c r="M5178" i="1"/>
  <c r="M4973" i="1"/>
  <c r="M4609" i="1"/>
  <c r="M3708" i="1"/>
  <c r="M4836" i="1"/>
  <c r="M2350" i="1"/>
  <c r="M4461" i="1"/>
  <c r="M255" i="1"/>
  <c r="M204" i="1"/>
  <c r="M5183" i="1"/>
  <c r="M396" i="1"/>
  <c r="M2933" i="1"/>
  <c r="M2083" i="1"/>
  <c r="M652" i="1"/>
  <c r="M524" i="1"/>
  <c r="M459" i="1"/>
  <c r="M4989" i="1"/>
  <c r="M587" i="1"/>
  <c r="M4811" i="1"/>
  <c r="M3806" i="1"/>
  <c r="M1517" i="1"/>
  <c r="M3878" i="1"/>
  <c r="M5323" i="1"/>
  <c r="M424" i="1"/>
  <c r="M1326" i="1"/>
  <c r="M4605" i="1"/>
  <c r="M659" i="1"/>
  <c r="M581" i="1"/>
  <c r="M2158" i="1"/>
  <c r="M267" i="1"/>
  <c r="M1099" i="1"/>
  <c r="M4747" i="1"/>
  <c r="M3703" i="1"/>
  <c r="M2103" i="1"/>
  <c r="M3775" i="1"/>
  <c r="M69" i="1"/>
  <c r="M901" i="1"/>
  <c r="M473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<sst xmlns="http://schemas.openxmlformats.org/spreadsheetml/2006/main" count="14674" uniqueCount="4990">
  <si>
    <t>Day</t>
  </si>
  <si>
    <t>Date</t>
  </si>
  <si>
    <t>Time</t>
  </si>
  <si>
    <t>Subject 1</t>
  </si>
  <si>
    <t>Subject 2</t>
  </si>
  <si>
    <t>Duration</t>
  </si>
  <si>
    <t>Message to attend the Lords Commissioners; Suspension</t>
  </si>
  <si>
    <t>Election of a Speaker</t>
  </si>
  <si>
    <t>House rose</t>
  </si>
  <si>
    <t xml:space="preserve">Message to attend the Lords Commissioners; Suspension; Approbation of Speaker; Speaker’s statement; Members taking the oath </t>
  </si>
  <si>
    <t xml:space="preserve">Members taking the oath </t>
  </si>
  <si>
    <t>Suspension</t>
  </si>
  <si>
    <t>Members taking the oath</t>
  </si>
  <si>
    <t>Prayers</t>
  </si>
  <si>
    <t xml:space="preserve">Message from the Queen; Suspension </t>
  </si>
  <si>
    <t>Speaker’s Statement</t>
  </si>
  <si>
    <t>Minute silence for Manchester, London Bridge, Grenfell tower and Finsbury Park &amp; Conduct and practice, Queen’s speech</t>
  </si>
  <si>
    <t xml:space="preserve">Address </t>
  </si>
  <si>
    <t>[1st day]</t>
  </si>
  <si>
    <t>Speech Limit</t>
  </si>
  <si>
    <t>Mr Deputy Speaker (Mr George Howarth): 10 minutes</t>
  </si>
  <si>
    <t>[1st day] [resumed]</t>
  </si>
  <si>
    <t>Mr Deputy Speaker (Sir David Amess): 9 minutes</t>
  </si>
  <si>
    <t>Adjournment</t>
  </si>
  <si>
    <t>Chris Stephens: Telephone calls to DWP</t>
  </si>
  <si>
    <t>Statement</t>
  </si>
  <si>
    <t>The Prime Minister (Mrs Theresa May): Grenfell Tower</t>
  </si>
  <si>
    <t>The Prime Minister (Mrs Theresa May): Terror attacks</t>
  </si>
  <si>
    <t>Ballot for election of Deputy Speakers</t>
  </si>
  <si>
    <t>Business Statement</t>
  </si>
  <si>
    <t>Leader of the House</t>
  </si>
  <si>
    <t>Point of Order</t>
  </si>
  <si>
    <t>Jonathan Ashworth: Query on whether the Minister plans to make a statement on the NHS</t>
  </si>
  <si>
    <t>[2nd day]</t>
  </si>
  <si>
    <t>Speech limit</t>
  </si>
  <si>
    <t xml:space="preserve"> Mr Deputy Speaker (Mr George Howarth): 6 minutes</t>
  </si>
  <si>
    <t>[2nd day] [resumed]</t>
  </si>
  <si>
    <t>Helen Whately: Kent and Canterbury Hospital</t>
  </si>
  <si>
    <t xml:space="preserve">Speaker’s Statement </t>
  </si>
  <si>
    <t>Security, Cyber-attack, election of the Deputy Speakers</t>
  </si>
  <si>
    <t>The Prime Minister (Mrs Theresa May): European Council</t>
  </si>
  <si>
    <t xml:space="preserve">Statement </t>
  </si>
  <si>
    <t>First Secretary of State and Minister for the Cabinet Office (Damian Green): Northern Ireland</t>
  </si>
  <si>
    <t>Andrew Gwynne: Request for Minister to attend Parliament regarding a Local Government Finance Bill</t>
  </si>
  <si>
    <t>Christine Jardine: Request for advice on raising a matter of concern for constituents</t>
  </si>
  <si>
    <t xml:space="preserve">[3rd day] </t>
  </si>
  <si>
    <t>Mr Deputy Speaker (Mr George Howarth): 8 minutes</t>
  </si>
  <si>
    <t>Address</t>
  </si>
  <si>
    <t>[3rd day] [resumed]</t>
  </si>
  <si>
    <t>Mr Deputy Speaker (Sir David Amess): 4 minutes</t>
  </si>
  <si>
    <t>Jim Fitzpatrick: Grenfell tower fire</t>
  </si>
  <si>
    <t>Private Members’ Bills ballot</t>
  </si>
  <si>
    <t>Questions</t>
  </si>
  <si>
    <t>Business, Energy and Industrial Strategy</t>
  </si>
  <si>
    <t>Topical Questions</t>
  </si>
  <si>
    <t>Urgent Question</t>
  </si>
  <si>
    <t>Jonathan Ashworth (asking); Secretary of State for Health (Mr Jeremy Hunt) (replying): NHS Shared Business Services</t>
  </si>
  <si>
    <t>S.O. No. 24 Application</t>
  </si>
  <si>
    <t>Pete Wishart: Confidence and Supply arrangements</t>
  </si>
  <si>
    <t>Andrew Gwynne: Request for a Ministerial Statement</t>
  </si>
  <si>
    <t>Paul Flynn: Request for reforms to the electoral system</t>
  </si>
  <si>
    <t>[4th day]</t>
  </si>
  <si>
    <t>Mr Deputy Speaker (Mr George Howarth): 5 minutes</t>
  </si>
  <si>
    <t>[4th day] [resumed]</t>
  </si>
  <si>
    <t>Peter Aldous: Universal Credit: Lowestoft</t>
  </si>
  <si>
    <t>Northern Ireland</t>
  </si>
  <si>
    <t>The Prime Minister</t>
  </si>
  <si>
    <t>Mr Lindsay Hoyle: Request for a debate for blue badge holders</t>
  </si>
  <si>
    <t>[5th day]</t>
  </si>
  <si>
    <t>Mr Deputy Speaker (Mr George Howarth): 6 minutes</t>
  </si>
  <si>
    <t>[5th day] [resumed] [division]</t>
  </si>
  <si>
    <t>School funding formula (London)</t>
  </si>
  <si>
    <t>Culture, media and sport</t>
  </si>
  <si>
    <t>Attorney General</t>
  </si>
  <si>
    <t>Secretary of State and Minister for Culture, Media and Sport (Karen Bradley): 21st Century Fox/Sky Merger</t>
  </si>
  <si>
    <t>Debbie Abrahams: Request for advance on obtaining a Government response to the Cridland review</t>
  </si>
  <si>
    <t>Mr Peter Bone: Attire when asking a question</t>
  </si>
  <si>
    <t>Paul Flynn: Request for enforcement of Standing Order number 122A</t>
  </si>
  <si>
    <t>[6th day]</t>
  </si>
  <si>
    <t>Madam Deputy Speaker (Mrs Eleanor Laing): 6 minutes</t>
  </si>
  <si>
    <t>[6th day] [resumed]</t>
  </si>
  <si>
    <t>Mr Speaker: 4 minutes</t>
  </si>
  <si>
    <t>[6th day] [resumed] [divisions]</t>
  </si>
  <si>
    <t>Mr Philip Hollobone: Kettering General Hospital</t>
  </si>
  <si>
    <t>Home Department</t>
  </si>
  <si>
    <t>Dr Alan Whitehead (asking); Secretary of State for Business, Energy and Industrial Strategy (Greg Clark) (replying): Energy Price Cap</t>
  </si>
  <si>
    <t>Secretary of State for Northern Ireland (James Brokenshire): Northern Ireland: Political Situation</t>
  </si>
  <si>
    <t>Secretary of State for Communities and Local Government (Sajid Javid): Grenfell Tower</t>
  </si>
  <si>
    <t>Louise Haigh: Request for correction to the record</t>
  </si>
  <si>
    <t>Joanna Cherry: Request for correction to the record</t>
  </si>
  <si>
    <t>Kirsty Blackman: Concern with lack of information available for the Estimates</t>
  </si>
  <si>
    <t>Second Reading</t>
  </si>
  <si>
    <t>Air Travel Organisers’ Licensing Bill. Committed to a Committee of the whole House</t>
  </si>
  <si>
    <t>Keith Vaz: Theme Parks: Child safety</t>
  </si>
  <si>
    <t>Health</t>
  </si>
  <si>
    <t>Angela Rayner (asking); Minister for Schools (Nick Gibb) (replying): Education: Public funding</t>
  </si>
  <si>
    <t>Seema Malhotra: Feltham young offender institution</t>
  </si>
  <si>
    <t>Diana Johnson: Request for a Ministerial statement</t>
  </si>
  <si>
    <t>Paul Blomfield: Request for information on a Government policy</t>
  </si>
  <si>
    <t>Peter Dowd: Request for advice on consideration of the Estimates</t>
  </si>
  <si>
    <t>European Union (Approvals) Bill. Committed to a Committee of the whole House</t>
  </si>
  <si>
    <t>[exit]</t>
  </si>
  <si>
    <t>Government motion</t>
  </si>
  <si>
    <t>Deputy Leader of the House of Commons (Michael Ellis): Select Committees</t>
  </si>
  <si>
    <t>General debate</t>
  </si>
  <si>
    <t>Chris Gibb Report: Improvements to Southern Railway</t>
  </si>
  <si>
    <t>Mr Deputy Speaker (Mr Lindsay Hoyle): 6 minutes</t>
  </si>
  <si>
    <t>Chris Gibb Report: Improvements to Southern Railway [resumed]</t>
  </si>
  <si>
    <t>Madam Deputy Speaker (Dame Rosie Winterton): 5 minutes</t>
  </si>
  <si>
    <t>John Howell: Neighbourhood planning</t>
  </si>
  <si>
    <t>Chancellor of the Duchy of Lancaster and Minister for the Cabinet Office</t>
  </si>
  <si>
    <t>Prime Minister</t>
  </si>
  <si>
    <t>John McDonnell (asking); Chief Secretary to the Treasury (Elizabeth Truss) (replying): Public sector pay cap</t>
  </si>
  <si>
    <t>Minister of State, Department for Communities and Local Government (Alok Sharma): Grenfell rehousing</t>
  </si>
  <si>
    <t>Barbara Keeley: Request for Ministerial Statement on social care</t>
  </si>
  <si>
    <t>Stewart Malcolm McDonald: Request for a Ministerial attendance in Parliament to answer questions on jobcentres</t>
  </si>
  <si>
    <t>Affirmative Instrument</t>
  </si>
  <si>
    <t>Criminal Law (Northern Ireland)</t>
  </si>
  <si>
    <t>Israel and Palestinian talks</t>
  </si>
  <si>
    <t>Mr Deputy Speaker (Mr Lindsay Hoyle): 5 minutes</t>
  </si>
  <si>
    <t>Israel and Palestinian talks [resumed]</t>
  </si>
  <si>
    <t>Pete Wishart: Perth’s cultural contribution to the UK</t>
  </si>
  <si>
    <t>International Trade</t>
  </si>
  <si>
    <t>Women and Equalities</t>
  </si>
  <si>
    <t>Barbara Keeley (asking); Parliamentary Under-Secretary of State for Health (Steve Brine) (replying): Adult social care funding</t>
  </si>
  <si>
    <t>Margaret Greenwood (asking); Secretary of State for Work and Pensions (Mr David Gauke) (replying): Jobcentre Plus: Closures</t>
  </si>
  <si>
    <t>Tom Brake: Request for advice regarding attire</t>
  </si>
  <si>
    <t>Meg Hillier: Request for action on Government response time to Select Committee reports</t>
  </si>
  <si>
    <t>Hannah Bardell: Request for action on Members and derogatory comments</t>
  </si>
  <si>
    <t>Mrs Cheryl Gillan: Comment on Members and derogatory comments</t>
  </si>
  <si>
    <t>Exiting the European Union and Global Trade</t>
  </si>
  <si>
    <t>Madam Deputy Speaker (Mrs Eleanor Laing): 5 minutes</t>
  </si>
  <si>
    <t>Exiting the European Union and Global Trade [resumed]</t>
  </si>
  <si>
    <t>Sir David Amess: Southend Hospital</t>
  </si>
  <si>
    <t>Defence</t>
  </si>
  <si>
    <t>The Prime Minister (Mrs Theresa May): G20</t>
  </si>
  <si>
    <t>Secretary of State for International Trade (Dr Liam Fox):Export licensing, High Court judgement</t>
  </si>
  <si>
    <t>Points of Order</t>
  </si>
  <si>
    <t>Tracey Brabin: Request for action on obtaining a Government response</t>
  </si>
  <si>
    <t>Stephen Doughty: Parliamentary scrutiny of arms export controls</t>
  </si>
  <si>
    <t>Stephen Twigg: Re-establishment of the Committee on Arms Export Controls</t>
  </si>
  <si>
    <t>Dr Julian Lewis: 1922 Committee elections</t>
  </si>
  <si>
    <t>Diana Johnson: Establishment an independent public inquiry into the contaminated blood scandal</t>
  </si>
  <si>
    <t>Telecommunications Infrastructure (Relief from Non-Domestic Rates) Bill. Committed to a Committee of the whole House.</t>
  </si>
  <si>
    <t xml:space="preserve">Mr Deputy Speaker (Mr Lindsay Hoyle): 12 minutes </t>
  </si>
  <si>
    <t>Telecommunications Infrastructure (Relief from Non-Domestic Rates) Bill [resumed]. Committed to a Committee of the whole House.</t>
  </si>
  <si>
    <t xml:space="preserve">Mr Deputy Speaker (Mr Lindsay Hoyle): 10 minutes </t>
  </si>
  <si>
    <t>Rebecca Harris: King George Hospital, Ilford</t>
  </si>
  <si>
    <t>Foreign and Commonwealth Office</t>
  </si>
  <si>
    <t xml:space="preserve">Under-Secretary of State for Business, Energy and Industrial Strategy (Margot James): Taylor Review, Working Practices </t>
  </si>
  <si>
    <t>Anna Soubry: Request for Minister to attend Parliament regarding safety of rivers and canals</t>
  </si>
  <si>
    <t>Kevin Brenan: Request for the Prime Minister to announce inquiry into the contaminated blood scandal to the House.</t>
  </si>
  <si>
    <t>S.O. No. 24 Debate</t>
  </si>
  <si>
    <t xml:space="preserve">Diana Johnson: Contaminated blood </t>
  </si>
  <si>
    <t xml:space="preserve">Mr Speaker: 10 minutes </t>
  </si>
  <si>
    <t xml:space="preserve">Diana Johnson: Contaminated blood [resumed] </t>
  </si>
  <si>
    <t xml:space="preserve">Mr Speaker: 5 minutes </t>
  </si>
  <si>
    <t xml:space="preserve">Madam Deputy Speaker (Dame Rosie Winterton): 5 minutes </t>
  </si>
  <si>
    <t>Diana Johnson:Contaminated blood [resumed]</t>
  </si>
  <si>
    <t>Committee of the whole House</t>
  </si>
  <si>
    <t>Air Travel Organisers’ Licensing Bill [divisions]</t>
  </si>
  <si>
    <t>Consideration</t>
  </si>
  <si>
    <t xml:space="preserve">Air Travel Organisers’ Licensing Bill </t>
  </si>
  <si>
    <t>Third Reading</t>
  </si>
  <si>
    <t>Air Travel Organisers’ Licensing Bill</t>
  </si>
  <si>
    <t>High Speed 2: Electronic deposit of documents</t>
  </si>
  <si>
    <t>Rebecca Harris: Mental Health Act 1983</t>
  </si>
  <si>
    <t>International Development</t>
  </si>
  <si>
    <t xml:space="preserve">Secretary of State for International Development (Priti Patel): Humanitarian Situation in Mosul  </t>
  </si>
  <si>
    <t xml:space="preserve">Hannah Bardell: Request for notice from the Secretary of State for Work and Pensions </t>
  </si>
  <si>
    <t>Dawn Butler: Request for the publication of “burning injustices” report</t>
  </si>
  <si>
    <t>Debbie Abrahams: Request for correction of the record</t>
  </si>
  <si>
    <t xml:space="preserve">Grenfell Tower Fire Inquiry </t>
  </si>
  <si>
    <t>Grenfell Tower Fire Inquiry [resumed]</t>
  </si>
  <si>
    <t xml:space="preserve">Rebecca Harris: Redundancy Modification Orders </t>
  </si>
  <si>
    <t xml:space="preserve">Transport </t>
  </si>
  <si>
    <t xml:space="preserve">Leader of the House </t>
  </si>
  <si>
    <t xml:space="preserve">Secretary of State for Defence (Sir Michael Fallon): Counter-Daesh Update </t>
  </si>
  <si>
    <t xml:space="preserve">Valerie Vaz: Parliamentary Business </t>
  </si>
  <si>
    <t>Chris Bryant: Query on the European Withdrawal Bill published on Parliamentary website before being presented to House</t>
  </si>
  <si>
    <t>Christian Matheson:  Request for apology from Government Front Bench</t>
  </si>
  <si>
    <t xml:space="preserve">Sir Desmond Swayne: Responsibility for the website of the House </t>
  </si>
  <si>
    <t>Mike Gapes:  Responsibility for the website of the House</t>
  </si>
  <si>
    <t>Sir William Cash:  Query on the reading stages of European Withdrawal Bill</t>
  </si>
  <si>
    <t xml:space="preserve">Graham Morris: Request for deferred division on Women Against State Pension Inequality Campaign </t>
  </si>
  <si>
    <t xml:space="preserve">Passchendaele </t>
  </si>
  <si>
    <t xml:space="preserve">Rebecca Harris: Driving Offences: Private Land </t>
  </si>
  <si>
    <t xml:space="preserve">Communities and Local Government </t>
  </si>
  <si>
    <t>Speaker's Statement</t>
  </si>
  <si>
    <t xml:space="preserve">European Union Withdrawal Bill publishing process error </t>
  </si>
  <si>
    <t>Edward Miliband: Request for Transport Secretary to attend Parliament regarding HS2</t>
  </si>
  <si>
    <t>Cheryl Gillan: Request for Transport Secretary to attend Parliament regarding HS2 urgently</t>
  </si>
  <si>
    <t>Angela Smith: Request for Transport Secretary to attend Parliament regarding HS2</t>
  </si>
  <si>
    <t xml:space="preserve">Michael Fabricant: Outraged that constituents are not reflected in the statement </t>
  </si>
  <si>
    <t>Clive Betts:  Request for Transport Secretary to attend Parliament regarding HS2</t>
  </si>
  <si>
    <t>Kevin Barron: Request for Transport Secretary to attend Parliament regarding HS2</t>
  </si>
  <si>
    <t>Dennis Skinner:  Request for extensive debate on HS2</t>
  </si>
  <si>
    <t>Andy McDonald: Request for the publication of documents for the House</t>
  </si>
  <si>
    <t>Gill Furniss: Request for follow up on Business, Energy and Industrial Strategy report</t>
  </si>
  <si>
    <t xml:space="preserve">Andy Slaughter: Request for follow up on report from government </t>
  </si>
  <si>
    <t xml:space="preserve">Kerry McCarthy: Clarification on why question could not be tabled relating to the European </t>
  </si>
  <si>
    <t>Aviation Safety Agency post Brexit</t>
  </si>
  <si>
    <t>Tom Brake (asking); Secretary of State for Foreign and Commonwealth Affairs (Alistair Burt): Saudi Arabia, anticipated executions</t>
  </si>
  <si>
    <t xml:space="preserve">The Secretary of State for Education (Justine Greening): Schools Update </t>
  </si>
  <si>
    <t>Gareth Snell: Request for advice on the unreasonable prevention on Ministry of Justice site</t>
  </si>
  <si>
    <t xml:space="preserve">Valerie Vaz: Scheduling of Parliamentary Business </t>
  </si>
  <si>
    <t xml:space="preserve">Secretary of State for Transport (Chris Grayling): HS2 Update </t>
  </si>
  <si>
    <t xml:space="preserve">Chris Heaton- Harris: Acid Attacks </t>
  </si>
  <si>
    <t>Chancellor of the Exchequer</t>
  </si>
  <si>
    <t xml:space="preserve">Layla Moran (asking); Secretary of State for Education (Robert Goodwill) (replying): Free childcare </t>
  </si>
  <si>
    <t xml:space="preserve">Tim Farron: Unaccompanied Child Refugees </t>
  </si>
  <si>
    <t xml:space="preserve">Angela Rayner: Tuition Fees </t>
  </si>
  <si>
    <t>Mr Gregory Campbell: Asks the Secretary of State for Digital, Culture, Media and Sport of her intention to come to the House</t>
  </si>
  <si>
    <t xml:space="preserve">Drugs Policy </t>
  </si>
  <si>
    <t>Public Petition</t>
  </si>
  <si>
    <t xml:space="preserve">Mark Pawsey: Removal of greenfield site in Bulkington from Nuneaton and Bedworth Borough Plan </t>
  </si>
  <si>
    <t xml:space="preserve">Charles Walker: Lea Valley Greenhouse Glass Industry </t>
  </si>
  <si>
    <t xml:space="preserve">Scotland </t>
  </si>
  <si>
    <t xml:space="preserve">Seema Malhotra (asking); Secretary of State for Justice (Dr Phillip Lee) (replying): Prison and Youth Custody Centre Safety </t>
  </si>
  <si>
    <t>Tim Farron (asking); Secretary of State for the Home Department (Brandon Lewis) (replying): Immigration Act 2016: Section 67</t>
  </si>
  <si>
    <t xml:space="preserve">Chris Bryant: Procedural question on referring to people in the public gallery </t>
  </si>
  <si>
    <t xml:space="preserve">Secretary of State for Work and Pensions (David Gauke): Pensions </t>
  </si>
  <si>
    <t xml:space="preserve">Paul Flynn: Request on clarification for speech time limits </t>
  </si>
  <si>
    <t xml:space="preserve">Meg Hillier:  Request for clarification Governments handling on health finances </t>
  </si>
  <si>
    <t>Mr Speaker: 7 minutes</t>
  </si>
  <si>
    <t>Angela Rayner: Tuition Fees   [resumed]</t>
  </si>
  <si>
    <t>Exiting the European Union, Sanctions</t>
  </si>
  <si>
    <t xml:space="preserve">Helen Hayes: Climate Change Objectives and Obligations </t>
  </si>
  <si>
    <t xml:space="preserve">Stuart Andrew: Tesco House, Cardiff, Job Losses </t>
  </si>
  <si>
    <t>Environment, Food and Rural Affairs (Michael Gove)</t>
  </si>
  <si>
    <t xml:space="preserve">Diana Johnson (asking); Parliamentary Under-Secretary of State for Health (Jackie Doyle-Price) (replying): Contaminated Blood </t>
  </si>
  <si>
    <t xml:space="preserve">Secretary for Digital, Culture, Media and Sport (Karen Bradley): Fox-Sky Merger </t>
  </si>
  <si>
    <t xml:space="preserve">Secretary of State for Communities and Local Government (Sajid David): Grenfell Tower </t>
  </si>
  <si>
    <t>Andy McDonald: Request on how the Secretary of State for Transport can be held to account</t>
  </si>
  <si>
    <t>Clive Betts: Request for Secretary of State for Transport to attend Parliament</t>
  </si>
  <si>
    <t>Nick Smith: Request for statement from the Secretary of State for Transport on proposed electrification of the south Wales valley lines</t>
  </si>
  <si>
    <t xml:space="preserve">Geraint Davies:  Request for debate related to air quality strategy </t>
  </si>
  <si>
    <t>Private Member's Motion</t>
  </si>
  <si>
    <t>Appointment of Parliamentary Commissioner for Standards</t>
  </si>
  <si>
    <t xml:space="preserve">Summer Adjournment </t>
  </si>
  <si>
    <t xml:space="preserve">Peter Bone: Higham Ferrers General Practice Surgery </t>
  </si>
  <si>
    <t>Andrew Stephenson: Future of the NHS</t>
  </si>
  <si>
    <t xml:space="preserve">Justice </t>
  </si>
  <si>
    <t>Yasmin Qureshi (asking); The Minister for Asia and the Pacific (Mark Field) (replying): Violence in Rakhine State</t>
  </si>
  <si>
    <t>Secretary of State for Exiting the European Union (David Davis): EU Exit Negotiations</t>
  </si>
  <si>
    <t xml:space="preserve">Secretary of State for Communities and Local Government (Sajid David): Grenfell Tower and Building Safety </t>
  </si>
  <si>
    <t xml:space="preserve">Secretary of State for Foreign and Commonwealth Affairs (Boris Johnson): Korean Peninsula </t>
  </si>
  <si>
    <t xml:space="preserve">Gareth Snell : Advice on how the Secretary of State for Health can be compelled to consider referral  </t>
  </si>
  <si>
    <t>Presentation and First Reading</t>
  </si>
  <si>
    <t>Private Members Bills</t>
  </si>
  <si>
    <t>[PMB]</t>
  </si>
  <si>
    <t>Telecommunication Infrastructure (Relief from Non-Domestic Rates) Bill [Divisions]</t>
  </si>
  <si>
    <t>Legislative Grand Committee (E &amp; W)</t>
  </si>
  <si>
    <t>Telecommunication Infrastructure (Relief from Non-Domestic Rates) Bill</t>
  </si>
  <si>
    <t xml:space="preserve">Stuart Andrew: Incontinence </t>
  </si>
  <si>
    <t xml:space="preserve">Wales </t>
  </si>
  <si>
    <t xml:space="preserve">Prime Minister (Theresa May) </t>
  </si>
  <si>
    <t xml:space="preserve">Tracy Brabin (asking); Secretary of State for Education (Robert Goodwill): Free Childcare Entitlement </t>
  </si>
  <si>
    <t xml:space="preserve">Lady Hermon:  Request for the Secretary of State for Northern Ireland to attend House </t>
  </si>
  <si>
    <t xml:space="preserve">Dr Julian Edwards: Request to the Chair regarding Committee of Selection </t>
  </si>
  <si>
    <t>Frank Field:  Request to the Chair regarding Committee of Selection</t>
  </si>
  <si>
    <t xml:space="preserve">Secretary of State for Defence (Sir Michael Fallon): National Shipbuilding Strategy </t>
  </si>
  <si>
    <t xml:space="preserve">Dan Carden: Request for Minister of Employment to attend the House </t>
  </si>
  <si>
    <t>Finance Bill</t>
  </si>
  <si>
    <t xml:space="preserve">Financial Secretary to the Treasury (Mel Stride) </t>
  </si>
  <si>
    <t>Ways and Means</t>
  </si>
  <si>
    <t>Taxable benefits [Divisions]</t>
  </si>
  <si>
    <t xml:space="preserve">Knife Crime (Chris Heaton-Harris) </t>
  </si>
  <si>
    <t>Exiting the European Union</t>
  </si>
  <si>
    <t>Minister for Europe and the Americas (Sir Alan Duncan): Hurricane Irma</t>
  </si>
  <si>
    <t>Sir Edward Leigh: Request for protected time for back benchers to discuss Brexit the following time</t>
  </si>
  <si>
    <t>Mr Kenneth Clarke: Clarification on why the House is not suspending the 5 o'clock rule</t>
  </si>
  <si>
    <t>Chuka Umunna: Clarification on terms for contractors for Big Ben</t>
  </si>
  <si>
    <t>(1st allocated day) European Union Withdrawal Bill, Committed to a Committee of the Whole House</t>
  </si>
  <si>
    <t>Hive Stadium (Rebecca Harris)</t>
  </si>
  <si>
    <t>Education</t>
  </si>
  <si>
    <t>(2nd allocated day) European Union (Withdrawal) Bill Committed to a Committee of the whole House</t>
  </si>
  <si>
    <t>Mr Speaker: 3 minutes</t>
  </si>
  <si>
    <t>Programme motion</t>
  </si>
  <si>
    <t>European Union (Withdrawal) Bill (Programme) [Division]</t>
  </si>
  <si>
    <t>Maggie Throup: changes to the Number 23 bus route, Erewash</t>
  </si>
  <si>
    <t>John Stevenson: Warwick Road, Carlisle</t>
  </si>
  <si>
    <t>Mrs Anne-Marie Trevelyan: School funding, North Northumberland</t>
  </si>
  <si>
    <t xml:space="preserve">Minister for Europe and the Americas (Sir Alan Duncan): Hurricane Irma </t>
  </si>
  <si>
    <t xml:space="preserve">Secretary of State for Digital, Culture, Media and Sport (Karen Bradley): Fox-Sky Merger </t>
  </si>
  <si>
    <t>Wes Streeting: Request for Minister of State, Department for Education (Anne Milton) to correct speech</t>
  </si>
  <si>
    <t>Ten Minute Rule Motion</t>
  </si>
  <si>
    <t>Mr Peter Bone: Business of the House Commission</t>
  </si>
  <si>
    <t>Finance Bill (1st allotted day) Committed to a Committee of the whole House [Division]</t>
  </si>
  <si>
    <t>[PBC]</t>
  </si>
  <si>
    <t>Government Motion</t>
  </si>
  <si>
    <t>Nomination of Members to Committees [Divisions]</t>
  </si>
  <si>
    <t>Tommy Sheppard: System of obtaining Permanent Residence Certification</t>
  </si>
  <si>
    <t>Neil O'Brien: Glenfield Children's Heart Unit</t>
  </si>
  <si>
    <t xml:space="preserve">Stuart Andrew: Access to NHS Dentists </t>
  </si>
  <si>
    <t>Debbie Abrahams calling for a statement on the UN Committee for the Rights of People with Disabilities</t>
  </si>
  <si>
    <t>Eddie Hughes: Carbon Monoxide (Detection and Safety)</t>
  </si>
  <si>
    <t>Opposition Day</t>
  </si>
  <si>
    <t>(1st allotted day): NHS Pay</t>
  </si>
  <si>
    <t>(1st allotted day): NHS Pay [resumed]</t>
  </si>
  <si>
    <t xml:space="preserve">Higher Education (England) Regulations, Higher Education (Basic Amount) Regulations </t>
  </si>
  <si>
    <t>Susan Elan Jones: Bangor-on-Dee Post Office</t>
  </si>
  <si>
    <t>Mike Penning: Development in Kings Langley</t>
  </si>
  <si>
    <t>The Redwell Fields, Wellingborough</t>
  </si>
  <si>
    <t>Employment Tribunals (Andrew Stephenson)</t>
  </si>
  <si>
    <t>Digital, Culture, Media and Sport</t>
  </si>
  <si>
    <t>Parliamentary Under Secretary of State for the Home Department (Sarah Newton): Police Pay and Funding</t>
  </si>
  <si>
    <t>Secretary of State for Communities and Local Government (Sajid Javid): Local housing need</t>
  </si>
  <si>
    <t>Secretary of State for Education (Justine Greening): Schools: National Funding Formula</t>
  </si>
  <si>
    <t>Tom Brake:  Clarification from Secretary of State for Home Affairs</t>
  </si>
  <si>
    <t>Sir Peter Bottomley:  Request for backbenchers present for the statement on school funding be put on record</t>
  </si>
  <si>
    <t>Dr Alan Whitehead:  Request for Secretary of State for Business, Energy and Industrial Strategy to attend House</t>
  </si>
  <si>
    <t>Mr Peter Bone:  Request to put on record public petition attempt</t>
  </si>
  <si>
    <t>General Election Campaign: Abuse and intimidation</t>
  </si>
  <si>
    <t>Work and Pensions</t>
  </si>
  <si>
    <t xml:space="preserve">Secretary of State for Transport (Chris Grayling): Monarch Airlines </t>
  </si>
  <si>
    <t xml:space="preserve">Prime Minister (Theresa May): UK Plans for Leaving the EU </t>
  </si>
  <si>
    <t xml:space="preserve">Pauline Latham: Request for statement to be corrected </t>
  </si>
  <si>
    <t>Gavin Robinson:  Request for ministerial statement from Secretary of State for Business, Energy and Industrial Strategy</t>
  </si>
  <si>
    <t>Chris Stephens:  Raised concern regarding “Big Ben” contractors</t>
  </si>
  <si>
    <t xml:space="preserve">Mr Alistair Carmichael: Government Policy on the Proceedings of the House </t>
  </si>
  <si>
    <t xml:space="preserve">Gypsies and Travellers and Local Communities </t>
  </si>
  <si>
    <t>Madame Deputy Speaker (Rosie Winterton): 4 minutes</t>
  </si>
  <si>
    <t>Gypsies and Travellers and Local Communities [resumed]</t>
  </si>
  <si>
    <t>Air Rifles (Andrew Stephenson)</t>
  </si>
  <si>
    <t>Mr Mark Hendrick (asking); Minister of State for Business, Energy and Industrial Strategy (Claire Perry) (replying): BAE Systems Military Air &amp; Information Sites: Job Losses</t>
  </si>
  <si>
    <t>Phillip Davies: Clarification as to whether official spokespeople on the Opposition benches are required to stay for the entirety of exchanges</t>
  </si>
  <si>
    <t xml:space="preserve">First Secretary of State and Minister for the Cabinet Office (Damian Green): Race Disparity Audit </t>
  </si>
  <si>
    <t>Secretary of State for Business, Energy and Industrial Strategy (Greg Clark): Bombardier</t>
  </si>
  <si>
    <t>Presentation of Private Members' Bills</t>
  </si>
  <si>
    <t xml:space="preserve">Legalisation of Cannabis (Medicinal Purposes): Paul Flynn </t>
  </si>
  <si>
    <t xml:space="preserve">Mr Alistair Carmichael: Government policy on the Proceedings of the House </t>
  </si>
  <si>
    <t>Mr Alistair Carmichael: Government policy on the Proceedings of the House[resumed]</t>
  </si>
  <si>
    <t xml:space="preserve">European Union (Approvals) Bill </t>
  </si>
  <si>
    <t xml:space="preserve">Baby Loss Awareness Week </t>
  </si>
  <si>
    <t>Mr Deputy Speaker (Lindsay Hoyle): 7 minutes</t>
  </si>
  <si>
    <t>Baby Loss Awareness Week [resumed]</t>
  </si>
  <si>
    <t>John Grogan: Devolution: Yorkshire</t>
  </si>
  <si>
    <t>Cabinet Office</t>
  </si>
  <si>
    <t xml:space="preserve">Angela Rayner (asking); Minister for Universities, Science, Research and Innovation (Joseph Johnson) (replying): Higher Education Funding </t>
  </si>
  <si>
    <t xml:space="preserve">Fetal Dopplers (Regulation) </t>
  </si>
  <si>
    <t>Finance Bill [Divisions]</t>
  </si>
  <si>
    <t>Martyn Day: Consumer Rights</t>
  </si>
  <si>
    <t xml:space="preserve">Nic Dakin: Myanmar’s Muslim Ethnic Minority </t>
  </si>
  <si>
    <t xml:space="preserve">Dr Andrew Murrison : University Vice Chancellors: Pay  </t>
  </si>
  <si>
    <t>Richard Burgon (asking); The Parliamentary Under-Secretary of State for Justice (Mr Sam Gyimah) (replying) Prisons Policy/ HMP Long Lartin )</t>
  </si>
  <si>
    <t xml:space="preserve">Secretary of State for Business, Energy and Industrial Strategy (Greg Clark): Retail Energy </t>
  </si>
  <si>
    <t xml:space="preserve">Minister for Climate Change and Industry (Claire Perry): Clean Growth Strategy </t>
  </si>
  <si>
    <t xml:space="preserve">Richard Graham: Clarification from the Leader Of the Opposition relating to universal credit </t>
  </si>
  <si>
    <t xml:space="preserve">Andrew Bridgen: Clarification on parliamentary protocol </t>
  </si>
  <si>
    <t xml:space="preserve">Leaving the EU: Data Protection </t>
  </si>
  <si>
    <t xml:space="preserve">UN Convention on the Rights of Persons with Disabilities (Andrew Stephenson) </t>
  </si>
  <si>
    <t xml:space="preserve">Emily Thornberry (asking); Minister for the Middle East: Alistair Burt (replying): Iran </t>
  </si>
  <si>
    <t>Justin Madders (asking); Minister for the Climate Change and Industry (Claire Perry) (replying): Vauxhall (Redundancies)</t>
  </si>
  <si>
    <t>Tom Brake: Clarification from the Secretary of State for Exiting the European Union</t>
  </si>
  <si>
    <t>Peter Bone: Car Parking on the Parliamentary Estate</t>
  </si>
  <si>
    <t>Ben Bradshaw: Procedural advice from speaker</t>
  </si>
  <si>
    <t>Nuclear Safeguards Bill: Committed to a Committee of the whole House</t>
  </si>
  <si>
    <t>Liam Bryne: Law relating to travelling communities</t>
  </si>
  <si>
    <t>Steve Double: National House Building Council</t>
  </si>
  <si>
    <t>Secretary of State for Business, Energy and Industrial Strategy (Greg Clark): International Investment</t>
  </si>
  <si>
    <t xml:space="preserve">Secretary of State for Exiting the European Union (David Davis): EU Exit Negotiations </t>
  </si>
  <si>
    <t>Barbara Keeley: Request for Health Secretary to correct figures for mental health staff in the chamber</t>
  </si>
  <si>
    <t xml:space="preserve">Emma Hardy:  Request to Transport Secretary to meet with member </t>
  </si>
  <si>
    <t xml:space="preserve">Channel 4 (Relocation): First Reading </t>
  </si>
  <si>
    <t>Private Business at 4pm</t>
  </si>
  <si>
    <t>New Southgate Cemetery Bill [Lords]</t>
  </si>
  <si>
    <t>Middle Level Bill : Revival</t>
  </si>
  <si>
    <t>Mr Deputy Speaker (Mr Lindsay Hoyle): 4 minutes</t>
  </si>
  <si>
    <t>Backbench Business</t>
  </si>
  <si>
    <t>Persecution of the Rohingya by the Myanmar Government  [resumed]</t>
  </si>
  <si>
    <t>Mr Deputy Speaker (Mr Lindsay Hoyle): 3 minutes</t>
  </si>
  <si>
    <t>Chris Evans: Sale of puppies</t>
  </si>
  <si>
    <t>The Minister for Housing and Planning (Alok Sharma): Regulation of Property Agents</t>
  </si>
  <si>
    <t xml:space="preserve">Chris Stephens Workers (Definition and Rights) </t>
  </si>
  <si>
    <t xml:space="preserve">(2nd allotted day): Universal Credit Roll-out </t>
  </si>
  <si>
    <t>(2nd allotted day): Universal Credit Roll-out [resumed]</t>
  </si>
  <si>
    <t>Mr Deputy Speaker (Mr Lindsay Hoyle): 2 minutes</t>
  </si>
  <si>
    <t xml:space="preserve">Sir Oliver Heald: Superfast broadband in Wellpond Green and Westland Green in Hertfordshire </t>
  </si>
  <si>
    <t>Andrew Rosindell : Animals in Peril</t>
  </si>
  <si>
    <t>Transport</t>
  </si>
  <si>
    <t>John Healey (asking); Secretary of State for the Communities and Local Government (Sajid Javid) (replying): Grenfell Tower</t>
  </si>
  <si>
    <t>Backbench business</t>
  </si>
  <si>
    <t xml:space="preserve">Tobacco Control Plan </t>
  </si>
  <si>
    <t>Valproate and Fetal Anti-Convulsant Syndrome</t>
  </si>
  <si>
    <t>Madam Deputy Speaker (Dame Rosie Winterton): 9 minutes</t>
  </si>
  <si>
    <t>Valproate and Fetal Anti-Convulsant Syndrome [resumed]</t>
  </si>
  <si>
    <t xml:space="preserve">Dame Margaret Hodge: UK companies and Azerbaijan's money-laundering and tax evasion scheme </t>
  </si>
  <si>
    <t xml:space="preserve">Assaults on Emergency Workers (Offences) Bill </t>
  </si>
  <si>
    <t>[PMB] [PBC]</t>
  </si>
  <si>
    <t xml:space="preserve">Parental Bereavement (Leave and Pay) Bill </t>
  </si>
  <si>
    <t xml:space="preserve">Health and Social Care (National Data Guardian) Bill </t>
  </si>
  <si>
    <t xml:space="preserve">David Morris: First World War Servicemen: Memorial Plaques </t>
  </si>
  <si>
    <t>The Prime Minister (Theresa May): European Council</t>
  </si>
  <si>
    <t>Amanda Milling: Request for debate</t>
  </si>
  <si>
    <t>Dr Julian Lewis: National Security Strategy Committee</t>
  </si>
  <si>
    <t xml:space="preserve">Bill Wigan: Clarification on Committee on Selection </t>
  </si>
  <si>
    <t xml:space="preserve">Debbie Abrahams: Universal Credit Roll-out </t>
  </si>
  <si>
    <t xml:space="preserve">Automated and Electric Vehicles Bill </t>
  </si>
  <si>
    <t>Mr Deputy Speaker (Mr Lindsay Hoyle): 12 minutes</t>
  </si>
  <si>
    <t>Automated and Electric Vehicles Bill [resumed]: Committed to a Committee of the whole House [Division]</t>
  </si>
  <si>
    <t xml:space="preserve">Gareth Snell : Healthcare: North Staffordshire </t>
  </si>
  <si>
    <t>Treasury</t>
  </si>
  <si>
    <t xml:space="preserve">John Woodcock (asking); The Minister for the Middle East (Alistair Burt) (replying): Raqqa and Daesh </t>
  </si>
  <si>
    <t>Ian Stewart: Request for advice to members who experience abuse online</t>
  </si>
  <si>
    <t xml:space="preserve">John Mann: Clarification on policy and procedure of the House dealing with members abroad </t>
  </si>
  <si>
    <t xml:space="preserve">Christopher Chope: Affordable Home Ownership </t>
  </si>
  <si>
    <t>Debbie Abrahams: Universal Credit Roll-out</t>
  </si>
  <si>
    <t>Debbie Abrahams: Universal Credit Roll-out [resumed]</t>
  </si>
  <si>
    <t xml:space="preserve">Smart Meters Bill </t>
  </si>
  <si>
    <t xml:space="preserve">Mr Deputy Speaker (Mr Lindsay Hoyle): 8 minutes </t>
  </si>
  <si>
    <t>Smart Meters Bill [resumed] [Divisions]</t>
  </si>
  <si>
    <t>Martyn Day: PIP Assessment Criteria and Process</t>
  </si>
  <si>
    <t>Anne Marie Morris: Funding for Young people in Devon</t>
  </si>
  <si>
    <t>Charlie Elphicke : Leaving the EU</t>
  </si>
  <si>
    <t>Scotland</t>
  </si>
  <si>
    <t>Chuka Umunna:  Request from speaker to provide advice regarding Minister of State for Exiting the European Unions statement in Committee (Committee of the whole House on the European Union, Notification of Withdrawal Bill, 7 February 2017)</t>
  </si>
  <si>
    <t>Mr Peter Bone: Provides clarification on statement given by Minister of State for Exiting the European Unions statement in Committee</t>
  </si>
  <si>
    <t>Mr McFadden: Request for speaker to provide advice on how members can have a “meaningful input and meaningful say on the content on negotiations”</t>
  </si>
  <si>
    <t>Seema Malhotra: Request for Minister of State for Exiting the European Unions to attend chamber to clarify statements made in Committee</t>
  </si>
  <si>
    <t xml:space="preserve">Sammy Wilson: Request for the record of the Committee meeting to be published </t>
  </si>
  <si>
    <t xml:space="preserve">Mr Peter Bone: Advice relating to Backbench Business motions </t>
  </si>
  <si>
    <t>Diana Johnson: Request for minister to attend chamber relating to the ‘contaminated blood scandal’</t>
  </si>
  <si>
    <t>Theresa Villiers: Live Animals Exports (Prohibition)</t>
  </si>
  <si>
    <t xml:space="preserve">(3rd allotted day): Social Care </t>
  </si>
  <si>
    <t xml:space="preserve">Madame Deputy Speaker (Dame Rosie Winterton): 5 minutes </t>
  </si>
  <si>
    <t>(3rd allotted day): Social Care [resumed]</t>
  </si>
  <si>
    <t>Madame Deputy Speaker (Dame Rosie Winterton): 3 minutes</t>
  </si>
  <si>
    <t xml:space="preserve">(3rd allotted day): Supported Housing </t>
  </si>
  <si>
    <t>Madame Deputy Speaker (Mrs Eleanor Laing): 7 minutes</t>
  </si>
  <si>
    <t>(3rd allotted day): Supported Housing [resumed]</t>
  </si>
  <si>
    <t>Madame Deputy Speaker (Mrs Eleanor Laing): 5 minutes</t>
  </si>
  <si>
    <t>Madame Deputy Speaker (Mrs Eleanor Laing): 4 minutes</t>
  </si>
  <si>
    <t xml:space="preserve">Ruth George: Save Our Shire Hill Hospital </t>
  </si>
  <si>
    <t>Mr Kevan Jones: Mental Health: Pharmacists</t>
  </si>
  <si>
    <t>Environment, Food and Rural Affairs</t>
  </si>
  <si>
    <t xml:space="preserve">Keir Starmer (asking); Secretary of State for the Department for Exiting the EU (Mr David Davis) (replying): Leaving the EU: Parliamentary Vote </t>
  </si>
  <si>
    <t>Valerie Vaz: Clarification on ministerial statement from Leader of the House</t>
  </si>
  <si>
    <t>Chris Bryant: Clarification on ministerial statement from Leader of the House</t>
  </si>
  <si>
    <t>Naz Shah: Advice from speaker regarding Bob Blackman hosting “anti Muslim extremist Tapan Ghosh on the estate”</t>
  </si>
  <si>
    <t>Bob Blackman: Provides clarification on hosting of Tapan Ghosh on the estate</t>
  </si>
  <si>
    <t xml:space="preserve">Modern Slavery Act 2015 </t>
  </si>
  <si>
    <t>Mr Deputy Speaker (Mr Lindsay Hoyle): 7 minutes</t>
  </si>
  <si>
    <t>Modern Slavery Act 2015 [resumed]</t>
  </si>
  <si>
    <t>Global LGBT Rights</t>
  </si>
  <si>
    <t>Global LGBT Rights [resumed]</t>
  </si>
  <si>
    <t>Sir Paul Beresford: RHS Wisley and A3 junction 10</t>
  </si>
  <si>
    <t>Communities and Local Government</t>
  </si>
  <si>
    <t>Sexual Harrassment in Parliament</t>
  </si>
  <si>
    <t>Harriet Harman (asking); Leader of the House (Andrea Leadsom) (replying): Sexual Harrassment in Parliament</t>
  </si>
  <si>
    <t>Minister for Policing and the Fire Service (Mr Nick Hurd): Independent review: Deaths in police custody</t>
  </si>
  <si>
    <t>Secretary of State for Foreign and Commonwealth Affairs (Boris Johnson): Balfour Declaration</t>
  </si>
  <si>
    <t xml:space="preserve">Seema Malhotra: Secretary of State for Exiting the Europeans Union: Impact Assessments </t>
  </si>
  <si>
    <t xml:space="preserve">Armed Forced (Flexible Working) Bill [Lords] </t>
  </si>
  <si>
    <t>Mr Deputy Speaker (Mr Lindsay Hoyle) 10 minutes</t>
  </si>
  <si>
    <t>Armed Forced (Flexible Working) Bill [Lords] [resumed]</t>
  </si>
  <si>
    <t xml:space="preserve"> [PBC]</t>
  </si>
  <si>
    <t xml:space="preserve">Angela Smith: Post Office Services: Burncross </t>
  </si>
  <si>
    <t>Justice</t>
  </si>
  <si>
    <t xml:space="preserve">Tom Watson (asking); Secretary of State for Digital, Culture, Media and Sport (Tracey Crouch) (replying): Gaming Machines and Social Responsibility </t>
  </si>
  <si>
    <t>Ben Bradshaw: Request for statement on the Robert Mueller investigation</t>
  </si>
  <si>
    <t xml:space="preserve">Nick Thomas-Symonds: Seeking advice on constituency matter </t>
  </si>
  <si>
    <t>Finance Bill (1st allocated day) [Divisions]</t>
  </si>
  <si>
    <t xml:space="preserve">Meg Hillier: Proposed Free School </t>
  </si>
  <si>
    <t>Nic Dakin: Scunthorpe Market</t>
  </si>
  <si>
    <t xml:space="preserve">Sarah Champion: Policing Orgreave </t>
  </si>
  <si>
    <t xml:space="preserve">Nick Thomas-Symonds: Pompe Disease </t>
  </si>
  <si>
    <t>Wales</t>
  </si>
  <si>
    <t xml:space="preserve">Richard Benyon: Armed Forces (Statue of Limitations) </t>
  </si>
  <si>
    <t>(4th allotted day): Armed Forces Pay</t>
  </si>
  <si>
    <t>(4th allotted day) Armed Forces Pay [resumed]</t>
  </si>
  <si>
    <t xml:space="preserve">(4th allotted day): Exiting the EU: Sectoral Impact Assessments </t>
  </si>
  <si>
    <t xml:space="preserve">Chi Onwurah : St Mary Magdalene and Holy Jesus Trust: Leasehold </t>
  </si>
  <si>
    <t xml:space="preserve">Exiting the European Union </t>
  </si>
  <si>
    <t>Hywel Wlliams (asking); Minister for Europe and the Americas (Sir Alan Duncan) (replying): Catalonia</t>
  </si>
  <si>
    <t>Secretary of State for Northern Ireland (James Brokenshire): Northern Ireland Update</t>
  </si>
  <si>
    <t xml:space="preserve">Secretary of State for Justice (David Lidington): Sentencing </t>
  </si>
  <si>
    <t>Unaccompanied Child Refugees: Europe</t>
  </si>
  <si>
    <t>Madam Deputy Speaker (Mrs Eleanor Laing): 4 minutes</t>
  </si>
  <si>
    <t>Madam Deputy Speaker (Mrs Eleanor Laing): 3 minutes</t>
  </si>
  <si>
    <t>Sexual Harassment and Violence in Schools</t>
  </si>
  <si>
    <t>Madam Deputy Speaker (Dame Rosie Winterton): 6 minutes</t>
  </si>
  <si>
    <t>Matt Western: Early years provision</t>
  </si>
  <si>
    <t>Mr Bernard Jenkin: University of Essex</t>
  </si>
  <si>
    <t>Mr Gareth Snell : Motion to sit in private [Division]</t>
  </si>
  <si>
    <t xml:space="preserve">Mental Health Units </t>
  </si>
  <si>
    <t>Representation of the People (Young People’s Enfranchisement and Education)</t>
  </si>
  <si>
    <t>Remaining Orders</t>
  </si>
  <si>
    <t>Conor McGinn: Music: Contribution to the UK Economy</t>
  </si>
  <si>
    <t xml:space="preserve">John McDonnell (asking); Financial Secretary to the Treasury (Mel Stride) (replying): Paradise Papers </t>
  </si>
  <si>
    <t xml:space="preserve">Angela Rayner: Seeking correction of record </t>
  </si>
  <si>
    <t>Christian Matheson: Seeking information from Financial Secretary to the Treasury</t>
  </si>
  <si>
    <t xml:space="preserve">Matthew Pennycook:  Follow up question on Sectoral Impact Assessments </t>
  </si>
  <si>
    <t xml:space="preserve">Anna Soubry: Follow up question on Sectoral Impact Assessments </t>
  </si>
  <si>
    <t xml:space="preserve">Secretary of State for Communities and Local Government (Sajid Javid): Hate crime Grenfell Recovery Taskforce </t>
  </si>
  <si>
    <t xml:space="preserve">European Economic Area: UK Membership </t>
  </si>
  <si>
    <t>European Economic Area: UK Membership [resumed]</t>
  </si>
  <si>
    <t>General Debate</t>
  </si>
  <si>
    <t xml:space="preserve">Transport in the North </t>
  </si>
  <si>
    <t>Transport in the North [resumed]</t>
  </si>
  <si>
    <t xml:space="preserve">Diana Johnson: Abortion Act 1967: 50th Anniversary </t>
  </si>
  <si>
    <t>Matthew Pennycook (asking); Under Secretary of State for Exiting the EU (Mr Steve Baker) (replying): Exiting the EU: sectoral analyses</t>
  </si>
  <si>
    <t xml:space="preserve">Kate Osamar (asking); Minister of the State for the Middle East (Alistair Burt) (replying): Israel: Meetings </t>
  </si>
  <si>
    <t>Stephen Twigg (asking); Minister of the State for International Development (Alistair Burt) (replying): Yemen</t>
  </si>
  <si>
    <t xml:space="preserve">Secretary of State for Foreign and Commonwealth Affairs (Boris Johnson): Counter-Daesh Update </t>
  </si>
  <si>
    <t>Justin Madders: Leasehold Reform</t>
  </si>
  <si>
    <t xml:space="preserve">Siobhan McDonagh (Temporary Accommodation) </t>
  </si>
  <si>
    <t>Madam Deputy Speaker (Mrs Eleanor Laing): 7 minutes</t>
  </si>
  <si>
    <t>Siobhan McDonagh (Temporary Accommodation) [resumed]</t>
  </si>
  <si>
    <t xml:space="preserve">Autumn Adjournment (Bob Blackman)  </t>
  </si>
  <si>
    <t>Nic Dakin: Kingsway Gold Course, Scunthorpe</t>
  </si>
  <si>
    <t>Ranil Jayawardena: South Western Railway</t>
  </si>
  <si>
    <t xml:space="preserve">Dr Sarah Wollaston: 67 Bus Service in Torbay </t>
  </si>
  <si>
    <t xml:space="preserve">Dame Margaret Hodge: Tax Avoidance and Evasion (Isle of Man) </t>
  </si>
  <si>
    <t xml:space="preserve">Emily Thornberry (asking); Secretary of State for Foreign and Commonwealth Affairs (Boris Johnson) (replying): Nazanin Zaghairi-Ratcliffe </t>
  </si>
  <si>
    <t xml:space="preserve">Secretary of State for Exiting the European Union (David Davis) </t>
  </si>
  <si>
    <t xml:space="preserve">Dame Margaret Hodge: Tax Avoidance and Evasion </t>
  </si>
  <si>
    <t>Northern Ireland Budget Bill</t>
  </si>
  <si>
    <t>Money Resolution</t>
  </si>
  <si>
    <t xml:space="preserve">Parental Bereavement (Leave and Pay) Bill (Money) </t>
  </si>
  <si>
    <t xml:space="preserve">Andrew Selous: Police Funding: Bedfordshire </t>
  </si>
  <si>
    <t>Robert Halfon: Hospital Car Parking Charges (Abolition) Bill</t>
  </si>
  <si>
    <t>European Union (Withdrawal) Bill (1st allocated day) [resumed] [Divisions]</t>
  </si>
  <si>
    <t>David Linden: Women against state pension inequality</t>
  </si>
  <si>
    <t xml:space="preserve">Ian Murray: Diffuse Intrinsic Pontine Glioma </t>
  </si>
  <si>
    <t xml:space="preserve">Secretary of State for Foreign and Commonwealth Affairs (Boris Johnson): Zimbabwe </t>
  </si>
  <si>
    <t>Clarification on statement from Secretary of State for Work and Pensions</t>
  </si>
  <si>
    <t>Robert Courts: Voting intentions from the Opposition</t>
  </si>
  <si>
    <t>Martin Docherty-Hughes: Advice from speaker on constituency matters</t>
  </si>
  <si>
    <t>Sir Oliver Letwin: Seeking clarification from the Speaker</t>
  </si>
  <si>
    <t>Mr Leslie: Follow up question on Sectoral Impact Assessments</t>
  </si>
  <si>
    <t xml:space="preserve">Anna Soubry: Seeking advice from the Speaker on online harassment </t>
  </si>
  <si>
    <t>Jo Stevens: Automatic Electoral Registration Bill</t>
  </si>
  <si>
    <t>European Union (Withdrawal) Bill (2nd allocated day) [resumed] [Divisions]</t>
  </si>
  <si>
    <t xml:space="preserve">Mark Pawsey: District Councils </t>
  </si>
  <si>
    <t xml:space="preserve">Digital, Culture, Media and Sport </t>
  </si>
  <si>
    <t>Yasmin Qureshi (asking); Under-Secretary of State for Health (Steve Brine) (replying): Hormone pregnancy tests (Report)</t>
  </si>
  <si>
    <t xml:space="preserve">Leader of the House (Andrea Leadsom): Independent Complaints and Grievance Policy </t>
  </si>
  <si>
    <t>Universal Credit Roll-out</t>
  </si>
  <si>
    <t>Defence Aerospace Industrial Strategy</t>
  </si>
  <si>
    <t>Deputy Speaker (Mrs Eleanor Laing): 4 minutes</t>
  </si>
  <si>
    <t>Deputy Speaker (Mrs Eleanor Laing): 2 minutes</t>
  </si>
  <si>
    <t>Nomination to the Intelligence and Security Committee of Parliament</t>
  </si>
  <si>
    <t xml:space="preserve">Angela Crawley: Child Maintenance Service </t>
  </si>
  <si>
    <t>70th wedding anniversary of Her Majesty the Queen and the Duke of Edinburgh</t>
  </si>
  <si>
    <t xml:space="preserve">Gordon Marsden (asking); Minister for Universities, Science, Research and Innovation (Joseph Johnson) (replying): Student Loans Company </t>
  </si>
  <si>
    <t xml:space="preserve">Minister for the Middle East (Alistair Burt): Yemen </t>
  </si>
  <si>
    <t xml:space="preserve">Stephen Doughty: Seeks advice from Speaker relating to elections in Somaliland </t>
  </si>
  <si>
    <t>Duties of Customs [Divisions]</t>
  </si>
  <si>
    <t xml:space="preserve">Nicky Morgan: Companies House and Transgender Persons </t>
  </si>
  <si>
    <t>Huw Merriman: Automatic Travel Compensation Bill</t>
  </si>
  <si>
    <t>European Union (Withdrawal) Bill (3rd allocated day)</t>
  </si>
  <si>
    <t>Diana Johnson: BAE Systems jobs in Brough</t>
  </si>
  <si>
    <t>Anne Marie Morris: Fly-tipping in rural areas</t>
  </si>
  <si>
    <t xml:space="preserve">Prime Minister </t>
  </si>
  <si>
    <t>Financial Statement</t>
  </si>
  <si>
    <t>Budget Resolutions (1st allocated day)</t>
  </si>
  <si>
    <t>Madam Deputy Speaker (Mrs Eleanor Laing): 8 minutes</t>
  </si>
  <si>
    <t>Budget Resolutions (1st allocated day) [resumed]</t>
  </si>
  <si>
    <t xml:space="preserve">Kevin Foster: Changes to local Bus services in Torbay </t>
  </si>
  <si>
    <t xml:space="preserve">Dan Carden: Guards on Merseyrail Trains </t>
  </si>
  <si>
    <t xml:space="preserve">Wes Streeting (asking); Minister for Digital (Matt Hancock) (replying): Uber: Personal Data Theft </t>
  </si>
  <si>
    <t>Secretary of State for Work and Pensions (David Gauke): Universal Credit</t>
  </si>
  <si>
    <t xml:space="preserve">Budget Resolutions (2nd allocated day) </t>
  </si>
  <si>
    <t>Iain Stewart: 1979 Same Roof Rule for familial sexual abuse cases</t>
  </si>
  <si>
    <t>Engagement of HRH Prince Henry of Wales and Ms Meghan Markle</t>
  </si>
  <si>
    <t>Diane Abbott (asking); Minister for Policing and the Fire Service (Mr Nick Hurd) Forensic Evidence: Alleged Manipulation</t>
  </si>
  <si>
    <t>Secretary of State for Business, Energy and Industrial Strategy (Greg Clark): Industrial Strategy</t>
  </si>
  <si>
    <t xml:space="preserve">Dr Julian Lewis: Advice from Speaker relating to Select Committee </t>
  </si>
  <si>
    <t>Wera Hobhouse: Correction on record</t>
  </si>
  <si>
    <t xml:space="preserve">Dawn Butler: Request from the Speaker regarding statement from Minister for Women and Equalities </t>
  </si>
  <si>
    <t xml:space="preserve">Mr Leslie: Follow up question on Impact Assessments </t>
  </si>
  <si>
    <t>Tom Brake: Request to access to Impact Assessments/Report</t>
  </si>
  <si>
    <t>Universal Credit (Application, Advice and Assistance): Dr Philippa Whitford</t>
  </si>
  <si>
    <t xml:space="preserve">Budget Resolutions (3rd allocated day) </t>
  </si>
  <si>
    <t>Budget Resolutions (3rd allocated day) [resumed]</t>
  </si>
  <si>
    <t xml:space="preserve">Norman Lamb: NHS Continuing Care </t>
  </si>
  <si>
    <t xml:space="preserve">Keir Starmer (asking); Parliamentary Under-Secretary of State for Exiting the European Union (Robin Walker) (replying): Leaving the EU: Sectoral Impact Assessments </t>
  </si>
  <si>
    <t>Keir Stammer: Question relating to Humble Address response</t>
  </si>
  <si>
    <t>Pete Wishart: Question relating to proceedings of the House and contempt</t>
  </si>
  <si>
    <t>Mr Fysh: Question relating to ministerial accountability</t>
  </si>
  <si>
    <t xml:space="preserve">Mr Peter Bone:  Question relating to Humble Address and Sectoral Impact Assessments </t>
  </si>
  <si>
    <t>Peter Grant: Question relating to procedure on motions</t>
  </si>
  <si>
    <t>Ian Duncan Smith: Question relating to contempt of the House</t>
  </si>
  <si>
    <t>Mr Sheerman: Advice on powers of Select Committees</t>
  </si>
  <si>
    <t>Secretary of State for Health (Jeremy Hunt): Maternity Safety Strategy</t>
  </si>
  <si>
    <t xml:space="preserve">Budget Resolutions: (4th allocated day) </t>
  </si>
  <si>
    <t xml:space="preserve">Budget Resolutions (4th allotted day) [resumed] </t>
  </si>
  <si>
    <t>Budget Resolutions (4th allocated day) [resumed] [divisions]</t>
  </si>
  <si>
    <t>Anna Soubry: Stop HS2 Phase in Trowell</t>
  </si>
  <si>
    <t xml:space="preserve">Adam Holloway: Lower Thames Crossing </t>
  </si>
  <si>
    <t xml:space="preserve">Secretary of State for Transport (Chris Grayling): Rail Update </t>
  </si>
  <si>
    <t>Mr Andrew Mitchell: Yemen</t>
  </si>
  <si>
    <t xml:space="preserve">Mrs Emma Lewel Buck: Food Insecurity: First Reading </t>
  </si>
  <si>
    <t xml:space="preserve">(5th allotted day): State Pension Age: Women  [resumed] </t>
  </si>
  <si>
    <t>(5th allotted day): State Pension Age: Women  [resumed] [divisions]</t>
  </si>
  <si>
    <t xml:space="preserve">(5th allotted day): Stephen Gethins: EU Nationals </t>
  </si>
  <si>
    <t>Madam Deputy Speaker (Dame Rosie Winterton): 3 minutes</t>
  </si>
  <si>
    <t>(5th allotted day): Stephen Gethins: EU Nationals[resumed]</t>
  </si>
  <si>
    <t xml:space="preserve">Drew Hendry: Universal Credit: Terminally Ill people </t>
  </si>
  <si>
    <t>Stephen Doughty (asking); Secretary of State for Home Department (Amber Rudd) Online Hate Speech</t>
  </si>
  <si>
    <t xml:space="preserve">Secretary of State for Work and Pensions (David Gauke): Work, Health and Disability </t>
  </si>
  <si>
    <t xml:space="preserve">Luciana Berger: Advice from Chair relating to Minister for Health’s visits to mental health rehabilitation wards </t>
  </si>
  <si>
    <t xml:space="preserve">Mr Andrew Mitchell: Yemen </t>
  </si>
  <si>
    <t>Mental health and suicide within the autism community</t>
  </si>
  <si>
    <t>Mental health and suicide within the autism community [resumed]</t>
  </si>
  <si>
    <t xml:space="preserve">Victoria Prentis: Leaving the EU: Student Exchanges </t>
  </si>
  <si>
    <t>Graham P Jones: Motion to sit in private [Division]</t>
  </si>
  <si>
    <t>Parliamentary Constituencies (Amendment) Bill [Divisions]</t>
  </si>
  <si>
    <t xml:space="preserve">John Ashworth: Request for Health Secretary to clarify statement </t>
  </si>
  <si>
    <t>Andrew Gwynne: Matter relating to oral question and accountability</t>
  </si>
  <si>
    <t xml:space="preserve">Huw Merriman: Clarification on appropriate language in chamber </t>
  </si>
  <si>
    <t xml:space="preserve">Prisons (Interference with Wireless Telegraphy) Bill </t>
  </si>
  <si>
    <t xml:space="preserve">Principal Local Authorities (Grounds for Abolition) Bill </t>
  </si>
  <si>
    <t xml:space="preserve">Tulip Siddiq: Passports: Parental Identification </t>
  </si>
  <si>
    <t xml:space="preserve">Sir Vince Cable (asking); Minister for Children and Families (Robert Goodwill) (replying): Social Mobility Commission </t>
  </si>
  <si>
    <t xml:space="preserve">European Union (Withdrawal) Bill (4th allocated day) </t>
  </si>
  <si>
    <t xml:space="preserve">Temporary Chair (Sir David Amess): 10 minutes </t>
  </si>
  <si>
    <t xml:space="preserve">European Union (Withdrawal) Bill (4th allocated day) [resumed] </t>
  </si>
  <si>
    <t>Madam Deputy Speaker (Dame Rosie Winterton): 8 minutes</t>
  </si>
  <si>
    <t xml:space="preserve">Chicken Farm, Rushden, Northamptonshire </t>
  </si>
  <si>
    <t xml:space="preserve">Jim McMahon: Universal Credit Sanctions </t>
  </si>
  <si>
    <t xml:space="preserve">Keir Starmer (asking); Secretary of State for Exiting the European Union (David Davis) (replying): EU exit negotiations </t>
  </si>
  <si>
    <t xml:space="preserve">Secretary of State for Home Department (Amber Rudd): Report on Recent Terrorist Attacks </t>
  </si>
  <si>
    <t xml:space="preserve">Nia Griffith: Request that the Chancellor attend Chamber </t>
  </si>
  <si>
    <t>Sir Oliver Heald :Service Animals (Offences) Bill</t>
  </si>
  <si>
    <t>(6th allotted day): Universal Credit Project Assessment Reviews</t>
  </si>
  <si>
    <t>Mr Deputy Speaker (Mr Lindsay Hoyle): 8 minutes</t>
  </si>
  <si>
    <t>(6th allotted day): Universal Credit Project Assessment Reviews   [resumed]</t>
  </si>
  <si>
    <t>Dr Lisa Cameron: East Kilbride, Strathaven and Lesmahgow</t>
  </si>
  <si>
    <t>Susan Elan Jones: Ruabon Station</t>
  </si>
  <si>
    <t xml:space="preserve">Sir David Amess: Stroke Services </t>
  </si>
  <si>
    <t xml:space="preserve">Pete Wishart: Matter relating to Impact Assessments and Brexit Papers </t>
  </si>
  <si>
    <t xml:space="preserve">Mr Bone: Matter relating to Impact Assessments and Brexit Papers </t>
  </si>
  <si>
    <t xml:space="preserve">David Lammy: Follow up procedural question relating to Impact Assessments and Brexit Papers </t>
  </si>
  <si>
    <t xml:space="preserve">Ian Austin: Sanctions (Human Rights Abuse and Corruption)  </t>
  </si>
  <si>
    <t>European Union (Withdrawal) Bill [5th allocated day] [Divisions]</t>
  </si>
  <si>
    <t>Wera Hobhouse: Social homes for rent</t>
  </si>
  <si>
    <t>Church Commissioners, Public Accounts Commission, House of Commons Commission, Electoral Commission Committee</t>
  </si>
  <si>
    <t xml:space="preserve"> Minister for the Middle East (Alistair Burt): Israel: US Embassy </t>
  </si>
  <si>
    <t xml:space="preserve">Parliamentary Under-Secretary of State for Health (Jackie Doyle Price): Social Care </t>
  </si>
  <si>
    <t xml:space="preserve">Angela Raynor: Procedural Matter regarding Government response </t>
  </si>
  <si>
    <t xml:space="preserve">Prison Reform and Safety </t>
  </si>
  <si>
    <t>Prison Reform and Safety [resumed]</t>
  </si>
  <si>
    <t xml:space="preserve">UK Fishing Industry </t>
  </si>
  <si>
    <t>UK Fishing Industry [resumed]</t>
  </si>
  <si>
    <t>Jeremy Quin: Financial Inclusion</t>
  </si>
  <si>
    <t>Prime Minister (Theresa May): Brexit Negotiations</t>
  </si>
  <si>
    <t>Secretary of State for Foreign and Commonwealth Affairs (Boris Johnson): Oman, UAE, and Iran</t>
  </si>
  <si>
    <t>Finance (No. 2) Bill: Committed to a Committee of the whole House [Divisions]</t>
  </si>
  <si>
    <t>Mr David Lammy: Shooting of Abdul Karim Boudiaf in 2009</t>
  </si>
  <si>
    <t xml:space="preserve">Ms Harriet Harman (asking); Minister of State for Health (Phillip Dunne) (replying): Kings College Hospital Foundation Trust </t>
  </si>
  <si>
    <t>Alex Cunningham: Raised matter relating to the Financial Conduct Authority</t>
  </si>
  <si>
    <t xml:space="preserve">Liz Saville Roberts Courts (Abuses of Process) </t>
  </si>
  <si>
    <t>European Union (Withdrawal) Bill [6th allocated day]  [resumed] [Divisions]</t>
  </si>
  <si>
    <t>Tom Pursglove: Oundle Library</t>
  </si>
  <si>
    <t xml:space="preserve">Luciana Berger: Mental Health Provision: Children and Young people </t>
  </si>
  <si>
    <t>European Union (Withdrawal) Bill (7th allocated day) [Divisions]</t>
  </si>
  <si>
    <t>Helen Hayes: Ring-fenced funding for mental health services</t>
  </si>
  <si>
    <t xml:space="preserve">Mr Jonathan Lord: UK Flight Bank: Sharm El Sheikh </t>
  </si>
  <si>
    <t>Privilege: Brexit Papers</t>
  </si>
  <si>
    <t>Committee Statement</t>
  </si>
  <si>
    <t xml:space="preserve">Tom Tugendhat (on behalf of the Foreign Affairs Committee): Violence in Rakhine State </t>
  </si>
  <si>
    <t xml:space="preserve">Clarification on previous statement </t>
  </si>
  <si>
    <t xml:space="preserve">Pension Equality for Women </t>
  </si>
  <si>
    <t>Pension Equality for Women  [resumed]</t>
  </si>
  <si>
    <t xml:space="preserve">Hormone Pregnancy Tests </t>
  </si>
  <si>
    <t>Hormone Pregnancy Tests  [resumed]</t>
  </si>
  <si>
    <t xml:space="preserve">Mrs Emma Lewell-Buck: South Tyneside Hospital </t>
  </si>
  <si>
    <t xml:space="preserve">Prime Minister (Theresa May): European Council </t>
  </si>
  <si>
    <t xml:space="preserve">Secretary of State for Communities and Local Government (Sajid Javid): Grenfell Tower and Building Safety </t>
  </si>
  <si>
    <t>Secretary of State for Home Department (Amber Rudd): Harassment in Public Life</t>
  </si>
  <si>
    <t>Finance (No. 2) Bill [Divisions]</t>
  </si>
  <si>
    <t>Ian Blackford: RBS branch closures in rural areas</t>
  </si>
  <si>
    <t xml:space="preserve">Secretary of State for Communities and Local Government (Sajid Javid): Local Government Finance Settlement </t>
  </si>
  <si>
    <t xml:space="preserve">Minister for Policing and the Fire Service (Mr Nick Hurd): Policing </t>
  </si>
  <si>
    <t>Vernon Coker: Access to papers in Vote Office</t>
  </si>
  <si>
    <t>Sir Henry Bellingham: Emergency Response Drivers (Protections) [PMB]</t>
  </si>
  <si>
    <t>Finance (No. 2) Bill (2nd allocated day) [Divisions]</t>
  </si>
  <si>
    <t>Affirmative instrument</t>
  </si>
  <si>
    <t>Prevention and Suppression of Terrorism</t>
  </si>
  <si>
    <t>EU Documents</t>
  </si>
  <si>
    <t>Strengthening the Schengen Information System (Opt-in)</t>
  </si>
  <si>
    <t xml:space="preserve">Holly Lynch: Waste Incinerators in Sowerby Bridge </t>
  </si>
  <si>
    <t xml:space="preserve">Neil Gray: Roadchef Employees Benefit Trust </t>
  </si>
  <si>
    <t xml:space="preserve">Nick Smith: Request for response from the Exchequer Secretary to the Treasury </t>
  </si>
  <si>
    <t>Robert Halfon: Security across Palace</t>
  </si>
  <si>
    <t>Joan Ryan: Immigration Detention of Victims of Torture and Other Vulnerable people (Safeguards) Bill</t>
  </si>
  <si>
    <t>European Union (Withdrawal) Bill (8th allocated day] [Divisions]</t>
  </si>
  <si>
    <t>Dr Lisa Cameron: Closure of RBS Branches in East Kilbride, Stathaven and Lesmahagow</t>
  </si>
  <si>
    <t>Tim Farron: Urgent Treatment Centre, Westmorland General Hospital</t>
  </si>
  <si>
    <t>Robert Courts: Congestion on the A40 between Witney and Oxford</t>
  </si>
  <si>
    <t xml:space="preserve">Dr David Drew: Local Authority Housing </t>
  </si>
  <si>
    <t xml:space="preserve">Parliamentary Under-Secretary of State for Communities and Local Government (Mr Marcus Jones) Supported Housing </t>
  </si>
  <si>
    <t>Chris Stephens: Seeks advice regarding Data Protection regulations</t>
  </si>
  <si>
    <t xml:space="preserve">Russian Interference in UK Politics </t>
  </si>
  <si>
    <t>Russian Interference in UK Politics   [resumed]</t>
  </si>
  <si>
    <t>Madam Deputy Speaker (Dame Rosie Winterton): 4 minutes</t>
  </si>
  <si>
    <t>Russian Interference in UK Politics [resumed]</t>
  </si>
  <si>
    <t>Bob Blackman: Christmas Adjournment</t>
  </si>
  <si>
    <t>Fabian Hamilton: Justice for cyclists and the case of Ian Winterburn</t>
  </si>
  <si>
    <t xml:space="preserve">Jonathan Ashworth (asking); The Minister of State, Department of Health (Mr Philip Dunne) (replying): NHS Winter Crisis </t>
  </si>
  <si>
    <t>Dawn Butler (asking); The Minister for Universities, Science, Research and Innovation (Joseph Johnson) (replying): Office for Students: Appointment</t>
  </si>
  <si>
    <t>Mike Gapes: Clarification on previous statement</t>
  </si>
  <si>
    <t>Catherine West: Query relating to conflict of interest</t>
  </si>
  <si>
    <t>Dr Julian Lewis: Query relating to the Joint Committee on the National Security Strategy; seeks advice from speaker</t>
  </si>
  <si>
    <t>Taxation (Cross-border Trade) Bill. Committed to a Committee of the whole House [Divisions]</t>
  </si>
  <si>
    <t>Gavin Newlands: Insurance and Genetic Conditions</t>
  </si>
  <si>
    <t>Hannah Bardell (asking); Secretary of State for Digital, Culture, Media and Sport (Matt Hancock) (replying): BBC Pay</t>
  </si>
  <si>
    <t>Secretary of State for Justice and Lord Chancellor (Mr David Gauke): Parole Board and Victim Support</t>
  </si>
  <si>
    <t>Peter Aldous: Construction (Retention Deposit Schemes)</t>
  </si>
  <si>
    <t>Trade Bill</t>
  </si>
  <si>
    <t>Madam Deputy Speaker (Mrs Eleanor Laing): 10 minutes</t>
  </si>
  <si>
    <t>Trade Bill [resumed]</t>
  </si>
  <si>
    <t>Martin Whitfield: Government amendments to European Union (Withdrawal) Bill</t>
  </si>
  <si>
    <t>Housing and Infrastructure: Chilterns</t>
  </si>
  <si>
    <t>Angus Brendan MacNeil: seeks advice from speaker relating to clarification from Health Minister</t>
  </si>
  <si>
    <t>Clive Lewis: Invite Business Secretary to constituency</t>
  </si>
  <si>
    <t xml:space="preserve">Martin Whitfield; Requests for Minister for Exiting the European Union to attend chamber to clarify statement  </t>
  </si>
  <si>
    <t>John Spellar: Planning (Agent of Change) Bill</t>
  </si>
  <si>
    <t xml:space="preserve">(7th allotted day): NHS Winter Crisis </t>
  </si>
  <si>
    <t>(7th allotted day): Rail Franchising</t>
  </si>
  <si>
    <t>(7th allotted day): Rail Franchising [resumed]</t>
  </si>
  <si>
    <t>Daniel Zeichner: Primary school academisation: Cambridge</t>
  </si>
  <si>
    <t>Bob Blackman (asking); The Minister for Europe and Americas (Sir Alan Duncan) (replying): Hamed Bin Haydara</t>
  </si>
  <si>
    <t>The Lord Commissioner of Her Majesty’s Treasury (Paul Maynard)</t>
  </si>
  <si>
    <t xml:space="preserve">Robert Halfon (on behalf of the Education Committee): Fostering </t>
  </si>
  <si>
    <t xml:space="preserve">Defence </t>
  </si>
  <si>
    <t xml:space="preserve">Kirstene Hair: Plumber’s Pension scheme </t>
  </si>
  <si>
    <t>Dr Julian Lewis (asking); Secretary of State for Defence (Gavin Williamson) (replying): National Security Capability Review</t>
  </si>
  <si>
    <t>Chancellor of the Duchy of Lancaster and Minister for the Cabinet Office (Mr David Lidington): Carillion</t>
  </si>
  <si>
    <t xml:space="preserve">Space Industry Bill [Lords] </t>
  </si>
  <si>
    <t xml:space="preserve">[PBC] </t>
  </si>
  <si>
    <t>Bambos Charalambous: Misuse of Xanax</t>
  </si>
  <si>
    <t>Henry Smith: British Indian Ocean Territory (Citizenship) Bill</t>
  </si>
  <si>
    <t>Programme Motion</t>
  </si>
  <si>
    <t xml:space="preserve">European Union (Withdrawal) Bill: Programme (No. 2) </t>
  </si>
  <si>
    <t>European Union (Withdrawal) Bill (1st allocated day) [Divisions]</t>
  </si>
  <si>
    <t>David Linden: East End Jobcentre closures</t>
  </si>
  <si>
    <t>Clive Lewis: East of England Ambulance Service</t>
  </si>
  <si>
    <t>Phil Wilson: Private Landlords (Registration) Bill</t>
  </si>
  <si>
    <t>European Union (Withdrawal) Bill (2nd allocated day) [Divisions]</t>
  </si>
  <si>
    <t>Dr Matthew Offord: Proscription of Hezbollah</t>
  </si>
  <si>
    <t xml:space="preserve">Tom Brake: Paradise Gold Resort, Morocco </t>
  </si>
  <si>
    <t>Stephen Twigg (on behalf of the International Development Committee): Bangladesh and Burma: the Rohingya crisis</t>
  </si>
  <si>
    <t>Treatment of SMEs by RBS Global Restructuring Group</t>
  </si>
  <si>
    <t>Treatment of SMEs by RBS Global Restructuring Group [resumed]</t>
  </si>
  <si>
    <t>Holocaust Memorial Day</t>
  </si>
  <si>
    <t>Holocaust Memorial Day [resumed]</t>
  </si>
  <si>
    <t>Rebecca Pow: Musgrove Park Hospital Surgical Centre</t>
  </si>
  <si>
    <t>Private Members' Motion</t>
  </si>
  <si>
    <t>Lyn Brown: Motion to sit in private [Division]</t>
  </si>
  <si>
    <t>Homes (Fitness for Human Habitation and Liability for Housing Standards) [Division]</t>
  </si>
  <si>
    <t>The Secretary of State for Justice and Lord Chancellor (Mr David Gauke): Parole Board (transparency and victim support)</t>
  </si>
  <si>
    <t>Homes (Fitness for Human Habitation and Liability for Housing Standards) Bill  [resumed]</t>
  </si>
  <si>
    <t>Stalking Protection</t>
  </si>
  <si>
    <t xml:space="preserve">School Holidays (Meals and Activities) </t>
  </si>
  <si>
    <t xml:space="preserve">[PMB] </t>
  </si>
  <si>
    <t>Remining Orders</t>
  </si>
  <si>
    <t>Jo Platt: Rail connectivity between towns and cities</t>
  </si>
  <si>
    <t>Housing, Communities and Local Government</t>
  </si>
  <si>
    <t>Debbie Abrahams (asking); Secretary of State for Work and Pensions (Ms Esther McVey) (replying): Private sector pensions</t>
  </si>
  <si>
    <t>Mike Gapes: Matter relating to the Secretary of State for Justice and Lord Chancellor</t>
  </si>
  <si>
    <t xml:space="preserve">Financial Guidance and Claims Bill [Lords] </t>
  </si>
  <si>
    <t>Tony Lloyd: North West Ambulance Service</t>
  </si>
  <si>
    <t>Peter Grant (asking); Secretary of State for Work and Pensions (Ms Esther McVey): Personal Independence Payment</t>
  </si>
  <si>
    <t>Secretary of State for Digital, Culture, Media and Sport (Matt Hancock): Sky/Fox update</t>
  </si>
  <si>
    <t xml:space="preserve">Gareth Snell: Matter relating to Transport Secretary </t>
  </si>
  <si>
    <t>Paul Scully: Pedicabs (London) Bill</t>
  </si>
  <si>
    <t>Nuclear Safeguards Bill [Divisions]</t>
  </si>
  <si>
    <t>Nuclear Safeguards Bill</t>
  </si>
  <si>
    <t>Lords Amendments</t>
  </si>
  <si>
    <t>Telecommunications Infrastructure (Relief from Non-Domestic Rates) Bill</t>
  </si>
  <si>
    <t>Appointment of Jackie Smith to the Independent Parliamentary Standards Authority</t>
  </si>
  <si>
    <t>Appointment of Sir Ian Kennedy to the Electoral Commission [Division]</t>
  </si>
  <si>
    <t>Helen Goodman: Toft Hill Bypass</t>
  </si>
  <si>
    <t>Kwasi Kwarteng: Neuroblastoma</t>
  </si>
  <si>
    <t>Jess Phillips (asking); The Minister for Apprenticeships and Skills (Anne Milton) (replying): Presidents Club Charity Dinner</t>
  </si>
  <si>
    <t>Tonia Antoniazzi: seeks guidance on how to impress upon the Prime Minister her duty to respond to the First Minister Carwyn Jones’s offer of financial help for the Swansea Bay tidal lagoon</t>
  </si>
  <si>
    <t>Gareth Snell: Matter relating to the Under-Secretary of State for Education and his link to the Presidents Club Charity Dinner</t>
  </si>
  <si>
    <t>Alan Brown: Multi-employer Pension Schemes</t>
  </si>
  <si>
    <t>(8th allotted day): Refugees and human rights</t>
  </si>
  <si>
    <t>Madam deputy Speaker (Mrs Eleanor Laing): 4 minutes</t>
  </si>
  <si>
    <t>(8th allotted day): Refugees and human rights [resumed]</t>
  </si>
  <si>
    <t>(8th allotted day): Carillion and Public-Sector Outsourcing</t>
  </si>
  <si>
    <t>Dr Philippa Whitford: Family re-unification for refugee children: St Patricks Primary, Troon, and Symington Primary</t>
  </si>
  <si>
    <t>Matthew Pennycook: South-eastern Rail Franchise</t>
  </si>
  <si>
    <t>Church Commissioners, House of Commons Commission, Public Accounts Commission, Speaker's Committee on the Electoral Commission</t>
  </si>
  <si>
    <t>Secretary of State for Defence (Gavin Williamson)</t>
  </si>
  <si>
    <t>Mr Bernard Jenkin (on behalf of the Public Administration and Constitutional Affairs Committee): Managing Ministers and officials conflicts of interest</t>
  </si>
  <si>
    <t>Joint Enterprise</t>
  </si>
  <si>
    <t>Proscription of Hezbollah</t>
  </si>
  <si>
    <t>James Morris: Sandwell Metropolitan Borough Council</t>
  </si>
  <si>
    <t>Sir William Cash (asking); Secretary of State for Exiting the European Union (David Davis) (replying): Leaving the EU: Implementation</t>
  </si>
  <si>
    <t>Stephen Doughty (asking); Minister of State for Foreign and Commonwealth Affairs (Mark Field) (replying): Taliban and IS/Daesh Attacks: Afghanistan</t>
  </si>
  <si>
    <t>Diana Johnson (asking); Minister for the Cabinet Office (Chloe Smith) (replying): Contaminated Blood Inquiry</t>
  </si>
  <si>
    <t>Armed Forces (Flexible Working) Bill [Lords]</t>
  </si>
  <si>
    <t>Automated and Electric Vehicles Bill</t>
  </si>
  <si>
    <t>Lucy Allen: National Admission Policy for faith schools</t>
  </si>
  <si>
    <t>Nicky Morgan: Cross-border contracting of taxis</t>
  </si>
  <si>
    <t>Chris Bryant: Same-sex marriage: Bermuda</t>
  </si>
  <si>
    <t>Keir Starmer (asking); Under-Secretary of State for Exiting the European Union (Mr Steve Baker) (replying): Leaving the EU: Economic analysis</t>
  </si>
  <si>
    <t>Marsh De Cordova (asking); Minister for Disabled People, Health and Work (Sarah Newton) (replying): PIP back payments</t>
  </si>
  <si>
    <t>Anna Turley: Asking advice relating to parliamentary procedure</t>
  </si>
  <si>
    <t>Zac Goldsmith: Kew Gardens (leases)</t>
  </si>
  <si>
    <t>High Speed Rail (West Midlands - Crewe) Bill [Division]</t>
  </si>
  <si>
    <t>Helen Goodman: Universal Credit programme</t>
  </si>
  <si>
    <t>Helen Whately: Lorry parking</t>
  </si>
  <si>
    <t>Louise Haigh: Freedom of Information (Amendment)</t>
  </si>
  <si>
    <t>Business motion</t>
  </si>
  <si>
    <t>Business of the House</t>
  </si>
  <si>
    <t>(unallotted half day): Government's EU Exit Analysis</t>
  </si>
  <si>
    <t>General motion</t>
  </si>
  <si>
    <t>Leader of the House (Andrea Leadsom): Restoration and Renewal (Report of the Joint Committee)</t>
  </si>
  <si>
    <t>James Cartlidge: Sudbury Bypass</t>
  </si>
  <si>
    <t>John Woodcock: British Jihadis (Iraq and Syria)</t>
  </si>
  <si>
    <t>Rachel Reeves (asking); Parliamentary Secretary for the Cabinet Office (Oliver Dowden) (replying): Capita</t>
  </si>
  <si>
    <t>Tom Tugendhat (on behalf of the Foreign Affairs Select Committee): Future of UK diplomacy in Europe</t>
  </si>
  <si>
    <t>Baby leave for Member of Parliament</t>
  </si>
  <si>
    <t>Hospital car parking</t>
  </si>
  <si>
    <t>Kate Green: Myanmar's Muslim ethnic minority</t>
  </si>
  <si>
    <t>Priti Patel: Housing, planning and infrastructure in Essex</t>
  </si>
  <si>
    <t xml:space="preserve">Civil Partnerships, Marriages and Deaths (Registration Etc.) Bill </t>
  </si>
  <si>
    <t xml:space="preserve">Parking (Code of Practice) Bill </t>
  </si>
  <si>
    <t xml:space="preserve">Licensing of Taxis and Private Hire Vehicles (Safeguarding and Road Safety) Bill </t>
  </si>
  <si>
    <t>Tom Pursglove: Thrapston Library</t>
  </si>
  <si>
    <t>Norman Lamb: East of England Abulance Service NHS Trust</t>
  </si>
  <si>
    <t xml:space="preserve">Yvette Cooper (asking); Minister for Immigration (Caroline Nokes) (replying): Immigration White Paper </t>
  </si>
  <si>
    <t>Jonathan Ashworth (asking); Minister of State for Health and Social Care (Stephen Barclay) (replying): NHS winter crisis</t>
  </si>
  <si>
    <t>John Healey (asking); Minister for Housing (Dominic Raab) (replying): Grenfell Tower</t>
  </si>
  <si>
    <t>Leader of the House (Andrea Leadsom): Correction of Member's speech</t>
  </si>
  <si>
    <t>Smart Meters Bill</t>
  </si>
  <si>
    <t>Stewart Malcolm McDonald: Jobcentre Closure</t>
  </si>
  <si>
    <t>Health and Social Care</t>
  </si>
  <si>
    <t>Mr Philip Hollobone (asking); Under-Secretary of State for Housing, Communities and Local Government (Rishi Sunak) (replying): Northamptonshire</t>
  </si>
  <si>
    <t>Minister for Women and Equalities (Amber Rudd): Women's Suffrage Centenary</t>
  </si>
  <si>
    <t>Yvette Cooper: Publication of the Immigration White Paper</t>
  </si>
  <si>
    <t>Andrew Gwynne: asking whether the Secretary of State for Housing, Communities and Local Government intended to make a personal statement to the House</t>
  </si>
  <si>
    <t>Andy McDonald: asking whether the Secretary of State for Transport intended to correct his speech</t>
  </si>
  <si>
    <t>Clive Lewis: seeking advice pertaining to the powers and privileges of the House</t>
  </si>
  <si>
    <t>Bill Esterson: asking if the Government intended to provide a statement on the mistreatment of small businesses</t>
  </si>
  <si>
    <t>Domestic properties (Minimum Energy Performance) (Sir David Amess)</t>
  </si>
  <si>
    <t>Space Industry Bill [Lords] [Divisions]</t>
  </si>
  <si>
    <t>Space Industry Bill [Lords]</t>
  </si>
  <si>
    <t>Housing, Planning and the Green Belt</t>
  </si>
  <si>
    <t>Angela Smith: NatWest bank closures</t>
  </si>
  <si>
    <t>Dr Roberta Blackman-Woods: Mount Oswald Estate</t>
  </si>
  <si>
    <t>Dr Roberta Blackman-Woods: Sherburn Hill School, County Durham</t>
  </si>
  <si>
    <t>Royston Smith: Closure of Lloyds bank branch in Woolston</t>
  </si>
  <si>
    <t>Maria Caulfield: Autism: educational outcomes</t>
  </si>
  <si>
    <t>Rebecca Long Bailey (asking); Under-Secretary of State for Business, Energy and Industrial Strategy (Andrew Griffiths) (replying): Taylor Review</t>
  </si>
  <si>
    <t>Sir Edward Davey: Homelessness (End of Life Care)</t>
  </si>
  <si>
    <t>Affirmative Statutory Instrument</t>
  </si>
  <si>
    <t>Police Grant Report</t>
  </si>
  <si>
    <t>Madam Deputy Speaker (Dame Rosie Winterton): 10 minutes</t>
  </si>
  <si>
    <t>Police Grant Report [resumed] [Division]</t>
  </si>
  <si>
    <t>Local Government Finance</t>
  </si>
  <si>
    <t>Local Government Finance [resumed]</t>
  </si>
  <si>
    <t>Mr Speaker: 6 minutes</t>
  </si>
  <si>
    <t>Local Government Finance [resumed] [Division]</t>
  </si>
  <si>
    <t>Dame Caroline Spelman: M42 Motorway Service Area</t>
  </si>
  <si>
    <t>Dan Carden: Woodland Hospice, Aintree</t>
  </si>
  <si>
    <t>John Mann (asking); Secretary of State for Work and Pensions (Esther McVey) (replying): Motability</t>
  </si>
  <si>
    <t>Chris Bryant (asking); Minister of State for International Development (Harriet Baldwin) (replying): Same-sex marriage in Bermuda</t>
  </si>
  <si>
    <t>Minister of State for Health and Social Care (Stephen Barclay): Acute and community health</t>
  </si>
  <si>
    <t>Under-Secretary of State for Work and Pensions (Guy Opperman): State Pension Age</t>
  </si>
  <si>
    <t>Mary Creagh (on behalf of the Environmental Audit Committee): Ministry of Justice: Environmental sustainability</t>
  </si>
  <si>
    <t>Frank Field (on behalf of the Work and Pensions Committee): Universal credit</t>
  </si>
  <si>
    <t>Community bank closures</t>
  </si>
  <si>
    <t>Sir Oliver Heald: Superfast broadband: North East Hertdfordshire</t>
  </si>
  <si>
    <t>Crispin Blunt (asking); Minister for Policing and the Fire Service (Nick Hurd) (replying): Medical cannabis</t>
  </si>
  <si>
    <t>Secretary of State for Northern Ireland (Karen Bradley): Northern Ireland</t>
  </si>
  <si>
    <t>Secretary of State for International Development (Penny Mordaunt): Aid sector: safeguarding</t>
  </si>
  <si>
    <t>Secretary of State for Education (Damien Hinds): Post-18 education</t>
  </si>
  <si>
    <t>Neil Gray: asking advice on the code of conduct</t>
  </si>
  <si>
    <t>Dr Matthew Offord: asking of the Government would make a statement on Israeli Apartheid week</t>
  </si>
  <si>
    <t>Damien Moore: Postal voting</t>
  </si>
  <si>
    <t xml:space="preserve">Sanctions and Anti-Money Laundering Bill [Lords] </t>
  </si>
  <si>
    <t>Emma Hardy: Provision of LGBT inclusive education in schools</t>
  </si>
  <si>
    <t>Martyn Day: Royal Bank of Scotland closure</t>
  </si>
  <si>
    <t>John Mann: Arts council England: Funding coalfield communities</t>
  </si>
  <si>
    <t>Secretary of State for Health and Social Care (Mr Jeremy Hunt): Medicines and Medical Devices Safety Review</t>
  </si>
  <si>
    <t>Tracey Brabin: Shared Parental Leave and Pay (Extension)</t>
  </si>
  <si>
    <t>Legislative Grand Committee (E, W &amp; NI)</t>
  </si>
  <si>
    <t>Finance (No. 2) Bill</t>
  </si>
  <si>
    <t>Finance (No. 2) Bill [Division]</t>
  </si>
  <si>
    <t>Jack Brereton: UK Research Centre for Ceramics</t>
  </si>
  <si>
    <t>Neil Parish (asking); Under-Secretary of State for Environment, Food and Rural Affairs (Dr Thérèse Coffey) (replying): Air quality</t>
  </si>
  <si>
    <t>Tom Tugendhat (on behalf of the Foreign Affairs Select Committee): Kurdish aspirations and the interests of the UK</t>
  </si>
  <si>
    <t>Robert Neill (on behalf of the Justice Committee): HMP Liverpool</t>
  </si>
  <si>
    <t>Disabled people and economic growth</t>
  </si>
  <si>
    <t>Cancer strategy</t>
  </si>
  <si>
    <t>Kate Hoey: City of London Corporation: pensions</t>
  </si>
  <si>
    <t>Kevin Foster: Motion to sit in private</t>
  </si>
  <si>
    <t xml:space="preserve">Organ Donation (Deemed Consent) Bill </t>
  </si>
  <si>
    <t xml:space="preserve">Overseas Electors Bill [division] </t>
  </si>
  <si>
    <t>Tom Pursglove: Raunds Library</t>
  </si>
  <si>
    <t>Mrs Anne-Marie Trevelyan: Eider duck: marine conservation zones</t>
  </si>
  <si>
    <t>John Woodcock (asking); Foreign Secretary (Boris Johnson) (replying): Syria: De-escalation zones</t>
  </si>
  <si>
    <t>Stella Creasy: request to correct the record</t>
  </si>
  <si>
    <t>Estimates Day</t>
  </si>
  <si>
    <t>(1st allotted day): Ministry of Defence</t>
  </si>
  <si>
    <t>Liz McInnes: Diabetes</t>
  </si>
  <si>
    <t>Luciana Berger (asking); Under-Secretary of State for Health (Jackie Doyle-Price) (replying): Mental Health Act: CQC report</t>
  </si>
  <si>
    <t>Angela Rayner (asking);  Minister for Universities, Science, Research and Innovation (Mr Sam Gyimah) (replying): Office for students</t>
  </si>
  <si>
    <t>Ben Lake: Access to banking services</t>
  </si>
  <si>
    <t>(2nd allotted day): Future flood prevention</t>
  </si>
  <si>
    <t>Heidi Allen: Removal of Royal Mail postal collection</t>
  </si>
  <si>
    <t>Edward Argar: Eating disorders awareness week</t>
  </si>
  <si>
    <t>Emily Thornberry (asking); Chancellor of the Duchy of Lancaster and Minister for the Cabinet Office (Mr David Lidington) (replying): Northern Ireland and the Republic of Ireland: Border arrangements</t>
  </si>
  <si>
    <t>Stephen Twigg (asking); Minister for Asia and the Pacific (Mark Field) (replying): Burma visas</t>
  </si>
  <si>
    <t>John Mann: Social Media Service Providers (Civil Liability and Oversight)</t>
  </si>
  <si>
    <t>Independent Complaints and Grievance Policy</t>
  </si>
  <si>
    <t>Private Business</t>
  </si>
  <si>
    <t>Middle Level Bill: Consideration [Divisions]</t>
  </si>
  <si>
    <t>Middle Level Bill: Third Reading</t>
  </si>
  <si>
    <t>Mike Wood: Nature reserves in Dudley South</t>
  </si>
  <si>
    <t>Hannah Bardell: Suspicious deaths abroad</t>
  </si>
  <si>
    <t>Secretary of State for Digital, Culture, Media and Sport (Matt Hancock): Leveson Inquiry</t>
  </si>
  <si>
    <t>Ian Murray (on behalf of the Foreign Affairs Committee): 2017 elections to the Internation Court of Justice</t>
  </si>
  <si>
    <t>Seasonal migrant workers</t>
  </si>
  <si>
    <t>Simon Hoare: Future of ATMs</t>
  </si>
  <si>
    <t xml:space="preserve">Prime Minister (Mrs Theresa May): UK/EU future economic partnership </t>
  </si>
  <si>
    <t>Secretary of State for Housing, Communities and Local Government (Sajid Javid): National Planning Policy Framework</t>
  </si>
  <si>
    <t>Layla Moran: seeking clarification on statement relating to the Levewson Inquiry</t>
  </si>
  <si>
    <t>Chris Bryant: timing of correspondence cited in Ministerial statements</t>
  </si>
  <si>
    <t>Chuka Umunna: requesting a ministerial statement on major water leaks</t>
  </si>
  <si>
    <t>Helen Hayes: questioning the fitness of the water industry</t>
  </si>
  <si>
    <t>Data Protection Bill [Lords]</t>
  </si>
  <si>
    <t>Caroline Lucas: DMB Solutions: Liquidation</t>
  </si>
  <si>
    <t>Secretary of State for Foreign and Commonwealth Affairs (Boris Johnson): Government policy on Russia</t>
  </si>
  <si>
    <t>Minister for Immigration (Caroline Nokes): Yarl's Wood Detention Centre</t>
  </si>
  <si>
    <t>Under-Secretary of State for Environment, Food and Rural Affairs (Dr Thérèse Coffey)</t>
  </si>
  <si>
    <t>Toby Perkins: seeking clarification on minister's statement on the World Cup</t>
  </si>
  <si>
    <t>Nic Dakin: seeking a ministerial statement on US tariffs on steel and aluminium</t>
  </si>
  <si>
    <t>Trudy Harrison: Wild Animals in Circuses</t>
  </si>
  <si>
    <t xml:space="preserve">Domestic Gas and Electricity (Tariff Cap) Bill </t>
  </si>
  <si>
    <t>Sir Hugo Swire: Maldives: political situation</t>
  </si>
  <si>
    <t>Sir Vince Cable (asking); Minister for the Middle East (Alistair Burt) (replying): UK relations: Saudi Arabia</t>
  </si>
  <si>
    <t>Tom Watson (asking); Secretary of State for Digital, Culture, Media and Sport (Matt Hancock) (replying): Blagging: Leveson Inquiry</t>
  </si>
  <si>
    <t>Barbara Keeley: seeking Ministerial statement on carers</t>
  </si>
  <si>
    <t>Paul Farrelly: questioning the validity of Government's position on Leveson</t>
  </si>
  <si>
    <t>Karen Lee: seeking follow up on promise of meeting with Minister</t>
  </si>
  <si>
    <t>Alex Cunningham: seeking promised response from a Minister</t>
  </si>
  <si>
    <t>Gareth Snell: Local health survey</t>
  </si>
  <si>
    <t>(un-allotted half-day): European Union citizenship</t>
  </si>
  <si>
    <t>(un-allotted half-day): Armed Forces Covenant: Northern Ireland</t>
  </si>
  <si>
    <t>Ian Austin: HMRC Staff: Dudley</t>
  </si>
  <si>
    <t>Church Commissioners, Electoral Commission Committee</t>
  </si>
  <si>
    <t>Barbara Keeley (asking); Under-Secretary of State for Health (Steve Brine) (replying): Mental health services: Children and young people</t>
  </si>
  <si>
    <t>Secretary of State for the Home Department (Amber Rudd): Salisbury incident</t>
  </si>
  <si>
    <t>Yvette Cooper: asking what obligations outside organisations have to select committees</t>
  </si>
  <si>
    <t>Andrew Gwynne: asking for an oral statement on the solvency of local authorities</t>
  </si>
  <si>
    <t>Vote 100 and International Women's Day</t>
  </si>
  <si>
    <t>David Warburton: Rivers Authorities</t>
  </si>
  <si>
    <t>Yasmin Qureshi (asking); Under-Secretary of State for the Home Department (Victoria Atkins) (replying): Hate crime</t>
  </si>
  <si>
    <t>Caroline Lucas (asking); Leader of the House (Andrea Leadsom) (replying): Treatment of House of Commons staff</t>
  </si>
  <si>
    <t>Prime Minister (Mrs Theresa May): Salisbury incident</t>
  </si>
  <si>
    <t>Secretary of State for Norther Ireland (Karen Bradley): Northern Ireland finance</t>
  </si>
  <si>
    <t>Secretary of State for International Trade and President of the Board of Trade (Dr Liam Fox): Steel and Aluminium</t>
  </si>
  <si>
    <t>Minister of State, Department for International Development (Alistair Burt): Protection of civilians in Afrin</t>
  </si>
  <si>
    <t>Mike Gapes: seeking government response to select committee report</t>
  </si>
  <si>
    <t xml:space="preserve">Hannah Bardell: asking that the Minister correct his speech regarding the SNP position on a Trade Remedies Authority </t>
  </si>
  <si>
    <t>Ruth George: Accessibility in Chinley Station</t>
  </si>
  <si>
    <t>Alex Cunningham: Respite care for vulnerable adults: Teesside</t>
  </si>
  <si>
    <t>Spring Statement</t>
  </si>
  <si>
    <t>Theresa Villiers: Holocaust (Return of Cultural Objects) (Amendment) (Leases)</t>
  </si>
  <si>
    <t>Negative Statutory Instrument</t>
  </si>
  <si>
    <t>Universal Credit</t>
  </si>
  <si>
    <t>Children and Young Persons</t>
  </si>
  <si>
    <t>Social Security</t>
  </si>
  <si>
    <t>Sir Mike Penning: Hemel Hempstead urgent care centre</t>
  </si>
  <si>
    <t>Secretary of State for Housing Communities and Local Government (Sajid Javid): Integrated Communities</t>
  </si>
  <si>
    <t>Alison Thewliss: Supervised drug consumption facilities</t>
  </si>
  <si>
    <t xml:space="preserve">[Day 1] European Affairs </t>
  </si>
  <si>
    <t>Patricia Gibson: Banking in North Ayrshire</t>
  </si>
  <si>
    <t>Secretary of State for Housing Communities and Local Government (Sajid Javid): Building safety</t>
  </si>
  <si>
    <t>Minister for Asia and the Pacific (Mark Field): Burma</t>
  </si>
  <si>
    <t>[Day 2] European Affairs [resumed]</t>
  </si>
  <si>
    <t xml:space="preserve"> [exit]</t>
  </si>
  <si>
    <t>David Linden: Royal Bank of Scotland closure in Stepps</t>
  </si>
  <si>
    <t>Sir Robert Syms: CERN pensions: UK tax treatment</t>
  </si>
  <si>
    <t>Patrick Grady: Motion to sit in private [Division]</t>
  </si>
  <si>
    <t>Refugees (Family Reunion) (No. 2) Bill [Division]</t>
  </si>
  <si>
    <t xml:space="preserve">Unpaid Trial Work Periods (Prohibition) Bill </t>
  </si>
  <si>
    <t>Helen Hayes: Dulwich Hamlet Football Club</t>
  </si>
  <si>
    <t>Yasmin Qureshi (asking); Minister for Security and Economic Crime (Ben Wallace) (replying): Money laundering</t>
  </si>
  <si>
    <t>Hilary Benn (asking); Financial Secretary to the Treasury (Mel Stride) (replying): Leaving the EU: UK Ports (Customs)</t>
  </si>
  <si>
    <t>Damian Collins (asking); Secretary of State for Digital, Culture, Media and Sport (Matt Hancock) (replying): Cambridge Analytica: data privacy</t>
  </si>
  <si>
    <t>Secure Tenancies (Victims of Domestic Abuse) Bill [Lords]</t>
  </si>
  <si>
    <t>Welsh Affairs</t>
  </si>
  <si>
    <t>Jim Fitzpatrick: Island Health Trust</t>
  </si>
  <si>
    <t>Mr Alistair Carmichael (asking); Secretary of State for Environment, Food and Rural Affairs (Michael Gove) (replying): Leaving the EU: Fisheries management [exit]</t>
  </si>
  <si>
    <t>Under-Secretary of State of Business, Energy and Industrial Strategy (Andrew Griffiths) (replying): Corporate governance and insolvency</t>
  </si>
  <si>
    <t>Mrs Maria Miller: Fire Safety Information</t>
  </si>
  <si>
    <t>Northern Ireland Budget (Anticipation and Adjustments) Bill</t>
  </si>
  <si>
    <t>Pete Wishart: Closure of local RBS branches in and around Aberfeldy</t>
  </si>
  <si>
    <t>Jim McMahon: Greater Manchester Metrolink</t>
  </si>
  <si>
    <t>Jonathan Ashworth (asking); Secretary of State for Health and Social Care (Mr Jeremy Hunt) (replying): NHS staff pay</t>
  </si>
  <si>
    <t>Siobhain McDonagh: Human Fertilisation and Embryology (Welfare of Women)</t>
  </si>
  <si>
    <t>Northern Ireland (Regional Rates and Energy) Bill</t>
  </si>
  <si>
    <t>Northern Ireland Assembly Members (Pay) Bill</t>
  </si>
  <si>
    <t>Rebecca Pow: Musgrove Park Hospital</t>
  </si>
  <si>
    <t>Maria Caulfield: Speed Limit in Spatham Lane, Streat Lane and Underhill Lane, East Sussex</t>
  </si>
  <si>
    <t>Jim Shannon: Birmingham Commonwealth Games and Shooting</t>
  </si>
  <si>
    <t>Observation of a minute's silence</t>
  </si>
  <si>
    <t>Secretary of State for Housing, Communities and Local Government (Sajid Javid): Grenfell Update</t>
  </si>
  <si>
    <t>The Economy</t>
  </si>
  <si>
    <t>Brendan O'Hara: Royal Bank of Scotland closures</t>
  </si>
  <si>
    <t>Phenylketonuria and KUVAN</t>
  </si>
  <si>
    <t>Liz Twist (asking); Minister for Immigration (Caroline Nokes) (replying): UK Passport contract</t>
  </si>
  <si>
    <t xml:space="preserve">Prime Minister (Mrs Theresa May): European Council </t>
  </si>
  <si>
    <t>Richard Graham: Seeking correction of facts regarding free school meals</t>
  </si>
  <si>
    <t>Angela Rayner: requesting the Governement grant a debate on annulment motion</t>
  </si>
  <si>
    <t xml:space="preserve">Tom Brake: EU Referendum: electoral law </t>
  </si>
  <si>
    <t>National Security and Russia</t>
  </si>
  <si>
    <t>Mr George Howart: Cable Standards: Fire Safety</t>
  </si>
  <si>
    <t>Foreign and Commonwealth</t>
  </si>
  <si>
    <t>Secretary of State for Transport (Chris Grayling): Rail announcement</t>
  </si>
  <si>
    <t>Secretary of State for Housing, Communities and Local Government (Sajid Javid): Northamptonshire County Council</t>
  </si>
  <si>
    <t>Secretary of State for Business, Energy and Industrial Strategy (Greg Clark): GKN: Proposed Takeover by Melrose</t>
  </si>
  <si>
    <t>Drew Hendry: raising the failure of the Foreign Office to provide adequate responses to Members' questions</t>
  </si>
  <si>
    <t>Lisa Nandy: pointng out the confusion of Ministerial responsibility with respect to child migration programmes</t>
  </si>
  <si>
    <t>Mr Simon Clarke: Discarded Needles (Offences) Bill</t>
  </si>
  <si>
    <t xml:space="preserve">Tom Brake: EU Referendum: Electoral law </t>
  </si>
  <si>
    <t>Gavin Newlands: Royal Bank of Scotland, Renfrew branch closure</t>
  </si>
  <si>
    <t>Matt Western: Council housing</t>
  </si>
  <si>
    <t>Lucy Powell (asking); Minister for Security and Economic Crime (Mr Ben Wallace) (replying): Kerslake Arena attack review</t>
  </si>
  <si>
    <t>Secretary of State for Justice ( Mr David Gauke): Worboys case and the parole board</t>
  </si>
  <si>
    <t>Conor McGinn: Marriage (Same Sex Couples) (Northern Ireland)</t>
  </si>
  <si>
    <t>(Un-allotted half-day): Local government funding [Division]</t>
  </si>
  <si>
    <t>(Un-allotted half-day): Police funding [Division]</t>
  </si>
  <si>
    <t>Ian Blackford: Royal Bank of Scotland closure in Mallaig</t>
  </si>
  <si>
    <t>Brendan O'Hara: Royal Bank of Scotland closure in Rothesay</t>
  </si>
  <si>
    <t>Dr Caroline Johnson: Patient safety</t>
  </si>
  <si>
    <t>Anniversary of the death of Lt-Col Percy Archer Clive</t>
  </si>
  <si>
    <t>Diana Johnson (asking); Minister for the Cabinet Office (Chloe Smith) (replying): Infected Blood Inquiry</t>
  </si>
  <si>
    <t>Secretary of State for International Development (Penny Mordaunt): Counter-Daesh update</t>
  </si>
  <si>
    <t xml:space="preserve">Robert Halfon (on behalf of the Education Committee): Future of the Social Mobility Commission </t>
  </si>
  <si>
    <t>Autism</t>
  </si>
  <si>
    <t>Easter Adjournment</t>
  </si>
  <si>
    <t>Brendan O'Hara: Royal Bank of Scotland closure in Inveraray</t>
  </si>
  <si>
    <t>Drew Hendry: Royal Bank of Scotland closure in Inverness, Nairn, Badenoch and Strathspey</t>
  </si>
  <si>
    <t>Dr Alan Whitehead: Air Quality and shore-to-ship charging</t>
  </si>
  <si>
    <t>Mr David Lammy (asking); Secretary of State for the Home Department (Amber Rudd) (replying): Windrush children (immigration status)</t>
  </si>
  <si>
    <t>Prime Minister (Mrs Theresa May): Syria</t>
  </si>
  <si>
    <t>Jeremy Corbyn: Military action overseas: Parliamentary approval</t>
  </si>
  <si>
    <t>Alison McGovern: Syria</t>
  </si>
  <si>
    <t>Alex Chalk: Cyber-bullying: young people's mental health</t>
  </si>
  <si>
    <t>Rachael Maskell: seeking clarity on which Minister should answer her question</t>
  </si>
  <si>
    <t>Stewart Malcolm McDonald: concerned about the basis on which the Government briefed MPs on national security matters</t>
  </si>
  <si>
    <t>Joanna Cherry: asking for a Ministerial statement on a legal challenge to a Bill passing through the Scottish Parliament</t>
  </si>
  <si>
    <t>Bim Afolami: Prisons (Substance Testing)</t>
  </si>
  <si>
    <t>Jeremy Corbyn: Military action overseas: Parliamentary approval [Division]</t>
  </si>
  <si>
    <t>Anti-semitism</t>
  </si>
  <si>
    <t>Nic Dakin: Proposal to sell Quibell Fields</t>
  </si>
  <si>
    <t>Lloyd Russell-Moyle: Livestock worrying in Sussex</t>
  </si>
  <si>
    <t>Ms Harriet Harman (asking); Minister for Women (Victoria Atkins) (replying): Gender pay gap</t>
  </si>
  <si>
    <t xml:space="preserve">Joanna Cherry (asking); Attorney General (Jeremy Wright) (replying): Leaving the EU: Scotland and Wales Continuity Bills </t>
  </si>
  <si>
    <t>Steve McCabe: Access to Fertility Services</t>
  </si>
  <si>
    <t>Laser Misuse (Vehicles) Bill [Lords].  Committed to a Committee of the whole House.</t>
  </si>
  <si>
    <t>Industrial Strategy</t>
  </si>
  <si>
    <t>Susan Elan Jones: Park rangers in Wrexham County Borough Council</t>
  </si>
  <si>
    <t>Bim Afolami: Thameslink upgrades</t>
  </si>
  <si>
    <t>Andy McDonald: asking for Minister to correct his speech</t>
  </si>
  <si>
    <t>Sir William Cash: seeking guidance on whether a contempt of the House had occurred</t>
  </si>
  <si>
    <t>Mr Clive Betts (on behalf of the Housing, Communities and Local Government Committee): Private rented sector</t>
  </si>
  <si>
    <t>Surgical mesh</t>
  </si>
  <si>
    <t>Cancer treatment</t>
  </si>
  <si>
    <t>Marsha De Cordova: Fire safety remedial work: leaseholder liability</t>
  </si>
  <si>
    <t>Congratulations to Duke and Duchess of Cambridge on the birth of their son</t>
  </si>
  <si>
    <t>Cat Smith (asking); Parliamentary Secretary, Cabinet Office (Chloe Smith) (replying): Voter ID pilots</t>
  </si>
  <si>
    <t>Secretary of State for the Home Department (Amber Rudd): Windrush update</t>
  </si>
  <si>
    <t>Tonia Antoniazzi: concerning her name being raised at Prime Minister's Questions without being notified</t>
  </si>
  <si>
    <t>Nia Griffith: asking if the Defence Minister might wish to correct his speech</t>
  </si>
  <si>
    <t xml:space="preserve">Richard Burgon: asking the Government to provide time to debate an out of time statutory instrument </t>
  </si>
  <si>
    <t>Rating (Property in Common Occupation) and Council Tax (Empty Dwellings) Bill</t>
  </si>
  <si>
    <t>Higher Education [Division]</t>
  </si>
  <si>
    <t>Jamie Stone: Patient transport volunteer drivers</t>
  </si>
  <si>
    <t>Stephen Twigg (asking); Minister of State, Department for International Development (Harriet Baldwin) (replying): Yemen</t>
  </si>
  <si>
    <t>Sir Vince Cable (asking); Parliamentary Secretary, Cabinet Office (Oliver Dowden) (replying): Capita</t>
  </si>
  <si>
    <t>Secretary of State for Business, Energy and Industrial Strategy (Greg Clark): Takeover of GKN</t>
  </si>
  <si>
    <t>Rebecca Long Bailey: asking a Minister to correct his speech</t>
  </si>
  <si>
    <t>Jack Dromey: asking a Minister to correct his speech</t>
  </si>
  <si>
    <t>John Mann: confirming that the Press Lobby were able to contact Members to confirm details prior to publication</t>
  </si>
  <si>
    <t>Stephen Kerr: Unsolicited Calls (Prevention)</t>
  </si>
  <si>
    <t>Financial Guidance and Claims Bill [Lords]</t>
  </si>
  <si>
    <t>Patricia Gibson: Royal Bank of Scotland closure in Kilburnie</t>
  </si>
  <si>
    <t>Mrs Maria Miller: Basingstoke Motorway Service Area</t>
  </si>
  <si>
    <t>Will Quince: National bereavement care pathway</t>
  </si>
  <si>
    <t>Luciana Berger: Health Impacts (Public Sector Duty)</t>
  </si>
  <si>
    <t>(9th allotted day) School funding</t>
  </si>
  <si>
    <t>(9th allotted day) Social care</t>
  </si>
  <si>
    <t>Luke Pollard: Mount Wise tower block cladding</t>
  </si>
  <si>
    <t>Toby Perkins: Fibromyalgia as a disability</t>
  </si>
  <si>
    <t>Meg Hillier: Digital images and consent</t>
  </si>
  <si>
    <t>Church Commissioners, Electoral Commission Committee, Public Accounts Commission, House of Commons Commission</t>
  </si>
  <si>
    <t>Ms Diane Abbott (asking); Secretary of State for the Home Department (Amber Rudd) (replying): Home Office removal targets</t>
  </si>
  <si>
    <t>Minister for Digital and the Creative Industries (Margot James): Artifical intelligence sector deal</t>
  </si>
  <si>
    <t>Financial Secretary to the Treasury (Mel Stride): Stamp Duty Land Tax</t>
  </si>
  <si>
    <t>Customs and Borders</t>
  </si>
  <si>
    <t>Angus Brendan MacNeil: Royal Bank of Scotland closure in Isle of Barra</t>
  </si>
  <si>
    <t>James Brokenshire: Lung cancer</t>
  </si>
  <si>
    <t>Philip Davies: Motion to sit in private [division]</t>
  </si>
  <si>
    <t xml:space="preserve">Assault on Emergency Workers (Offences) Bill </t>
  </si>
  <si>
    <t xml:space="preserve">Employment and Workers' Rights Bill </t>
  </si>
  <si>
    <t>Jon Cruddas: Dagenham deisel engine production</t>
  </si>
  <si>
    <t>Death of the Right honourable the Lord Martin of Springburn</t>
  </si>
  <si>
    <t>Rebecca Long Bailey (asking); Under-Secretary of State for Business, Energy and Industrial Strategy (Andrew Griffiths) (replying): Sainsburys and ASDA merger</t>
  </si>
  <si>
    <t>Ms Diane Abbott (asking); Secretary of State for the Home Department (Sajid Javidd) (replying): Windrush</t>
  </si>
  <si>
    <t>Secretary of State for International Development (Penny Mordaunt): Syria</t>
  </si>
  <si>
    <t>Emma Lewell-Buck: Correction to Member's speech</t>
  </si>
  <si>
    <t>Domestic Gas and Electricity (Tariff Cap) Bill [Division]</t>
  </si>
  <si>
    <t>Economic and Fiscal Outlook</t>
  </si>
  <si>
    <t>Laser Misuse (Vehicles) Bill [Lords]</t>
  </si>
  <si>
    <t>Jessica Morden: Magor with Undy Walkway Station</t>
  </si>
  <si>
    <t>Tributes</t>
  </si>
  <si>
    <t>The Right honourable the Lord Martin of Springburn</t>
  </si>
  <si>
    <t>Mr Alistair Jack: Road Traffic Offenders (Surrender of Driving Licences Etc.)</t>
  </si>
  <si>
    <t>Sanctions and Anti-Money Laundering Bill [Lords] [Divisions]</t>
  </si>
  <si>
    <t>Sanctions and Anti-Money Laundering Bill [Lords]</t>
  </si>
  <si>
    <t>Patricia Gibson: Royal Bank of Scotland closure in Kilwinning</t>
  </si>
  <si>
    <t>Neil Gray: Royal Bank of Scotland closure in Airdrie</t>
  </si>
  <si>
    <t>Debbie Abrahams: Shop Direct in Greater Manchester</t>
  </si>
  <si>
    <t>Secretary of State for Health and Social Care (Mr Jeremy Hunt): Breast cancer screening</t>
  </si>
  <si>
    <t>Mrs Maria Miller: seeking the Speaker to make a statement about grievances of House of Commons staff</t>
  </si>
  <si>
    <t>Dr Julian Lewis: confirming the contentment of Speaker's staff</t>
  </si>
  <si>
    <t>Mr Chris Leslie: seeking clarity on way forward with allegations of wrongdoing in the House</t>
  </si>
  <si>
    <t>Cat Smith: seeking correction of written ministerial statement</t>
  </si>
  <si>
    <t>Neil Gray: noting the failure of the Government to answer named day questions</t>
  </si>
  <si>
    <t>Emma Little Pengelly: Victims of Terrorism (Pensions and Other Support)</t>
  </si>
  <si>
    <t>(10th allotted day): Windrush generation</t>
  </si>
  <si>
    <t>(10th allotted day): Windrush generation [resumed]</t>
  </si>
  <si>
    <t>Ian Blackford: Royal Bank of Scotland closure in Beauly</t>
  </si>
  <si>
    <t>Graham P Jones: Proposed closure of Accrington Victoria NHS walk-in centre</t>
  </si>
  <si>
    <t>Dr Dan Poulter: Mental health services (Norfolk and Suffolk)</t>
  </si>
  <si>
    <t>Nick Smith: seeking clarification on the timing money resolutions</t>
  </si>
  <si>
    <t>May Adjournment</t>
  </si>
  <si>
    <t>David Linden: National Living Wage: under-25s</t>
  </si>
  <si>
    <t>Barbara Keeley (asking); Minister for Care (Caroline Dinenage) (replying): Learning disabilities mortality review</t>
  </si>
  <si>
    <t xml:space="preserve">Ms Diane Abbott (asking); Under-Secretary of State for the Home Department (Victoria Atkins) (replying): </t>
  </si>
  <si>
    <t>Melanie Onn: Protection of Pollinators</t>
  </si>
  <si>
    <t>Secure Tenancies (Victims of Domestic Abuse) Bill [Division]</t>
  </si>
  <si>
    <t xml:space="preserve">Legislative Grand Committee (E) </t>
  </si>
  <si>
    <t>Secure Tenancies (Victims of Domestic Abuse) Bill</t>
  </si>
  <si>
    <t>Nuclear Safeguards Bill [Division]</t>
  </si>
  <si>
    <t>Criminal Legal Aid [Division]</t>
  </si>
  <si>
    <t>Patricia Gibson: Royal Bank of Scotland closure in Saltcoats</t>
  </si>
  <si>
    <t>David Tredinnick: Homeopathy: veterinary medicine</t>
  </si>
  <si>
    <t>Secretary of State for Foreign and Commonwealth Affairs (Boris Johnson): Iran nuclear deal</t>
  </si>
  <si>
    <t>Gareth Thomas: European Union Withdrawal Agreement (Public Vote)</t>
  </si>
  <si>
    <t>Data Protection Bill [Lords] [Divisions]</t>
  </si>
  <si>
    <t xml:space="preserve">Legislative Grand Committee (E&amp;W) </t>
  </si>
  <si>
    <t xml:space="preserve">Data Protection Bill [Lords] </t>
  </si>
  <si>
    <t>Education (Student Support) [Division]</t>
  </si>
  <si>
    <t>Drew Hendry: Royal Bank of Scotland closure in Nairn, Grantown and Aviemore</t>
  </si>
  <si>
    <t>Drew Hendry: Universal Credit and terminal illness</t>
  </si>
  <si>
    <t>Afzal Khan (asking); Leader of the House (Andrea Leadsom) (replying): Private Members' Bills: Money Resolutions</t>
  </si>
  <si>
    <t>Attorney General (Jeremy Wright): Belhaj and Boudchar: litigation update</t>
  </si>
  <si>
    <t>Luciana Berger (on behalf of the Health and Social Care Committee and Education Committee): The Government's Green Paper on mental health: failing a generation</t>
  </si>
  <si>
    <t>Banking misconduct and the FCA</t>
  </si>
  <si>
    <t>Banking misconduct and the FCA [resumed]</t>
  </si>
  <si>
    <t>Libyan-sponsored IRA terrorism</t>
  </si>
  <si>
    <t>Gareth Johnson: Crossrail extension to Ebbsfleet</t>
  </si>
  <si>
    <t>Nigel Huddlestone: Motion to sit in private</t>
  </si>
  <si>
    <t>Parental Bereavement (Leave and Pay) Bill</t>
  </si>
  <si>
    <t>Representation of the People (Young People’s Enfranchisement) Bill</t>
  </si>
  <si>
    <t>David Linden: How can procedures change to allow votes on PMBs after 2:30</t>
  </si>
  <si>
    <t>Llloyd Russell-Moyle: How long necessary to allow a closure</t>
  </si>
  <si>
    <t>Layla Moran: Helen and Douglas House Hospice</t>
  </si>
  <si>
    <t>The Right honourable the Baroness Jowell</t>
  </si>
  <si>
    <t>Angela Rayner (asking); Minister for Care (Caroline Dinenage) (replying): Schools That Work For Everyone consultation</t>
  </si>
  <si>
    <t>Tony Lloyd: asking about decision making in Northern Ireland</t>
  </si>
  <si>
    <t>Chris Bryant: asking about the impacts of the General Data Protection Regulations for Members</t>
  </si>
  <si>
    <t>Haulage Permits and Trailer Registration Bill [Lords]</t>
  </si>
  <si>
    <t>Mrs Sharon Hodgson: Environment Agency: enforcement action</t>
  </si>
  <si>
    <t>General Data Protection Regulations</t>
  </si>
  <si>
    <t>Emily Thornberry (asking); Minister for the Middle East (Alistair Burt) (replying): Gaza Border violence</t>
  </si>
  <si>
    <t>Mike Penning: asking about a memorial to Captain Robert Nairac</t>
  </si>
  <si>
    <t>Data Protection Bill [Lords] [Division]</t>
  </si>
  <si>
    <t>Rating (Property in Commons Ccupation) and Council Tax (Empty Dwellings) Bill</t>
  </si>
  <si>
    <t>Housing and homes</t>
  </si>
  <si>
    <t>Housing and homes [resumed]</t>
  </si>
  <si>
    <t>Ian Blackford: Royal Bank of Scotland closure in Kyle of Lochalsh</t>
  </si>
  <si>
    <t>Phil Wilson: NatWest Ferryhill</t>
  </si>
  <si>
    <t>Huw Merriman: Arsene Wenger</t>
  </si>
  <si>
    <t>Secretary of State for Transport (Chris Grayling): Rail update</t>
  </si>
  <si>
    <t>Andy McDonald: Indicating that the Opposition had not been provided with a copy of the statement</t>
  </si>
  <si>
    <t>Christine Jardine: noting that reporters are better briefed in advance than Members</t>
  </si>
  <si>
    <t>Chris Bryant: asking about future provisions for Members regarding GDPR</t>
  </si>
  <si>
    <t>Ged Killen: Banking (Cash Machine Charges and Financial Inclusion)</t>
  </si>
  <si>
    <t>(11th allotted day): Grenfell Tower</t>
  </si>
  <si>
    <t xml:space="preserve">(11th allotted day): Leaving the EU: Customs </t>
  </si>
  <si>
    <t xml:space="preserve">(11th allotted day): Leaving the EU: Customs [resumed] </t>
  </si>
  <si>
    <t>Nic Dakin: provision of Changing Places toilet facilities</t>
  </si>
  <si>
    <t>Mrs Louise Ellman: Fire safety cladding: Heysmoor Heights</t>
  </si>
  <si>
    <t>Under-Secretary of State for Digital, Culture, Media and Sport (Tracey Crouch): Gaming machines</t>
  </si>
  <si>
    <t>Secretary of State for Housing, Communities and Local Government (James Brokenshire): Building Regulations and fire safety</t>
  </si>
  <si>
    <t>Rachel Reeves (on behalf of the Business, Energy and Industrial Strategy Committee): Pharmaceutical sector</t>
  </si>
  <si>
    <t>Afzal Khan: Private Members' Bills: Money Resolutions</t>
  </si>
  <si>
    <t>Plastic bottles and coffee cups</t>
  </si>
  <si>
    <t>International Day against homophobia, transphobia and biphobia</t>
  </si>
  <si>
    <t>Mr Deputy Speaker (Sir Lindsay Hoyle): 5 minutes</t>
  </si>
  <si>
    <t>International Day against homophobia, transphobia and biphobia [resumed]</t>
  </si>
  <si>
    <t>Adam Afriye: Heathrow expansion: Lakeside Energy from Waste Ltd</t>
  </si>
  <si>
    <t>John Healey (asking); Secretary of State for Housing, Communities and Local Government (James Brokenshire) (replying): Tower block cladding</t>
  </si>
  <si>
    <t>Richard Burden (asking); Minister for the Middle East (Alistair Burt) (replying): Gaza: UN Human Rights Council vote</t>
  </si>
  <si>
    <t>Scheduling of Government business</t>
  </si>
  <si>
    <t>Speaker: 8 minutes</t>
  </si>
  <si>
    <t>Tenant Fees Bill</t>
  </si>
  <si>
    <t>Lloyd Russell-Moyle: correcting Member's speech</t>
  </si>
  <si>
    <t>Health and Social Care (National Data Guardian) Bill</t>
  </si>
  <si>
    <t>Sir Vince Cable: Hyperthyroidism</t>
  </si>
  <si>
    <t>Neil Parish (asking); Secretary of State for Environment, Food and Rural Affairs (Michael Gove) (replying): Transport Emissions: Urban Areas</t>
  </si>
  <si>
    <t>Tulip Siddiq (asking); Minister for the Middle East (Alistair Burt) (replying): Nazanin Zaghari-Ratcliffe</t>
  </si>
  <si>
    <t>Andy McDonald: asking for Government to make a statement on road haulage</t>
  </si>
  <si>
    <t>Robert Halfon: Social Mobility Commission</t>
  </si>
  <si>
    <t>Serious Violence Strategy</t>
  </si>
  <si>
    <t>Serious Violence Strategy [resumed]</t>
  </si>
  <si>
    <t>Ian Paisley: Fuel laundering</t>
  </si>
  <si>
    <t>Barry Gardiner: noting the lack of a government response to an FOI request</t>
  </si>
  <si>
    <t>Andrew Bridgen: Chamber etiquette</t>
  </si>
  <si>
    <t>Kenneth Clark: Chamber etiquette</t>
  </si>
  <si>
    <t>Martin Docherty-Hughes: noting the lack of response to a letter to the Prime Ministers office</t>
  </si>
  <si>
    <t>Simon Hoare: asking about wifi provision on the Estate</t>
  </si>
  <si>
    <t>Anna Soubry: asking about email services on the Estate</t>
  </si>
  <si>
    <t>Angus Brendan MacNeil: raising awareness of visa problems for seasonal workers</t>
  </si>
  <si>
    <t>Bambos Charalambous: Terminal Illness (Provision of Palliative Care and Support for Carers)</t>
  </si>
  <si>
    <t>(12th allotted day): East Coast franchise</t>
  </si>
  <si>
    <t>(12th allotted day): East Coast franchise [resumed] [Division]</t>
  </si>
  <si>
    <t>(12th allotted day): NHS outsourcing and privatisation</t>
  </si>
  <si>
    <t>(12th allotted day): NHS outsourcing and privatisation [resumed] [Division]</t>
  </si>
  <si>
    <t>Rachel Maclean: Alexandra Hospital Redditch Urgent Care Centre</t>
  </si>
  <si>
    <t>Graham P Jones: Accrington Victoria Walk-in Centre</t>
  </si>
  <si>
    <t>Dr Lisa Cameron (asking); Ministry for Energy and Clean Growth (Claire Perry) (replying): Marks &amp; Spencer</t>
  </si>
  <si>
    <t>Meg Hillier (on behalf of the Committee of Public Accounts): Carillion</t>
  </si>
  <si>
    <t>Dr Andrew Murrison (on behalf of the Northern Ireland Affairs Committee): Devolution and democracy in Northern Ireland</t>
  </si>
  <si>
    <t>Ahmadiyya Muslim community</t>
  </si>
  <si>
    <t>Mr William Wragg: Northern Rail timetable changes</t>
  </si>
  <si>
    <t>Debbie Abrahams (asking); Secretary of State for Work and Pensions (Ms Esther McVey) (replying): Personal Independent Payments</t>
  </si>
  <si>
    <t>Secretary of State for International Trade and President of the Board of Trade (Dr Liam Fox): US Steel and Aluminium Tariffs</t>
  </si>
  <si>
    <t>Secretary of State for Transport (Chris Grayling): Rail timetabling</t>
  </si>
  <si>
    <t>Secretary of State for Business, Energy and Industrial Strategy (Greg Clark): Nuclear power</t>
  </si>
  <si>
    <t>Stella Creasy: Offences Against the Person Act 1861</t>
  </si>
  <si>
    <t xml:space="preserve">Ivory Bill </t>
  </si>
  <si>
    <t>Ivory Bill [resumed]</t>
  </si>
  <si>
    <t>Luke Graham: Geothermal energy: Clackmannanshire</t>
  </si>
  <si>
    <t>Secretary of State for Transport (Chris Grayling): Airports National Policy Statement</t>
  </si>
  <si>
    <t>Secretary of State for Digital, Culture, Media and Sport (Matt Hancock): Proposed media mergers</t>
  </si>
  <si>
    <t>David Duguid: DiGeorge Syndrome (Review and National Health Service Duty) Bill</t>
  </si>
  <si>
    <t>Speaker: 6 minutes</t>
  </si>
  <si>
    <t>Stella Creasy: Offences Against the Person Act 1861 [resumed]</t>
  </si>
  <si>
    <t>Speaker: 5 minutes</t>
  </si>
  <si>
    <t>Speaker: 4 minutes</t>
  </si>
  <si>
    <t>Non-Domestic Rating (Nursery Grounds) Bill. Committed to a Committee of the whole House</t>
  </si>
  <si>
    <t>Julian Knight: Closure of Solihull police station</t>
  </si>
  <si>
    <t>Robert Halfon: Princess Alexandra Hospital, Harlow</t>
  </si>
  <si>
    <t>Justine Greening: raising a potential point of misinformation</t>
  </si>
  <si>
    <t>Debbie Abrahams: asking about the protocol of providing ministerial statements</t>
  </si>
  <si>
    <t xml:space="preserve">Decision to give precedence </t>
  </si>
  <si>
    <t>Lloyd Russell-Moyle: Youth (Services and Provisions) Bill</t>
  </si>
  <si>
    <t>(13th allotted day): Retail sector</t>
  </si>
  <si>
    <t>(13th allotted day): Retail sector [resumed]</t>
  </si>
  <si>
    <t>(13th allotted day): Rural crime and public services</t>
  </si>
  <si>
    <t>Liz Twist: Transport safety: Blind and visually impaired people</t>
  </si>
  <si>
    <t>Church Commissioners; House of Commons Commission</t>
  </si>
  <si>
    <t>Justine Greening (asking); Under-secretary for the Department for Transport (Jesse Norman) (replying): Heathrow</t>
  </si>
  <si>
    <t>Stella Creasy (asking); Secretary of State for Northern Ireland (Karen Bradley) (replying): Supreme Court Ruling: Abortion in Northern Ireland</t>
  </si>
  <si>
    <t>Pete Wishart (on behalf of the Scottish Affairs Committee): RBS Branch Closures</t>
  </si>
  <si>
    <t>Mary Creagh (on behalf of the Environmental Audit Committee): Greening Finance</t>
  </si>
  <si>
    <t>Standards and Privileges: Dominic Cummings</t>
  </si>
  <si>
    <t xml:space="preserve">Ending tuberculosis </t>
  </si>
  <si>
    <t xml:space="preserve">Early elections, human rights and the political situation in Turkey </t>
  </si>
  <si>
    <t xml:space="preserve">Richard Bacon: Secondary Ticketing </t>
  </si>
  <si>
    <t>Keith Vaz (asking); Minister for the Middle East (Alistair Burt) (replying): Yemen</t>
  </si>
  <si>
    <t>Prime Minister (Mrs Theresa May): G7 Summit in Quebec</t>
  </si>
  <si>
    <t>Secretary of State for Housing, Communities and Local Government (James Brokenshire): Grenfell Tower</t>
  </si>
  <si>
    <t>Margret Greenwood: Government's plans on transitional protection in universal credit</t>
  </si>
  <si>
    <t>Counter-Terrorism and Border Security Bill</t>
  </si>
  <si>
    <t>Steve Double: Cornish National Identity: 2021 Census</t>
  </si>
  <si>
    <t xml:space="preserve">Business, Energy and Industrial Strategy </t>
  </si>
  <si>
    <t>Tim Farron: suspension of the Lakes line, Cumbria</t>
  </si>
  <si>
    <t>Fiona Bryce: Alcohol (Minimum Pricing) (England)</t>
  </si>
  <si>
    <t>European Union (Withdrawal) Bill: Programme (No. 3) [Division]</t>
  </si>
  <si>
    <t>European Union (Withdrawal) Bill: Consideration of Lords Amendments (first day) [Division]</t>
  </si>
  <si>
    <t>Tom Brake: Liberal Democrat amendment</t>
  </si>
  <si>
    <t>Paul Sweeney: Programme Motion</t>
  </si>
  <si>
    <t xml:space="preserve">Ian Blackford: Scottish Parliament Consent for European Union (Withdrawal) Bill </t>
  </si>
  <si>
    <t>Liz Saville Roberts:  Sewel convention and Wales</t>
  </si>
  <si>
    <t>Joanna Cherry: Unparliamentary language</t>
  </si>
  <si>
    <t>Robert Syms: time management</t>
  </si>
  <si>
    <t>Pete Wishart: timing of Royal Assent</t>
  </si>
  <si>
    <t>Ian Murray: disenfranchisement of constituents concerns</t>
  </si>
  <si>
    <t>Philippa Whitford: programming business</t>
  </si>
  <si>
    <t>Neil Gray: definition of a debate</t>
  </si>
  <si>
    <t>Vernon Coaker: serious question of business undebated</t>
  </si>
  <si>
    <t>Simon Hoare: asking procedurre committee to consider extending debates due to time taken by divisions</t>
  </si>
  <si>
    <t>Alan Brown: difference between Scottish Government and Scottish Parliament</t>
  </si>
  <si>
    <t>Peter Grant: Question on commitment of Government to Sewel Convention</t>
  </si>
  <si>
    <t>Kirsty Blackman: role of Speaker in defending reputation of the House</t>
  </si>
  <si>
    <t>John Lamont: requirements to deal with more powerful Scottish Parliament</t>
  </si>
  <si>
    <t>David Linden: asking if Speaker has been given notice of statement from Secretary of State for Scotland</t>
  </si>
  <si>
    <t>Martin Whitfield: what if the amendment had fallen?</t>
  </si>
  <si>
    <t>Marion Fellows: potential for use of electronic voting in the Commons</t>
  </si>
  <si>
    <t>Drew Hendry: lack of time for SNP to be heard</t>
  </si>
  <si>
    <t>Douglas Ross: too many Members too little time</t>
  </si>
  <si>
    <t>Hannah Bardell: is it too late to protect the dignity of the House</t>
  </si>
  <si>
    <t>Paul Sweeney: clarification on the programme motion</t>
  </si>
  <si>
    <t>Sylvia Hermon: Northern Ireland being ignored</t>
  </si>
  <si>
    <t>Patricia Gibson: did the business demonstrate the Governments contempt for devolution</t>
  </si>
  <si>
    <t>Alison Thewliss: difficulty of House managing its business</t>
  </si>
  <si>
    <t>Stephen Gethins: is there sufficient accountability over Ministers</t>
  </si>
  <si>
    <t>Martin Docherty-Hughes: comparison of Lords and Scotland</t>
  </si>
  <si>
    <t>Hugh Gaffney: length of points of order</t>
  </si>
  <si>
    <t>Chi Onwurah: Long-term support for victims of sexual exploitation in Newcastle</t>
  </si>
  <si>
    <t xml:space="preserve">Douglas Ross: Sewel convention </t>
  </si>
  <si>
    <t>Alistair Carmichael: definition of urgency</t>
  </si>
  <si>
    <t>Valerie Vaz: clarification of Opposition stance [Division]</t>
  </si>
  <si>
    <t xml:space="preserve">Ian Murray: Asking for a Statement from Secretary of State for Scotland </t>
  </si>
  <si>
    <t>Margaret Beckett: sitting in private</t>
  </si>
  <si>
    <t>Angela Eagle: Naming of a Member</t>
  </si>
  <si>
    <t>Patrick McLoughlin: European Union (Withdrawl) Bill</t>
  </si>
  <si>
    <t>Dennis Skinner:  Exclusion of a Member</t>
  </si>
  <si>
    <t>Anna McMorrin: Packaging (Extended Producer Responsibility)</t>
  </si>
  <si>
    <t>European Union (Withdrawal) Bill: Further consideration of Lords Amendments (second day)</t>
  </si>
  <si>
    <t xml:space="preserve">Simon Hoare: Division Bells </t>
  </si>
  <si>
    <t>European Union (Withdrawal) Bill: Further consideration of Lords Amendments (second day) [resumed] [Divisions]</t>
  </si>
  <si>
    <t xml:space="preserve">Ranil Jayawardena: Travellers </t>
  </si>
  <si>
    <t xml:space="preserve">Foie Gras Imports </t>
  </si>
  <si>
    <t xml:space="preserve">Prayers </t>
  </si>
  <si>
    <t>[Exit]</t>
  </si>
  <si>
    <t xml:space="preserve">Nia Griffith (asking); Parliamentary Under-Secretary of State for Defence (Guto Bebb) (replying): Galileo Programme </t>
  </si>
  <si>
    <t>Margaret Beckett (asking); Secretary of State for Business, Energy and Industrial Stratergy (Greg Clark) (replying): Rolls-Royce redundancies</t>
  </si>
  <si>
    <t xml:space="preserve">Secretary of State for Scotland (David Mundell): European Union (Withdrawal) Bill: Sewel Convention </t>
  </si>
  <si>
    <t xml:space="preserve">Tom Tugendhat (on behalf of the Foreign Affairs Committee): World Cup 2018: FCO Preparations </t>
  </si>
  <si>
    <t>Ian Blackford: Sewel Convention</t>
  </si>
  <si>
    <t xml:space="preserve">Windrush: 70th Anniversary </t>
  </si>
  <si>
    <t xml:space="preserve">Judity Cummins:MenC vaccine </t>
  </si>
  <si>
    <t xml:space="preserve">Anneliese Dodds: Sound Reading System and improving literacy  </t>
  </si>
  <si>
    <t>Mr Steve Reed : Motion to sit in private</t>
  </si>
  <si>
    <t xml:space="preserve">Philip Davies: the rights of Back Benchers </t>
  </si>
  <si>
    <t xml:space="preserve">Mental Health Units (Use of Force) Bill </t>
  </si>
  <si>
    <t xml:space="preserve">Richard Benyon: Time for Armed Forces (Statute of Limitation) Bill </t>
  </si>
  <si>
    <t>Mental Health Units (Use of Force) Bill [Division]</t>
  </si>
  <si>
    <t>Mental Health Units (Use of Force) Bill</t>
  </si>
  <si>
    <t xml:space="preserve">Will Quince: Stage Lighting: Efficiency Regulations </t>
  </si>
  <si>
    <t xml:space="preserve">Housing, Communities and Local Government </t>
  </si>
  <si>
    <t>Tonia Antoniazzi (asking); Minister for Policing and the Fire Service (Nick Hurt) (replying): Medicinal Cannabis</t>
  </si>
  <si>
    <t xml:space="preserve">Mike Penning: Bringing cannabis from abroad </t>
  </si>
  <si>
    <t xml:space="preserve">Wera Hobhouse (asking); Parliamentary Under-Secretary of State for Justice (Lucy Frazer) (replying): Upskirting </t>
  </si>
  <si>
    <t>Secretary of State for Health and Social Care (Mr Jeremy Hunt): Long-term plan for the NHS</t>
  </si>
  <si>
    <t>Stephen Kerr: SNP Members walking out of Prime Minister's Questions</t>
  </si>
  <si>
    <t>Emergency Debate</t>
  </si>
  <si>
    <t>Validity of the Sewel Convention [Division]</t>
  </si>
  <si>
    <t xml:space="preserve">Ian Blackford: Scottish Members being outvoted by Conservative Members who did not attend the debate </t>
  </si>
  <si>
    <t xml:space="preserve">Acquired Brain Injury </t>
  </si>
  <si>
    <t>Martin Whitfield: Accessibility challenges for people with invisible disabilities</t>
  </si>
  <si>
    <t xml:space="preserve">Jonathan Ashworth: Health Paper not yet in the House of Commons Library </t>
  </si>
  <si>
    <t>Alison Thewliss (asking); Secretary of State for Scotland (David Mundell) (replying): Glasgow School of Art</t>
  </si>
  <si>
    <t>Secretary of State for the Home Department (Sajid Javid): Cannabis-based medicines</t>
  </si>
  <si>
    <t xml:space="preserve">Craig Mackinlay : Representation of the People (Gibraltar) </t>
  </si>
  <si>
    <t xml:space="preserve">Opposition Day </t>
  </si>
  <si>
    <t>(14th allotted day): Confidence in the Secretary of State for Transport [Division]</t>
  </si>
  <si>
    <t>(14th allotted day): Committee Stage of the Parliamentary Constituencies (Amendment) Bill [Division]</t>
  </si>
  <si>
    <t>Ruth George: Complex regional pain syndrome</t>
  </si>
  <si>
    <t xml:space="preserve">Northern Ireland </t>
  </si>
  <si>
    <t xml:space="preserve">Secretary of State for Health and Social Care (Mr Jeremy Hunt):Gosport Independent Panel: publication of report </t>
  </si>
  <si>
    <t>Martin Docherty-Hughes: Concerns over the Roma community of Italy</t>
  </si>
  <si>
    <t>Alison Thewliss: Minister for Immigration misleading the House on 13 June 2018</t>
  </si>
  <si>
    <t>Craig Mackinlay: Apology to the House about incorporating a company, Mama Airlines Ltd</t>
  </si>
  <si>
    <t xml:space="preserve">Ben Bradshaw: Seriously sick Labour Members not being nodded through  </t>
  </si>
  <si>
    <t xml:space="preserve">David T.C. Davies: former Members of the Houses of Parliament in the Tea Room  </t>
  </si>
  <si>
    <t xml:space="preserve">Martin Docherty-Hughes: Armed Forces Representative Body </t>
  </si>
  <si>
    <t>European Union (Withdrawal) Bill: Programme (No. 4)</t>
  </si>
  <si>
    <t>European Union (Withdrawal) Bill [Division]</t>
  </si>
  <si>
    <t xml:space="preserve">Damien Moore: Correction to Prime Minister's Questions </t>
  </si>
  <si>
    <t>NATO</t>
  </si>
  <si>
    <t xml:space="preserve">Jack Lopresti: Charlton Boulevard </t>
  </si>
  <si>
    <t xml:space="preserve">Jeremy Lefroy: UK Development Bank </t>
  </si>
  <si>
    <t xml:space="preserve">Digitial, Culture, Media and Sport </t>
  </si>
  <si>
    <t xml:space="preserve">Fabian Hamilton (asking); Parliamentary Under-Secretary of State for Defence (Tobias Ellwood) (replying): Defence Fire and Rescue Service Project: Capita </t>
  </si>
  <si>
    <t xml:space="preserve">Valerie Vaz: Asking for correction of the record about pairing and slipping arrangements made by the Leader of the House </t>
  </si>
  <si>
    <t xml:space="preserve">Secretary of State for Work and Pensions: Universal Credit and Welfare Changes </t>
  </si>
  <si>
    <t xml:space="preserve">Debbie Abrahams: Request for correction of the record to show the Government have acted unlawfully in relation to universal credit </t>
  </si>
  <si>
    <t xml:space="preserve">Minister for Immigration (Caroline Nokes): EU Settlement Scheme </t>
  </si>
  <si>
    <t xml:space="preserve">The importance of Refugee Family Reunion </t>
  </si>
  <si>
    <t xml:space="preserve">Erasmus Plus Programme </t>
  </si>
  <si>
    <t>Holly Lynch: Effect of court closures on access to justice in Calderdale</t>
  </si>
  <si>
    <t xml:space="preserve">Education </t>
  </si>
  <si>
    <t xml:space="preserve">Mark Tami (asking); Secretary of State for Business, Energy and Industrial Stratergy (Greg Clark) (replying): Airbus risk assessment </t>
  </si>
  <si>
    <t>Jonathan Ashworth (asking); Parliamentary under-secretary for Health and Social Care (Steve Brine): Chilhood Obesity Stratergy: Chapter 2</t>
  </si>
  <si>
    <t xml:space="preserve">Secretary of State for Business, Energy and Industrial Strategy (Greg Clark): Swansea Bay tidal lagoon  </t>
  </si>
  <si>
    <t xml:space="preserve">Richard Graham: Inadequate response to the Hendry review </t>
  </si>
  <si>
    <t>National Policy Statement (New runway capacity and infrastructure at airports in the
South East of England) [Division]</t>
  </si>
  <si>
    <t xml:space="preserve">Ranil Jayawardena: Backing our servicemen and women </t>
  </si>
  <si>
    <t>Robert Courts: Protection for British Service Personnel</t>
  </si>
  <si>
    <t xml:space="preserve">Scott Mann: Camelford Bypass </t>
  </si>
  <si>
    <t xml:space="preserve">Leo Docherty: Veterans and Soldiers: Statute of Limitations </t>
  </si>
  <si>
    <t xml:space="preserve">Foreign and Commonwealth Affairs </t>
  </si>
  <si>
    <t xml:space="preserve">Marsha De Cordova: Question on whether an oral statement will be made by the Minister for Disabled People, Health and Work </t>
  </si>
  <si>
    <t xml:space="preserve">Ross Thomson: Whether the notion of flip-flopping is defined in the standing orders </t>
  </si>
  <si>
    <t xml:space="preserve">Chris Bryant: Flip-flopping </t>
  </si>
  <si>
    <t xml:space="preserve">Patrick Grady: Royal Assent of the European Union (Withdrawal) Bill </t>
  </si>
  <si>
    <t>Kristene Hair: Food Advertising (Protection of Children from Targeting): Motion for leave to bring in a
Bill</t>
  </si>
  <si>
    <t>draft European Union (Definition of Treaties) (Canada Trade Agreement) Order 2018 [Division]</t>
  </si>
  <si>
    <t xml:space="preserve">Andrew Percy: Length of time taken by Barry Gardiner on the floor </t>
  </si>
  <si>
    <t xml:space="preserve">Nicholas Soames: Abusing the conventions of this house  by Barry Gardiner </t>
  </si>
  <si>
    <t xml:space="preserve">Liam Fox: Asking for clarification on whether the Labour Party will ratify the agreement </t>
  </si>
  <si>
    <t>Rosie Winterton: 4 minutes</t>
  </si>
  <si>
    <t>EU Trade Agreements: EU-Japan Economic Partnership Agreement [Division]</t>
  </si>
  <si>
    <t>Alun Duncan: Correcting the record</t>
  </si>
  <si>
    <t>Haulage Permits and Trailer Registration Bill [Lords]: Programme (No. 2) [Division]</t>
  </si>
  <si>
    <t xml:space="preserve">Haulage Permits and Trailer Registration Bill [Lords] </t>
  </si>
  <si>
    <t xml:space="preserve">Rachael Maskell: Question on amendments put and withdrawn </t>
  </si>
  <si>
    <t xml:space="preserve">Martyn Day: Gap in Educational Attainment </t>
  </si>
  <si>
    <t xml:space="preserve">Ian Lavery: Medical Cannabis Oil </t>
  </si>
  <si>
    <t xml:space="preserve">Leo Docherty: Protection for British Service Personnel </t>
  </si>
  <si>
    <t>Derek Thomas: Council tax and second homes</t>
  </si>
  <si>
    <t xml:space="preserve">Jacob Rees-Mogg: Request correction of the order from Jeremy Corbyn about Jacob Rees-Mogg's company </t>
  </si>
  <si>
    <t xml:space="preserve">Emma Hardy: Request for answer about when the Government will release the money for the child and adolescent mental health services unit in Hull </t>
  </si>
  <si>
    <t xml:space="preserve">Richard Drax: Leader of the Opposition misleading the House </t>
  </si>
  <si>
    <t>Catherine West: Prime Minister not yet met to discuss the epidemic of gun crime in Haringey although promised to do so</t>
  </si>
  <si>
    <t xml:space="preserve">Kevin Brennan: The resignation of the leader of the Welsh Conservative party </t>
  </si>
  <si>
    <t xml:space="preserve">Richard Burgon (asking); Minister of State, Ministry of Justice (Rory Stewart) (replying): Privately financed prisons </t>
  </si>
  <si>
    <t xml:space="preserve">Speaker's Statement </t>
  </si>
  <si>
    <t>Mr Speaker: Precedence of Privilege motion</t>
  </si>
  <si>
    <t xml:space="preserve">Paula Sherriff: Toilets </t>
  </si>
  <si>
    <t xml:space="preserve">Offensive Weapons Bill </t>
  </si>
  <si>
    <t>Gordon Marsden: Governance issues at Blackpool Teaching Hospitals NHS Foundation Trust</t>
  </si>
  <si>
    <t>Trade</t>
  </si>
  <si>
    <t>John Woodcock (asking); Minister for Universities, Science, Research and Innovation (Mr Sam Gyimah) (replying): Nuclear Sector Deal</t>
  </si>
  <si>
    <t>Clive Betts (on behalf of the Housing, Communities and Local Government Committee): Long-term funding of adult social care
social care</t>
  </si>
  <si>
    <t>Hilary Benn (on behalf of Exiting the European Union Committee): Parliamentary scrutiny and approval of the Withdrawal Agreement and negotiations on
a future relationship</t>
  </si>
  <si>
    <t>Standards and Privileges</t>
  </si>
  <si>
    <t>Improving air quality</t>
  </si>
  <si>
    <t>Role and effectiveness of the Advisory Committee on Business Appointments</t>
  </si>
  <si>
    <t>Rupa Huq: Home education:
draft guidance and consultation</t>
  </si>
  <si>
    <t>Peter Heaton-Jones: Support for armed forces veterans</t>
  </si>
  <si>
    <t>Kenneth Clarke (asking); Minister for Europe and the Americas (Sir Alan Duncan) (replying): Detainee mistreatment and rendition</t>
  </si>
  <si>
    <t>Jonathan Reynolds (asking); Minister for Policing and the Fire Service (Mr Nick Hurd): Saddleworth and Tameside Moor fire</t>
  </si>
  <si>
    <t>Prime Minister (Mrs Theresa May): June European Council</t>
  </si>
  <si>
    <t xml:space="preserve">Chancellor of the Duchy of Lancaster and Minister for the Cabinet Office (Mr David Lidington): Infected Blood Inquiry </t>
  </si>
  <si>
    <t xml:space="preserve">(3rd allotted day): Ministry of Justice </t>
  </si>
  <si>
    <t>(3rd allotted day): Department of Health and Social Care</t>
  </si>
  <si>
    <t>Lilian Greenwood: Persistent rough sleeping in Nottingham</t>
  </si>
  <si>
    <t>Andy McDonald (asking); Minister of State, Department for Transport (Joseph Johnson) (relying): Govia Thameslink/Rail Electrification</t>
  </si>
  <si>
    <t>Dawn Butler (asking); Minister for Women and Equalities (Penny Mordaunt) (replying): Government's LGBT Action Plan</t>
  </si>
  <si>
    <t>Secretary of State for Defence (Gavin Williamson): Counter-Daesh Update</t>
  </si>
  <si>
    <t>Tom Brake: Correction to record on Haulage Permits and Trailer Registration Bill</t>
  </si>
  <si>
    <t>Ross Thomson: Pets (Theft)</t>
  </si>
  <si>
    <t>(4th allotted day): Department for Education</t>
  </si>
  <si>
    <t>(4th allotted day): HM Treasury [Division]</t>
  </si>
  <si>
    <t xml:space="preserve">Ian Blackford: Rights of the Scottish Parliament </t>
  </si>
  <si>
    <t>Douglas Ross: Theatrics of the SNP and the affect on House staff</t>
  </si>
  <si>
    <t>David Linden: Advance notice of a statement from the Leader of the House on the introduction of electronic voting</t>
  </si>
  <si>
    <t xml:space="preserve">Pete Wishart: Electronic Voting </t>
  </si>
  <si>
    <t>Simon Hoare:  location and the workability of defibrillators near to the Chamber</t>
  </si>
  <si>
    <t>John McNally: Changing Places toilets</t>
  </si>
  <si>
    <t xml:space="preserve">Questions </t>
  </si>
  <si>
    <t xml:space="preserve">Topical Questions </t>
  </si>
  <si>
    <t xml:space="preserve">Secretary of State for Work and Pensions (Esther McVey): Correction to the record on matters to do with the NAO and Universal Credit </t>
  </si>
  <si>
    <t xml:space="preserve">Frank Field: Notice on an urgent question requested tomorrow </t>
  </si>
  <si>
    <t xml:space="preserve">Caroline Flint: Correction of the record on local government records of senior officeholders </t>
  </si>
  <si>
    <t>Richard Burden (asking); Minister for the Middle East (Alistair Burt) (replying): Demolition of Khan al-Ahmar</t>
  </si>
  <si>
    <t xml:space="preserve"> Secretary of State for Environment, Food and Rural Affairs (Michael Gove): Sustainable Fisheries for future generations </t>
  </si>
  <si>
    <t>Nia Griffith: the process by which the Government should inform the Opposition of changes to business</t>
  </si>
  <si>
    <t xml:space="preserve">Hugo Swire: assistance in enabling the Labour ​Front Bench to follow parliamentary procedure </t>
  </si>
  <si>
    <t>Stephen Twigg: International Development (Safeguarding Vulnerable Groups)</t>
  </si>
  <si>
    <t>Second and Third Reading</t>
  </si>
  <si>
    <t>Supply and Appropriation (Main Estimates) (No. 2) Bill</t>
  </si>
  <si>
    <t>Ivory Bill [Division]</t>
  </si>
  <si>
    <t>(15th Allotted Day): Claim of Right for Scotland</t>
  </si>
  <si>
    <t>Nic Dakin: Closure of
Sandfield House</t>
  </si>
  <si>
    <t>John Howell: Home education:
draft guidance and consultation</t>
  </si>
  <si>
    <t>Sir Oliver Heald: Home education:
draft guidance and consultation</t>
  </si>
  <si>
    <t>Laura Smith: home
education: draft guidance and consultation</t>
  </si>
  <si>
    <t>Colleen Fletcher: Home
education: draft guidance and consultation</t>
  </si>
  <si>
    <t>Giles Watling: Home
education: draft guidance and consultation</t>
  </si>
  <si>
    <t>Cheryl Gillan: Home
education: draft guidance and consultation</t>
  </si>
  <si>
    <t>Craig Mackinlay: Home
education: draft guidance and consultation</t>
  </si>
  <si>
    <t>Ann Clwyd: NHS complaints system in Wales</t>
  </si>
  <si>
    <t>Frank Field (asking); Secretary of State for Work and Pensions (Ms Esther McVey) (replying): Universal Credit: Comptroller and Auditor General's letter</t>
  </si>
  <si>
    <t>David Hanson: Asking for written apology from the Secretary of State for Work and Pensions</t>
  </si>
  <si>
    <t>Parliamentary Under-Secretary of State for Business, Energy and Industrial Strategy (Richard Harrington): Construction sector deal</t>
  </si>
  <si>
    <t>Secretary of State for the Home Department (Sajid Javid): Amesbury incident</t>
  </si>
  <si>
    <t>Cheryl Gillan: unaccountable organisation sending information to constituents about constituency surgeries</t>
  </si>
  <si>
    <t>Future of the Transforming Care programme</t>
  </si>
  <si>
    <t>Alison Thewliss: Organising time in the House properly so important issues are debated</t>
  </si>
  <si>
    <t>Peter Bone: Planning application: Chelveston-cum-Caldecott</t>
  </si>
  <si>
    <t xml:space="preserve">John Hayes: Paupers' funerals </t>
  </si>
  <si>
    <t>Private Member</t>
  </si>
  <si>
    <t xml:space="preserve">Christopher Chope: an objection to a bill going through on the nodd is not an objection to the contents of the bill but to the bill not having proper scrutiny </t>
  </si>
  <si>
    <t xml:space="preserve">Private Member's Motion </t>
  </si>
  <si>
    <t xml:space="preserve">Steve Reed: Motion to sit in private </t>
  </si>
  <si>
    <t>Prisons (Interference with Wireless Telegraphy) Bill</t>
  </si>
  <si>
    <t>National Living Wage (Extension to Young People) Bill</t>
  </si>
  <si>
    <t>Thangam Debbonaire:  Drug safety testing at music festivals</t>
  </si>
  <si>
    <t>Prime Minister (Mrs Theresa May): ) Exiting the EU</t>
  </si>
  <si>
    <t>Secretary of State for the Home Department (Sajid Javid): Amesbury update</t>
  </si>
  <si>
    <t>Northern Ireland Budget (No. 2) Bill: Committed to a Committee of the whole House</t>
  </si>
  <si>
    <t>Northern Ireland Budget (No. 2) Bill</t>
  </si>
  <si>
    <t>Simon Clarke: home education: draft guidance and consultation</t>
  </si>
  <si>
    <t>Bill Wiggin: home education: draft guidance and consultation</t>
  </si>
  <si>
    <t>Jeff Smith: home education: draft guidance and consultation</t>
  </si>
  <si>
    <t>Dr Julian Lewis: home education: draft guidance and consultation</t>
  </si>
  <si>
    <t>William Wragg: home education: draft guidance and consultation</t>
  </si>
  <si>
    <t>Gill Furniss: Maintenance of parks in Sheffield, Brightside and Hillsborough constituency</t>
  </si>
  <si>
    <t xml:space="preserve">Barry Sheerman: Queues to enter the Palace and cleanliness of entrances </t>
  </si>
  <si>
    <t>Richard Burden: Correction of the record on demolition of Khan al-Ahmar</t>
  </si>
  <si>
    <t xml:space="preserve">Mike Penning: Underground carpark to the Palace and exits </t>
  </si>
  <si>
    <t>Scott Mann: Bathing Waters</t>
  </si>
  <si>
    <t>Non-Domestic Rating (Nursery Grounds) Bill</t>
  </si>
  <si>
    <t>Legislative Grand Committee</t>
  </si>
  <si>
    <t>(Unallotted half day) The Government's handling of negotiations to leave the EU</t>
  </si>
  <si>
    <t>Graham Stringer: Lisbon Treaty Referendum and Liberal Democrats</t>
  </si>
  <si>
    <t xml:space="preserve">House of Commons Commission (External Members) </t>
  </si>
  <si>
    <t>Mike Penning: Accountability of NHS Trusts</t>
  </si>
  <si>
    <t>Secretary of State for Defence (Gavin Williamson): Afghanistan</t>
  </si>
  <si>
    <t xml:space="preserve">Eleanor Smith: National Health Service 
</t>
  </si>
  <si>
    <t>(16th allotted day): Secretary of State for Work and Pensions' handling of universal credit [Division]</t>
  </si>
  <si>
    <t>(16th allotted day): UK defence industry and shipbuilding</t>
  </si>
  <si>
    <t>Dr Alan Whitehead: home education: draft guidance and consultation</t>
  </si>
  <si>
    <t xml:space="preserve">Allistair Carmichael: Visas for non-EEA citizens employed in the fishing industry </t>
  </si>
  <si>
    <t xml:space="preserve">Environment, Food and Rural Affairs </t>
  </si>
  <si>
    <t xml:space="preserve">Electoral Commission, Church Commissioners, House of Commons Commission </t>
  </si>
  <si>
    <t xml:space="preserve">David Lammy (asking); Caroline Nokes (replying): Pausing the hostile environment policy </t>
  </si>
  <si>
    <t>Louise Haigh (asking); Nick Hurd (replying): Visit of President Trump: policing</t>
  </si>
  <si>
    <t>Secretary of State for Exiting the European Union (Dominic Raab): UK's future relationship with the European Union</t>
  </si>
  <si>
    <t xml:space="preserve">Suspension </t>
  </si>
  <si>
    <t xml:space="preserve">Sarah Wollaston: Further suspension to give members chance to read paper </t>
  </si>
  <si>
    <t xml:space="preserve">Committee Statement </t>
  </si>
  <si>
    <t>Mike Gapes (on behalf of the Foreign Affairs Committee): Publication of the Tenth Report of the Foreign Affairs Committee, Global Britain and the
Western Balkans, HC 1013</t>
  </si>
  <si>
    <t xml:space="preserve">Kate Green: Place on record no intention to misreport what the Leader of the House said </t>
  </si>
  <si>
    <t>Practice of forced adoption in the UK</t>
  </si>
  <si>
    <t>Lessons from the collapse of Carillion</t>
  </si>
  <si>
    <t xml:space="preserve">Mike Gapes: Home Education </t>
  </si>
  <si>
    <t>Ian Stewart: Passenger comfort specifications in railway rolling stock procurement</t>
  </si>
  <si>
    <t xml:space="preserve">Home Department </t>
  </si>
  <si>
    <t xml:space="preserve">Prime Minister (Mrs Theresa May): NATO Summit </t>
  </si>
  <si>
    <t xml:space="preserve">Secretary of State for International Trade (Dr Liam Fox): Trade Policy </t>
  </si>
  <si>
    <t>Pete Wishart: Section 9.5 of the Ministerial Code</t>
  </si>
  <si>
    <t xml:space="preserve">Helen Goodman: Constituents associated with Whitworth Park School being pressured not to contact their Member of Parliament </t>
  </si>
  <si>
    <t>Taxation (Cross-border Trade) Bill [Division]</t>
  </si>
  <si>
    <t>Taxation (Cross-border Trade) Bill [Divisions]</t>
  </si>
  <si>
    <t>Business Motion</t>
  </si>
  <si>
    <t>European Statutory Instruments Committee (Temporary Standing Order)  [Division]</t>
  </si>
  <si>
    <t>Maria Caulfield: Home Education: draft guidance and consultation</t>
  </si>
  <si>
    <t>Sir Desmond Swayne: Home Education: draft guidance and consultation</t>
  </si>
  <si>
    <t>Siobhain McDonagh: Whole company pay policy</t>
  </si>
  <si>
    <t xml:space="preserve">Chuka Umunna (asking); Parliamentary Secretary, Cabinet Office (Chloe Smith) (replying): Electoral Commission Investigation: Vote Leave </t>
  </si>
  <si>
    <t>Secretary of State for Defence (Gavin Williamson): Combat Air Stratergy</t>
  </si>
  <si>
    <t>Nicholas Soames:  Government decision to adjourn the House on Thursday</t>
  </si>
  <si>
    <t xml:space="preserve">Christopher Chope: Clarification on whether Government will not move motion 13 </t>
  </si>
  <si>
    <t xml:space="preserve">Bambos Charalambous: Correction to the record </t>
  </si>
  <si>
    <t xml:space="preserve">Graham P. Jones: Annocument of deffered division result </t>
  </si>
  <si>
    <t xml:space="preserve">Nick Boles: Suspension of Parliament seven days early </t>
  </si>
  <si>
    <t>Grahame Morris: Clarification on policy related to automatic insulin pump</t>
  </si>
  <si>
    <t>Laurence Robertson: Short Money and Sinn Féin</t>
  </si>
  <si>
    <t>Angus Brendan: earlier summer recesses</t>
  </si>
  <si>
    <t>Giles Watling: Anti-Loitering Devices (Regulation)</t>
  </si>
  <si>
    <t>Trade Bill: Programme (No. 3)</t>
  </si>
  <si>
    <t>Trade Bill [Division]</t>
  </si>
  <si>
    <t>Parking (Code of Practice) Bill (Ways and Means)</t>
  </si>
  <si>
    <t>Stephen Doughty: motion 14 regarding the Women MPs of the World conference</t>
  </si>
  <si>
    <t xml:space="preserve">Chris Bryant: Sitting next Monday and Tuesday </t>
  </si>
  <si>
    <t xml:space="preserve">Christopher Chope: Clarification on timing of decision that the Government will not move motion 13 </t>
  </si>
  <si>
    <t xml:space="preserve">Alison Thewliss: Family friendly Parliament </t>
  </si>
  <si>
    <t>Ian Austin: Moving to the adjorunment debate on cystic fibrosis</t>
  </si>
  <si>
    <t xml:space="preserve">Mike Penning: underground car park fire exits </t>
  </si>
  <si>
    <t>Tim Farron: home education: draft guidance and consultation</t>
  </si>
  <si>
    <t>Holly Lynch: Calderdale schools funding</t>
  </si>
  <si>
    <t>Nic Dakin: Cuts to North 
Lincolnshire Citizens Advice Bureau</t>
  </si>
  <si>
    <t>Barbara Keeley: public sector nursery
provision</t>
  </si>
  <si>
    <t>Barbara Keeley: home education: draft guidance and consultation</t>
  </si>
  <si>
    <t>Ruth George: Serpentine
Community Farm, Buxton</t>
  </si>
  <si>
    <t>Caroline Lucas: Preston Park train services</t>
  </si>
  <si>
    <t xml:space="preserve">Ivan Lewis: Access to the drug Orkambi in NHS England </t>
  </si>
  <si>
    <t xml:space="preserve">Andy McDonald (asking); Minister of State, Department for Transport (Joseph Johnson) (relying): Govia Thameslink franchise </t>
  </si>
  <si>
    <t>Tony Lloyd (asking); Secretary of State for Northern Ireland (Karen Bradley): Northern Ireland: recent violence</t>
  </si>
  <si>
    <t xml:space="preserve">Alistair Carmichael (asking); Leader of the House of Commons (Andrea Leadsom) (replying): Proxy Voting </t>
  </si>
  <si>
    <t xml:space="preserve">Minister for Universities, Science, Research and Innovation (Mr Sam Gyimah): Space Policy </t>
  </si>
  <si>
    <t xml:space="preserve">Personal Statement </t>
  </si>
  <si>
    <t xml:space="preserve">Boris Johnson: Resignation from the position of Foreign Secretary </t>
  </si>
  <si>
    <t xml:space="preserve">Tom Brake: Clarification on circumstances in which a Member can seek parliamentary time to make a statement </t>
  </si>
  <si>
    <t>Mark Pritchard: rules in this House on the issue of sub judice</t>
  </si>
  <si>
    <t>Fiona Onasanya: Progress on undercover policing inquiry</t>
  </si>
  <si>
    <t>Madeleine Moon: Access to Welfare (Terminal Illness Definition)</t>
  </si>
  <si>
    <t>Domestic Gas and Electricity (Tariff Cap) Bill</t>
  </si>
  <si>
    <t xml:space="preserve">Lords Amendments </t>
  </si>
  <si>
    <t xml:space="preserve">Future relationship between the United Kingdom and the European Union </t>
  </si>
  <si>
    <t>Susan Elan Jones: Welsh Performers List</t>
  </si>
  <si>
    <t>Steve Double: home education: draft guidance and consultation</t>
  </si>
  <si>
    <t>Roberta Blackman-Woods:  home education: draft guidance and consultation</t>
  </si>
  <si>
    <t>Roberta Blackman-Woods: leadshold terms in Chase Park, Sherburn Village</t>
  </si>
  <si>
    <t>Jim McMahon: Liane Singleton</t>
  </si>
  <si>
    <t>Tom Brake: home education: draft guidance and consultation</t>
  </si>
  <si>
    <t>Richard Burden: home education: draft guidance and consultation</t>
  </si>
  <si>
    <t>Robert Courts: Road restructuring in Oxfordshire</t>
  </si>
  <si>
    <t xml:space="preserve">Ian Paisely: Registration of Overseas visists and sanctions by the Standards Committee </t>
  </si>
  <si>
    <t>Marsha De Cordova (asking); Minister for Disabled People, Health and Work (Sarah Newton) (replying): Employment and Support Allowance: underpayments</t>
  </si>
  <si>
    <t>Secretary of State for Education (Damian Hinds): Relationships and Sex Education</t>
  </si>
  <si>
    <t>Madeleine Moon:  Ministry of Defence on the modernising defence programme</t>
  </si>
  <si>
    <t>Wera Hobhouse: Request correction of the record by the Under-Secretary of State for Exiting the European Union</t>
  </si>
  <si>
    <t>Independent Complaints and Grievance Policy [Division]</t>
  </si>
  <si>
    <t xml:space="preserve">Wes Streeting: Breakdown of the pairing system </t>
  </si>
  <si>
    <t xml:space="preserve">Daniel Zeichner: Diversions during the A14 Cambridge-Huntingdon upgrade </t>
  </si>
  <si>
    <t>Diane Abbott (asking); Minister for Security and Economic Crime (Mr Ben Wallace) (replying): Foreign fighters and the death penalty</t>
  </si>
  <si>
    <t>Alistair Carmichael (asking); Chancellor of the Duchy of Lancaster and Minister for the Cabinet Office (Mr David Lidington) (replying): Pairing</t>
  </si>
  <si>
    <t>Amber Rudd: Request for notice if Members wish to visit her constituency</t>
  </si>
  <si>
    <t>Clive Efford: Repeated request for meeting with Minister for Disabled People, Health and Work</t>
  </si>
  <si>
    <t>Stephen Lloyd: Request response by the Prime Minister to lettter sent on the report on Gosport War Memorial Hospital</t>
  </si>
  <si>
    <t xml:space="preserve">Strengthening the Union </t>
  </si>
  <si>
    <t xml:space="preserve">Peter Aldous: home education: draft guidance and consultation </t>
  </si>
  <si>
    <t xml:space="preserve">Paul Sweeney: Green deal scheme </t>
  </si>
  <si>
    <t>Ben Bradley: Mamba: Societal effect</t>
  </si>
  <si>
    <t>Remembering Major Francis Bennett-Goldney and Captain The Hon. Oswald
Cawley</t>
  </si>
  <si>
    <t xml:space="preserve">Peter Dowd (asking); Chief Secretary to the Treasury (Elizabeth Truss) (replying): Public Sector Pay </t>
  </si>
  <si>
    <t>Alison McGovern (asking); Minister for Europe and the Americas (Sir Alan Duncan) (replying): Syria</t>
  </si>
  <si>
    <t xml:space="preserve">Secretary of State for Exiting the European Union (Dominic Raab): EU withdrawal agreement: legislation </t>
  </si>
  <si>
    <t>Secretary of State for the Home Department (Sajid Javid): Immigration detention: Shaw Review</t>
  </si>
  <si>
    <t xml:space="preserve">Jim Fitzpatrick: Confirmation that his Adjorunment debate will take place </t>
  </si>
  <si>
    <t>Peter Bottomley: Request that members be told of correspodance sent to the Speaker's office relating to their debates and request for clarification on sub judice rule as it relates to appeal courts</t>
  </si>
  <si>
    <t xml:space="preserve">Richard Burgon: Change of government policy on privatised probation services </t>
  </si>
  <si>
    <t xml:space="preserve">Chris Stephens: Notice not given that the Secretary of State for Defence would visit his constituency </t>
  </si>
  <si>
    <t>Helen Whately: Civil Aviation (Accessibility)</t>
  </si>
  <si>
    <t xml:space="preserve">Standards:  Third Report of the Committee on Standards HC 1397 and susepension of Ian Paisely </t>
  </si>
  <si>
    <t>Matters to be raised before the forthcoming Adjournment</t>
  </si>
  <si>
    <t>Tom Pursglove: litter in East
Northamptonshire</t>
  </si>
  <si>
    <t>Tom Pursglove: Oundle North Bridge</t>
  </si>
  <si>
    <t>Tom Pursglove: residential development of Addlington Road, Irthlingborough</t>
  </si>
  <si>
    <t xml:space="preserve">Kate Green: Asylum decisions </t>
  </si>
  <si>
    <t xml:space="preserve">Chi Onwurah: Newcastle United Football Club </t>
  </si>
  <si>
    <t xml:space="preserve">Geoffrey Robinson: home education: draft guidance and consultation </t>
  </si>
  <si>
    <t>Jim Fitzpatrick: First tier tribunals, section 24 powers and enforcement on freeholders</t>
  </si>
  <si>
    <t>Resignation of the Chair of the Committee on Standards</t>
  </si>
  <si>
    <t xml:space="preserve">Diane Abbott (asking); Minister for Immigration (Caroline Nokes) (replying): Windrush </t>
  </si>
  <si>
    <t xml:space="preserve">Richard Burgon (asking); Minister of State, Ministry of Justice (Rory Stewart): HMP Birmingham
</t>
  </si>
  <si>
    <t>Secretary of State for Exiting the European Union (Dominic Raab): Brexit negotiations and 'no deal' contingency planning</t>
  </si>
  <si>
    <t xml:space="preserve">Seema Malhotra: The volume of Brexit SIs </t>
  </si>
  <si>
    <t xml:space="preserve">[Exit] </t>
  </si>
  <si>
    <t>Ruth Smeeth: Ceramics (Country of Origin Marking)</t>
  </si>
  <si>
    <t xml:space="preserve">Second Reading </t>
  </si>
  <si>
    <t>Civil Liability Bill [Lords]</t>
  </si>
  <si>
    <t>Gilligan report on cycling in Oxford and Cambridge</t>
  </si>
  <si>
    <t>Hannah Bardell: Kweku Adoboli facing imminent deportation to Ghana</t>
  </si>
  <si>
    <t>Prime Minister (Mrs Theresa May): Salisbury update</t>
  </si>
  <si>
    <t>Parliamentary Under-Secretary of State for Work and Pensions (Justin Tomlinson): Widowed Parent's Allowance</t>
  </si>
  <si>
    <t>Pauline Latham: Marriage and Civil Partnership (Minimum Age)</t>
  </si>
  <si>
    <t xml:space="preserve">Programme Motion </t>
  </si>
  <si>
    <t>Tenant Fees Bill: Programme (No. 2)</t>
  </si>
  <si>
    <t>Tenant Fees Bill [Division]</t>
  </si>
  <si>
    <t xml:space="preserve">Legislative Grand Committee </t>
  </si>
  <si>
    <t xml:space="preserve">Tenant Fees Bill </t>
  </si>
  <si>
    <t xml:space="preserve">Third reading </t>
  </si>
  <si>
    <t xml:space="preserve">Consideration </t>
  </si>
  <si>
    <t>Voyeurism (Offences) (No. 2) Bill</t>
  </si>
  <si>
    <t>Richard Drax: Training of nurses in England</t>
  </si>
  <si>
    <t xml:space="preserve">Attorney General </t>
  </si>
  <si>
    <t>Kate Hoey: Release of Northern Ireland ministerial statement to the BBC before being presented in the Chamber</t>
  </si>
  <si>
    <t xml:space="preserve">Karen Bradley: Apologies for the early release of statement to the press, stating as an honest mistake </t>
  </si>
  <si>
    <t>Secretary of State for Northern Ireland (Karen Bradley): Restoration of Northern Ireland Government: Update</t>
  </si>
  <si>
    <t xml:space="preserve">Paul Bloomfield: Request to the Home Office to address the situation involving Mohamed Bangoura in Belgium  </t>
  </si>
  <si>
    <t xml:space="preserve">Debbie Abrahams: Government response to the UN's report on breaches by this Government of the UN convention on the rights of disabled people. </t>
  </si>
  <si>
    <t>Norman Lamb (on behalf of the Science and Technology Committee): Publication of the Seventh Report of the Science and Technology Committee,
E-cigarettes</t>
  </si>
  <si>
    <t>Robert Halfon (on behalf of the Education Committee): Publication of the Fifth Report of the Education Committee, Forgotten children: alternative provision and the scandal of ever increasing exclusions</t>
  </si>
  <si>
    <t>Brexit, science and innovation</t>
  </si>
  <si>
    <t>Global Britain and the international rules-based order</t>
  </si>
  <si>
    <t>David Lammy: Treatment of people under immigration control</t>
  </si>
  <si>
    <t xml:space="preserve">Stephen Doughty (asking); Minister for the Middle East (Alistair Burt) (replying): Idlib </t>
  </si>
  <si>
    <t>Parliamentary Under-Secretary of State for Justice (Edward Argar): Victims Strategy</t>
  </si>
  <si>
    <t xml:space="preserve">Marsha De Cordova: Government's response to the UN's committee report on the Government’s implementation of the convention on the rights of persons with disabilities. </t>
  </si>
  <si>
    <t>Chris Bryant: Government's response to urgent question on  foreign fighters and the death penalty</t>
  </si>
  <si>
    <t>Stephen Twigg: Yemen</t>
  </si>
  <si>
    <t>Legislating for the withdrawal agreement</t>
  </si>
  <si>
    <t xml:space="preserve">Adjournment </t>
  </si>
  <si>
    <t>Andrew Selous: Gypsy and Traveller policy</t>
  </si>
  <si>
    <t>John McDonnell: Invite the Chancellor to apologise for the personal remarks he made.</t>
  </si>
  <si>
    <t>Toby Perkins: Correction of record about remarks made about Brookfield Community School in Chesterfield</t>
  </si>
  <si>
    <t>Lucy Powell: Online Forums</t>
  </si>
  <si>
    <t>Stephan Twigg: Recent escalation of violence in Yemen</t>
  </si>
  <si>
    <t xml:space="preserve">Counter-Terrorism and Border Security Bill: Programme (No. 2) </t>
  </si>
  <si>
    <t>Counter-Terrorism and Border Security Bill [Division]</t>
  </si>
  <si>
    <t>Money resolution</t>
  </si>
  <si>
    <t>Organ Donation (Deemed Consent) Bill</t>
  </si>
  <si>
    <t>Hugh Gaffney: Roll-out of personal independence payments</t>
  </si>
  <si>
    <t>Diane Abbott (asking); Minister for Policing and the Fire Service (Mr Nick Hurd) (replying): Police: financial stability</t>
  </si>
  <si>
    <t>Rebecca Pow: Energy Consumption (Innovative Technologies):</t>
  </si>
  <si>
    <t>Salisbury incident</t>
  </si>
  <si>
    <t xml:space="preserve">Public Petition </t>
  </si>
  <si>
    <t xml:space="preserve">Peter Bone: Sale of Jackson Lane Car Park
</t>
  </si>
  <si>
    <t>Tom Pursglove: residential development on Nicholas Road, Irthlingborough</t>
  </si>
  <si>
    <t>Anna Soubry: Access to Beeston station</t>
  </si>
  <si>
    <t>Rembering Lieutenant-Colonel Lord Alexander George Boteville Thynne</t>
  </si>
  <si>
    <t>Barry Gardiner: International Trade written statement on breaches of export controls and the conduct of licence applicant</t>
  </si>
  <si>
    <t>Mohammad Yasin (asking);  Minister of State, Ministry of Justice (Rory Stewart) (replying): Bedford Prison</t>
  </si>
  <si>
    <t>Minister for Agriculture, Fisheries and Food (George Eustice): Scallop fishing in the Bay of Seine</t>
  </si>
  <si>
    <t xml:space="preserve">Yvonne Fovargue: Passport expiry dates </t>
  </si>
  <si>
    <t>David Morris: Member for Islington North (Jeremy Corbyn) allowed staff members to access the parliamentary estate without the correct security clearances or passes</t>
  </si>
  <si>
    <t xml:space="preserve">Chris Bryant: Thanking those who helped him with his bill </t>
  </si>
  <si>
    <t>Proxy Voting</t>
  </si>
  <si>
    <t>Catherine West: Humanitarian situation in Burma</t>
  </si>
  <si>
    <t>PC Keith Palmer and the Westminster terrorist attack</t>
  </si>
  <si>
    <t>Oral Questions</t>
  </si>
  <si>
    <t>Melanie Onn (asking); Parliamentary Under-Secretary of State for Environment, Food and Rural Affairs (David Rutley) (replying): Food labelling and allergy-related deaths</t>
  </si>
  <si>
    <t>Jonathan Ashworth (asking); Minister for Health (Stephen Barclay) (replying): Dangerous waste and body parts disposal: NHS</t>
  </si>
  <si>
    <t>Kate Osamor (asking);  Secretary of State for International Development (Penny Mordaunt) (replying): Government overseas aid commitment: private investment</t>
  </si>
  <si>
    <t xml:space="preserve">Secretary of State for Exiting the European Union (Dominic Raab): EU exit negotiations </t>
  </si>
  <si>
    <t>Alex Norris: Assaults on Retail Workers (Offences)</t>
  </si>
  <si>
    <t>Baby Loss Awareness Week 2018</t>
  </si>
  <si>
    <t>Sir Geoffrey Clifton-Brown: Reforming the business rates system for small retail businesses</t>
  </si>
  <si>
    <t>Tracy Brabin: Correction to the Prime Minister's statement on outstanding schools</t>
  </si>
  <si>
    <t>Peter Bone: Member held up a placard with a slogan on it whilst a photographer was in the Chamber</t>
  </si>
  <si>
    <t>Theresa Villiers: Criminal Records (Childhood Offences)</t>
  </si>
  <si>
    <t xml:space="preserve">Agriculture Bill </t>
  </si>
  <si>
    <t>Bill Wiggin: SNP should abide by the 8 minute rule</t>
  </si>
  <si>
    <t>Agriculture Bill (resumed) [Division]</t>
  </si>
  <si>
    <t>Charles Walker: The Department for Environment, Food and Rural Affairs press release on high levels of nitrogen dioxide in constituencies</t>
  </si>
  <si>
    <t>Vicky Foxcroft: Role of youth services in tackling youth violence</t>
  </si>
  <si>
    <t xml:space="preserve">Angela Rayner (asking); Minister for Universities, Science, Research and Innovation (Mr Sam Gyimah) (replying): Sale of Student Loan Book </t>
  </si>
  <si>
    <t>Chris Bryant (asking); Minister for Security and Economic Crime (Mr Ben Wallace) (replying): Foreign fighters and the death penalty</t>
  </si>
  <si>
    <t>Secretary of State for Transport (Chris Grayling): Rail Review: terms of reference</t>
  </si>
  <si>
    <t>Victims Strategy</t>
  </si>
  <si>
    <t>Mark Francois: Rail services into Liverpool Street station</t>
  </si>
  <si>
    <t xml:space="preserve">Prime Minister (Mrs Theresa May): EU exit negotiations </t>
  </si>
  <si>
    <t>[EXIT]</t>
  </si>
  <si>
    <t>Minister for Energy and Clean Growth (Claire Perry): Green GB Week and clean growth</t>
  </si>
  <si>
    <t>Parliamentary Under-Secretary of State for Digital, Culture, Media and Sport (Tracey Crouch): Loneliness strategy</t>
  </si>
  <si>
    <t xml:space="preserve">Jonathan Ashworth: Call on Minister to correct the record regarding incinerator capacity </t>
  </si>
  <si>
    <t xml:space="preserve">Yvette Cooper: Call on Minister to correct the record regarding incinerator capacity </t>
  </si>
  <si>
    <t xml:space="preserve">Rachel Maclean: Declaration of interest 5G West Midlands bid. </t>
  </si>
  <si>
    <t>Valerie Vaz: Not given early notice about the Offensive Weapons Bill not being moved</t>
  </si>
  <si>
    <t>David Hanson: Why the Leader of the House has not come to make a ​business statement about the Offensive Weapons Bill</t>
  </si>
  <si>
    <t>Valerie Vaz: Offensive Weapons Bill</t>
  </si>
  <si>
    <t>Sandy Martin: Rail fares between Ipswich and London</t>
  </si>
  <si>
    <t>Frank Field (asking); Minister for Employment (Alok Sharma) (replying): Universal Credit</t>
  </si>
  <si>
    <t>Jonathan Ashworth (asking); Minister for Health (Stephen Barclay): Clinical waste incineration</t>
  </si>
  <si>
    <t>John Mann (asking); Leader of the House of Commons (Andrea Leadsom) (replying): Bullying and harassment in the House of Commons: Cox report</t>
  </si>
  <si>
    <t>Hywel Williams: Cold Weather Payments</t>
  </si>
  <si>
    <t>Overseas Electors Bill [Division]</t>
  </si>
  <si>
    <t>Private Business at 5.30pm</t>
  </si>
  <si>
    <t>University of London Bill [Lords]: Second Reading</t>
  </si>
  <si>
    <t>Private Business at 6.17pm</t>
  </si>
  <si>
    <t>Middle Level Bill: Consideration of Lords Amendment</t>
  </si>
  <si>
    <t xml:space="preserve">Nadine Dorries: Childhood obesity </t>
  </si>
  <si>
    <t>Marsha De Cordova: Request for oral statement on the employment and support allowance underpayments figures</t>
  </si>
  <si>
    <t>Paul Masterton: Collective Defined Contribution Pension Schemes</t>
  </si>
  <si>
    <t>(17th allotted day): Universal credit [Division]</t>
  </si>
  <si>
    <t>(17th allotted day): Social care funding</t>
  </si>
  <si>
    <t>Rachael Maskell: Public Land for Public Good: Bootham Park</t>
  </si>
  <si>
    <t>John Woodcock: Drug trafficking and county lines policy</t>
  </si>
  <si>
    <t>Major the Hon. Charles Henry Lyell</t>
  </si>
  <si>
    <t>Public Accounts Commission, Electoral Commission, Church Commissioners, House of Commons Commission</t>
  </si>
  <si>
    <t>Marsha De Cordova (asking); Minister for Disabled People, Health and Work (Sarah Newton) (replying): Employment and Support Allowance underpayments</t>
  </si>
  <si>
    <t>Paul Williams: Correction of the record a social insurance  health system</t>
  </si>
  <si>
    <t>Ending exploitation in supermarket supply chains</t>
  </si>
  <si>
    <t>World Menopause Day 2018</t>
  </si>
  <si>
    <t>Crispin Blunt: Rail services to Redhill, Reigate and district</t>
  </si>
  <si>
    <t xml:space="preserve">John Redwood (asking); Economic Secretary to the Treasury (John Glen) (replying): EU customs union and draft withdrawal agreement: cost </t>
  </si>
  <si>
    <t>Dominic Grieve (asking); Secretary of State for Exiting the European Union: (Dominic Raab) (replying): Leaving the EU: House of Commons decision [EXIT]</t>
  </si>
  <si>
    <t>Prime Minister (Mrs Theresa May): October EU Council [EXIT]</t>
  </si>
  <si>
    <t>Secretary of State for Foreign and Commonwealth Affairs (Mr Jeremy Hunt): Death of Jamal Khashoggi</t>
  </si>
  <si>
    <t xml:space="preserve">Gordon Marsden: Higher Education and Research Act Bill </t>
  </si>
  <si>
    <t>Jonathan Ashworth: clinical waste</t>
  </si>
  <si>
    <t>Chris Elmore: Paediatric cancers of the central nervous system</t>
  </si>
  <si>
    <t>Diana Johnson: Abortion [Division]</t>
  </si>
  <si>
    <t>Civil Liability Bill [Lords] (Report Stage) [Division]</t>
  </si>
  <si>
    <t>Edward Leigh: Motion 9 on time limits on speeches</t>
  </si>
  <si>
    <t xml:space="preserve">Patricia Gibson: Green Deal scheme </t>
  </si>
  <si>
    <t>Alan Brown: Green Deal scheme</t>
  </si>
  <si>
    <t xml:space="preserve">Andrew Gwynee: Bredbury Parkway Industrial Estate extension </t>
  </si>
  <si>
    <t xml:space="preserve">William Wragg: Bredbury Parkway Industrial Estate extension </t>
  </si>
  <si>
    <t xml:space="preserve">Gikes Watling: Elder Abuse </t>
  </si>
  <si>
    <t>Stewart Malcom McDonald: Stephen Yaxley-Lennon, or Tommy Robinson, on the Parliamentary Estate</t>
  </si>
  <si>
    <t>Richard Bacon: Housing Reform</t>
  </si>
  <si>
    <t>Northern Ireland (Executive Formation and Exercise of Functions) Bill</t>
  </si>
  <si>
    <t>Northern Ireland (Executive Formation and Exercise of Functions) Bill. Committed to a Committee of the whole House</t>
  </si>
  <si>
    <t>Peter Dowd: Professor Wren-Lewis &amp; the labour manifesto</t>
  </si>
  <si>
    <t xml:space="preserve">Simon Hoare: Request for correction of record on numbers on zero-hours contracts by the Leader of the Opposition </t>
  </si>
  <si>
    <t xml:space="preserve">Vicky Ford:  Request for correction of record on numbers on zero-hours contracts by the Leader of the Opposition </t>
  </si>
  <si>
    <t>Northern Ireland (Executive Formation and Exercise of Functions) Bill [Division]</t>
  </si>
  <si>
    <t>Mike Penning: Kingls Langley Green Belt</t>
  </si>
  <si>
    <t>John Howell: European Baccalaureate
Qualification</t>
  </si>
  <si>
    <t>Mark Hendrick: Government approach to detrimental home insulation issues</t>
  </si>
  <si>
    <t>Errors in printed divisions lists</t>
  </si>
  <si>
    <t>Fabian Hamilton (asking); Minister for Asia and the Pacific (Mark Field) (replying): Intermediate-Range Nuclear Forces Treaty</t>
  </si>
  <si>
    <t>Bullying and harassment in the House of Commons</t>
  </si>
  <si>
    <t>Secretary of State for the Home Department (Sajid Javid): Use of DNA evidence in immigration applications</t>
  </si>
  <si>
    <t>Folic acid fortification</t>
  </si>
  <si>
    <t>Inclusive Transport Strategy</t>
  </si>
  <si>
    <t>Tom Tugendhat: Effect of M26 road closures</t>
  </si>
  <si>
    <t>Private Member’s Motion</t>
  </si>
  <si>
    <t>Motion to sit in private</t>
  </si>
  <si>
    <t>Homes (Fitness for Human Habitation) Bill</t>
  </si>
  <si>
    <t>Civil Partnerships, Marriages and Deaths (Registration Etc.) Bill (Report Stage)</t>
  </si>
  <si>
    <t xml:space="preserve">Judith Cummins: Request for PM to correct the record </t>
  </si>
  <si>
    <t>Nick Smith: Request for Government statement on police pension shortfall</t>
  </si>
  <si>
    <t>Physician Associates (Regulation) Bill</t>
  </si>
  <si>
    <t xml:space="preserve">Peter Bone: Closure of Finedon Health Centre </t>
  </si>
  <si>
    <t>Stephen Timms: Effectiveness of the youth obligation</t>
  </si>
  <si>
    <t>Home</t>
  </si>
  <si>
    <t xml:space="preserve">Ways and Means </t>
  </si>
  <si>
    <t xml:space="preserve">Financial Statement </t>
  </si>
  <si>
    <t xml:space="preserve">Budget Resolutions [1st allotted day] </t>
  </si>
  <si>
    <t xml:space="preserve">Speech Limit </t>
  </si>
  <si>
    <t>Budget Resolutions [1st allotted day] [Resumed]</t>
  </si>
  <si>
    <t>Patrick Grady: Roll-out of Universal Credit in Glasgow</t>
  </si>
  <si>
    <t>David Linden: Roll-out of Universal Credit in Glasgow</t>
  </si>
  <si>
    <t>Carol Monaghan: Roll-out of Universal Credit</t>
  </si>
  <si>
    <t>Christine Jardine: Flight paths at Edinburgh airport</t>
  </si>
  <si>
    <t xml:space="preserve">Kevin Barron: Tobacco </t>
  </si>
  <si>
    <t>Chris Bryant: Additional days for private Members' Bills</t>
  </si>
  <si>
    <t xml:space="preserve">Philip Davies: 13 days only for private Members' Bills </t>
  </si>
  <si>
    <t xml:space="preserve">Budget Resolutions [2nd allotted day] </t>
  </si>
  <si>
    <t xml:space="preserve">Rachael Maskell: Business Rates reform </t>
  </si>
  <si>
    <t>Dan Jarvis: Effect of reductions in local authority budgets</t>
  </si>
  <si>
    <t>Thangam Debbonaire:  Child Maintenance Service</t>
  </si>
  <si>
    <t>Simon Hoare: Passholder and drugs-related ​crime.</t>
  </si>
  <si>
    <t xml:space="preserve">Catherine West: Living Wage Week </t>
  </si>
  <si>
    <t>Banking and Post Office Services (Rural Areas and Small Communities)</t>
  </si>
  <si>
    <t xml:space="preserve">Budget Resolutions [3rd allotted day] </t>
  </si>
  <si>
    <t xml:space="preserve">Helen Goodman: Closure of Ward 6, Bishop Auckland General Hospital
</t>
  </si>
  <si>
    <t>Charles Walker: Air pollution in relation to the A10 and Broxbourne</t>
  </si>
  <si>
    <t>Tom Watson (replying); Secretary of State for Digital, Culture, Media and Sport (Jeremy Wright): Fixed odds betting terminals</t>
  </si>
  <si>
    <t xml:space="preserve">Jonathan Reynolds: Financial services sector and Brexit </t>
  </si>
  <si>
    <t xml:space="preserve">Wayne David: Appledore shipyard in Devon </t>
  </si>
  <si>
    <t>Peter Bone: Budget debate and moment of interruption</t>
  </si>
  <si>
    <t>Alison Thewliss: UK visa and citizenship application service and Sopra Steria</t>
  </si>
  <si>
    <t>Cheryl Gillan: local government update in relation to Buckinghamshire</t>
  </si>
  <si>
    <t>Jess Phillips: Non-disclosure agreements</t>
  </si>
  <si>
    <t>Robert Halfon: Doorkeepers and popppies</t>
  </si>
  <si>
    <t>Budget Resolutions [4th allotted day] [Division]</t>
  </si>
  <si>
    <t>Carolyn Harris: Minister for Sport and Budget</t>
  </si>
  <si>
    <t>Yvetter Cooper: Free movement arrangements and Brexit [Exit}</t>
  </si>
  <si>
    <t xml:space="preserve">Stephen Doughty: Home Office affairs </t>
  </si>
  <si>
    <t>Robert Courts: Budgets and notice</t>
  </si>
  <si>
    <t>Jessica Morden: Women affected by
changes to the State Pension age</t>
  </si>
  <si>
    <t xml:space="preserve">Chris Leslie: UK leaving the EU and central counterparty clearing stability </t>
  </si>
  <si>
    <t>Yvetter Cooper (asking); Minister for Immigration (Caroline Nokes) (replying): Leaving the EU: Rights of EU citizens</t>
  </si>
  <si>
    <t>Secretary of State for Work and Pensions (Ms Esther McVey): Universal Credit</t>
  </si>
  <si>
    <t>Secretary of State for Health and Social Care (Matt Hancock): Government vision for the prevention of ill-health</t>
  </si>
  <si>
    <t>Barbara Keeley: treatment of autistic people and people with learning disabilities</t>
  </si>
  <si>
    <t xml:space="preserve">John Lamont: No advance notice of two members visiting his constituency </t>
  </si>
  <si>
    <t>Dame Laura Cox report on the bullying and harassment of House of Commons staff</t>
  </si>
  <si>
    <t>Road Safety</t>
  </si>
  <si>
    <t>Richard Benyon: illegal encampments in Berkshire</t>
  </si>
  <si>
    <t>Robert Halfon: Healthcare in Essex</t>
  </si>
  <si>
    <t xml:space="preserve">Treasury </t>
  </si>
  <si>
    <t xml:space="preserve">Louise Haigh (asking);  Minister for Policing and the Fire Service (Mr Nick Hurd) (replying): Police pension liabilities </t>
  </si>
  <si>
    <t>Barbara Keeley (asking);Minister for Care (Caroline Dinenage) (replying): Assessment and Treatment Units: vulnerable people</t>
  </si>
  <si>
    <t>Marion Fellows: Child Maintenance</t>
  </si>
  <si>
    <t>Centenary of the Armistice</t>
  </si>
  <si>
    <t>Mr Deputy Speaker (Sir Lindsay Hoyle): 6 minutes</t>
  </si>
  <si>
    <t>Centenary of the Armistice [resumed]</t>
  </si>
  <si>
    <t>Afzal Khan (asking); Minister for Policing and the Fire Service (Mr Nick Hurd) (replying): Stop and search</t>
  </si>
  <si>
    <t>John Woodcock (asking); Secretary of State for Business, Energy and Industrial Strategy (Greg Clark) (replying): Nuclear power: Toshiba</t>
  </si>
  <si>
    <t>Andrew Gwynne (asking); Secretary of State for Housing, Communities and Local Government (James Brokenshire): Appointment of Professor Sir Roger Scruton as Chair of the Building Better,
Building Beautiful Commission</t>
  </si>
  <si>
    <t>Marsha De Cordova: Mind and Universal Credit - correcting the record</t>
  </si>
  <si>
    <t>Mike Kane: Asia Bibi and the Home Office</t>
  </si>
  <si>
    <t>Second reading</t>
  </si>
  <si>
    <t>Finance (No. 3) Bill [Division]</t>
  </si>
  <si>
    <t>Dareen Jones: Scale of concentrated animal feeding operations</t>
  </si>
  <si>
    <t>Patrick Grady: Question on whether DFID will make a statement on their membership of UNESCO</t>
  </si>
  <si>
    <t>Jonathan Edwards: another Member's remarks about his accent.</t>
  </si>
  <si>
    <t>Andrew Selous: Gypsy and Traveller Communities (Housing, Planning and Education)</t>
  </si>
  <si>
    <t>Rosena Allin-Khan: FCO and statement on Rohingya refugees</t>
  </si>
  <si>
    <t>(18th allotted day): Legal advice on the EU withdrawal agreement</t>
  </si>
  <si>
    <t>Madam Deputy Speaker (Dame Eleanor Laing): 7 minutes</t>
  </si>
  <si>
    <t>(18th allotted day): Legal advice on the EU withdrawal agreement [Resumed]</t>
  </si>
  <si>
    <t>(18th allotted day): Education funding</t>
  </si>
  <si>
    <t>(18th allotted day): Education funding [Resumed]</t>
  </si>
  <si>
    <t>Alison Thewliss: Another Member visiting their constituency without notice</t>
  </si>
  <si>
    <t>Martyn Day: Universal Credit roll out</t>
  </si>
  <si>
    <t>Bambos Charalambous: live trial of a low
traffic neighbourhood in Bowes Ward</t>
  </si>
  <si>
    <t>Priti Patel: Health services in Witham constituency</t>
  </si>
  <si>
    <t xml:space="preserve">Chancellor of the Duchy of Lancaster, Cabinet Office </t>
  </si>
  <si>
    <t>Liz Kendall: Statement on the withdrawal agreement with the EU</t>
  </si>
  <si>
    <t>Kenneth Clarke: Government policies being leaked before statement and papers laid in the Chamber [Exit]</t>
  </si>
  <si>
    <t>Kirsty Blackman: Scottish Government have not yet seen the final deal but Gibraltar has [Exit]</t>
  </si>
  <si>
    <t>Martin Docherty-Hughes: Jagtar Singh Johal</t>
  </si>
  <si>
    <t xml:space="preserve">Jonathan Ashworth: cervical screening appointments </t>
  </si>
  <si>
    <t>Nigel Dodds: publication of legal advice [Exit]</t>
  </si>
  <si>
    <t>Sir David Natzler, Clerk of the House of Commons</t>
  </si>
  <si>
    <t>Helen Goodman: Freehold Properties (Management Charges and Shared Facilities)]
Bill</t>
  </si>
  <si>
    <t>Seventieth Birthday of His Royal Highness The Prince of Wales</t>
  </si>
  <si>
    <t>Healthcare (International Arrangements) Bill</t>
  </si>
  <si>
    <t xml:space="preserve">John Spellar: Statement on talks with the EU </t>
  </si>
  <si>
    <t xml:space="preserve">Valerie Vaz: Prime Minister to make a statement </t>
  </si>
  <si>
    <t xml:space="preserve">Angela Eagle: Vote to suspend the House </t>
  </si>
  <si>
    <t xml:space="preserve">Stephen Doughty: House should be suspended </t>
  </si>
  <si>
    <t xml:space="preserve">Ian Blackford: Prime Minister should update the House </t>
  </si>
  <si>
    <t xml:space="preserve">Roberty Syms: Prime Minister spent talking at the dispatch box </t>
  </si>
  <si>
    <t xml:space="preserve">Sir Roger Gale: Statement to be heard tomorrow </t>
  </si>
  <si>
    <t xml:space="preserve">Tom Brake: Extending the adjournment debate </t>
  </si>
  <si>
    <t xml:space="preserve">Anna Turley: Procedure for the House to vote down the Adjournment motion </t>
  </si>
  <si>
    <t xml:space="preserve">Martin Docherty-Hughes: Gibraltar and Brexit agreement </t>
  </si>
  <si>
    <t>Chris Bryant: Prime Minister making a statement tonight</t>
  </si>
  <si>
    <t>Liz McInnes: Boundary 
Commission and Heywood's identity</t>
  </si>
  <si>
    <t>Keith Vaz: flash glucose 
monitoring in England</t>
  </si>
  <si>
    <t>Henry Smith: flash glucose 
monitoring in England</t>
  </si>
  <si>
    <t>Pat McFadden: Changes to police employer pension contributions</t>
  </si>
  <si>
    <t xml:space="preserve">Women and Equalities </t>
  </si>
  <si>
    <t xml:space="preserve">Prime Minister (Mrs Theresa May): EU Exit Negotiations </t>
  </si>
  <si>
    <t>Neil Gray: Conservative Members of this House from Scotland were given advance sight of the withdrawal agreement - Disorderly and disrepectful [EXIT]</t>
  </si>
  <si>
    <t>Luke Graham: Request for correction to the record - Scottish MPs were given notice of the statement not any other text [EXIT]</t>
  </si>
  <si>
    <t xml:space="preserve">Peter Bottomley: Request to change Hansard record online for clarity </t>
  </si>
  <si>
    <t xml:space="preserve">Veterans Stratergy </t>
  </si>
  <si>
    <t>Valerie Vaz: Home education call for evidence and guidance</t>
  </si>
  <si>
    <t>Stephen Kerr: Community broadband schemes</t>
  </si>
  <si>
    <t>Tom Watson (asking); Secretary of State for Digital, Culture, Media and Sport (Jeremy Wright) (replying): Johnston Press: administration</t>
  </si>
  <si>
    <t xml:space="preserve">Tom Watson: Request the Secretary to check the facts of his statement and change the record accordingly </t>
  </si>
  <si>
    <t>Pete Wishart: Lord Lester case</t>
  </si>
  <si>
    <t>Pete Wishart: Lords appointments through sexual favours</t>
  </si>
  <si>
    <t>(First allocated day): Finance (No. 3) Bill</t>
  </si>
  <si>
    <t>Patrick Grady: UK entry visas</t>
  </si>
  <si>
    <t xml:space="preserve">Business, Energy and Industrial Stratergy </t>
  </si>
  <si>
    <t xml:space="preserve">Vince Cable (asking): Minister for Africa (Harriett Baldwin) (replying): Interpol Presidency Election
</t>
  </si>
  <si>
    <t>Minister for Africa (Harriett Baldwin): Ebola response update</t>
  </si>
  <si>
    <t xml:space="preserve">Minister for Digital and the Creative Industries (Margot James): Centre for Data Ethics and Innovation </t>
  </si>
  <si>
    <t xml:space="preserve">Alan Whitehead: Misleading statement from BEIS on energy capcity market  </t>
  </si>
  <si>
    <t>Bill Wiggin: Electric Vehicles (Standardised Recharging)</t>
  </si>
  <si>
    <t>(Second allocated day): Finance (No. 3) Bill</t>
  </si>
  <si>
    <t>Martyn Day: regulation and control of fireworks</t>
  </si>
  <si>
    <t>Chris Stephens: roll-out of Universal Credit</t>
  </si>
  <si>
    <t>Andrea Jenkyns: Supporting British exports</t>
  </si>
  <si>
    <t>Chris Elmore: Advice on Procedure Committee report on speaking limits amd standing orders, gendered text</t>
  </si>
  <si>
    <t>Rehman Chishti: Asia Bibi case</t>
  </si>
  <si>
    <t>Emily Thornberry (asking); Secretary of State for Foreign and Commonwealth Affairs (Mr Jeremy Hunt): Yemen</t>
  </si>
  <si>
    <t>Secretary of State for Health and Social Care (Matt Hancock): Gosport Independent Panel</t>
  </si>
  <si>
    <t>Fabian Hamilton: Marriage and Civil Partnership (Consent)</t>
  </si>
  <si>
    <t xml:space="preserve">Fisheries Bill </t>
  </si>
  <si>
    <t>Madam Deputy Speaker (Dame Eleanor Laing): 6 minutes</t>
  </si>
  <si>
    <t>Fisheries Bill [Resumed]</t>
  </si>
  <si>
    <t xml:space="preserve">Melanie Onn: Asylum of Nelly Gelves </t>
  </si>
  <si>
    <t>Tom Tugendhat: Ryarsh Quarry, Keny</t>
  </si>
  <si>
    <t>Alistair Carmichael: Potential effect of a VAT reduction on the tourism industry</t>
  </si>
  <si>
    <t xml:space="preserve">Parliamentary Under-Secretary of State for Business, Energy and Industrial Strategy (Richard Harrington): Bombardier </t>
  </si>
  <si>
    <t>Tom Brake: Question on the FCO giving a statement on Matthew Hedges case</t>
  </si>
  <si>
    <t>Jim Shannon: Matthew Hedges case</t>
  </si>
  <si>
    <t>Armed Forces Covenant</t>
  </si>
  <si>
    <t xml:space="preserve">Prime Minister (Mrs Theresa May): Progress on EU negotiations </t>
  </si>
  <si>
    <t>Mark Tami: Psychological support after cancer treatment</t>
  </si>
  <si>
    <t>Nigel Huddleston : Motion to sit in private</t>
  </si>
  <si>
    <t xml:space="preserve">Stalking Protection Bill </t>
  </si>
  <si>
    <t>Voter Registration</t>
  </si>
  <si>
    <t>Henry Smith: NHS England's long-term plan on blood cancer</t>
  </si>
  <si>
    <t xml:space="preserve">Prime Minister (Mrs Theresa May): Leaving the EU </t>
  </si>
  <si>
    <t xml:space="preserve">Pete Wishart: Altering of Parliament TV video </t>
  </si>
  <si>
    <t>100 Year Anniversary of the Royal Air Force</t>
  </si>
  <si>
    <t>John Mann: Government report on the College of West Anglia Football Academy at
Worksop</t>
  </si>
  <si>
    <t>John Whittingdale (asking);  Minister for the Middle East (Alistair Burt): Relations between Ukraine and Russia</t>
  </si>
  <si>
    <t>Huw Merriman: Minimum Service Obligation (High Street Cashpoints)</t>
  </si>
  <si>
    <t>Courts and Tribunals (Judiciary and Functions of Staff) Bill [Lords]</t>
  </si>
  <si>
    <t>Barbara Keeley: A National Carers Strategy for Unpaid Carers</t>
  </si>
  <si>
    <t>Martin Docherty-Hughes: Arrest and detention of Jagtar Singh Johal</t>
  </si>
  <si>
    <t>John McDonnell (asking); Financial Secretary to the Treasury (Mel Stride) (replying): EU exit: economic analysis</t>
  </si>
  <si>
    <t xml:space="preserve"> [EXIT]</t>
  </si>
  <si>
    <t>Peter Dowd: Financial Secretary to the Treasury failing to answer questions</t>
  </si>
  <si>
    <t xml:space="preserve">Mel Stride: Contests that he did not answer questions </t>
  </si>
  <si>
    <t xml:space="preserve">Keir Starmer: Legal advice by the Attorney General </t>
  </si>
  <si>
    <t>Caroline Lucas: Ask for correction to parliamentary record</t>
  </si>
  <si>
    <t>Marsha De Cordova: Fire Safety (Leasehold Properties)</t>
  </si>
  <si>
    <t>Offensive Weapons Bill [Division]</t>
  </si>
  <si>
    <t>(E&amp;W): Offensive Weapons Bill</t>
  </si>
  <si>
    <t>Offensive Weapons Bill</t>
  </si>
  <si>
    <t>Marcus Fysh: Planning conditions and framework in South Somerset</t>
  </si>
  <si>
    <t>Church Commissioners, House of Commons Commission</t>
  </si>
  <si>
    <t xml:space="preserve">Keir Starmer (asking); Solicitor General (Robert Buckland) (replying): EU Withdrawal Agreement: legal advice </t>
  </si>
  <si>
    <t xml:space="preserve">Improving education standards </t>
  </si>
  <si>
    <t xml:space="preserve">Julian Lewis: College Funding </t>
  </si>
  <si>
    <t>Lloyd Russell-Moyle: HIV and World Aids Day</t>
  </si>
  <si>
    <t xml:space="preserve">Home </t>
  </si>
  <si>
    <t xml:space="preserve">Prime Minister (Mrs Theresa May): G20 Summit </t>
  </si>
  <si>
    <t xml:space="preserve">Attorney General (Mr Geoffrey Cox): Withdrawal Agreement: Legal position </t>
  </si>
  <si>
    <t>Nick Thomas-Symonds: publication of the advice provided by the Attorney General [EXIT]</t>
  </si>
  <si>
    <t xml:space="preserve">Robert Neil: release of legal advice </t>
  </si>
  <si>
    <t xml:space="preserve">Ann Main: tabling questions to the Attorney General </t>
  </si>
  <si>
    <t xml:space="preserve">Jim McMahon: copy of letter sent to Attorney General </t>
  </si>
  <si>
    <t>Chris Bryant: implementation of Magnisky provisions</t>
  </si>
  <si>
    <t xml:space="preserve">Barry Gardiner:  response from BEIS questions </t>
  </si>
  <si>
    <t>Helen Goodman: Foreign Office Statutory Instrument</t>
  </si>
  <si>
    <t xml:space="preserve">Chris Bryant: request for correction to the record </t>
  </si>
  <si>
    <t>Crime (Overseas Production Orders) Bill [Lords]</t>
  </si>
  <si>
    <t>Stephen Gethins: Scotland's foreign policy footprint</t>
  </si>
  <si>
    <t>Privilege</t>
  </si>
  <si>
    <t>(resumed): Stephen Gethins: Scotland's foreign policy footprint</t>
  </si>
  <si>
    <t xml:space="preserve">Kevin Foster: Privilege - tabling an amendment </t>
  </si>
  <si>
    <t>Foregin and Commonwealth Office</t>
  </si>
  <si>
    <t>John Howell: Planning (Appeals)</t>
  </si>
  <si>
    <t>Privilege [Division]</t>
  </si>
  <si>
    <t xml:space="preserve">Section 13(1)(b) of the European Union (Withdrawal) Act 2018 [Division] </t>
  </si>
  <si>
    <t>(1st alloted day): Section 13(1)(b) of the European Union (Withdrawal) Act 2018</t>
  </si>
  <si>
    <t xml:space="preserve">Speech limit </t>
  </si>
  <si>
    <t xml:space="preserve">Mr Speaker (John Bercow): eight minute </t>
  </si>
  <si>
    <t>(resumed) (1st alloted day): Section 13(1)(b) of the European Union (Withdrawal) Act 2018</t>
  </si>
  <si>
    <t>Anna Marie Morris: Health technology assessment charges in England</t>
  </si>
  <si>
    <t xml:space="preserve">Prime Minister (Mrs Theresa May) </t>
  </si>
  <si>
    <t xml:space="preserve">Anna Soubry: Applause allowed in the chamber </t>
  </si>
  <si>
    <t>Tulip Siddiq: Immigration (Time Limit on Detention)</t>
  </si>
  <si>
    <t xml:space="preserve">(2nd alloted day): Section 13(1)(b) of the European Union (Withdrawal) Act 2018 </t>
  </si>
  <si>
    <t xml:space="preserve">(Resumed) (2nd alloted day): Section 13(1)(b) of the European Union (Withdrawal) Act 2018 </t>
  </si>
  <si>
    <t>Kerry McCarthy: Funding of the Avon and Somerset Police Force</t>
  </si>
  <si>
    <t xml:space="preserve">Vince Cable: South Western Railway franchise </t>
  </si>
  <si>
    <t>Boris Johnson: Privilege</t>
  </si>
  <si>
    <t xml:space="preserve">(3rd alloted day): Section 13(1)(b) of the European Union (Withdrawal) Act 2018 </t>
  </si>
  <si>
    <t>Sir Hugo Swire: Illegal trade in seahorses in the UK</t>
  </si>
  <si>
    <t xml:space="preserve">Prime Minister (Mrs Theresa May): Exiting the European Union </t>
  </si>
  <si>
    <t xml:space="preserve">Secretary of State for Exiting the European Union (Stephen Barclay): EU Exit: Article 50 </t>
  </si>
  <si>
    <t>Joanna Cherry: revoking Article 50</t>
  </si>
  <si>
    <t>Chris Leslie: Secretary of State misleading the House</t>
  </si>
  <si>
    <t xml:space="preserve">Stephen Doughty: PM left the country </t>
  </si>
  <si>
    <t xml:space="preserve">Christian Matheson: PMQs on Wednesday </t>
  </si>
  <si>
    <t xml:space="preserve">Patt McFadden: meaningful vote </t>
  </si>
  <si>
    <t xml:space="preserve">Clife Efford: New debate if amended </t>
  </si>
  <si>
    <t>Yvette Cooper: #Askthecommons</t>
  </si>
  <si>
    <t>William Cash: new procedure for new debate</t>
  </si>
  <si>
    <t xml:space="preserve">Clive Betts: more advice from Attorney General </t>
  </si>
  <si>
    <t xml:space="preserve">Chris Bryant: scheduling debate </t>
  </si>
  <si>
    <t>Simon Hoare: Government can suspend debate</t>
  </si>
  <si>
    <t xml:space="preserve">Peter Bone: scheduling debate </t>
  </si>
  <si>
    <t xml:space="preserve">Tom Brake: motion of no confudence </t>
  </si>
  <si>
    <t xml:space="preserve">Pete Wishart: meaningful vote  </t>
  </si>
  <si>
    <t>S.O No. 24 Application</t>
  </si>
  <si>
    <t>Jeremy Corbyn: Exiting the European Union: Meaningful Vote</t>
  </si>
  <si>
    <t xml:space="preserve">(4th Allotted day): Section 13(1)(b) of the European Union (Withdrawal) Act 2018 </t>
  </si>
  <si>
    <t xml:space="preserve">Sarah Jones: Tram Safety </t>
  </si>
  <si>
    <t>Yvetter Cooper (asking);Parliamentary Under-Secretary of State for Exiting the European Union (Mr Robin Walker) (replying): European Union (Withdrawal) Act 2018: statutory obligations on
Ministers</t>
  </si>
  <si>
    <t>Norman Lamb: Cannabis (Legalisation and Regulation [Division]</t>
  </si>
  <si>
    <t xml:space="preserve">S.O No. 24 Debate </t>
  </si>
  <si>
    <t xml:space="preserve">Jeremy Corbyn: The Government's management of the meaningful vote debate </t>
  </si>
  <si>
    <t>Ivory Bill</t>
  </si>
  <si>
    <t xml:space="preserve">Fuel poverty </t>
  </si>
  <si>
    <t xml:space="preserve">Martyn Day: Green deal scheme </t>
  </si>
  <si>
    <t>Dr Dan Poulter: Private parking enforcement at commercial ports and trading estates</t>
  </si>
  <si>
    <t>Emily Thornberry (asking); Minister for Europe and the Americas (Sir Alan Duncan): Institute for Statecraft: Integrity Initiative</t>
  </si>
  <si>
    <t xml:space="preserve">Julian Knight: letting MPs know another MP is visting his constituency </t>
  </si>
  <si>
    <t xml:space="preserve">Gareth Thomas:  UNAids scandal </t>
  </si>
  <si>
    <t>Stephen Doughty: people's vote campaginers</t>
  </si>
  <si>
    <t xml:space="preserve">Andrew Gwynne: Local government finance settlement </t>
  </si>
  <si>
    <t>James Cleverely: International Trade and Development Agency [Division]</t>
  </si>
  <si>
    <t>Courts and Tribunals (Judiciary and Functions of Staff) Bill [Lords] [Division]</t>
  </si>
  <si>
    <t>Deputy Speaker: of certification under
Standing Order No. 83L.</t>
  </si>
  <si>
    <t>George Howarth: Development of the artificial pancreas for people with type 1 diabetes</t>
  </si>
  <si>
    <t>Secretary of State for Housing, Communities and Local Government (James Brokenshire): Provisional local government finance settlement</t>
  </si>
  <si>
    <t>Minister of State for Policing and the Fire Service (Nick Hurd): Police funding settlement</t>
  </si>
  <si>
    <t xml:space="preserve">Stephen Doughty: harassment at demonstrators in Parliament's square </t>
  </si>
  <si>
    <t xml:space="preserve">Stella Creasy: Not answering a written question </t>
  </si>
  <si>
    <t>Public Health Model to Reduce Youth Violence</t>
  </si>
  <si>
    <t>Derek Thomas: Rural post offices</t>
  </si>
  <si>
    <t>Jeremy Corbyn: tabling an EDM - no confidence in the Prime Minister</t>
  </si>
  <si>
    <t>Joanna Cherry: misinformation from Members</t>
  </si>
  <si>
    <t xml:space="preserve">Tom Brake: leaking speech </t>
  </si>
  <si>
    <t>Frank Field: People's vote</t>
  </si>
  <si>
    <t>Angus Brendan MacNeil: correct the record from PM</t>
  </si>
  <si>
    <t xml:space="preserve">Secretary of State for Business, Energy and Industrial Strategy (Greg Clark): Good Work Plan </t>
  </si>
  <si>
    <t xml:space="preserve">S.O No. 24 Applications </t>
  </si>
  <si>
    <t>Ian Blackford: the outcome of the Prime Minister's recent discussions with the European Commission and European Heads of Government regarding the Withdrawal Agreement, and potential ways forward</t>
  </si>
  <si>
    <t xml:space="preserve">Affirmative statutory instruments </t>
  </si>
  <si>
    <t> Online Pornography (Commercial Basis) Regulations 2018; draft British Board of Film Classification Guidance on Ancillary Service Providers 2018; draft British Board of Film Classification Guidance on Age-verification Arrangements 2018</t>
  </si>
  <si>
    <t>Application for emergency debate</t>
  </si>
  <si>
    <t>Ruth Smeeth: Criminal justice system and the death of Kayden Dunn</t>
  </si>
  <si>
    <t xml:space="preserve">Wes Streeting (asking); Chief Secretary to the Treasury (Elizabeth Truss) (replying): Student loans </t>
  </si>
  <si>
    <t>Secretary of State for Defence (Gavin Williamson): Modernising Defence Programme</t>
  </si>
  <si>
    <t xml:space="preserve">Valerie Vaz: tabling a motion to deal with no confidence motion </t>
  </si>
  <si>
    <t>Edward Leigh: immediate date must be held</t>
  </si>
  <si>
    <t>Chris Leslie: table a motion of no confidence in HM Govt</t>
  </si>
  <si>
    <t xml:space="preserve">Mike Amesbury: precedent for motions of no confidence in the PM </t>
  </si>
  <si>
    <t xml:space="preserve">Anna Soubry: Vote of no confidence procedure </t>
  </si>
  <si>
    <t xml:space="preserve">Angus Brendan MacNeil: backbencher to table a motion of no confudence </t>
  </si>
  <si>
    <t>Paul Sweeney: meaningful vote</t>
  </si>
  <si>
    <t xml:space="preserve">Gregory Cambell: Northern Ireland Statement </t>
  </si>
  <si>
    <t xml:space="preserve">Ian Blackford: the outcome of the Prime Minister's recent discussions with the European Commission and European Heads of Government regarding the Withdrawal Agreement, and potential ways forward </t>
  </si>
  <si>
    <t>Mental Capacity (Amendment) Bill [Lords] [Division]</t>
  </si>
  <si>
    <t>Daniel Zeichner: UK arms export to Saudi Arabia</t>
  </si>
  <si>
    <t>Tim Farron: Funding for mental health provision in Cumbria</t>
  </si>
  <si>
    <t xml:space="preserve">Ged Killen: Green deal scheme </t>
  </si>
  <si>
    <t xml:space="preserve">Dr Philippa Whitford: Green deal scheme </t>
  </si>
  <si>
    <t>Ivan Lewis: Presidential elections in the Democratic Republic of Congo</t>
  </si>
  <si>
    <t xml:space="preserve">Chancellor of the Duchy of Lancaster and Minister for the Cabinet Office </t>
  </si>
  <si>
    <t xml:space="preserve">Sir Patrick McLoughlin: Jeremy Corbyn calling Theresa May a stupid women </t>
  </si>
  <si>
    <t xml:space="preserve">Andrea Leadsom: Speaker called me a stupid women </t>
  </si>
  <si>
    <t xml:space="preserve">Anna Soubry: Deal fairely with Members </t>
  </si>
  <si>
    <t xml:space="preserve">Vicky Ford: Parliamentary language </t>
  </si>
  <si>
    <t xml:space="preserve">James Cleverly: Our word is evidence </t>
  </si>
  <si>
    <t xml:space="preserve">Margaret Beckett: Orchestrated riot </t>
  </si>
  <si>
    <t xml:space="preserve">Caroline Johnson: timeframe for speaker's decision </t>
  </si>
  <si>
    <t xml:space="preserve">Sir Oliver Heald: Ensure Jeremy Corbyn is present for the decision </t>
  </si>
  <si>
    <t xml:space="preserve">Stella Creasy: stupid women issue </t>
  </si>
  <si>
    <t xml:space="preserve">Simon Hoare: look at the evidence </t>
  </si>
  <si>
    <t xml:space="preserve">Bob Seely: Call back Jeremy Corbyn </t>
  </si>
  <si>
    <t xml:space="preserve">Mark Francois: look at the evidence </t>
  </si>
  <si>
    <t xml:space="preserve">Secretary of State for the Home Department (Sajid Javid): Future Immigration </t>
  </si>
  <si>
    <t>Secretary of State for Foreign and Commonwealth Affairs (Mr Jeremy Hunt): Yemen</t>
  </si>
  <si>
    <t>Stupid woman comment decision</t>
  </si>
  <si>
    <t>Andrea Leadsom: Regret of speaker's decision</t>
  </si>
  <si>
    <t xml:space="preserve">Rachael Maclean: Verify this evidence </t>
  </si>
  <si>
    <t xml:space="preserve">Vicky Ford: Call for an apology </t>
  </si>
  <si>
    <t>Laura Pidcock: Poor use of the chamber</t>
  </si>
  <si>
    <t xml:space="preserve">Helen Whately: Parliamentary language </t>
  </si>
  <si>
    <t xml:space="preserve">Simon Hoare: Deaf musicians judgement </t>
  </si>
  <si>
    <t>Seema Malhotra: EU exit planning documents</t>
  </si>
  <si>
    <t xml:space="preserve">Sir Desmond Swayne: thought crime </t>
  </si>
  <si>
    <t>Sir Patrick McLoughlin: stupid woman</t>
  </si>
  <si>
    <t>Mark Offord: stupid woman issue</t>
  </si>
  <si>
    <t xml:space="preserve">Nigel Huddleston: Offended by the Speaker </t>
  </si>
  <si>
    <t>Laura Smith: party politics</t>
  </si>
  <si>
    <t xml:space="preserve">Mike Wood: language </t>
  </si>
  <si>
    <t>Lloyd Russel-Moyle: Clarification from Jeremy Hunt</t>
  </si>
  <si>
    <t xml:space="preserve">Kemi Badenoch: Criminal reference </t>
  </si>
  <si>
    <t>Ben Bradshaw: applications for emergency debate</t>
  </si>
  <si>
    <t>Caroline Johnson: stupid women issue</t>
  </si>
  <si>
    <t>Alistair Carmichael: proceedings on stupid women issue</t>
  </si>
  <si>
    <t>Paul Scully: publish the Speaker's advice</t>
  </si>
  <si>
    <t>James Heappey: Emergency debates</t>
  </si>
  <si>
    <t>Rushanara Ali: knife attack</t>
  </si>
  <si>
    <t xml:space="preserve">Catherine West: question to Home Secretary not answered </t>
  </si>
  <si>
    <t xml:space="preserve">Mr Sheerman: move on </t>
  </si>
  <si>
    <t xml:space="preserve">Keir Starmer: Brexit preparations </t>
  </si>
  <si>
    <t>Maria Caulfield: Defibrillators (Availability)</t>
  </si>
  <si>
    <t>Keir Starmer: Brexit preparations</t>
  </si>
  <si>
    <t xml:space="preserve">Backbench Business </t>
  </si>
  <si>
    <t>Disability support</t>
  </si>
  <si>
    <t>Alex Chalk: Rail fares between Cheltenham and London</t>
  </si>
  <si>
    <t>Melanie Onn (asking); Secretary of State for Housing, Communities and Local Government (James Brokenshire) (replying): Deaths of homeless people: statistics</t>
  </si>
  <si>
    <t xml:space="preserve">Jonathan Edwards: HS2 and transparency </t>
  </si>
  <si>
    <t xml:space="preserve">Marsha De Cordova: DWP and personal independence claimants </t>
  </si>
  <si>
    <t>UN report on the Rohingya refugee crisis</t>
  </si>
  <si>
    <t>Clive Efford: Source NHS drop-in centre in Horn Park Estate</t>
  </si>
  <si>
    <t>Jeremy Corbyn (asking); Secretary of State for Exiting the European Union (Stephen Barclay) (replying): EU Withdrawal Agreement (legal changes)</t>
  </si>
  <si>
    <t>Nick Boles: threatening behaviour of certain protesters towards Anna Soubry</t>
  </si>
  <si>
    <t xml:space="preserve">Patt McFadden: Anna Soubry and aggression </t>
  </si>
  <si>
    <t xml:space="preserve">Mary Creagh: aggression towards Members </t>
  </si>
  <si>
    <t>Tulip Siddiq (asking); Minister for the Middle East (Alistair Burt): Nazanin Zaghari-Ratcliffe</t>
  </si>
  <si>
    <t> Secretary of State for Health and Social Care (Matt Hancock): NHS long term plan</t>
  </si>
  <si>
    <t> Secretary of State for the Home Department (Sajid Javid): Migrant crossings</t>
  </si>
  <si>
    <t>Secretary of State for Transport (Chris Grayling): Drones: Consultation Response</t>
  </si>
  <si>
    <t xml:space="preserve">Tobacco Products and Nicotine Inhaling Products (Amendment etc.) (EU Exit) Regulations 2018 </t>
  </si>
  <si>
    <t>Committee on Standards: Fifth Report of the Committee on Standards, Implications of the Dame Laura Cox report for the House’s standards system: Initial proposals, HC 1726</t>
  </si>
  <si>
    <t xml:space="preserve">Sir Desmond Swayne: debating to continue if speaking past the moment of interruption </t>
  </si>
  <si>
    <t>Emma Lewell-Buck: United Nations Special Rapporteur on extreme poverty and human rights interim
report on the UK</t>
  </si>
  <si>
    <t>Aggressive, threatening and intimidating behaviour by demonstrators at Abingdon Green</t>
  </si>
  <si>
    <t>[Misc]</t>
  </si>
  <si>
    <t xml:space="preserve">Nicholas Soames: Public abused by incident too </t>
  </si>
  <si>
    <t>Chris Bryant: Abingdon Green</t>
  </si>
  <si>
    <t xml:space="preserve">Stephen Doughty: Abingdon Green </t>
  </si>
  <si>
    <t xml:space="preserve">Matt Western: Secretary of State for Brexit and handling of this case </t>
  </si>
  <si>
    <t>Margaret Greenwood (asking); Minister for Employment (Alok Sharma) (replying): Universal Credit: managed migration</t>
  </si>
  <si>
    <t>Andy McDonald (asking); Secretary of State for Transport (Chris Grayling) (replying): Seaborne Freight</t>
  </si>
  <si>
    <t xml:space="preserve">Danielle Rowley: universal credit helpline </t>
  </si>
  <si>
    <t>Steve Baker: privilege &amp; a democratic society</t>
  </si>
  <si>
    <t>Drew Hendry: the report of the BEIS Committee</t>
  </si>
  <si>
    <t>Paul Sweeney: parliamentary scrutiny</t>
  </si>
  <si>
    <t>Louise Ellman: International Development Assistance (Palestinian National Authority Schools)</t>
  </si>
  <si>
    <t>Finance (No. 3) Bill</t>
  </si>
  <si>
    <t>Tom Tugendhat: maximum sentences for child cruelty offences</t>
  </si>
  <si>
    <t>Robert Courts: Congestion on the A40 in West Oxfordshire</t>
  </si>
  <si>
    <t xml:space="preserve">International Development </t>
  </si>
  <si>
    <t>Layla Moran: Parliamentary language &amp; Lord Ashdown</t>
  </si>
  <si>
    <t xml:space="preserve">Peter Bone: Amendment to Business of the House (Section 13(1)(b) of the European Union (Withdrawal) Act 2018) (No. 2) (Motion) </t>
  </si>
  <si>
    <t>Eddie Hughes: precedent for an unamendable motion to be amended</t>
  </si>
  <si>
    <t>Mark Francois: the Speaker overriding a motion of the House</t>
  </si>
  <si>
    <t>Kenneth Clarke: Yellow vest comment</t>
  </si>
  <si>
    <t xml:space="preserve">Chris Leslie: the Speaker responding to the loudest voice </t>
  </si>
  <si>
    <t xml:space="preserve">William Cash: legislative effects of amendments to the European withdrawal motion </t>
  </si>
  <si>
    <t xml:space="preserve">Alison McGovern: amendments and voting </t>
  </si>
  <si>
    <t xml:space="preserve">Bernard Jenkin:  Standing Order No. 118 </t>
  </si>
  <si>
    <t xml:space="preserve">Stephen Doughty: Amendment to Business of the House (Section 13(1)(b) of the European Union (Withdrawal) Act 2018) (No. 2) (Motion) </t>
  </si>
  <si>
    <t xml:space="preserve">Heidi Allen: Out of touch with the public </t>
  </si>
  <si>
    <t xml:space="preserve">Vicky Ford: debating on the amendment </t>
  </si>
  <si>
    <t>Andrea Leadsom: advice and agreement of the Clerk of the House of Commons</t>
  </si>
  <si>
    <t>Angus Brendan MacNeil: Voting on the amendment</t>
  </si>
  <si>
    <t xml:space="preserve">Iain Duncan Smith: Amendment to Business of the House (Section 13(1)(b) of the European Union (Withdrawal) Act 2018) (No. 2) (Motion) </t>
  </si>
  <si>
    <t>Christopher Chope: Government Whip orchestrating objections to your decision.</t>
  </si>
  <si>
    <t xml:space="preserve">Angela Eagle: Government motions in the House </t>
  </si>
  <si>
    <t>Simon Hoare:  the role of the Procedure Committee</t>
  </si>
  <si>
    <t>Hilary Benn: how we could now move on to the business of the day,</t>
  </si>
  <si>
    <t>Jacob Rees-Mogg: interpretation of the word forthwith</t>
  </si>
  <si>
    <t xml:space="preserve">Pete Wishart: bored of points of order </t>
  </si>
  <si>
    <t xml:space="preserve">Kevin Foster: buisness motion </t>
  </si>
  <si>
    <t xml:space="preserve">Luciana Berger: challenging your ruling </t>
  </si>
  <si>
    <t xml:space="preserve">Shailesh Vara: advice of the clerks </t>
  </si>
  <si>
    <t xml:space="preserve">Martin Whitfield: motions vs amendments </t>
  </si>
  <si>
    <t>Nigel Huddleston: appropriateness of accepting this amendment</t>
  </si>
  <si>
    <t>David Lammy: unwise to thrust civil servants and officials, who give their advice in confidence ​and are neutral, into the public domain</t>
  </si>
  <si>
    <t>James Cleverly: implementing this decision at such a contentious point in time</t>
  </si>
  <si>
    <t xml:space="preserve">Angela Smith: tedious reptition of points of order </t>
  </si>
  <si>
    <t>Andrew Percy: any advice proffered on this matter should be put into the public domain</t>
  </si>
  <si>
    <t xml:space="preserve">Yasmin Qureshi: brilliant advice from clerks </t>
  </si>
  <si>
    <t>Crispin Blunt: reflecting on the Speaker's conclusion</t>
  </si>
  <si>
    <t xml:space="preserve">Jess Phillips: Procedure </t>
  </si>
  <si>
    <t xml:space="preserve">Charlie Elphicke: questions on the amendment made </t>
  </si>
  <si>
    <t xml:space="preserve">Adam Holloway: Mr Speaker's car and the Brexit sticker </t>
  </si>
  <si>
    <t>Leo Docherty: Armed Forces (Derogation from European Convention on Human Rights):</t>
  </si>
  <si>
    <t xml:space="preserve">Business motion </t>
  </si>
  <si>
    <t>Section 13 (1)(b) of the European Union (Withdrawal) Act 2018 (No. 2) [Division]</t>
  </si>
  <si>
    <t xml:space="preserve">[5th Allotted Day] European Union (Withdrawal) Act 
</t>
  </si>
  <si>
    <t>Luke Pollard: Royal Marines: Basing Arrangements</t>
  </si>
  <si>
    <t xml:space="preserve">[6th Allotted Day] European Union (Withdrawal) Act </t>
  </si>
  <si>
    <t>John Howell: Europa School, Culham</t>
  </si>
  <si>
    <t xml:space="preserve">Luciana Berger: Secretary of State for Work and Pensions statement </t>
  </si>
  <si>
    <t xml:space="preserve">Mike Gapes: Secretary of State for Work and Pensions statement </t>
  </si>
  <si>
    <t xml:space="preserve">Neil Coyle: Secretary of State for Work and Pensions statement before giving interviews </t>
  </si>
  <si>
    <t>Christian Matheson: announcements by this Government are made outside this House</t>
  </si>
  <si>
    <t>Layla Moran:  sixth day of debate, when we were meant to have a vote in early December</t>
  </si>
  <si>
    <t xml:space="preserve">[7th Allotted Day] European Union (Withdrawal) Act </t>
  </si>
  <si>
    <t>Wendy Morton: Route for the Oxford to Cambridge Expressway</t>
  </si>
  <si>
    <t xml:space="preserve">Harriet Harman: proxy voting </t>
  </si>
  <si>
    <t xml:space="preserve">Emma Reynolds: proxy voting </t>
  </si>
  <si>
    <t xml:space="preserve">Philippa Whitford: proxy voting </t>
  </si>
  <si>
    <t>Margaret Greenwood (asking); Minister for Employment (Alok Sharma) (replying): Universal Credit</t>
  </si>
  <si>
    <t>Prime Minister (Theresa May): Leaving the EU</t>
  </si>
  <si>
    <t xml:space="preserve">Chris Philip: money resolutions </t>
  </si>
  <si>
    <t xml:space="preserve">Kevin Foster: Committee of the whole House and chairmanship </t>
  </si>
  <si>
    <t xml:space="preserve">Rebecca Pow: control over the Order Paper </t>
  </si>
  <si>
    <t>Liz Saville Roberts: Prime Minister misleading the House</t>
  </si>
  <si>
    <t xml:space="preserve">Rachel Maclean: amendment to the Business of the House motion preventing the Government from controlling the Order Paper &amp; the Liasion Committee </t>
  </si>
  <si>
    <t xml:space="preserve">Kevin Brennan: Government Whips </t>
  </si>
  <si>
    <t>Luke Graham: ability of a Back Bencher to influence the Business of the House motion</t>
  </si>
  <si>
    <t>Vicky Ford: article 50</t>
  </si>
  <si>
    <t xml:space="preserve">Charlie Elphicke: Statutory instrument procedure </t>
  </si>
  <si>
    <t xml:space="preserve">Nigel Huddleston: control of the Order Paper </t>
  </si>
  <si>
    <t xml:space="preserve">Matt Warman: the Speaker and precedent </t>
  </si>
  <si>
    <t xml:space="preserve">[8th Allotted Day] European Union (Withdrawal) Act </t>
  </si>
  <si>
    <t xml:space="preserve">Patrick Grady: Green Deal scheme </t>
  </si>
  <si>
    <t>Paul Sweeney: St Rollox Railway Works: Closure</t>
  </si>
  <si>
    <t>Angus Brendan MacNeil: Scottish Parliament for a second independence referendum</t>
  </si>
  <si>
    <t>James Heappey: Minister of the Crown moving a motion to extend article 50</t>
  </si>
  <si>
    <t xml:space="preserve">Caroline Johnson: reflection by the Speaker </t>
  </si>
  <si>
    <t>Debbie Abrahams: Public Sector Supply Chains (Project Bank Accounts)</t>
  </si>
  <si>
    <t>[9th Allotted Day] European Union (Withdrawal) Act [Division]</t>
  </si>
  <si>
    <t>Kevan Jones: Rail services at Chester-le-Street station</t>
  </si>
  <si>
    <t>Photography in the Division Lobbies</t>
  </si>
  <si>
    <t>Huw Merriman: photography in division lobbies</t>
  </si>
  <si>
    <t>Anna Soubry: verbal abuse of Members' staff when entering Estate</t>
  </si>
  <si>
    <t>Bob Seely: changes to House procedures and Standing Orders</t>
  </si>
  <si>
    <t>Angela Eagle: Standing Order changes to reduce Government control of business</t>
  </si>
  <si>
    <t>James Heappey: Money resolutions and role of Chairman of Ways and Means</t>
  </si>
  <si>
    <t>Vicky Ford: Low-level Letter Boxes (Prohibition)</t>
  </si>
  <si>
    <t>Opposition motion in Government time</t>
  </si>
  <si>
    <t>[Labour] No Confidence in Her Majesty's Government</t>
  </si>
  <si>
    <t>Anna Soubry: pairing arrangements</t>
  </si>
  <si>
    <t>[Labour] No Confidence in Her Majesty's Government [resumed]</t>
  </si>
  <si>
    <t>Mark Francois: practice on taking interventions</t>
  </si>
  <si>
    <t>Mr Speaker (John Bercow): 5 minutes</t>
  </si>
  <si>
    <t>Mr Speaker (John Bercow): 4 minutes</t>
  </si>
  <si>
    <t>Mr Speaker (John Bercow): 3 minutes</t>
  </si>
  <si>
    <t>George Howarth: unparliamentary language</t>
  </si>
  <si>
    <t>Danielle Rowley: content of Secretary of State's speech</t>
  </si>
  <si>
    <t>[Labour] No Confidence in Her Majesty's Government [resumed] [Division]</t>
  </si>
  <si>
    <t>Prime Minister (Theresa May): next steps following confidence motion</t>
  </si>
  <si>
    <t xml:space="preserve">Jeremy Corbyn: asking Government to rule out a no-deal Brexit </t>
  </si>
  <si>
    <t>Ian Blackford: asking Government to rule out no-deal and consider an extension to Article 50 [EXIT]</t>
  </si>
  <si>
    <t>Sir Edward Davey: asking Government to rule out no-deal and consider an extension to Article 50 [EXIT]</t>
  </si>
  <si>
    <t>Nigel Dodds: DUP's confidence and supply arrangement with the Government</t>
  </si>
  <si>
    <t xml:space="preserve">Alastair Carmichael: bring about a 'people's vote' on Brexit </t>
  </si>
  <si>
    <t>Julian Knight: Car production in Solihull</t>
  </si>
  <si>
    <t>Electoral Commission Committee, Church Commissioners, House of Commons Commission</t>
  </si>
  <si>
    <t>Secretary of State for Business, Energy and Industrial Strategy (Greg Clark): Nuclear update</t>
  </si>
  <si>
    <t>Diana Johnson: insufficient opportunity for backbench debates</t>
  </si>
  <si>
    <t>Committee statement</t>
  </si>
  <si>
    <t>Mary Creagh (on behalf of the Environmental Audit Committee): Sustainable Seas</t>
  </si>
  <si>
    <t>Mental health first aid in the workplace</t>
  </si>
  <si>
    <t>Children's social care in England</t>
  </si>
  <si>
    <t>Bill Esterson: Awareness of Foetal Alcohol Spectrum Disorder</t>
  </si>
  <si>
    <t>Secretary of State for Northern Ireland (Karen Bradley): Security situation: Northern Ireland</t>
  </si>
  <si>
    <t>Healthcare (International Arrangements) Bill [Divisions]</t>
  </si>
  <si>
    <t>Ronnie Campbell: Proposal for the future use and sale of Coty's site at Seaton Delaval</t>
  </si>
  <si>
    <t>John Healey (asking); Minister for Housing (Kit Malthouse) (replying): Tower Blocks: Dangerous Cladding</t>
  </si>
  <si>
    <t>Jo Swinson (asking); Leader of the House (Andrea Leadsom) (replying): Proxy Voting</t>
  </si>
  <si>
    <t>Alan Brown: Green Deal (Conduct of Home Energy and Lifestyle Management Ltd)</t>
  </si>
  <si>
    <t>Exiting the European Union (Guernsey) [Division]</t>
  </si>
  <si>
    <t>Exiting the European Union (Isle of Man) [Division]</t>
  </si>
  <si>
    <t>Exiting the European Union (Jersey) [Division]</t>
  </si>
  <si>
    <t>Education [Division]</t>
  </si>
  <si>
    <t>Intellectual Property [Division]</t>
  </si>
  <si>
    <t>Charles Walker: Deputy Speaker's interest in proxy voting debate</t>
  </si>
  <si>
    <t>Gavin Newlands: Green Deal Scheme</t>
  </si>
  <si>
    <t>Chris Green: Funding of Pupil Referral Units</t>
  </si>
  <si>
    <t>Yasmin Qureshi (asking); Parliamentary under-Secretary of State for Justice (Lucy Frazer) (replying): Court IT system</t>
  </si>
  <si>
    <t>Michael Fabricant: Ancient Woodland Inventory (England)</t>
  </si>
  <si>
    <t>Christopher Chope: withdrawal of Government motion on sitting days for Private Members Bills</t>
  </si>
  <si>
    <t>Hilary Benn: Speaker's selection of amendments for the motion on private members' bills</t>
  </si>
  <si>
    <t>Mark Francois: why wasn't a provisional selection issued?</t>
  </si>
  <si>
    <t>Angela Eagle: selection of amendments when main motion withdrawn</t>
  </si>
  <si>
    <t>Sir Oliver Heald: asking Government to table a motion furthering progress of a private member's bill</t>
  </si>
  <si>
    <t>Civil Legal Aid [Division]</t>
  </si>
  <si>
    <t>Steve Reed: Fire safety and cladding</t>
  </si>
  <si>
    <t>Bob Blackman: asking for clarification on the order of the day's business</t>
  </si>
  <si>
    <t>Chris Leslie (asking); Minister for Trade Policy (George Hollingbery) (replying): EU Free Trade Agreements</t>
  </si>
  <si>
    <t>Peter Heaton-Jones: selection of amendments for business under the European Union (Withdrawal) Act 2018 [EXIT]</t>
  </si>
  <si>
    <t>Minister of State, Ministry of Justice (Rory Stewart): Report by HM Inspectorates on management and supervision of men convicted of sexual offences</t>
  </si>
  <si>
    <t>Holocaust Memorial Day 2019</t>
  </si>
  <si>
    <t>Appropriate ME treatment</t>
  </si>
  <si>
    <t>Mr Deputy Speaker (Sir Lindsay Hoyle): 4 minutes</t>
  </si>
  <si>
    <t>Appropriate ME treatment [resumed]</t>
  </si>
  <si>
    <t>Madam Deputy Speaker (Dame Eleanor Laing): 3 minutes</t>
  </si>
  <si>
    <t>Madam Deputy Speaker (Dame Eleanor Laing): 2 minutes</t>
  </si>
  <si>
    <t>Karen Lee: clarification for Hansard</t>
  </si>
  <si>
    <t>Chi Onwurah: Effectiveness of regulation of Newcastle United Football Club</t>
  </si>
  <si>
    <t>Mike Gapes (asking); Minister for Europe and the Americas (Sir Alan Duncan) (replying): Venezuela</t>
  </si>
  <si>
    <t>Angela Rayner (asking); Minister for School Standards (Nick Gibb) (replying): Teacher recruitment and retention strategy</t>
  </si>
  <si>
    <t>Marsha De Cordova: Department declining to answer written questions on basis of disproportionate cost</t>
  </si>
  <si>
    <t>Immigration and Social Security Co-ordination (EU Withdrawal) Bill [PBC]</t>
  </si>
  <si>
    <t>Mr Deputy Speaker (Sir Lindsay Hoyle): 9 minutes</t>
  </si>
  <si>
    <t>Immigration and Social Security Co-ordination (EU Withdrawal) Bill [PBC] [resumed]</t>
  </si>
  <si>
    <t>Immigration and Social Security Co-ordination (EU Withdrawal) Bill [resumed] [Division]</t>
  </si>
  <si>
    <t>Proxy Voting (Implementation)</t>
  </si>
  <si>
    <t>Proxy Voting (Implementation) [resumed]</t>
  </si>
  <si>
    <t>Vicky Foxcroft: Relationship between school exclusions and youth violence</t>
  </si>
  <si>
    <t>Barry Sheerman: correcting part of his question</t>
  </si>
  <si>
    <t>Financial Secretary to the Treasury (Mel Stride): HMRC Estate Transformation</t>
  </si>
  <si>
    <t>Tracy Brabin: Smoking Prohibition (National Health Service Premises)</t>
  </si>
  <si>
    <t xml:space="preserve">Section 13 of the European Union (Withdrawal) Act 2018 </t>
  </si>
  <si>
    <t>Michael Fabricant: Statements made during the referendum campaign</t>
  </si>
  <si>
    <t>Jacob Rees-Mogg: how to decline interventions</t>
  </si>
  <si>
    <t>Angela Smith: Chamber perhaps too noisy for requests to intervene to be heard</t>
  </si>
  <si>
    <t>Nadine Dorries: Leader of the Opposition only taking interventions from male members</t>
  </si>
  <si>
    <t xml:space="preserve">Section 13 of the European Union (Withdrawal) Act 2018 [resumed] </t>
  </si>
  <si>
    <t>Frank Field: asking for further amendments to be selected</t>
  </si>
  <si>
    <t>Simon Hoare: Leader of the Opposition disrespectful to Member by declining to take intervention</t>
  </si>
  <si>
    <t>David T.C. Davies: Inaccuracy in a Member's speech</t>
  </si>
  <si>
    <t>Mr Speaker (John Bercow): 10 minutes</t>
  </si>
  <si>
    <t>Mr Speaker (John Bercow): 8 minutes</t>
  </si>
  <si>
    <t>Charlie Elphicke: clarifying a figure</t>
  </si>
  <si>
    <t>Mr Speaker (John Bercow): 6 minutes</t>
  </si>
  <si>
    <t xml:space="preserve">Section 13 of the European Union (Withdrawal) Act 2018 [resumed] [Divisions] </t>
  </si>
  <si>
    <t xml:space="preserve">Prime Minister (Theresa May): Outcome of the evening's divisions </t>
  </si>
  <si>
    <t xml:space="preserve">Jeremy Corbyn: prepared to meet with Prime Minister for discussions </t>
  </si>
  <si>
    <t xml:space="preserve">Ian Blackford: consequences of Prime Minister's approach for the backstop and the peace process </t>
  </si>
  <si>
    <t xml:space="preserve">Vince Cable: asking for more detail from the Prime Minister on alternative arrangements </t>
  </si>
  <si>
    <t xml:space="preserve">Nigel Dodds: willing to work with the Prime Minister </t>
  </si>
  <si>
    <t xml:space="preserve">Liz Saville Roberts: criticising approach of the the Prime Minister and the Leader of the Opposition </t>
  </si>
  <si>
    <t xml:space="preserve">Angus Brendan MacNeil: how to proceed following contradictory votes </t>
  </si>
  <si>
    <t>Jenny Chapman: Levels of pay in further education</t>
  </si>
  <si>
    <t>Layla Moran: Use of the Vagrancy Act 1824</t>
  </si>
  <si>
    <t>Stella Creasy (asking); Parliamentary under-Secretary of State for the Home Department (Victoria Atkins) (replying): Draft Domestic Abuse Bill: Territorial extent</t>
  </si>
  <si>
    <t>Jess Phillips: whether double majority voting will apply to the draft Domestic Abuse Bill</t>
  </si>
  <si>
    <t>Gregory Campbell: need for Members to speak responsibly on matters relating to terrorism</t>
  </si>
  <si>
    <t>Helen Hayes: responding to previous point of order</t>
  </si>
  <si>
    <t>Minister for Security and Economic Crime (Ben Wallace): asking Members to avoid speculating on live investigations</t>
  </si>
  <si>
    <t>Mark Francois: Network Rail failing to write to him as promised</t>
  </si>
  <si>
    <t xml:space="preserve">Sarah Wollaston: European Union (Requirements Relating to Withdrawal) </t>
  </si>
  <si>
    <t xml:space="preserve">Crime (Overseas Production Orders) Bill [Lords] </t>
  </si>
  <si>
    <t>[Divisions]</t>
  </si>
  <si>
    <t>Alan Brown: not properly notified of visit to his constituency by a Secretary of State</t>
  </si>
  <si>
    <t>Merchant Shipping [Division]</t>
  </si>
  <si>
    <t>Will Quince: Delay Repay on the Great Eastern Mainline</t>
  </si>
  <si>
    <t>Pete Wishart: arrangements for the February recess</t>
  </si>
  <si>
    <t>Mary Creagh (on behalf of the Environmental Audit Committee): Sustainability of the fashion industry</t>
  </si>
  <si>
    <t>Settling the debt owed to victims of the Equitable Life scandal</t>
  </si>
  <si>
    <t>Matt Rodda: retrospectively declaring an interest</t>
  </si>
  <si>
    <t>Yvette Cooper: discrepancies between statements by the Prime Minister and the Leader of the House</t>
  </si>
  <si>
    <t>Jim Shannon: his understanding of what the Leader of the House had said</t>
  </si>
  <si>
    <t>Sustainability of maintained nursery schools</t>
  </si>
  <si>
    <t>Tonia Antoniazzi: State pension age for women born in the 1950s</t>
  </si>
  <si>
    <t>Vernon Coaker (asking); Parliamentary Under-Secretary of State for the Home Department (Victoria Atkins) (replying): Knife Crime Prevention Orders</t>
  </si>
  <si>
    <t>Secretary of State for Business, Energy and Industrial Strategy (Greg Clark): Nissan in Sunderland</t>
  </si>
  <si>
    <t>Ann Clwyd: reports that oppposition MPs were being offered financial assistance for their constituencies in return for supporting the PM's Brexit deal</t>
  </si>
  <si>
    <t xml:space="preserve">Frank Field: noting that some opposition MPs had supported the deal without any such incentive </t>
  </si>
  <si>
    <t>Ian Liddell-Granger: correcting the Official Report</t>
  </si>
  <si>
    <t>Sport in the UK</t>
  </si>
  <si>
    <t>Sport in the UK [resumed]</t>
  </si>
  <si>
    <t>Patrick Grady: Closure of St George's Cross branch of the Bank of Scotland</t>
  </si>
  <si>
    <t>Bill Wiggin: Crown use licence for Orkambi</t>
  </si>
  <si>
    <t>Appointment of the Clerk of the House</t>
  </si>
  <si>
    <t>David Lammy (asking); Secretary of State for the Home Department (Sajid Javid) (replying): Operation of the Windrush Scheme</t>
  </si>
  <si>
    <t>S.O. No. 24 application</t>
  </si>
  <si>
    <t xml:space="preserve">Tom Brake: Leaving the EU: No Deal </t>
  </si>
  <si>
    <t>Melanie Onn: Crime (Impact Statements)</t>
  </si>
  <si>
    <t>Sir Edward Davey: discrepancy between the Secretary of State's statement and the text of the report</t>
  </si>
  <si>
    <t>Police Grant Report [resumed]</t>
  </si>
  <si>
    <t>Kevan Jones: Member intervening without having been present for the debate</t>
  </si>
  <si>
    <t>Kevan Jones: another Member intervening without having been present for the debate</t>
  </si>
  <si>
    <t>Jim Cunningham: Secretary of State refusing to take interventions</t>
  </si>
  <si>
    <t xml:space="preserve">Petition </t>
  </si>
  <si>
    <t>Several Members: Future of Maintained Nursery Schools</t>
  </si>
  <si>
    <t>Sarah Champion: Funding for children's social care in Rotherham</t>
  </si>
  <si>
    <t>Ian Blackford: Minister claimed Scottish Parliament has powers it does not have</t>
  </si>
  <si>
    <t>Barry Gardiner: asking for a statement on trade deals in the event of a no-deal Brexit [EXIT]</t>
  </si>
  <si>
    <t xml:space="preserve">Peter Bone: claiming that the President of the European Council has insulted Members </t>
  </si>
  <si>
    <t xml:space="preserve">Joanna Cherry: responding to the previous point of order </t>
  </si>
  <si>
    <t>Gavin Robinson: Armed Forces Covenant (Duty of Public Authorities)</t>
  </si>
  <si>
    <t>Public petition</t>
  </si>
  <si>
    <t>Graham Jones: Future of maintained nursery schools</t>
  </si>
  <si>
    <t>Melanie Onn: Future of maintained nursery schools</t>
  </si>
  <si>
    <t>Peter Bone: delivery of Brexit</t>
  </si>
  <si>
    <t>Karen Buck: Future of maintained nursery schools</t>
  </si>
  <si>
    <t>Simon Hoare: Prostate cancer</t>
  </si>
  <si>
    <t>Tom Watson (asking); Secretary of State for Digital, Culture, Media and Sport (Jeremy Wright) (replying): Leaving the EU: Mobile roaming charges</t>
  </si>
  <si>
    <t>Tom Brake: asking the Secretary of State to make information on trade deals available to the House</t>
  </si>
  <si>
    <t>Barry Sheerman: National Pizza Day should not be endorsed</t>
  </si>
  <si>
    <t>Lord Chancellor and Secretary of State for Justice (Mr David Gauke): Legal Aid: Post-Implementation Review</t>
  </si>
  <si>
    <t>Minister for Europe and the Americas (Sir Alan Duncan): Venezuela</t>
  </si>
  <si>
    <t>Norman Lamb (on behalf of the Science and Technology Committee): Social media and screen use: young people's health</t>
  </si>
  <si>
    <t>Robert Halfon (on behalf of the Education Committee): Tackling disadvantage in the early years</t>
  </si>
  <si>
    <t>Antisocial behaviour</t>
  </si>
  <si>
    <t>Angela Crawley: Closure of Santander banks</t>
  </si>
  <si>
    <t xml:space="preserve">Third Reading </t>
  </si>
  <si>
    <t>Animal Welfare (Service Animals) Bill</t>
  </si>
  <si>
    <t>Value Added Tax Bill</t>
  </si>
  <si>
    <t>Holocaust (Return of Cultural Objects) (Amendment) Bill</t>
  </si>
  <si>
    <t>Rivers Authorities and Land Drainage Bill</t>
  </si>
  <si>
    <t>Ruth George: Community and voluntary services in Derbyshire</t>
  </si>
  <si>
    <t>Notification in accordance with the Recall of MPs Ac 2015</t>
  </si>
  <si>
    <t>Angela Rayner (asking); Minister for Universities, Science, Research and Innovation (Chris Skidmore) (replying): Universities: Financial Stability</t>
  </si>
  <si>
    <t>Wera Hobhouse (asking); Parliamentary Under-Secretary of State for Justice (Lucy Frazer) (replying): Legislation against female genital mutilation</t>
  </si>
  <si>
    <t>Secretary of State for Foreign and Commonwealth Affairs (Mr Jeremy Hunt): Counter-Daesh Update</t>
  </si>
  <si>
    <t>Stephen Pound: Noise from demonstration in Whitehall</t>
  </si>
  <si>
    <t>Financial Services (Implementation of Legislation) [Lords] [Division]</t>
  </si>
  <si>
    <t>Craig Mackinlay: Reform of election law</t>
  </si>
  <si>
    <t xml:space="preserve">Ian Blackford: asking Prime Minister to correct record and give House sight of economic assessment </t>
  </si>
  <si>
    <t>Secretary of State for Digital, Culture, Media and Sport (Jeremy Wright): Cairncross Review</t>
  </si>
  <si>
    <t>Andy McDonald: Conduct of the Secretary of State for Transport in relation to Seaborne Freight</t>
  </si>
  <si>
    <t>Gregory Campbell: Registration of interests by Members who have not taken their seats</t>
  </si>
  <si>
    <t>Tom Tugendhat: Child cruelty (Sentences)</t>
  </si>
  <si>
    <t>Mental Capacity (Amendment) Bill [Lords] [Divisions]</t>
  </si>
  <si>
    <t>Speaker: Certification under Standing Order No. 83L</t>
  </si>
  <si>
    <t>Mental Capacity (Amendment) Bill [Lords]</t>
  </si>
  <si>
    <t>John McNally: Roadside littering from vehicles</t>
  </si>
  <si>
    <t>Peter Aldous: Community Energy Savings Programme</t>
  </si>
  <si>
    <t>Rachael Maskell: Closure of York's Crown Post Office</t>
  </si>
  <si>
    <t>Chris Williamson: Future of maintained nursery schools</t>
  </si>
  <si>
    <t>Owen Smith: Licensing of medical devices</t>
  </si>
  <si>
    <t>Ian Blackford: claiming that the Prime Minister inadvertently misled the House</t>
  </si>
  <si>
    <t>Douglas Ross: inaccuracies in the SNP's White Paper</t>
  </si>
  <si>
    <t>Mhairi Black: Members crossing between the Speaker and the Member who has the floor</t>
  </si>
  <si>
    <t>Barry Gardiner (asking); Secretary of State for International Trade (Liam Fox) (replying): EU Trade Agreements: Replication</t>
  </si>
  <si>
    <t>Tony Lloyd (asking); Secretary of State for Northern Ireland (Karen Bradley) (replying): Northern Ireland: restoring devolution</t>
  </si>
  <si>
    <t>Hywel Williams: Trial of Catalan leaders and Speaker of Catalan Parliament</t>
  </si>
  <si>
    <t>Greg Hands: Correcting statement made during Urgent Question</t>
  </si>
  <si>
    <t>Matt Western: Bus Drivers (Working Hours on Local Routes)</t>
  </si>
  <si>
    <t>Retirement of the Clerk of the House</t>
  </si>
  <si>
    <t>Negative statutory instrument</t>
  </si>
  <si>
    <t>Securitisation Regulation 2018 [Division]</t>
  </si>
  <si>
    <t>Connecting communities by supporting charities and volunteers</t>
  </si>
  <si>
    <t>Connecting communities by supporting charities and volunteers [resumed]</t>
  </si>
  <si>
    <t>Martyn Day: Driver and Vehicle Licensing Agency and the selling of personal data</t>
  </si>
  <si>
    <t>Rachel Maclean: NHS Menopause Services</t>
  </si>
  <si>
    <t>Rebecca Pow: Member making disparaging comments about another Member's constituency</t>
  </si>
  <si>
    <t>Gill Furniss: Statutory instruments without impact assessments</t>
  </si>
  <si>
    <t>Sir Patrick McLoughlin: clarification on procedure when referring to another Member's constituency</t>
  </si>
  <si>
    <t>Angela Eagle: meaning of 'non-binding' in relation to motions</t>
  </si>
  <si>
    <t>Sir Bernard Jenkin: Select Committee report on status of motions</t>
  </si>
  <si>
    <t>Kenneth Clarke: whether motions agreed by the House should be binding on the Government</t>
  </si>
  <si>
    <t>Caroline Lucas: written question being ignored by department</t>
  </si>
  <si>
    <t>Sir Bernard Jenkin: whether motions agreed by the House should be binding on the Government</t>
  </si>
  <si>
    <t>Seema Malhotra: Prime Minister should be opening or closing today's debate</t>
  </si>
  <si>
    <t xml:space="preserve">UK's withdrawal from the European Union </t>
  </si>
  <si>
    <t>UK's withdrawal from the European Union [resumed]</t>
  </si>
  <si>
    <t xml:space="preserve">UK's withdrawal from the European Union [resumed] </t>
  </si>
  <si>
    <t xml:space="preserve">Jeremy Corbyn: Prime Minister's intentions following tonight's defeat </t>
  </si>
  <si>
    <t xml:space="preserve">Ian Blackford: Prime Minister should be present, and Government should bring forward meaningful vote </t>
  </si>
  <si>
    <t xml:space="preserve">Tom Brake: Will the Government rule out a no-deal Brexit </t>
  </si>
  <si>
    <t xml:space="preserve">Steve Baker: There is a majority for Malthouse compromise and Government should adopt it </t>
  </si>
  <si>
    <t>Stephanie Peacock: Mineworkers' Pension Scheme</t>
  </si>
  <si>
    <t>Death of Paul Flynn</t>
  </si>
  <si>
    <t>Dr Matthew Offord (asking); Secretary of State for the Home Department (Sajid Javid) (replying): UK Nationals returning from Syria</t>
  </si>
  <si>
    <t>Andy McDonald (asking); Parliamentary Under-Secretary of State for Transport (Ms Nusrat Ghani) (replying): Flybmi</t>
  </si>
  <si>
    <t>Jessica Morden: Tribute to Paul Flynn</t>
  </si>
  <si>
    <t>Sir Bernard Jenkin: Tribute to Paul Flynn</t>
  </si>
  <si>
    <t>Kevin Brennan: Tribute to Paul Flynn</t>
  </si>
  <si>
    <t>Sir Oliver Heald: Tribute to Paul Flynn</t>
  </si>
  <si>
    <t>Jim Shannon: Tribute to Paul Flynn</t>
  </si>
  <si>
    <t>Financial Services [Divisions]</t>
  </si>
  <si>
    <t>Mediation [Division]</t>
  </si>
  <si>
    <t>Serious violence</t>
  </si>
  <si>
    <t>Stephen Kerr: Stirling and Clackmannanshire City Region Deal</t>
  </si>
  <si>
    <t>Nick Thomas-Symonds (asking); Solicitor General (Robert Buckland) (replying): Northern Ireland backstop</t>
  </si>
  <si>
    <t>Kenneth Clarke: Members making allegations against a civil servant</t>
  </si>
  <si>
    <t>Secretary of State for Business, Energy and Industrial Strategy (Greg Clark): Honda in Swindon</t>
  </si>
  <si>
    <t>Financial Secretary to the Treasury (Mel Stride): Making tax digital</t>
  </si>
  <si>
    <t>Barry Sheerman: Members making allegations against a civil servant</t>
  </si>
  <si>
    <t>Bill Wiggin: Dog meat (consumption) (offences)</t>
  </si>
  <si>
    <t xml:space="preserve">Exiting the European Union (Structural and Investment Funds) </t>
  </si>
  <si>
    <t>Terms and Conditions of Employment</t>
  </si>
  <si>
    <t>Medicines</t>
  </si>
  <si>
    <t>NHS 10-year plan</t>
  </si>
  <si>
    <t>Siobhain McDonagh: Future of St Helier and St George's Hospitals</t>
  </si>
  <si>
    <t>Ian Blackford (asking); Financial Secretary to the Treasury (Mel Stride) (replying): Leaving the EU: economic impact of proposed deal</t>
  </si>
  <si>
    <t>Sir Edward Davey (asking); Secretary of State for the Home Department (Sajid Javid) (replying): Deprivation of citizenship status</t>
  </si>
  <si>
    <t>Sir John Hayes: Progress on pledge to establish a children's funeral fund</t>
  </si>
  <si>
    <t>Craig Mackinlay: Rectifying an error in speech made by Leader of the Opposition</t>
  </si>
  <si>
    <t>Catherine West: Asylum Seekers (Permission to Work) (No. 2)</t>
  </si>
  <si>
    <t>Aquaculture</t>
  </si>
  <si>
    <t>Agriculture</t>
  </si>
  <si>
    <t>Antisemitism in Modern Society</t>
  </si>
  <si>
    <t>Antisemitism in Modern Society [resumed]</t>
  </si>
  <si>
    <t>Kate Osamor: Knife crime in Edmonton</t>
  </si>
  <si>
    <t>Luke Hall: Horse tethering</t>
  </si>
  <si>
    <t>Memorial to PC Keith Palmer</t>
  </si>
  <si>
    <t>Barry Sheerman: written ministerial statement not available in time for debate</t>
  </si>
  <si>
    <t>Geraint Davies: debate should be postponed until written ministerial statement is available</t>
  </si>
  <si>
    <t xml:space="preserve">Potential future free trade agreements: Australia, New Zealand, US and a comprehensive and progressive agreement for Trans-Pacific Partnership </t>
  </si>
  <si>
    <t>Sir Edward Leigh: Northern Ireland backstop and a conditional interpretative declaration</t>
  </si>
  <si>
    <t>Home Departmnet</t>
  </si>
  <si>
    <t>Secretary of State for International Trade (Dr Liam Fox): UK interests in existing EU trade remedy measures</t>
  </si>
  <si>
    <t>Ian Liddell-Grainger: mentioning matters relating to another Member's constituency</t>
  </si>
  <si>
    <t>Financial Services</t>
  </si>
  <si>
    <t>Consumer Protection [Division]</t>
  </si>
  <si>
    <t>Twentieth anniversary of the Macpherson Report</t>
  </si>
  <si>
    <t>Douglas Ross: importance of instrumental music tuition for young people</t>
  </si>
  <si>
    <t>Alan Mak: National Health Service (Prohibition of Fax Machines and Pagers)</t>
  </si>
  <si>
    <t>(5th allotted day) Department for Education</t>
  </si>
  <si>
    <t>Madam Deputy Speaker (Dame Rosie Winterton): 7 minutes</t>
  </si>
  <si>
    <t>(5th allotted day) Department for Education [resumed]</t>
  </si>
  <si>
    <t>(5th allotted day) Department for Work and Pensions</t>
  </si>
  <si>
    <t>(5th allotted day) Department for Work and Pensions [resumed]</t>
  </si>
  <si>
    <t>Madam Deputy Speaker (Dame Eleanor Laing): 5 minutes</t>
  </si>
  <si>
    <t>Madam Deputy Speaker (Dame Eleanor Laing): 4 minutes</t>
  </si>
  <si>
    <t>(5th allotted day) Department for Work and Pensions [resumed] [Division]</t>
  </si>
  <si>
    <t>Anna Soubry: seeking publication of the full papers on impact of a no-deal Brexit</t>
  </si>
  <si>
    <t>Prevention and Suppression of Terrorism [resumed]</t>
  </si>
  <si>
    <t>Dr Rosena Allin-Khan: Safeguarding vulnerable adults in care homes</t>
  </si>
  <si>
    <t>Debbie Abrahams (asking); Minister for Asia and Pacific (Mark Field) (replying): Jammu and Kashmir</t>
  </si>
  <si>
    <t>Helen Hayes: Planning (Affordable Housing and Land Compensation)</t>
  </si>
  <si>
    <t>Peter Dowd: How House can best hold Government to account on matters of spending</t>
  </si>
  <si>
    <t>Sir Edward Leigh: update on Procedure Committee work on public expenditure</t>
  </si>
  <si>
    <t>Patrick Grady: whether the Supply vote is valid if the Government's supply partners are not present</t>
  </si>
  <si>
    <t xml:space="preserve">UK's withdrawal from the EU </t>
  </si>
  <si>
    <t xml:space="preserve">UK's withdrawal from the EU [resumed] </t>
  </si>
  <si>
    <t>UK's withdrawal from the EU [resumed] [Divisions]</t>
  </si>
  <si>
    <t>Sir John Hayes: to allow another Member to arrive in time to present a petition</t>
  </si>
  <si>
    <t>Jim McMahon: Closure of Oldham Post Office</t>
  </si>
  <si>
    <t>Andrew Rosindell: Gibraltar representation in the Houses of Parliament, Westminster</t>
  </si>
  <si>
    <t>Andrew Rosindell: Havering, and leaving the European Union</t>
  </si>
  <si>
    <t>Andrew Selous: Older people's dental health</t>
  </si>
  <si>
    <t>Parliamentary Under-Secretary of State for Defence (Tobias Ellwood): A better Defence Estate</t>
  </si>
  <si>
    <t>Alison Thewliss: notice periods for tabling amendments</t>
  </si>
  <si>
    <t>St David's Day</t>
  </si>
  <si>
    <t>Iain Duncan Smith: whether the Government would make a statement on the seizure of fishing boats</t>
  </si>
  <si>
    <t>Jim Shannon: whether the Government would make a statement on the seizure of fishing boats</t>
  </si>
  <si>
    <t>UK's progress toward net zero carbon emissions</t>
  </si>
  <si>
    <t>UK's progress toward net zero carbon emissions [resumed]</t>
  </si>
  <si>
    <t>Keith Vaz: International efforts to secure peace in Yemen</t>
  </si>
  <si>
    <t>Andrew Mitchell: Registration of beneficial ownership in the Overseas Territories</t>
  </si>
  <si>
    <t>Dame Margaret Hodge: Government's actions on this matter are a snub to Parliament</t>
  </si>
  <si>
    <t>David Davis: Government must implement the will of the House on this issue</t>
  </si>
  <si>
    <t>Hilary Benn: When will the Government return the Bill to the House?</t>
  </si>
  <si>
    <t>Alison Thewliss: When will the Government return the Bill to the House?</t>
  </si>
  <si>
    <t>Louise Haigh (asking); Secretary of State for the Home Department (Sajid Javid) (replying): Knife crime</t>
  </si>
  <si>
    <t>Richard Burgon (asking); Minister of State, Ministry of Justice (Rory Stewart) (replying): Privatised probation system</t>
  </si>
  <si>
    <t>Andy McDonald (asking); Secretary of State for Health and Social Care (Matt Hancock) (replying): Eurotunnel: Payment</t>
  </si>
  <si>
    <t>Andy McDonald: Should have been the Transport Secretary replying to the Urgent Question</t>
  </si>
  <si>
    <t>Layla Moran: asking the Secretary of State to retract his words regarding her.</t>
  </si>
  <si>
    <t>Secretary of State for Health and Social Care (Matt Hancock): responding to the previous Point of Order</t>
  </si>
  <si>
    <t>David Hanson: Secretary of State was ill-informed and not the right Minister to answer the Urgent Question</t>
  </si>
  <si>
    <t>Alan Brown: sending the wrong Minister makes a mockery of the urgent question procedure</t>
  </si>
  <si>
    <t>Secretary of State for Housing, Communities and Local Government (James Brokenshire): Stronger Towns Fund</t>
  </si>
  <si>
    <t>Financial Secretary to the Treasury (Mel Stride): Tax avoidance, evasion and compliance</t>
  </si>
  <si>
    <t>Nicky Morgan: Brexit-related threats to MPs</t>
  </si>
  <si>
    <t>Tracy Brabin: allocation of MPs' pay and staff budgets</t>
  </si>
  <si>
    <t>Emma Lewell-Buck: Government failed to update House on changes to the Food Security Bill</t>
  </si>
  <si>
    <t>David Linden: seeking to place on record details of a constituency case</t>
  </si>
  <si>
    <t>Patrick Grady: minimising time spent on divisions</t>
  </si>
  <si>
    <t>Jim McMahon: choice of Minister to answer earlier Urgent Question</t>
  </si>
  <si>
    <t>Steve McCabe: precedents for tonight's arrangements for taking statutory instruments</t>
  </si>
  <si>
    <t>Nic Dakin: demanding faster treatment for pancreatic cancer</t>
  </si>
  <si>
    <t>Jim McMahon: Bus Services in Greater Manchester</t>
  </si>
  <si>
    <t>Dr Sarah Wollaston: Whips trying to replace a select committee Member on maternity leave</t>
  </si>
  <si>
    <t>Joan Ryan: precedents for parties removing from select committees Members who have become independent</t>
  </si>
  <si>
    <t>Marsha De Cordova: how to compel the Secretary of State for Work and Pensions to come to the House to answer questions</t>
  </si>
  <si>
    <t>SO No. 24 Application</t>
  </si>
  <si>
    <t>Alan Brown: EU Exit Preparations: Ferry Contracts</t>
  </si>
  <si>
    <t>David Hanson: which Secretary of State will be responding to the debate</t>
  </si>
  <si>
    <t>Philip Davies: Hereditary Titles (Female Succession)</t>
  </si>
  <si>
    <t>SO No. 24 Debate</t>
  </si>
  <si>
    <t>Secretary of State for Transport (Chris Grayling): publication of document</t>
  </si>
  <si>
    <t>Recall petition process: Member for Peterborough</t>
  </si>
  <si>
    <t>Northern Ireland Budget (Anticipation and Adjustments) (No. 2) Bill [committed to a Committee of the whole House]</t>
  </si>
  <si>
    <t>Northern Ireland Budget (Anticipation and Adjustments) (No. 2) Bill</t>
  </si>
  <si>
    <t xml:space="preserve">Northern Ireland Budget (Anticipation and Adjustments) (No. 2) Bill   </t>
  </si>
  <si>
    <t>Dr Alan Whitehead: Police force funding</t>
  </si>
  <si>
    <t>Drew Hendry: Families of Commonwealth Soldiers</t>
  </si>
  <si>
    <t>Ian Blackford: Prime Minister should correct statement about SNP not having a mandate for independence</t>
  </si>
  <si>
    <t>Angus Brendan MacNeil: agreeing with previous Point of Order</t>
  </si>
  <si>
    <t xml:space="preserve">Hilary Benn: Secretary of State for Exiting the European Union not appearing before Select Committee </t>
  </si>
  <si>
    <t>Toby Perkins: Membership of political parties</t>
  </si>
  <si>
    <t>Vernon Coaker: Asking Government to make a statement on knife crime</t>
  </si>
  <si>
    <t>Paul Sweeney: Clarifying an earlier statement</t>
  </si>
  <si>
    <t>Debbie Abrahams (asking); Minister for Disabled People, Health and Work (Sarah Newton) (replying): Social Security and Employment Support for disabled people</t>
  </si>
  <si>
    <t xml:space="preserve">Secretary of State for Business, Energy and Industrial Strategy (Greg Clark): Leaving the EU: Protection for workers </t>
  </si>
  <si>
    <t>Seema Malhotra: Residents in constituency have been without a lift for two months</t>
  </si>
  <si>
    <t>Susan Elan Jones: Charity Trustees (Time Off for Duties)</t>
  </si>
  <si>
    <t>Appointment of the Comptroller and Auditor General</t>
  </si>
  <si>
    <t>Secretary of State for Northern Ireland (Karen Bradley): clarifying a statement made during oral questions</t>
  </si>
  <si>
    <t>Tony Lloyd: thanking Secretary of State for her clarification</t>
  </si>
  <si>
    <t>Northern Ireland (Regional Rates and Energy) (No. 2) Bill [committed to a Committee of the whole House]</t>
  </si>
  <si>
    <t>Northern Ireland (Regional Rates and Energy) (No. 2) Bill</t>
  </si>
  <si>
    <t>Julian Knight: Closure and relocation of Solihull Post Office</t>
  </si>
  <si>
    <t>Dr Andrew Murrison: Special Educational Needs in Wiltshire</t>
  </si>
  <si>
    <t>Diane Abbott (asking); Parliamentary Under-Secretary of State for the Home Department (Victoria Atkins) (responding): Knife crime</t>
  </si>
  <si>
    <t>Sir William Cash: Publication of the a report by the European Scrutiny Committee</t>
  </si>
  <si>
    <t>Mark Francois: PPS sought to intimidate him following an exchange during oral questions</t>
  </si>
  <si>
    <t>Minister for Asia and the Pacific (Mark Field): Kashmir</t>
  </si>
  <si>
    <t>Meg Hillier (on behalf of the Public Accounts Committee): Windrush generation and the Home Office</t>
  </si>
  <si>
    <t>International Women's Day</t>
  </si>
  <si>
    <t>International Women's Day [resumed]</t>
  </si>
  <si>
    <t>Neil O'Brien: asking why a correction to the deferred division numbers was required</t>
  </si>
  <si>
    <t>Sir Peter Bottomley: errors in divisions</t>
  </si>
  <si>
    <t>Richard Graham: Work of the Westminster Foundation for Democracy</t>
  </si>
  <si>
    <t>Sir William Cash: Impact of the International Development (Gender Equality) Act 2014</t>
  </si>
  <si>
    <t>Opportunites and challenges facing the modern Commonwealth in its 70th year</t>
  </si>
  <si>
    <t>Opportunites and challenges facing the modern Commonwealth in its 70th year [resumed]</t>
  </si>
  <si>
    <t>Alison McGovern: Regeneration of New Ferry</t>
  </si>
  <si>
    <t xml:space="preserve">Jeremy Corbyn (asking); Parliamentary Under-Secretary of State for Exiting the European Union (Robin Walker) (replying): EU Withdrawal Agreement: Legal Changes </t>
  </si>
  <si>
    <t xml:space="preserve">Ian Murray: Process for submitting manuscript amendments </t>
  </si>
  <si>
    <t xml:space="preserve">Mark Francois: Process for submitting manuscript amendments </t>
  </si>
  <si>
    <t xml:space="preserve">Hilary Benn: When will the statement on Brexit be made? </t>
  </si>
  <si>
    <t xml:space="preserve">Chris Bryant: House would also appreciate sight of the business motion; more time should be given </t>
  </si>
  <si>
    <t xml:space="preserve">Kevin Brennan: Will the motion have been approved by the Cabinet? </t>
  </si>
  <si>
    <t xml:space="preserve">Yvette Cooper: Government should be allowing more time for consideration </t>
  </si>
  <si>
    <t xml:space="preserve">Kirsty Blackman: How and when will Members find out when statement will be taken? </t>
  </si>
  <si>
    <t xml:space="preserve">Mr Peter Bone: Will urgent questions and statements be taken tomorrow, given the lack of time available for consideration? </t>
  </si>
  <si>
    <t xml:space="preserve">Catherine West: Members need more time to consider and coordinate response </t>
  </si>
  <si>
    <t>Diane Abbott (asking); Secretary of State for the Home Department (Sajid Javid) (replying): Shamina Begum and other cases</t>
  </si>
  <si>
    <t>Minister of State, Department for International Development (Alistair Burt): Syria</t>
  </si>
  <si>
    <t>Secretary of State for Northern Ireland (Karen Bradley): apologising for a statement made during oral questions</t>
  </si>
  <si>
    <t>Tony Lloyd: Secretary of State should make a full statement</t>
  </si>
  <si>
    <t>Minister for Africa (Harriett Baldwin): Commonwealth Day</t>
  </si>
  <si>
    <t>Jonathan Ashworth: Will the Secretary of State for Health make a statement on abolition of the four-hour waiting time target</t>
  </si>
  <si>
    <t>Richard Graham: Should also have a debate to celebrate the contribution of Ugandan Asians</t>
  </si>
  <si>
    <t>Children Act 1989 (Amendment) (Female Genital Mutilation) Bill [Lords] [PMB]</t>
  </si>
  <si>
    <t xml:space="preserve">Chancellor of the Duchy of Lancaster and Minister for the Cabinet Office (David Lidington): Brexit </t>
  </si>
  <si>
    <t xml:space="preserve">Sir William Cash: Will the documents under discussion be published online? </t>
  </si>
  <si>
    <t xml:space="preserve">Chancellor of the Duchy of Lancaster and Minister for the Cabinet Office (David Lidington): Documents are in the Vote Office, no advance copies were made available to the media. </t>
  </si>
  <si>
    <t xml:space="preserve">Mike Gapes: at least one journalist did have access to the documents before Members </t>
  </si>
  <si>
    <t xml:space="preserve">Kevin Brennan: what procedure should Ministers have followed? </t>
  </si>
  <si>
    <t>George Freeman: Location of national grid substations for offshore wind energy in the east of England</t>
  </si>
  <si>
    <t>Attorney General (Geoffrey Cox): Withdrawal Agreement: Legal Opinion</t>
  </si>
  <si>
    <t>Craig Mackinlay: Election Expenses (Authorisation of Free or Discounted Support)</t>
  </si>
  <si>
    <t>Business of the House (today)</t>
  </si>
  <si>
    <t>European Union (Withdrawal) Act</t>
  </si>
  <si>
    <t>European Union (Withdrawal) Act [resumed]</t>
  </si>
  <si>
    <t>European Union (Withdrawal) Act [resumed] [Division]</t>
  </si>
  <si>
    <t>Prime Minister (Mrs Theresa May): Government will table motion to debate support for a no-deal Brexit</t>
  </si>
  <si>
    <t>Jeremy Corbyn: Labour party proposal is the best option</t>
  </si>
  <si>
    <t>Ian Blackford: No deal must be ruled out, and second referendum considered</t>
  </si>
  <si>
    <t>Sir Vince Cable: Precedent of a Prime Minister suffering two such defeats</t>
  </si>
  <si>
    <t>Yvette Cooper: When will the motion be tabled, and what will be the consequences if it is passed</t>
  </si>
  <si>
    <t>Hilary Benn: What arrangements will be made for manuscript amendments</t>
  </si>
  <si>
    <t>Angus Brendan MacNeil: will Members have an opportunity to vote on revoking Article 50</t>
  </si>
  <si>
    <t>Liz Saville Roberts: How will the House reach an agreement on any of the options</t>
  </si>
  <si>
    <t>Stewart Malcolm McDonald: Government should give Members the information they need to table proper amendments</t>
  </si>
  <si>
    <t>Pete Wishart: Will legislation be brought forward in the event of a vote to reject a no-deal Brexit</t>
  </si>
  <si>
    <t>John McNally: Regulation of the hair, barber and beauty industries</t>
  </si>
  <si>
    <t>William Wragg: Save Romiley Greenbelt</t>
  </si>
  <si>
    <t>Peter Bone: Closure of Wellingborough Driving Test Centre</t>
  </si>
  <si>
    <t>Peter Bone: Chicken farm, Rushden, Northamptonshire</t>
  </si>
  <si>
    <t>Luke Graham: another Member misrepresented him on social media</t>
  </si>
  <si>
    <t>Gavin Newlands: responding to the previous point of order</t>
  </si>
  <si>
    <t>David Linden: sending best wishes to Douglas Ross MP</t>
  </si>
  <si>
    <t>Jim Shannon: shortage of staff for visitor security checks</t>
  </si>
  <si>
    <t>Fiona Bruce: Future of community hospitals</t>
  </si>
  <si>
    <t>Cabinet Office and Chancellor of the Duchy of Lancaster</t>
  </si>
  <si>
    <t>Chancellor of the Exchequer (Philip Hammond): Spring Statement</t>
  </si>
  <si>
    <t>Tom Brake: Members with business interests that might benefit from a no-deal Brexit</t>
  </si>
  <si>
    <t>Lloyd Russell-Moyle: Tenancy (Deposits and Arbitration)</t>
  </si>
  <si>
    <t>UK's withdrawal from the European Union</t>
  </si>
  <si>
    <t>Anna Soubry: was never paid by the hour as a barrister, contrary to Secretary of State's suggestion</t>
  </si>
  <si>
    <t>Angela Eagle: Is it in order for the same deal to be put to the House again and again</t>
  </si>
  <si>
    <t>Joanna Cherry: Secretary of State was citing the wrong legal opinion</t>
  </si>
  <si>
    <t>Stewart Hosie: Secretary of State refusing to engage in debate</t>
  </si>
  <si>
    <t>Justine Greening: Secretary of State's speech is not dealing with the motion in hand</t>
  </si>
  <si>
    <t>UK's withdrawal from the European Union [resumed] [Divisions]</t>
  </si>
  <si>
    <t>The Prime Minister (Theresa May): actions following tonight's vote</t>
  </si>
  <si>
    <t>Jeremy Corbyn: Labour will now seek to establish the necessary consensus</t>
  </si>
  <si>
    <t>Ian Blackford: Prime Minister has run down the Brexit clock and must now consider a people's vote and revoking article 50</t>
  </si>
  <si>
    <t>Sir Vince Cable: How can these motions be translated into political action</t>
  </si>
  <si>
    <t>Jacob Rees-Mogg: Motions of the House cannot override statute law</t>
  </si>
  <si>
    <t>Hilary Benn: Now time for the House to hold indicative votes</t>
  </si>
  <si>
    <t>Caroline Lucas: MPs cannot agree, must have a people's vote</t>
  </si>
  <si>
    <t>Kenneth Clarke: what will be the status of tomorrow's decision</t>
  </si>
  <si>
    <t>Angela Eagle: what can Parliament do to prevent no-deal if the Government will not bring forward changes to the law</t>
  </si>
  <si>
    <t>Mary Creagh: House needs opportunity to express view on alternatives to the Government's proposals</t>
  </si>
  <si>
    <t>Anna Soubry: this is a crisis and the Government is not listening to Members</t>
  </si>
  <si>
    <t>Bob Seely: does the will of the House trump the will of the people</t>
  </si>
  <si>
    <t>Pat McFadden: Government is attempting to stitch-up the decision on an extension</t>
  </si>
  <si>
    <t>Edward Miliband: In what way is tomorrow's motion not a conditional vote?</t>
  </si>
  <si>
    <t>Ian Mearns: Timings for tabling of manuscript amendments</t>
  </si>
  <si>
    <t>Neil Gray: Will the Government be bringing legislation forward</t>
  </si>
  <si>
    <t>Peter Bone: if Members aren't happy they can table a confidence motion</t>
  </si>
  <si>
    <t>Liz McInnes: Closure of Middleton Crown Post Office</t>
  </si>
  <si>
    <t>Justin Madders: Appeals process for war pensions</t>
  </si>
  <si>
    <t>Gregory Campbell: Bloody Sunday and imbalance in legacy investigations</t>
  </si>
  <si>
    <t>Wera Hobhouse: claiming to have been misrepresented</t>
  </si>
  <si>
    <t>Martin Docherty-Hughes: independent inquiries into child sex abuse</t>
  </si>
  <si>
    <t>Cat Smith: Minister without Portfolio may have inadvertently misled the House</t>
  </si>
  <si>
    <t>Brandon Lewis: Responding to previous point of order</t>
  </si>
  <si>
    <t>Ian Paisley: Secretary of State's promise to engage with the Irish Government a breach of the Northern Ireland Act 1998</t>
  </si>
  <si>
    <t>Patrick Grady: inadequate time and notice for consideration of statutory instruments</t>
  </si>
  <si>
    <t>Mark Francois: questioning the selection of amendments</t>
  </si>
  <si>
    <t>Sir Bernard Jenkin: questioning the selection of amendments</t>
  </si>
  <si>
    <t>Anne Main: amendment needs supporting financial information</t>
  </si>
  <si>
    <t>Caroline Flint: welcoming the selection of an amendment on a second referendum</t>
  </si>
  <si>
    <t>Jacob Rees-Mogg: requesting updated advice on how amendments are selected</t>
  </si>
  <si>
    <t>Dr Caroline Johnson: determining which amendment represents the will of the House</t>
  </si>
  <si>
    <t>Charlie Elphicke: requesting updated advice on how amendments are selected</t>
  </si>
  <si>
    <t>Richard Graham: is it true that one of the amendments has been revised</t>
  </si>
  <si>
    <t>Bob Blackman: procedure if lead signatory chooses not to press an amendment</t>
  </si>
  <si>
    <t>Sir Patrick McLoughlin: procedure if lead signatory chooses not to press an amendment</t>
  </si>
  <si>
    <t>Angus Brendan MacNeil: whether Members ought to be making bets</t>
  </si>
  <si>
    <t>Mark Francois: confirming the terms of the bet</t>
  </si>
  <si>
    <t>Sir Hugo Swire: Members going off-scope</t>
  </si>
  <si>
    <t>Jeremy Corbyn: Labour trying to find consensus, and supporting a second referendum</t>
  </si>
  <si>
    <t>Ian Blackford: implications for consideration of the Trade Bill</t>
  </si>
  <si>
    <t>Hilary Benn: when will future motions be tabled</t>
  </si>
  <si>
    <t>The Leader of the House (Andrea Leadsom): will take account of these concerns</t>
  </si>
  <si>
    <t>Dr Julian Lewis: how can the Opposition promote a second referendum when the House voted against it</t>
  </si>
  <si>
    <t>Laura Smith: investigations of historic sexual abuse, and comments made by Boris Johnson</t>
  </si>
  <si>
    <t>Luke Graham: threats towards constituency staff</t>
  </si>
  <si>
    <t>Justine Greening: Clyde House and A2Dominion</t>
  </si>
  <si>
    <t>Terrorist attacks in Christchurch, New Zealand</t>
  </si>
  <si>
    <t>Civil Partnerships, Marriages and Deaths (Registration Etc.) Bill</t>
  </si>
  <si>
    <t>Civil Partnerships, Marriages and Deaths (Registration Etc.) Bill [Resumed]</t>
  </si>
  <si>
    <t>General Election (Leaders' Debate) Bill</t>
  </si>
  <si>
    <t>Green Belt (Protection) Bill</t>
  </si>
  <si>
    <t>Justine Greening: Private Members' Bill procedures need reform</t>
  </si>
  <si>
    <t>Sir Christopher Chope: Procedure Committee is looking into reform</t>
  </si>
  <si>
    <t>Dr Rupa Huq: Funding for the Garden Bridge</t>
  </si>
  <si>
    <t>Section 13(1) European Union (Withdrawal) Act 2018 motions</t>
  </si>
  <si>
    <t>[EXIT] [Misc]</t>
  </si>
  <si>
    <t>Sir Peter Bottomley: asking for clarification, and suggesting that changing the title of the proposition could solve the problem</t>
  </si>
  <si>
    <t>Sir William Cash: agreeing with the Speaker's statement</t>
  </si>
  <si>
    <t>Ian Blackford: Prime Minister must now meet with all Opposition leaders and withheads of devolved governments</t>
  </si>
  <si>
    <t>Jacob Rees-Mogg: whether the ruling would prevent consideration of a bill with similar aims, and what would be the impact of prorogation</t>
  </si>
  <si>
    <t>Angela Eagle: Government is being dismissive of the legislature; Speaker should take this into account</t>
  </si>
  <si>
    <t>Mark Francois: would the ruling also apply to Members repeatedly bringing forward proposals to take control of the Order Paper</t>
  </si>
  <si>
    <t>Anna Soubry: what action would the Speaker now expect of the Government.</t>
  </si>
  <si>
    <t>Vicky Ford: the context is continually changing</t>
  </si>
  <si>
    <t>Hilary Benn: would the terms of the agreement with the EU have to change to allow a further vote on the deal</t>
  </si>
  <si>
    <t>Neil O'Brien: looking for clarification of what would count as a substantial difference, and wondering whether precedents from 1604 are necessarily relevant</t>
  </si>
  <si>
    <t>Barry Sheerman: asking what should happen now.</t>
  </si>
  <si>
    <t>Peter Bone: asking for confirmation that the ruling is concerned with the substance of a motion</t>
  </si>
  <si>
    <t>Pete Wishart: what criteria would be used to judge whether any further motion is substantially different</t>
  </si>
  <si>
    <t>Robert Halfon: would the same ruling apply to a further vote on a second referendum</t>
  </si>
  <si>
    <t>Tom Brake: could sanctions be applied to a government continually pressing the same issue; and would the ruling prevent the tabling of further amendments on a 'people's vote'</t>
  </si>
  <si>
    <t>James Cleverly: how would the ruling apply in the event of the substance of the agreeing with the EU changing in the course of a debate</t>
  </si>
  <si>
    <t>Stephen Doughty: impact if the government were to use prorogation to side-step the ruling</t>
  </si>
  <si>
    <t>Sir Robert Syms: not considering the matter again could have its own consequences</t>
  </si>
  <si>
    <t>Kate Hoey: why did votes on extending article 50 not fall under the same ruling</t>
  </si>
  <si>
    <t>Sir Hugo Swire: timing of the ruling is unhelpful</t>
  </si>
  <si>
    <t>Helen Goodman: how could Members hold meaningful votes on related matters if the Government will not change their own proposition to allow further consideration</t>
  </si>
  <si>
    <t>John Whittingdale: significant change at the European Council could allow further meaningful votes</t>
  </si>
  <si>
    <t>Sir Edward Davey: a Speaker's Conference could be established to investigate the matter further</t>
  </si>
  <si>
    <t>Leader of the House (Andrea Leadsom): not confident that a Speaker's Conference would have at its heart the respect of and courtesy towards Members</t>
  </si>
  <si>
    <t>Dr Matthew Offord: did the Speaker give the Leader of the House advance notice of the nature and substance of his statement</t>
  </si>
  <si>
    <t>Geraint Davies: would the ruling apply if the motion included provision for a public vote</t>
  </si>
  <si>
    <t>Carol Monaghan: how could article 50 now be revoked</t>
  </si>
  <si>
    <t>Alex Burghart: could the House suspend the relevant Standing Orders</t>
  </si>
  <si>
    <t>Hywel Williams: definition of "substantial change"</t>
  </si>
  <si>
    <t>Mark Pritchard: asking for confirmation that a third meaningful vote has not been definitively ruled out</t>
  </si>
  <si>
    <t>Janet Daby (asking); Minister for Security and Economic Crime (Ben Wallace) (replying): Far-right violence and online extremism</t>
  </si>
  <si>
    <t>Justine Greening (asking); Parliamentary under-Secretary of State for Exiting the European Union (Kwasi Kwarteng) (replying): Article 50 extension procedure</t>
  </si>
  <si>
    <t>Peter Grant: amendments seeking to revoke article 50 have never been selected or debated, so assume no impediment to one being brought forward at a later date</t>
  </si>
  <si>
    <t>Madeleine Moon: procedure for suspending Standing Orders</t>
  </si>
  <si>
    <t>Christian Matheson (asking); Parliamentary Secretary, Cabinet Office (Oliver Dowden) (replying): Interserve</t>
  </si>
  <si>
    <t>Chris Stephens: Minister's statements were incorrect</t>
  </si>
  <si>
    <t>Human Medicines (Amendment) Regulations 2019 (S.I. 2019, No. 62) [Division]</t>
  </si>
  <si>
    <t>Provision of Integrated Care Regulations 2019 (S.I. 2019, No. 248)</t>
  </si>
  <si>
    <t>Exiting the European Union (Agriculture)</t>
  </si>
  <si>
    <t>Bill Wiggin: House should be given the opportunity to debate the recommendations of the Selection Committee</t>
  </si>
  <si>
    <t>Dr Sarah Wollaston: which Select Committee changes will be brought forward for debate</t>
  </si>
  <si>
    <t>Thangam Debbonaire: Effect of transition towns on use of fossil fuels</t>
  </si>
  <si>
    <t>Security and access to the parliamentary estate</t>
  </si>
  <si>
    <t>Louise Haigh (asking); Parliamentary under-Secretary of State for the Home Department (Victoria Atkins) (replying): Child sexual exploitation victims: criminal records</t>
  </si>
  <si>
    <t>Angela Crawley (asking); Economic Secretary to the Treasury (John Glen) (replying): Clydesdale Bank and SMEs</t>
  </si>
  <si>
    <t>Matthew Pennycook: statements made under s13(4) of the European Union (Withdrawal) Act 2018</t>
  </si>
  <si>
    <t>Anna Soubry: terms on which the Government is seeking to extend article 50</t>
  </si>
  <si>
    <t>Sir Edward Leigh: ways in which the Government's deal could be further debated while remaining within the terms of the Speaker's ruling</t>
  </si>
  <si>
    <t>Chris Bryant: funeral service for Paul Flynn MP</t>
  </si>
  <si>
    <t>Christian Matheson: could annunciators show end-time for time-limited debates</t>
  </si>
  <si>
    <t>Stephen Gethins: weekend sittings</t>
  </si>
  <si>
    <t>Lee Rowley: Fracking (seismic activity)</t>
  </si>
  <si>
    <t>Exiting the European Union (Food and Agriculture)</t>
  </si>
  <si>
    <t>Substantive motion: Foreign Affairs Committee</t>
  </si>
  <si>
    <t>Alec Shelbrooke: scope of motion</t>
  </si>
  <si>
    <t>Mark Pritchard: would be useful to allow debate of the context of the motion</t>
  </si>
  <si>
    <t>Substantive motion: Foreign Affairs Committee [resumed]</t>
  </si>
  <si>
    <t>Ian Austin: Shadow Deputy Leader should explain himself rather than shaking head</t>
  </si>
  <si>
    <t>Substantive motion: Foreign Affairs Committee [resumed] [Division]</t>
  </si>
  <si>
    <t>Kate Osamor: Local authority responsibilities under the Children Act 1989</t>
  </si>
  <si>
    <t>Stephen Doughty: will time for Statutory Instrument debate be protected</t>
  </si>
  <si>
    <t>Caroline Flint: extension of article 50 and European elections</t>
  </si>
  <si>
    <t>Andrew Mitchell (asking); Minister of State, Department for International Development (Harriett Baldwin) (replying): Cyclone Idai</t>
  </si>
  <si>
    <t>Mark Francois (asking); Parliamentary under-Secretary of State for Exiting the European Union (Kwasi Kwarteng) (replying): EU Withdrawal Joint Committee: Oversight</t>
  </si>
  <si>
    <t>John Baron (asking); Parliamentary under-Secretary of State for Exiting the European Union (Chris Heaton-Harris) (replying): No-deal EU Exit preparations</t>
  </si>
  <si>
    <t>Ian Blackford: House should sit at the weekend</t>
  </si>
  <si>
    <t>Anna Soubry: weekend sitting would coincide with demonstration</t>
  </si>
  <si>
    <t>Barry Sheerman: planning for staffing of the House in the event of a weekend sitting</t>
  </si>
  <si>
    <t>Toby Perkins: counselling for Members after exit from the European Union</t>
  </si>
  <si>
    <t>Liz Saville Roberts: which of two important meetings to attend</t>
  </si>
  <si>
    <t>Keir Starmer: Article 50 extension</t>
  </si>
  <si>
    <t>Kirsty Blackman: Destitution Domestic Violence Concession (Eligibility)</t>
  </si>
  <si>
    <t>Barry Sheerman: did Secretary of State just announce the date of the next meaningful vote</t>
  </si>
  <si>
    <t>Keir Starmer: Article 50 extension [resumed]</t>
  </si>
  <si>
    <t>Stephen Doughty: need to verify exactly what the Secretary of State said</t>
  </si>
  <si>
    <t>Ian Murray: Prime Minister should be making 8pm statement to the House, not the media</t>
  </si>
  <si>
    <t>Rating and Valuation [Division]</t>
  </si>
  <si>
    <t>Stephen Doughty: behaviour of the Leader of the House</t>
  </si>
  <si>
    <t>Education [resumed]</t>
  </si>
  <si>
    <t>Exiting the European Union (Armorial Bearings, Ensigns and Flags)</t>
  </si>
  <si>
    <t>Craig Mackinlay: Maintenance of stroke services at Queen Elizabeth, The Queen Mother Hospital, Margate</t>
  </si>
  <si>
    <t>Jack Brereton: Exports from small business</t>
  </si>
  <si>
    <t>Andy McDonald: Minister made inaccurate criticism of his speech and should correct record</t>
  </si>
  <si>
    <t>Secretary of State for Transport (Chris Grayling): responding to the previous point of order</t>
  </si>
  <si>
    <t>Tony Lloyd (asking); Secretary of State for Northern Ireland (Karen Bradley) (replying): Northern Ireland Assembly election</t>
  </si>
  <si>
    <t>Sir Edward Leigh: selection of amendments under Speaker's ruling</t>
  </si>
  <si>
    <t>Vicky Foxcroft: written questions transferred to 'wrong' department</t>
  </si>
  <si>
    <t>Louise Haigh: asking for updates on the Prime Minister's promised emergency summit on knife crime</t>
  </si>
  <si>
    <t>Pete Wishart: security arrangements for Members</t>
  </si>
  <si>
    <t>Martin Docherty-Hughes: 50th Special Olympics</t>
  </si>
  <si>
    <t>Clive Betts (on behalf of the House, Communities and Local Government Committee): Leasehold Reform</t>
  </si>
  <si>
    <t>Sir Peter Bottomley: issuee of leasehold reform affects a great number of people; government should make a statement</t>
  </si>
  <si>
    <t>Services for people with autism</t>
  </si>
  <si>
    <t>Services for people with autism [resumed]</t>
  </si>
  <si>
    <t>Patrick Grady: will Leader of the House make a statement on the petition calling for the revocation of article 50</t>
  </si>
  <si>
    <t>NICE appraisal process for treatments for rare diseases</t>
  </si>
  <si>
    <t>NICE appraisal process for treatments for rare diseases [resumed]</t>
  </si>
  <si>
    <t>Cat Smith: Valproate pregnancy prevention programme</t>
  </si>
  <si>
    <t>Service in memory of Paul Flynn; minute's silence</t>
  </si>
  <si>
    <t>Overseas Electors Bill</t>
  </si>
  <si>
    <t>Matthew Pennycook (asking); Parliamentary under-Secretary of State for Exiting the European Union (Kwasi Kwarteng) (replying): European Council: Article 50 extension</t>
  </si>
  <si>
    <t>Matt Rodda: did Minister use unparliamentary language</t>
  </si>
  <si>
    <t>Matthew Pennycook (asking); Parliamentary under-Secretary of State for Exiting the European Union (Kwasi Kwarteng) (replying): European Council: Article 50 extension [resumed]</t>
  </si>
  <si>
    <t>Chris Bryant: Government's intentions for future sitting days and recess dates</t>
  </si>
  <si>
    <t>Emily Thornberry (asking); Minister for the Middle East (Alistair Burt) (replying): Gaza border deaths: UNHRC inquiry</t>
  </si>
  <si>
    <t>Cat Smith: notice that should be given when Secretary of State visiting constituency</t>
  </si>
  <si>
    <t>Louise Haigh (asking); Parliamentary under-Secretary of State for the Home Department (Victoria Atkins) (replying): Emergency summit on knife crime</t>
  </si>
  <si>
    <t>Afzal Khan: department declined to answer question on basis of disproportionate cost, but Minister had the information in appearance before select committee</t>
  </si>
  <si>
    <t>Mike Kane: threats to constituency staff</t>
  </si>
  <si>
    <t>Overseas Electors Bill [resumed]</t>
  </si>
  <si>
    <t>Mark Francois: comments made by BBC presenter</t>
  </si>
  <si>
    <t>Jim McMahon: wanting to put on record names of members of Oldham Youth Council</t>
  </si>
  <si>
    <t>Marsha De Cordova: Winstanley Estate regeneration in Battersea</t>
  </si>
  <si>
    <t>Prime Minister (Mrs Theresa May): European Council</t>
  </si>
  <si>
    <t>Emma Lewell-Buck: statutory guidance for protecting vulnerable children</t>
  </si>
  <si>
    <t>Peter Grant: inadequate notice of ministerial visit to his constituency</t>
  </si>
  <si>
    <t>Angela Eagle: what can Members do if the Government won't act upon decisions of the House</t>
  </si>
  <si>
    <t>Section 13 of the European Union (Withdrawal) Act 2018</t>
  </si>
  <si>
    <t>Sir William Cash: interpretation of Standing Order No. 14</t>
  </si>
  <si>
    <t>Section 13 of the European Union (Withdrawal) Act 2018 [resumed]</t>
  </si>
  <si>
    <t>Kate Hoey: whether EU law overrides UK law</t>
  </si>
  <si>
    <t>Section 13 of the European Union (Withdrawal) Act 2018 [resumed] [Divisions]</t>
  </si>
  <si>
    <t>Jeremy Corbyn: House must find a solution where the Government has failed</t>
  </si>
  <si>
    <t>David T.C. Davies: role of Oliver Letwin MP</t>
  </si>
  <si>
    <t>Ian Blackford: Government must listen to the outcome of the indicative votes</t>
  </si>
  <si>
    <t>Sir Patrick McLoughlin: Speaker's comments towards Greg Hands MP</t>
  </si>
  <si>
    <t>Sir Hugo Swire: Speaker's comments towards Greg Hands MP</t>
  </si>
  <si>
    <t>Sir Vince Cable: Business Committee should be established to oversee arrangements for indicative votes</t>
  </si>
  <si>
    <t>Anna Soubry: Speaker's comments towards Greg Hands MP</t>
  </si>
  <si>
    <t>Sir William Cash: House will regret the decision taken today</t>
  </si>
  <si>
    <t>Angela Eagle: Frontbenches should work with the sponsors of the amendment</t>
  </si>
  <si>
    <t>Alan Brown: Will the Government make a statement on the outcome of today's vote</t>
  </si>
  <si>
    <t>Angus Brendan MacNeil: provision for further debate if the single day provided for is insufficient</t>
  </si>
  <si>
    <t>Ian Liddell-Grainger: Policing in Somerset</t>
  </si>
  <si>
    <t>Arrangements for tomorrow's business</t>
  </si>
  <si>
    <t>Debbie Abrahams: Minister made inaccurate statement</t>
  </si>
  <si>
    <t>Andrew Griffiths: demand always outstrips supply at Health questions</t>
  </si>
  <si>
    <t>Bob Blackman: deadline for tabling amendments for tomorrow's business</t>
  </si>
  <si>
    <t>Melanie Onn: future sitting days and the tabling of oral questions</t>
  </si>
  <si>
    <t>Dr Rosena Allin-Khan: racist abuse of England footballers</t>
  </si>
  <si>
    <t>Emily Thornberry (asking); Minister for Asia and the Pacific (Mark Field) (replying): Yemen</t>
  </si>
  <si>
    <t>Crispin Blunt: alleged bias of the Speaker</t>
  </si>
  <si>
    <t>Andrew Griffiths: Compensation Orders (Child Sexual Abuse)</t>
  </si>
  <si>
    <t>Healthcare (International Arrangements) Bill (changed to Healthcare (European Economic Area and Switzerland) Arrangements Bill</t>
  </si>
  <si>
    <t>Barry Sheerman: Ministers should clarify whether EHIC will be available after Brexit</t>
  </si>
  <si>
    <t>Healthcare (International Arrangements) Bill (changed to Healthcare (European Economic Area and Switzerland) Arrangements Bill [resumed]</t>
  </si>
  <si>
    <t>Barry Sheerman: Minister's speech is unintelligible</t>
  </si>
  <si>
    <t>Andrew Griffiths: preventing unnecessary points of order</t>
  </si>
  <si>
    <t>Section 5 of the European Communities (Amendment) Act 1993 [Divisions]</t>
  </si>
  <si>
    <t>Exiting the European Union, Sea Fisheries [Division]</t>
  </si>
  <si>
    <t>Exiting the European Union, Customs [Division]</t>
  </si>
  <si>
    <t>Matt Warman: Bereavement counselling</t>
  </si>
  <si>
    <t>Helen Jones: petition to revoke article 50</t>
  </si>
  <si>
    <t>Vicky Ford: intimidation of Members</t>
  </si>
  <si>
    <t>Philip Davies: inadequate notice of ministerial visit to his constituency</t>
  </si>
  <si>
    <t>Anna Soubry: safety at the Westminster station entrance to the parliamentary estate</t>
  </si>
  <si>
    <t>Stephen Doughty: threats towards Members on social media</t>
  </si>
  <si>
    <t>Angela Eagle: government advertising on Facebook</t>
  </si>
  <si>
    <t>Marsha De Cordova: government's failure to appoint a Minister for Disabled People, Health and Work</t>
  </si>
  <si>
    <t>Mark Francois: voting arrangements for this afternoon's debate</t>
  </si>
  <si>
    <t>Alex Cunningham: Prime Minister made inaccurate statement</t>
  </si>
  <si>
    <t>Peter Bone: moving of a business motion by a backbench Member</t>
  </si>
  <si>
    <t>Daniel Zeichner: Primie Minister's comments on new bus routes</t>
  </si>
  <si>
    <t>Ruth George: Sky Lanterns (Prohibition)</t>
  </si>
  <si>
    <t>Nick Boles: relationship between government and parliament</t>
  </si>
  <si>
    <t>Business of the House [resumed]</t>
  </si>
  <si>
    <t>Angus Brendan Macneil: would Speaker accept closure</t>
  </si>
  <si>
    <t>Charles Walker: Procedure Committee would have appreciated advance notice of voting procedures for tonight</t>
  </si>
  <si>
    <t>Business of the House [resumed] [Division]</t>
  </si>
  <si>
    <t>Substantive motions: EU withdrawal and future relationship</t>
  </si>
  <si>
    <t>Toby Perkins: Member speaking needs to get to the point</t>
  </si>
  <si>
    <t>Substantive motions: EU withdrawal and future relationship [resumed]</t>
  </si>
  <si>
    <t>Substantive motions: EU withdrawal and future relationship [resumed] [Divisions]</t>
  </si>
  <si>
    <t>EU Exit Day Amendment</t>
  </si>
  <si>
    <t>Sir Christopher Chope: Government yet to apologise for incorrect statements made in previous week</t>
  </si>
  <si>
    <t>Angela Eagle: are Conservative members objecting to the use of the royal prerogative?</t>
  </si>
  <si>
    <t>Mark Francois: abolition of the monarchy</t>
  </si>
  <si>
    <t>EU Exit Day Amendment [resumed] [Division]</t>
  </si>
  <si>
    <t>Sir Oliver Letwin: Business motion to allow a further day for reconsideration</t>
  </si>
  <si>
    <t>Secretary of State for Exiting the EU (Stephen Barclay): votes have demonstrated no easy way forward; Members should back Prime Minister's deal</t>
  </si>
  <si>
    <t>Ian Blackford: House and Government cannot find a way forward, must go back to the people</t>
  </si>
  <si>
    <t>Sir Patrick McLoughlin: Will Speaker's previous ruling prevent any further votes on these questions?</t>
  </si>
  <si>
    <t>Anna Soubry: must now move to second stage, reconsidering those propositions that had the greatest number of votes in favour</t>
  </si>
  <si>
    <t>Mark Francois: Votes have failed, no need to revisit these motions again</t>
  </si>
  <si>
    <t>Margaret Beckett: purpose of tonight's votes was to identify those options worth considering further</t>
  </si>
  <si>
    <t>Dr Julian Lewis: tonight's business has been an exercise in abject failure</t>
  </si>
  <si>
    <t>Sir Patrick McLoughlin: will the Government be able to hold a further meaningful vote?</t>
  </si>
  <si>
    <t>Angela Eagle: wrong to interpret results as meaning House should support Government's deal</t>
  </si>
  <si>
    <t>Sir Vince Cable: consensus could be reached if the Government would amend their deal</t>
  </si>
  <si>
    <t>Vicky Ford: Speaker should allow a further meaningful vote on the Government's deal, because the context has changed</t>
  </si>
  <si>
    <t>Kirsty Blackman: will the House be sitting on Friday?</t>
  </si>
  <si>
    <t xml:space="preserve">Kevin Foster: could Government proceed to a further vote by suspending the relevant Standing Orders? </t>
  </si>
  <si>
    <t>Kate Hoey: could the House reconsider tomorrow whether it wanted to return to these matters next week</t>
  </si>
  <si>
    <t>Bob Blackman: could the House have an opportunity to debate those motions that weren't selected today</t>
  </si>
  <si>
    <t>Mike Gapes: Prime Minister should resign</t>
  </si>
  <si>
    <t>Nigel Huddleston: has the context has changed sufficiently to allow a third meaningful vote</t>
  </si>
  <si>
    <t>Dr Sarah Wollaston: results confirm that a confirmatory public vote is the way forward</t>
  </si>
  <si>
    <t>Simon Hoare: House needs to know Speaker's view on whether a third meaningful vote is possible</t>
  </si>
  <si>
    <t>Wera Hobhouse: could the House find a successful proposal by combining two unsuccessful ones</t>
  </si>
  <si>
    <t>Gareth Snell: limiting further indicative votes</t>
  </si>
  <si>
    <t>Gavin Newlands: Sustainability of community and sub-post offices</t>
  </si>
  <si>
    <t>Church Commissioners, House of Commons Commission, Electoral Commission Committee</t>
  </si>
  <si>
    <t>Marsha De Cordova (asking); Parliamentary under-Secretary of State for Work and Pensions (Justin Tomlinson) (replying): Supporting disabled people to work</t>
  </si>
  <si>
    <t>Secretary of State for Work and Pensions (Amber Rudd): Households below average income statistics</t>
  </si>
  <si>
    <t>Anna Soubry: intimidation of Members and staff</t>
  </si>
  <si>
    <t>Leader of the House (Andrea Leadsom): security arrangements for tomorrow; behaviour code</t>
  </si>
  <si>
    <t>Dr Julian Lewis: protection for Members repeatedly feeling obliged to vote against a three-line whip</t>
  </si>
  <si>
    <t>Chris Bryant: dissemination of information about arrangements for tomorrow's debate</t>
  </si>
  <si>
    <t>Anne Main: the fact that some Members find it difficult should not prevent a further meaningful vote</t>
  </si>
  <si>
    <t>Pete Wishart: would it be in order for the Government to hold a vote on the withdrawal agreement without the political declaration attached?</t>
  </si>
  <si>
    <t>Wayne David: would the Speaker clarify the signficance of the Government's motion, once tabled</t>
  </si>
  <si>
    <t>Hannah Bardell: consequences for House staff if the House is to sit during recess</t>
  </si>
  <si>
    <t>Kevin Brennan: business for today and announcement of business for tomorrow</t>
  </si>
  <si>
    <t>Beer taxation and pubs</t>
  </si>
  <si>
    <t>Beer taxation and pubs [resumed]</t>
  </si>
  <si>
    <t>Permitted development and shale gas exploration</t>
  </si>
  <si>
    <t>Permitted development and shale gas exploration [resumed]</t>
  </si>
  <si>
    <t>Motion for 29 March 2019 and same Question rule</t>
  </si>
  <si>
    <t>[Misc] [EXIT]</t>
  </si>
  <si>
    <t>Sittings of the House (29 March)</t>
  </si>
  <si>
    <t>Ian Murray: asking for the Attorney General's advice to be placed in the library</t>
  </si>
  <si>
    <t>Attorney General (Geoffrey Cox): Government's proposal is perfectly lawful</t>
  </si>
  <si>
    <t>John Redwood: Members need sight of the Bill that would follow from tomorrow's motion</t>
  </si>
  <si>
    <t>Sir William Cash: Members need sight of the Bill that would follow from tomorrow's motion</t>
  </si>
  <si>
    <t>Mark Francois: relationship between tomorrow's motion and a section 13 motion</t>
  </si>
  <si>
    <t>Mary Creagh: Government is disregarding legislation and its own commitments to the House</t>
  </si>
  <si>
    <t>Stewart Hosie: Could the Government bring forward a Bill removing the requirement for the political declaration to be approved</t>
  </si>
  <si>
    <t>Mike Gapes: consequences under the same Question rule if tomorrow's Government motion is defeated</t>
  </si>
  <si>
    <t>Leader of the House (Andrea Leadsom): consequences of not passing tomorrow's motion</t>
  </si>
  <si>
    <t>Joanna Cherry: definition of terms in the Withdrawal Act</t>
  </si>
  <si>
    <t>Jim Shannon: procedures for tabling and taking amendments on tomorrow's business</t>
  </si>
  <si>
    <t>Geraint Davies: Wrong to ask the House to approve withdrawal agreement on the assumption it will then approve the (previously rejected) political declaration</t>
  </si>
  <si>
    <t>Alistair Carmichael: whether Prime Minister will resign</t>
  </si>
  <si>
    <t>Kevin Brennan: tabling and treatment of amendments for tomorrow</t>
  </si>
  <si>
    <t>Chi Onwurah: whether the Government's motion is orderly</t>
  </si>
  <si>
    <t>Stephen Doughty: dissemination of information on tomorrow's proceedings, and briefing by the Library</t>
  </si>
  <si>
    <t>Wayne David: compliance with both UK and EU law</t>
  </si>
  <si>
    <t>Christine Jardine: compliance with both UK and EU law</t>
  </si>
  <si>
    <t>Hilary Benn: implications of tomorrow's motion for any further request for an extension</t>
  </si>
  <si>
    <t>Attorney General (Geoffrey Cox): will address these matters in tomorrow's debate</t>
  </si>
  <si>
    <t>Sittings of the House (29 March) [resumed]</t>
  </si>
  <si>
    <t>Nadine Dorries: Opposition should not declare their position so quickly having only just seen the motion</t>
  </si>
  <si>
    <t>George Howarth: orderliness of submitting an urgent question to the Attorney General for answer tonight</t>
  </si>
  <si>
    <t>Anne Main: motion had been available since at least 4pm, so Opposition wrong to complain</t>
  </si>
  <si>
    <t>Attorney General (Geoffrey Cox): motion was not available then; it was late due to efforts to make it comply with the Speaker's ruling</t>
  </si>
  <si>
    <t>Valerie Vaz: Anne Main owes her an apology</t>
  </si>
  <si>
    <t>Hugh Gaffney: when did the Speaker meet the Attorney General to discuss the motion</t>
  </si>
  <si>
    <t>Vernon Coaker: Government must publish the Bill that would follow on from tomorrow's motion</t>
  </si>
  <si>
    <t>Richard Bacon: Housing</t>
  </si>
  <si>
    <t>United Kingdom's withdrawal from the European Union</t>
  </si>
  <si>
    <t>Stephen Doughty: Attorney General is misleading the House about the significance of holding the debate today</t>
  </si>
  <si>
    <t>United Kingdom's withdrawal from the European Union [resumed]</t>
  </si>
  <si>
    <t>Sir William Cash: Attorney General not noticing his attempts to intervene</t>
  </si>
  <si>
    <t>United Kingdom's withdrawal from the European Union [resumed] [Division]</t>
  </si>
  <si>
    <t>Prime Minister (Mrs Theresa May): consequences of the House's decision</t>
  </si>
  <si>
    <t>Jeremy Corbyn: House does not support the deal; alternative must be found on Monday</t>
  </si>
  <si>
    <t>Ian Blackford: Must now consider revoking article 50; Prime Minister should resign</t>
  </si>
  <si>
    <t>Sir Vince Cable: will Prime Minister listen to the outcome of Monday's votes</t>
  </si>
  <si>
    <t>Heidi Allen: only way forward is a 'people's vote'</t>
  </si>
  <si>
    <t>Caroline Lucas: Prime Minister must now accept that the deal is dead</t>
  </si>
  <si>
    <t>Nigel Dodds: Prime Minister must resolve the backstop issue</t>
  </si>
  <si>
    <t>Personal Statement</t>
  </si>
  <si>
    <t>Richard Drax: regretting way he voted on Friday</t>
  </si>
  <si>
    <t>Laura Pidcock: Department for Work and Pensions failing to deal promptly with urgent matter concerning a constituent</t>
  </si>
  <si>
    <t xml:space="preserve">Business of the House  </t>
  </si>
  <si>
    <t>Tom Brake: would Mr Rees-Mogg like to correct the record?</t>
  </si>
  <si>
    <t>Substantive motion: EU: withdrawal and future relationship</t>
  </si>
  <si>
    <t>Greg Hands: clarification of whether the same Question rule applies to today's motions</t>
  </si>
  <si>
    <t>John Baron: asking the Speaker to reconsider his selection</t>
  </si>
  <si>
    <t>Charlie Elphicke: clarification of whether the same Question rule applies to today's motions</t>
  </si>
  <si>
    <t>Anne Main: Motion E did not get enough support to merit further debate</t>
  </si>
  <si>
    <t>Substantive motion: EU: withdrawal and future relationship [resumed]</t>
  </si>
  <si>
    <t>Stephen Doughty: disturbance in the gallery</t>
  </si>
  <si>
    <t>Nigel Evans: Thanking Speaker and House staff for handling of the disturbance in the gallery</t>
  </si>
  <si>
    <t>Mr Speaker (John Bercow): 2 minutes</t>
  </si>
  <si>
    <t>Substantive motion: EU: withdrawal and future relationship [resumed] [Divisions]</t>
  </si>
  <si>
    <t>Secretary of State for Exiting the EU (Stephen Barclay): consequences of tonight's votes</t>
  </si>
  <si>
    <t>Jeremy Corbyn: House should be given the chance to consider these options further</t>
  </si>
  <si>
    <t>Ian Blackford: although defeated, some votes offer hope for consensus; voting patterns support case for Scottish independence</t>
  </si>
  <si>
    <t>Nick Boles: announcing that he can no longer sit for the Conservative party</t>
  </si>
  <si>
    <t>Sir Vince Cable: some options received significant support; could they not be combined to find a consensus?</t>
  </si>
  <si>
    <t>Nigel Dodds: backstop must be addressed</t>
  </si>
  <si>
    <t>Caroline Lucas: could find way forward if combine most popular motions</t>
  </si>
  <si>
    <t>Kenneth Clarke: Members need to consider voting for their 'fall-back' options rather than rejecting everything other than their preferred proposition</t>
  </si>
  <si>
    <t>Anna Soubry: majority could be found if motions were combined</t>
  </si>
  <si>
    <t>Dr Julian Lewis: House is dominated by remainers; the clear majority among Conservative members for leaving with no-deal should signal way forward</t>
  </si>
  <si>
    <t>Hilary Benn: will PM be seeking a further extension to Article 50</t>
  </si>
  <si>
    <t>Vicky Ford: Prime Minister's withdrawal agreement received more votes than any of the options voted on tonight</t>
  </si>
  <si>
    <t>Peter Kyle: Government should work to reach consensus rather than dismissing alternative options</t>
  </si>
  <si>
    <t>Sir William Cash: Exit day will happen as set out in legislation</t>
  </si>
  <si>
    <t>Helen Goodman: Government could bring forward new propositions tomorrow, to try to reach consensus</t>
  </si>
  <si>
    <t>Sir Peter Bottomley: need a free vote on the Prime Minister's deal versus a confirmatory free vote</t>
  </si>
  <si>
    <t>Gareth Snell: asking for advice on procedures for Wednesday's debate</t>
  </si>
  <si>
    <t>Graham P Jones: need a process on Wednesday that results in a single winning outcome</t>
  </si>
  <si>
    <t>Liz Twist: Blaydon quarry landfill site</t>
  </si>
  <si>
    <t>Patricia Gibson: allegations in the press that she fell asleep during a debate</t>
  </si>
  <si>
    <t>Lloyd Russell-Moyle: Minister made inaccurate statement and should correct the record</t>
  </si>
  <si>
    <t>Susan Elan Jones: discrepancy in Minister's accounts of how he voted</t>
  </si>
  <si>
    <t>Sir William Cash: the European Union (Withdrawal) No. 5 Bill is too important to be pushed through in one day</t>
  </si>
  <si>
    <t>Helen Grant: Banknote diversity</t>
  </si>
  <si>
    <t>Privileges</t>
  </si>
  <si>
    <t>Exiting the European Union (Consumer Protection) [Division]</t>
  </si>
  <si>
    <t>Sir Geoffrey Clifton-Brown: Reform of business rates</t>
  </si>
  <si>
    <t>Dr Sarah Wollaston: Liaison Committee unable to secure a date for a hearing with the Prime Minister</t>
  </si>
  <si>
    <t>Martin Vickers: accountability of Network Rail to Parliament</t>
  </si>
  <si>
    <t>Rosie Cooper: expressing thanks for support received; threats against Members</t>
  </si>
  <si>
    <t>Leader of the House (Andrea Leadsom): paying tribute to Rosie Cooper</t>
  </si>
  <si>
    <t>Home Secretary (Sajid Javid): thanking Rosie Cooper for her words</t>
  </si>
  <si>
    <t>Jeremy Corbyn: paying tribute to Rosie Cooper; thanking the Speaker</t>
  </si>
  <si>
    <t>Khalid Mahmood: elections to the NATO Parliamentary Assembly</t>
  </si>
  <si>
    <t>Paul Sweeney: footage of members of Parachute Regiment firing at an image of the Leader of the Opposition</t>
  </si>
  <si>
    <t>Bob Blackman: will the Government make a statement on the outcome of the Hillsborough trial</t>
  </si>
  <si>
    <t>Stephen Doughty: LGBT community in Brunei</t>
  </si>
  <si>
    <t>Peter Bone: would a Government statement be in order during the part of the day when it no longer has control of the Order Paper</t>
  </si>
  <si>
    <t>Sir Christopher Chope: outcome of the Hillsborough trial</t>
  </si>
  <si>
    <t>Secretary of State for the Home Department (Sajid Javid): Windrush compensation scheme</t>
  </si>
  <si>
    <t>Kerry McCarthy: Animals (Recognition of Sentience)</t>
  </si>
  <si>
    <t>Nick Boles: orderliness of phrase "slight whiff of hypocrisy"</t>
  </si>
  <si>
    <t>Charles Walker: noting that Sir Oliver has been speaking for 35 minutes now</t>
  </si>
  <si>
    <t>Sir Patrick McLoughlin: asking Speaker to explain to the House what is going on</t>
  </si>
  <si>
    <t>Mark Francois: if Division is a tie could have a repeat vote, just like a 'people's vote'</t>
  </si>
  <si>
    <t>Sir Patrick McLoughlin: precedents for Speaker's use of his casting vote</t>
  </si>
  <si>
    <t>Sir William Cash: supporting the Speaker's use of his casting vote</t>
  </si>
  <si>
    <t>Mike Gapes: will Members be able to revisit the question if it turns out that there has been an error in counting</t>
  </si>
  <si>
    <t>Kevin Brennan: was the announced result based on numbers counted by the whips, or by the clerks</t>
  </si>
  <si>
    <t>European Union (Withdrawal) (No. 5) Bill</t>
  </si>
  <si>
    <t>[PMB] [EXIT]</t>
  </si>
  <si>
    <t>Sir William Cash: need for a money resolution</t>
  </si>
  <si>
    <t>Helen Goodman: need for a money resolution</t>
  </si>
  <si>
    <t>Sir Edward Leigh: Procedure Committee should have been given the opportunity to consider the matter of a money resolution</t>
  </si>
  <si>
    <t>Helen Goodman: Procedure Committee did have some discussion; Sir Edward was not present</t>
  </si>
  <si>
    <t>Jacob Rees-Mogg: need for a money resolution</t>
  </si>
  <si>
    <t>Shailesh Vara: inappropriate to continue a debate carried on only one vote, when its supporters contest the much larger margin for the Brexit vote in the referendum</t>
  </si>
  <si>
    <t>European Union (Withdrawal) (No. 5) Bill [resumed]</t>
  </si>
  <si>
    <t>European Union (Withdrawal) (No. 5) Bill [resumed]. Committed to a Committee of the whole House</t>
  </si>
  <si>
    <t>Sir William Cash: availability of bill documents in the Vote Office</t>
  </si>
  <si>
    <t>Tom Brake: availablity of grouping list</t>
  </si>
  <si>
    <t>Seema Malhotra: asking the Chairman to repeat the list of groupings</t>
  </si>
  <si>
    <t>Sir Oliver Letwin: asking for a short suspension until all documents are available</t>
  </si>
  <si>
    <t>Stephen Doughty: seeking clarification on the grouping</t>
  </si>
  <si>
    <t>Mary Creagh: availability of amendment lists in the Vote Office</t>
  </si>
  <si>
    <t>Sir Nicholas Soams: Grand National result</t>
  </si>
  <si>
    <t>David Hanson: timing of the Third Reading debate</t>
  </si>
  <si>
    <t>Sir William Cash: calling of lead Member on amendment 13</t>
  </si>
  <si>
    <t>Steve Baker: confusion over correct version of amendment paper</t>
  </si>
  <si>
    <t>Sir William Cash: whether Bill was drafted by parliamentary council</t>
  </si>
  <si>
    <t>Michael Tomlinson: timing of Third Reading debate</t>
  </si>
  <si>
    <t>European Union (Withdrawal) (No. 5) Bill [resumed] [Divisions]</t>
  </si>
  <si>
    <t>Charles Walker: Orderliness of passing legislation without a report stage or third reading</t>
  </si>
  <si>
    <t>Peter Bone: Speaker, as defender of rights of Parliament, must stop this farce</t>
  </si>
  <si>
    <t>European Union (Withdrawal) (No. 5) Bill [Division]</t>
  </si>
  <si>
    <t>Yvette Cooper: consequences of the Bill, and thanking Members for the way in which it was considered</t>
  </si>
  <si>
    <t>Mark Francois: passing of Bill in so short a time and with a majority of only 1 is a constitutional outrage</t>
  </si>
  <si>
    <t>Steve Baker: consideration of this Bill in the Lords</t>
  </si>
  <si>
    <t>David Linden: must introduce electronic voting so that it takes up less time</t>
  </si>
  <si>
    <t>Dr Caroline Johnson: Ms Cooper wrongly identified her as a supporter of the Bill</t>
  </si>
  <si>
    <t>Yvette Cooper: apologising to Dr Johnson</t>
  </si>
  <si>
    <t>Hilary Benn: thanking the Clerks and the Vote Office staff</t>
  </si>
  <si>
    <t>Dr Lisa Cameron: TV licenses for over-75s</t>
  </si>
  <si>
    <t>Anna McMorrin: Extended producer responsibility for packaging</t>
  </si>
  <si>
    <t>Dawn Butler (asking); Minister for Women (Victoria Atkins) (replying): Gender pay gap</t>
  </si>
  <si>
    <t>Dawn Butler: asking Minister to apologise to Brent Council</t>
  </si>
  <si>
    <t>Minister for Asia and the Pacific (Mark Field): Brunei</t>
  </si>
  <si>
    <t>Jim Fitzpatrick: his birthday</t>
  </si>
  <si>
    <t>Robert Neill: Mr Fitzpatrick's birthday</t>
  </si>
  <si>
    <t>Loan Charge</t>
  </si>
  <si>
    <t>Loan Charge [resumed]</t>
  </si>
  <si>
    <t>Sir William Cash: leaking roof in the Chamber</t>
  </si>
  <si>
    <t>Sir Mike Penning (asking); Secretary of State for Health and Social Care (Matt Hancock) (replying): Access to medical cannabis</t>
  </si>
  <si>
    <t>Stephen Gethins (asking); Minister for Asia and the Pacific (Mark Field) (replying): Libya</t>
  </si>
  <si>
    <t>Secretary of State for Digital, Culture, Media and Sport (Jeremy Wright): Online Harms White Paper</t>
  </si>
  <si>
    <t>Dr Rupa Huq: Appointments to the Governments Anti-Muslim Hatred Working Group</t>
  </si>
  <si>
    <t>Ian Paisley: Provisions that cannot be applied in Northern Ireland because of the suspension of the Legislative Assembly</t>
  </si>
  <si>
    <t>Martin Whitfield: Answers to written parliamentary questions refused on grounds of disproportionate cost</t>
  </si>
  <si>
    <t>Exiting the European Union (Customs)</t>
  </si>
  <si>
    <t>UN International Day for the Elimination of Racial Discrimination</t>
  </si>
  <si>
    <t>Angela Eagle: Sir William was seeking to delegitimise Members for holding different opinions</t>
  </si>
  <si>
    <t>Yvette Cooper: thanking Clerks following the passage of the Bill</t>
  </si>
  <si>
    <t>Hilary Benn: advice on when Royal Assent will be granted</t>
  </si>
  <si>
    <t>Dr Sarah Wollaston: Liaison Committee still unable to secure date for a hearing with the Prime Minister</t>
  </si>
  <si>
    <t>Ian Murray: What will happen if the Bill does not receive Royal Assent tonight</t>
  </si>
  <si>
    <t>Emma Hardy: Local facilities on the Hull Boothferry Estate</t>
  </si>
  <si>
    <t>Martin Vickers: Closure of Suggitts Lane level crossing, Cleethorpes</t>
  </si>
  <si>
    <t>Alistair Carmichael: Visas for non-EEA citizens working in the UK fishing industry</t>
  </si>
  <si>
    <t>Alistair Carmichael: constesting Minister's comment that he had been laughing</t>
  </si>
  <si>
    <t>Andrew Mitchell (asking); Minister for Security and Economic Crime (Ben Wallace) (replying): Rwandan Genocide: Alleged Perpetrators</t>
  </si>
  <si>
    <t>David Lammy (asking); Minister for Immigration (Caroline Nokes) (replying): Windrush Compensation Scheme</t>
  </si>
  <si>
    <t>Bob Blackman: Tobacco Companies (Transparency)</t>
  </si>
  <si>
    <t>Exiting the European Union (Sanctions)</t>
  </si>
  <si>
    <t>Mark Pritchard: Mr Grant should withdraw his accusation</t>
  </si>
  <si>
    <t>Exiting the European Union (Sanctions) [resumed]</t>
  </si>
  <si>
    <t>Sir Hugo Swire: Mr Grant should withdraw his accusation</t>
  </si>
  <si>
    <t>Section 1 of the European Union (Withdrawal) Act 2019</t>
  </si>
  <si>
    <t>Section 1 of the European Union (Withdrawal) Act 2019 [resumed] [Division]</t>
  </si>
  <si>
    <t>Housing</t>
  </si>
  <si>
    <t>Mr Deputy Speaker (Sir Lindsay Hoyle): 3 minutes</t>
  </si>
  <si>
    <t>Housing [resumed]</t>
  </si>
  <si>
    <t>Ruth George: Mental health support for young people</t>
  </si>
  <si>
    <t>Appointment of the Clerk Assistant</t>
  </si>
  <si>
    <t>Alistair Carmichael (asking); Minister for Asia and the Pacific (Mark Field) (replying): Hong Kong: Pro-Democracy Activists</t>
  </si>
  <si>
    <t>Cat Smith (asking); Parliamentary Secretary, Cabinet Office (Chloe Smith) (replying): Voter ID Pilots</t>
  </si>
  <si>
    <t>Lousie Haigh: Parental Rights (Rapists) and Family Courts</t>
  </si>
  <si>
    <t>Sir Mike Penning: noise of conversation disrupting proceedings</t>
  </si>
  <si>
    <t>Constitutional Law</t>
  </si>
  <si>
    <t>Continuous At-Sea Deterrent [Division]</t>
  </si>
  <si>
    <t>Stewart Malcolm McDonald: when will voting results be available online</t>
  </si>
  <si>
    <t>Dr Julian Lewis: pointing out the margin of support for the motion</t>
  </si>
  <si>
    <t>Martyn Day: TV licences for the over 75s</t>
  </si>
  <si>
    <t>Peter Aldous: Revitalisation of the high street in Lowestoft</t>
  </si>
  <si>
    <t>Clive Betts (asking); Parliamentary under-Secretary of State for Transport (Andrew Jones) (replying): East Midlands rail franchise</t>
  </si>
  <si>
    <t>Sir William Cash: Government must allow an opportunity to debate regulations extending the Brexit date</t>
  </si>
  <si>
    <t>Leader of the House (Andrew Leadsom): responding to the previous Point of Order</t>
  </si>
  <si>
    <t>Henry Smith: when will the House get the opportunity to debate the Brexit extension</t>
  </si>
  <si>
    <t>Bob Blackman: status of questions tabled for answer next week</t>
  </si>
  <si>
    <t>Sir William Cash: completely unacceptable that there will be no opportunity to debate the regulations extending the Brexit date</t>
  </si>
  <si>
    <t>Chris Bryant: has the Speaker had any indication of when Parliament might prorogue</t>
  </si>
  <si>
    <t>Parliamentary under-Secretary for Digital, Media and Sport (Mims Davies): Discrimination in football</t>
  </si>
  <si>
    <t>Secretary of State for the Home Department (Sajid Javid): Arrest of Julian Assange</t>
  </si>
  <si>
    <t>Stephen Kerr: putting on record local opposition to Park of Keir development commended by the Speaker</t>
  </si>
  <si>
    <t>Sir Mike Penning: asking for Home Secretary's assistance in fulfilment of prescription of medicinal cannabis for constituent</t>
  </si>
  <si>
    <t>Sir William Cash: Statutory Instrument issued implementing outcome of European Council negotiations</t>
  </si>
  <si>
    <t>Ian C. Lucas: Police complaints, accountability and the case of Nicholas Churton</t>
  </si>
  <si>
    <t>Edward Miliband (asking); Minister for Energy and Clean Growth (Claire Perry) (replying): Climate Action and Extinction Rebellion</t>
  </si>
  <si>
    <t>Sir Michael Fallon (asking); Parliamentary under-Secretary of State for Transport (Andrew Jones) (replying): South-Eastern Rail Franchise</t>
  </si>
  <si>
    <t>Tonia Antoniazzi: members of Extinction Rebellion denied access to Central Lobby</t>
  </si>
  <si>
    <t>Secretary of State for Foreign and Commonwealth Affairs (Mr Jeremy Hunt): Sri Lanka</t>
  </si>
  <si>
    <t>Secretary of State for Northern Ireland (Karen Bradley): Murder of Lyra McKee</t>
  </si>
  <si>
    <t>Minister for Energy and Clean Growth (Clarie Perry): Climate change policy</t>
  </si>
  <si>
    <t>Northern Ireland Executive</t>
  </si>
  <si>
    <t>Sheryll Murray: Looe flood protection project</t>
  </si>
  <si>
    <t>Sir Vince Cable (asking); Minister for Europe and the Americas (Sir Alan Duncan) (replying): Saudi Arabia: mass executions</t>
  </si>
  <si>
    <t>Recall petition process: Member for Brecon and Radnorshire</t>
  </si>
  <si>
    <t>Richard Graham: Gambling (Industry Levy Review and Protections for Vulnerable People)</t>
  </si>
  <si>
    <t>(unallotted day) Local government and social care funding</t>
  </si>
  <si>
    <t>Barbara Keeley: seeking correct statement made by the Secretary of State</t>
  </si>
  <si>
    <t>(unallotted day) Local government and social care funding [resumed]</t>
  </si>
  <si>
    <t>Toby Perkins: no Members present on Government benches</t>
  </si>
  <si>
    <t>Andrew Gwynne: implications of the Government's practice of not voting on Opposition motions</t>
  </si>
  <si>
    <t>Patrick Grady: Revocation of Article 50</t>
  </si>
  <si>
    <t>Richard Burden: Closure of GKN Aerospare, Kings Norton</t>
  </si>
  <si>
    <t>Jo Platt (asking); Secretary of State for Digital, Culture, Media and Sport (Jeremy Wright) (replying): UK telecoms: Huawei</t>
  </si>
  <si>
    <t>Catherine West (asking); Minister without Portfolio (Brandon Lewis) (replying): Electoral registration: EU Citizens</t>
  </si>
  <si>
    <t>Jonathan Ashworth (asking); Minister for Health (Stephen Hammond) (replying): Government mandate for the NHS</t>
  </si>
  <si>
    <t>Dr Sarah Wollaston: Consequences of failure of Secretary of State to honour a commitment made at the Dispatch Box</t>
  </si>
  <si>
    <t>Anna Turley (on behalf of the Business, Energy and Industrial Strategy Committee): Carbon capture usage and storage</t>
  </si>
  <si>
    <t>School funding</t>
  </si>
  <si>
    <t>Children and young people: restrictive intervention</t>
  </si>
  <si>
    <t>Children and young people: restrictive intervention [resumed]</t>
  </si>
  <si>
    <t>Dame Cheryl Gillan: powers of Members to halt HS2 project; request for Secretary of State to make statement</t>
  </si>
  <si>
    <t>Sir Paul Beresford: Travellers in Mole Valley</t>
  </si>
  <si>
    <t>Angela Rayner (asking); Minister for Universities, Science, Research and Innovation (Chris Skidmore) (replying): Tuition fees: EU students</t>
  </si>
  <si>
    <t>Anna Soubry (asking); Minister for Policing and the Fire Service (Mr Nick Hurd) (replying): Rape Victims: Disclosure of Evidence</t>
  </si>
  <si>
    <t>Dame Cheryl Gillan: (asking); Parliamentary under-Secretary of State for Transport (Mr Nusrat Ghani) (replying): HS2: Buckinghamshire</t>
  </si>
  <si>
    <t>Secretary of State for Northern Ireland (Karen Bradley): Northern Ireland: political process</t>
  </si>
  <si>
    <t>Gregory Campbell: comments made by Paul Sweeney comparing terrorist groups with certain other organisations</t>
  </si>
  <si>
    <t>Paul Sweeney: responding to the previous point of order</t>
  </si>
  <si>
    <t>Rushanara Ali: Government funding for the removal of cladding from privately-owned high-rise blocks</t>
  </si>
  <si>
    <t>Stephen Timms (asking); Minister for Immigration (Caroline Nokes) (replying): Overseas students: English language tests</t>
  </si>
  <si>
    <t>Secretary of State for Health and Social Care (Matt Hancock): Social media and health</t>
  </si>
  <si>
    <t>Marsha De Cordova: authority for wording of letters from DWP to GPs</t>
  </si>
  <si>
    <t>Alex Chalk: Climate Change (Net Zero UK Carbon Account)</t>
  </si>
  <si>
    <t>National Insurance Contributions (Termination Awards and Sporting Testimonials) Bill [PBC]</t>
  </si>
  <si>
    <t>Sir Christopher Chope: Public confidence in the Prime Minister</t>
  </si>
  <si>
    <t>Nicky Morgan: Future of Welbeck Defence sixth form college</t>
  </si>
  <si>
    <t>Secretary of State for Business, Energy and Industrial Strategy (Greg Clark): British Steel: EU Emissions Trading Compliance</t>
  </si>
  <si>
    <t>Barbara Keeley: Government response to the collapse of Four Seasons Health Care Group</t>
  </si>
  <si>
    <t>Cat Smith: Polling cards and the Government's Voter ID trial</t>
  </si>
  <si>
    <t>Ann Clwyd: Police officer training (autism awareness)</t>
  </si>
  <si>
    <t>(19th allotted day) Environment and Climate Change</t>
  </si>
  <si>
    <t>(19th allotted day) Environment and Climate Change [resumed]</t>
  </si>
  <si>
    <t>Mike Gapes: sacking of the Secretary of State for Defence</t>
  </si>
  <si>
    <t>Recall petition outcome: Member for Peterborough</t>
  </si>
  <si>
    <t>Sue Hayman: actions House can take to hold Government to account on measures agreed to in motion</t>
  </si>
  <si>
    <t>Nicholas Brown: writ for by-election in Peterborough</t>
  </si>
  <si>
    <t>Carolyn Harris: Children's funeral fund</t>
  </si>
  <si>
    <t>Tom Watson (asking); Chancellor of the Duchy of Lancaster and Minister for the Cabinet Office (David Lidington) (replying): National Security Council leak</t>
  </si>
  <si>
    <t>Tom Watson: Minister may have misled the House</t>
  </si>
  <si>
    <t>Stewart Malcolm McDonald: whether former Secretary of State for Defence is being accused of any criminal offence</t>
  </si>
  <si>
    <t>Alan Brown (asking); Secretary of State for Transport (Chris Grayling) (replying): No-deal Brexit: Cross-Channel freight</t>
  </si>
  <si>
    <t>World Immunisation Week</t>
  </si>
  <si>
    <t>Stewart Malcolm McDonald: investigation into the National Security Council leak</t>
  </si>
  <si>
    <t>World Immunisation Week [resumed]</t>
  </si>
  <si>
    <t>Sir David Amess: Case for building a new town in Essex</t>
  </si>
  <si>
    <t>Margaret Greenwood (asking); Minister for Disabled People, Health and Work (Justin Tomlinson) (replying): Severe Disability Premium</t>
  </si>
  <si>
    <t>Andy McDonald (asking); Parliamentary under-Secretary of State for Transport (Andrew Jones) (replying): East Midlands Rail Franchise</t>
  </si>
  <si>
    <t>Tony Lloyd (asking); Parliamentary under-Secretary of State for Business, Energy and Industrial Strategy (Andrew Stephenson) (replying): Bombardier</t>
  </si>
  <si>
    <t>Secretary of State for the Home Department (Sajid Javid): Places of worship: security funding</t>
  </si>
  <si>
    <t>Secretary of State for Education (Damian Hinds): Timpson Review of School Exclusion</t>
  </si>
  <si>
    <t>Charlie Elphicke: Banking (Consumer and Small Business Protection)</t>
  </si>
  <si>
    <t>Wild Animals in Circuses (No. 2) Bill [PBC]</t>
  </si>
  <si>
    <t>Hugh Gaffney: Food poverty in Scotland</t>
  </si>
  <si>
    <t>John Baron (asking); Minister for Asia and the Pacific (Mark Field) (replying): Iran Nuclear Deal</t>
  </si>
  <si>
    <t>Drew Hendry: Minister needs to correct record on matter of the UK's solar capacity</t>
  </si>
  <si>
    <t>Angela Eagle: Pension charges</t>
  </si>
  <si>
    <t>(un-allotted half day) TV Licenses for over-75s</t>
  </si>
  <si>
    <t>Substantive motion: Select Committee membership</t>
  </si>
  <si>
    <t>David Linden: Closure of Clydesdale Bank in Shettleston</t>
  </si>
  <si>
    <t>Ben Bradley: Full-time social action</t>
  </si>
  <si>
    <t>Siobhain McDonagh (asking); Minister for Asia and the Pacific (Mark Field) (replying): Refugees in Sri Lanka</t>
  </si>
  <si>
    <t>Secretary of State for Housing, Communities and Local Government (James Brokenshire): Buildings with ACM cladding</t>
  </si>
  <si>
    <t>Acquired brain injury</t>
  </si>
  <si>
    <t>Death of John Smith: 25th Anniversary</t>
  </si>
  <si>
    <t>Daniel Zeichner: A14 Cambridge-Huntingdon road upgrade</t>
  </si>
  <si>
    <t>Secretary of State for Health and Social Care (Matt Hancock): Tessa Jowell Brain Cancer Mission</t>
  </si>
  <si>
    <t>Secretary of State for Housing, Communities and Local Government (James Brokenshire): Domestic abuse</t>
  </si>
  <si>
    <t>Barbara Keeley: Leak of report of the Learning Disabilities Mortality Review</t>
  </si>
  <si>
    <t>Non-Domestic Rating (Preparation for Digital Services) Bill. Committed to a Committee of the whole House</t>
  </si>
  <si>
    <t>Victoria Prentis: Promoting self-build housing</t>
  </si>
  <si>
    <t>George Eustice: Hares Preservation</t>
  </si>
  <si>
    <t>(unallotted day) Prisons and probation</t>
  </si>
  <si>
    <t>(unallotted day) Health</t>
  </si>
  <si>
    <t>(unallotted day) Health [resumed]</t>
  </si>
  <si>
    <t>[Division]</t>
  </si>
  <si>
    <t>Nic Dakin: will Government make a statement on British Steel</t>
  </si>
  <si>
    <t>David Linden: Green Deal Scheme</t>
  </si>
  <si>
    <t>Dr Paul Williams: Crime and Antisocial Behaviour in Stockton South</t>
  </si>
  <si>
    <t>Mike Penning: Anniversary of abduction of Captain Robert Nairac</t>
  </si>
  <si>
    <t>Gavin Robinson: Protection of Northern Ireland veterans</t>
  </si>
  <si>
    <t>James Gray: Statute of limitations on such cases</t>
  </si>
  <si>
    <t>Bob Stewart: Gallantry of Captain Robert Nairac</t>
  </si>
  <si>
    <t>Richard Drax: Protection of Northern Ireland veterans</t>
  </si>
  <si>
    <t>Ged Killen: Visas for family of Mr Sabir Zazai</t>
  </si>
  <si>
    <t>Tom Watson (asking); Minister for Digital and the Creative Industries (Margot James) (replying): WhatsApp data breach</t>
  </si>
  <si>
    <t>Bob Blackman: Lack of information on WhatsApp itself about the data breach</t>
  </si>
  <si>
    <t>Resignation of the Chair of the Northern Ireland Affairs Committee</t>
  </si>
  <si>
    <t>Barbara Keeley (asking); Minister for Care (Caroline Dinenage) (replying): Learning Disabilities Mortality Review</t>
  </si>
  <si>
    <t>Gill Furniss: will Government make statement about British Steel</t>
  </si>
  <si>
    <t>Faisal Rashid: Trade Union (Access to Workplaces)</t>
  </si>
  <si>
    <t>Huw Merriman: denying that he had made a party political point</t>
  </si>
  <si>
    <t>Serious violence [resumed]</t>
  </si>
  <si>
    <t>Rachel Maclean: Services at the Alexandra Hospital in Redditch</t>
  </si>
  <si>
    <t>Mark Francois (asking); Minister of State, Northern Ireland Office (John Penrose) (replying): Investigation of Veterans</t>
  </si>
  <si>
    <t>Lord Chancellor and Secretary of State for Justice (Mr David Gauke): Probation reform</t>
  </si>
  <si>
    <t>Definition of Islamophobia</t>
  </si>
  <si>
    <t>Definition of Islamophobia [resumed]</t>
  </si>
  <si>
    <t>International Day against Homophobia, Biphobia and Transphobia</t>
  </si>
  <si>
    <t>International Day against Homophobia, Biphobia and Transphobia [resumed]</t>
  </si>
  <si>
    <t>Layla Moran: Flooding in Oxford West and Abingdon</t>
  </si>
  <si>
    <t>David Davis (asking); Secretary of State for Defence (Penny Mordaunt) (replying): Use of torture overseas</t>
  </si>
  <si>
    <t>Secretary of State for International Development (Rory Stewart): Ebola outbreak (DRC)</t>
  </si>
  <si>
    <t>Laura Smith: comments made by Boris Johson in relation to historical sexual abuse</t>
  </si>
  <si>
    <t>Heidi Allen: Revoking Article 50</t>
  </si>
  <si>
    <t>Non-Domestic Rating (Preparation for Digital Services) Bill</t>
  </si>
  <si>
    <t>Medical cannabis under prescription</t>
  </si>
  <si>
    <t>Brendan O'Hara: Contribution of Bill McNeill MBE to Scottish, UK and European football</t>
  </si>
  <si>
    <t>Gill Furniss (asking); Parliamentary under-Secretary of State for Business, Energy and Industrial Strategy (Andrew Stephenson) (replying): British Steel</t>
  </si>
  <si>
    <t>Paul Blomfield: Case of Zimbabwean asylum seeker constituent</t>
  </si>
  <si>
    <t>Peter Bone: Prime Minister will be making policy announcement to media rather than in statement to the House</t>
  </si>
  <si>
    <t>Sir Michael Fallon: statement on position of Northern Ireland veterans</t>
  </si>
  <si>
    <t>Maria Miller: Pregnancy and Maternity (Redundancy Protection)</t>
  </si>
  <si>
    <t>Chris Bryant: lack of days for Private Members' Bills</t>
  </si>
  <si>
    <t>Parliamentary Buildings (Restoration and Renewal) Bill [PBC]</t>
  </si>
  <si>
    <t>Mark Francois: absence of statement on position of Northern Ireland veterans</t>
  </si>
  <si>
    <t>Leader of the House (Andrea Leadsom): further to that point of order</t>
  </si>
  <si>
    <t>Parliamentary Buildings (Restoration and Renewal) Bill [resumed] [PBC]</t>
  </si>
  <si>
    <t>Hugh Gaffney: Prime Minister making announcement to media rather than to the House</t>
  </si>
  <si>
    <t>Carol Monaghan: Compensation for Royal Fleet Auxiliary personnel following Christmas Island nuclear testing</t>
  </si>
  <si>
    <t>The Prime Minister (Mrs Theresa May): Leaving the European Union</t>
  </si>
  <si>
    <t xml:space="preserve">Secretary of State for Business, Energy and Industrial Strategy (Greg Clark): British Steel </t>
  </si>
  <si>
    <t>Toby Perkins: Unauthorised encampments</t>
  </si>
  <si>
    <t>John Howell: School funding</t>
  </si>
  <si>
    <t>Judith Cummins: Funding for Russell Hall Primary School</t>
  </si>
  <si>
    <t>Chris Davies: Suicide in the farming community</t>
  </si>
  <si>
    <t>Retirement of Philippa Helme</t>
  </si>
  <si>
    <t>Norman Lamb (asking); Minister for Care (Caroline Dinenage) (replying): Whorlton Hall</t>
  </si>
  <si>
    <t>Comptroller of Her Majesty's Household (Mark Spencer)</t>
  </si>
  <si>
    <t>John Howell: Philippa Helme's work as a trustee of the Industry and Parliament Trust</t>
  </si>
  <si>
    <t>Yemen Peace Process</t>
  </si>
  <si>
    <t>Whitsun Adjournment</t>
  </si>
  <si>
    <t>Susan Elan Jones: Excessive speeding and driving bans</t>
  </si>
  <si>
    <t>Cat Smith (asking); Parliamentary Secretary, Cabinet Office (Kevin Foster) (replying): EU Parliament Elections: denial of votes</t>
  </si>
  <si>
    <t>Philip Hollobone (asking); Minister for Immigration (Caroline Nokes) (replying): Illegal Seaborne Migration</t>
  </si>
  <si>
    <t>Stephanie Peacock (asking); Parliamentary Secretarry for Business, Energy and Industrial Strategy (Kelly Tolhurst) (replying): National Minimum Wage Naming Scheme</t>
  </si>
  <si>
    <t>Secretary of State for Education (Damian Hinds): Post-18 Education and Funding</t>
  </si>
  <si>
    <t>Secretary of State for Northern Ireland (Karen Bradley): Political process in Northern Ireland</t>
  </si>
  <si>
    <t>Rachel Maclean: Driving (Persons with Dementia)</t>
  </si>
  <si>
    <t>Wild Animals in Circuses (No. 2) Bill</t>
  </si>
  <si>
    <t>Legislative Grand Committee (E)</t>
  </si>
  <si>
    <t>Valerie Vaz: Walsall Arboretum: park organisation</t>
  </si>
  <si>
    <t>Bim Afolami: Transport in Herefordshire</t>
  </si>
  <si>
    <t>Martin Docherty-Hughes: Security for Pride march in Tblisi, Georgia</t>
  </si>
  <si>
    <t>Jonathan Ashworth (asking); Minister for Health (Stephen Hammond) (replying): Interim NHS People Plan</t>
  </si>
  <si>
    <t>Lucy Powell (asking); Minister for Apprenticeships and Skills (Anne Milton) (replying): Sure Start: IFS Report</t>
  </si>
  <si>
    <t>Rebecca Long Bailey: Minister's comments regarding progress towards carbon targets</t>
  </si>
  <si>
    <t>Chris Stephens: Comments about his constituency made by another Member on Question Time</t>
  </si>
  <si>
    <t>Preet Kaur Gill: Freehold properties (Management charges)</t>
  </si>
  <si>
    <t>Rehabilitation of Offenders [Division]</t>
  </si>
  <si>
    <t>Animals</t>
  </si>
  <si>
    <t>Invisible disabilities and accesibility challenges</t>
  </si>
  <si>
    <t>Andrew Gwynne: School funding</t>
  </si>
  <si>
    <t>Several Members: Nnamani family, Glasgow</t>
  </si>
  <si>
    <t>Neil Gray: Regulation of funeral plans</t>
  </si>
  <si>
    <t>Pete Wishart: Procedure should the House be prorogued to facilitate a no-deal Brexit</t>
  </si>
  <si>
    <t>Grenfell Tower fire</t>
  </si>
  <si>
    <t>Grenfell Tower fire [resumed]</t>
  </si>
  <si>
    <t>Mortgage prisoners</t>
  </si>
  <si>
    <t>David Morris: Eden Project and benefits to Morecambe and the North West</t>
  </si>
  <si>
    <t>Andrew Gwynne (asking); Parliamentary under-Secretary of State for Education (Nadhim Zahawi) (replying): Murders in Northamptonshire: Serious Case Reviews</t>
  </si>
  <si>
    <t>Catherine West (asking); Minister for Asia and the Pacific (Mark Field) (replying): Hong Kong</t>
  </si>
  <si>
    <t>Secretary of State for Housing, Communities and Local Government (James Brokenshire): Grenfell: Government response</t>
  </si>
  <si>
    <t>Secretary of State for Wales (Alun Cairns): Ford in Bridgend</t>
  </si>
  <si>
    <t>National Insurance Contributions (Termination Awards and Sporting Testimonials) Bill [Division]</t>
  </si>
  <si>
    <t>Mineworkers' Pension Scheme</t>
  </si>
  <si>
    <t>Mineworkers' Pension Scheme [resumed]</t>
  </si>
  <si>
    <t>Helen Goodman: What action Government would be obliged to take if the House agreed the motion</t>
  </si>
  <si>
    <t>Ed Miliband: What action Government will take now motion has been agreed to</t>
  </si>
  <si>
    <t>Alistair Carmichael: UK foreign policy in relation to China and Hong Kong</t>
  </si>
  <si>
    <t>Tom Watson (asking); Secretary of State for Digital, Culture, Media and Sport (Jeremy Wright) (replying): Free TV Licenses: Over-75s</t>
  </si>
  <si>
    <t>Edward Vaizey: United Kingdom Atomic Energy Authority Pension Transfers (Parliamentary and Health Service Ombudsman Investigation)</t>
  </si>
  <si>
    <t>Consumer Protection</t>
  </si>
  <si>
    <t>Family Law</t>
  </si>
  <si>
    <t>Sustainable Development Goals</t>
  </si>
  <si>
    <t>Jack Dromey: Rising crime and anti-social behaviour on Slade Road in Birmingham</t>
  </si>
  <si>
    <t>Secretary of State for Business, Energy and Industrial Strategy (Greg Clark): Net Zero Emissions Target</t>
  </si>
  <si>
    <t>David Davis: Parliamentary passes for staff supporting APPGs</t>
  </si>
  <si>
    <t>Andy Slaughter: Recall of Whirlpool tumble dryers</t>
  </si>
  <si>
    <t>Parliamentary under-Secretary of State for Business, Energy and Industrial Strategy (Kelly Tolhurst): responding to the previous point of order</t>
  </si>
  <si>
    <t>Jonathan Edwards: FCO diplomatic support to the First Minister of Wales</t>
  </si>
  <si>
    <t>David Linden: Parental Leave (Premature and Sick Babies)</t>
  </si>
  <si>
    <t>(unallotted day) Leaving the EU: Business of the House</t>
  </si>
  <si>
    <t>Gareth Snell: Scope of the debate</t>
  </si>
  <si>
    <t>(unallotted day) Leaving the EU: Business of the House [resumed]</t>
  </si>
  <si>
    <t>Election of the Chair of the Northern Ireland Affairs Committee</t>
  </si>
  <si>
    <t>Barry Sheerman: meaning of the phrase "blind motion"</t>
  </si>
  <si>
    <t>Anna Soubry: likely length of the debate and time for backbench contributions</t>
  </si>
  <si>
    <t>Anne Main: Time for further debate on the subject</t>
  </si>
  <si>
    <t>(unallotted day) Leaving the EU: Business of the House [resumed] [Division]</t>
  </si>
  <si>
    <t>(unallotted day) Inequality and social mobility</t>
  </si>
  <si>
    <t>(unallotted day) Inequality and social mobility [resumed]</t>
  </si>
  <si>
    <t>(unallotted day) Discrimination in sport</t>
  </si>
  <si>
    <t>Scott Mann: Cornish wrestling</t>
  </si>
  <si>
    <t>Sir Henry Bellingham (asking); Minister for Africa (Harriett Baldwin) (replying): Sudan</t>
  </si>
  <si>
    <t>Marsha De Cordova (asking); Parliamentary under-Secretary of State for Work and Pensions (Will Quince) (replying): Local Housing Allowance: Supreme Court Ruling</t>
  </si>
  <si>
    <t>Minister for Asia and the Pacific (Mark Field): Hong Kong</t>
  </si>
  <si>
    <t>Social Housing</t>
  </si>
  <si>
    <t>Parliament as a workplace</t>
  </si>
  <si>
    <t>Jim Cunningham: Transfer of services from University Hospital in Coventry to Birmingham and Worcester</t>
  </si>
  <si>
    <t>Jim Fitzpatrick (asking); Parliamentary under-Secretary of State for the Home Department (Victoria Atkins) (replying): Violent Crime</t>
  </si>
  <si>
    <t>Jonathan Ashworth (asking); Secretary of State for Health and Social Care (Matt Hancock) (replying): Listeria: Contaminated Sandwiches</t>
  </si>
  <si>
    <t>Andy Slaughter: (asking); Parliamentary under-Secretary of State for Business, Energy, and Industrial Strategy (Kelly Tolhurst) (replying): Recall of tumble dryers</t>
  </si>
  <si>
    <t>Jo Swinson (asking); Minister for the Middle East (Dr Andrew Murrison) (replying): Gulf of Oman Oil Tanker Attacks</t>
  </si>
  <si>
    <t>Non-Domestic Rating (Lists) Bill [PBC]</t>
  </si>
  <si>
    <t>Lilian Greenwood: Local housing allowance in Nottingham</t>
  </si>
  <si>
    <t>Alison McGovern (asking); Minister for the Middle East (Dr Andrew Murrison) (replying): Syria: Civilians in Idlib</t>
  </si>
  <si>
    <t>Alberto Costa (asking); Parliamentary under-Secretary of State for Exiting the European Union (Mr Robin Walker) (replying): EU/British Citizens' Rights</t>
  </si>
  <si>
    <t xml:space="preserve">Alistair Carmichael (asking); Minister for Asia and the Pacific (Mark Field) (replying): Hong Kong </t>
  </si>
  <si>
    <t>Sarah Newton: Domestic energy efficiency plan</t>
  </si>
  <si>
    <t>Church Representation and Ministers Measure</t>
  </si>
  <si>
    <t>Patrick Grady: Participation of Scottish members in the debate</t>
  </si>
  <si>
    <t>Cox Report: Implementation</t>
  </si>
  <si>
    <t>Several Members: Climate Change</t>
  </si>
  <si>
    <t>Derek Thomas: Bank holidays in 2020</t>
  </si>
  <si>
    <t>Bill Wiggin: Use of the words 'racism' and 'racist' in parliamentary discourse</t>
  </si>
  <si>
    <t>Economic Secretary to the Treasury (John Glen): Breathing Space scheme</t>
  </si>
  <si>
    <t>Parliamentary under-Secretary of State for Business, Energy and Industrial Strategy (Kelly Tolhurst): Businesses: Late Payments</t>
  </si>
  <si>
    <t>Luke Pollard: Nuclear Submarine Recycling (Reporting)</t>
  </si>
  <si>
    <t>Parliamentary Buildings (Restoration and Renewal) Bill [Divisions]</t>
  </si>
  <si>
    <t xml:space="preserve">Parliamentary Buildings (Restoration and Renewal) Bill </t>
  </si>
  <si>
    <t>Chi Onwurah: Use of algorithms in Home Office visa processing</t>
  </si>
  <si>
    <t xml:space="preserve">Church Commissioners, House of Commons Commission. </t>
  </si>
  <si>
    <t>Secretary of State for Digital, Culture, Media and Sport (Jeremy Wright): Online Pornography: Age Verification</t>
  </si>
  <si>
    <t>Secretary of State for International Trade (Dr Liam Fox): Export Licences: High Court Judgement</t>
  </si>
  <si>
    <t>Refugee family reunion</t>
  </si>
  <si>
    <t>Court closures: access to justice</t>
  </si>
  <si>
    <t>Maria Caulfield: UK bid to host UN Climate Conference 2020</t>
  </si>
  <si>
    <t>Alec Shelbrooke: Establishing a medical duty of care for sea port agents</t>
  </si>
  <si>
    <t>Recall petition outcome: Member for Brecon and Radnorshire</t>
  </si>
  <si>
    <t>Margaret Greenwood: Managed Migration Pilot for Universal Credit</t>
  </si>
  <si>
    <t>Sir Peter Bottomley: planning application for national holocaust memorial in Victoria Tower Gardens</t>
  </si>
  <si>
    <t>Leader of the House (Mel Stride): responding to the previous point of order</t>
  </si>
  <si>
    <t>Jess Phillips: Domestic abuse and views expressed by Members</t>
  </si>
  <si>
    <t>Alistair Carmichael: Procedure following recall petition in Brecon and Radnorshire</t>
  </si>
  <si>
    <t>Dr Sarah Wollaston: Summer adjournment dates and appointment of new Prime Minister</t>
  </si>
  <si>
    <t>Anna Soubry: Summer adjournment dates and appointment of new Prime Minister</t>
  </si>
  <si>
    <t>Mike Gapes: Current Prime Minister cannot bind her successor on these matters</t>
  </si>
  <si>
    <t>Kew Gardens (Leases) (No. 3) Bill [Lords]. Committed to Legislative Grand Committee (England)</t>
  </si>
  <si>
    <t>Climate Change</t>
  </si>
  <si>
    <t>Climate Change [resumed]</t>
  </si>
  <si>
    <t>Adjournment (Summer) [Division]</t>
  </si>
  <si>
    <t>David Linden: Nnamani family, Glasgow</t>
  </si>
  <si>
    <t>Dr Lisa Cameron: Smart cities</t>
  </si>
  <si>
    <t>Andrew Griffiths: Closure of Kerry Foods plant in Burton</t>
  </si>
  <si>
    <t>Parliamentary under-Secretary of State for Housing, Communities and Local Government (Heather Wheeler): responding to the previous point of order</t>
  </si>
  <si>
    <t>Eddie Hughes: Ground Rents (Leasehold Properties)</t>
  </si>
  <si>
    <t>Divorce, Dissolution and Separation Bill [PBC]</t>
  </si>
  <si>
    <t>Value Added Tax [Division]</t>
  </si>
  <si>
    <t>Liz McInnes: Closure of Heywood Crown Post Office</t>
  </si>
  <si>
    <t>Roger Godsiff: Parental involvement in teaching in relation to the Equality Act 2010</t>
  </si>
  <si>
    <t>Fortieth Anniversary of the departmental select committee system</t>
  </si>
  <si>
    <t>Liz Saville Roberts: Writ for by-election in Brecon and Radnorshire</t>
  </si>
  <si>
    <t>Richard Graham: Hunger strike by husband of Nazanin Zaghari-Ratcliffe</t>
  </si>
  <si>
    <t>Geraint Davies: Proposing a delayed start to Prime Minister's Questions</t>
  </si>
  <si>
    <t>Robert Courts: Accusation that a Member has made a career out of lying</t>
  </si>
  <si>
    <t>James Heappey: Recording of decisions of the House on TheyWorkForYou</t>
  </si>
  <si>
    <t>Christian Matheson: Football regulation</t>
  </si>
  <si>
    <t>(unallotted half day) Immigration</t>
  </si>
  <si>
    <t>Patrick Grady: what action the Government is expected to take following the outcome of this debate</t>
  </si>
  <si>
    <t>Armed Forces Day</t>
  </si>
  <si>
    <t>Gavin Newlands: Nnamani family, Glasgow</t>
  </si>
  <si>
    <t>Laura Pidcock: NHS Hospital Services in the Consett Area</t>
  </si>
  <si>
    <t>Kevin Hollinrake: Disabled access to Thirsk railway station</t>
  </si>
  <si>
    <t>Thangam Debbonaire: Prime Minister's comments regarding legislation for the net zero carbon emissions target</t>
  </si>
  <si>
    <t>Co-operative and mutual business</t>
  </si>
  <si>
    <t>Children's Future Food report</t>
  </si>
  <si>
    <t>Chris Stephens: SERCO and asylum seeker lock-change evictions</t>
  </si>
  <si>
    <t>Jon Trickett: Civil service impartiality</t>
  </si>
  <si>
    <t>Secretary of State for Work and Pensions (Amber Rudd): responding to the previous point of order</t>
  </si>
  <si>
    <t>Secretary of State for Health and Social Care (Matt Hancock): NHS Long Term Plan: implementation</t>
  </si>
  <si>
    <t>Diana Johnson: Delay in replacement of Pacer trains</t>
  </si>
  <si>
    <t>Chris Bryant: Provision of free sunscreen to Westminster security staff</t>
  </si>
  <si>
    <t>(6th allotted day) Department for International Development</t>
  </si>
  <si>
    <t>(6th allotted day) Department for Education</t>
  </si>
  <si>
    <t>Dr Caroline Johnson: Children's palliative care</t>
  </si>
  <si>
    <t>Alistair Carmichael (asking); Minister for Europe and the Americas (Sir Alan Duncan) (replying): Hong Kong</t>
  </si>
  <si>
    <t>Secretary of State for Digital, Culture, Media and Sport (Jeremy Wright): Problem gambling</t>
  </si>
  <si>
    <t>Alex Cunningham: Failure of Department for Work and Pensions to respond to correspondence</t>
  </si>
  <si>
    <t>Conor McGinn: Anniversary of arrival in Britain of Lord Dubs of Battersea</t>
  </si>
  <si>
    <t>Andrew Griffiths: Breast cancer screening (women under 40)</t>
  </si>
  <si>
    <t>(7th allotted day) Department for Work and Pensions</t>
  </si>
  <si>
    <t>Kevan Jones: Minister is not responding to points raised in the debate</t>
  </si>
  <si>
    <t>(7th allotted day) Department for Work and Pensions [resumed]</t>
  </si>
  <si>
    <t>(7th allotted day) Department for Housing, Communities and Local Government [Divisions]</t>
  </si>
  <si>
    <t>Patrick Grady: How the Speaker can determine a double majority when a vote is taken by voice alone</t>
  </si>
  <si>
    <t>Marion Fellows: Unemployment among people with autism</t>
  </si>
  <si>
    <t>Carolyn Harris: Introduction of the children's funeral fund</t>
  </si>
  <si>
    <t>The Prime Minister (Mrs Theresa May): responding to the previous point of order</t>
  </si>
  <si>
    <t>The Prime Minister (Mrs Theresa May): G20 and Leadership of EU institutions</t>
  </si>
  <si>
    <t>Secretary of State for International Development (Rory Stewart): Counter-Daesh update</t>
  </si>
  <si>
    <t>Crispin Blunt: Statements made by the Leader of the Opposition regarding deaths in Yemen caused by British weapons</t>
  </si>
  <si>
    <t>Lloyd Russell-Moyle: Responding to the previous point of order</t>
  </si>
  <si>
    <t>Debbie Abrahams: Inadequate responss from Department of Work and Pensions on matter of claimant deaths</t>
  </si>
  <si>
    <t>Patricia Gibson: Home Office decision regarding Lizanne Zeitsman</t>
  </si>
  <si>
    <t>Kate Osamor: Phrasing of Home Office guidance regarding trafficking of women fom Nigeria</t>
  </si>
  <si>
    <t>Alistair Carmichael: Plastic Pollution (No. 2)</t>
  </si>
  <si>
    <t>Patrick Grady: Lack of opportunity to scrutinise the Supply and Appropriation Bill</t>
  </si>
  <si>
    <t>Income Tax</t>
  </si>
  <si>
    <t>Dangerous drugs</t>
  </si>
  <si>
    <t>Whistleblowing</t>
  </si>
  <si>
    <t>Ian Paisley: Dundarave Football Pitch</t>
  </si>
  <si>
    <t>Ranil Jayawardena: Lloyds Bank, Yately branch</t>
  </si>
  <si>
    <t>Steve Brine: Schools in Winchester</t>
  </si>
  <si>
    <t>Richard Burgon (asking); Parliamentary under-Secretary of State for Justice (Paul Maynard) (replying): Serco's role in the justice system</t>
  </si>
  <si>
    <t>Debbie Abrahams (asking); Parliamentary under-Secretary of State for Work and Pensions (Will Quince) (replying): Social security claimant deaths</t>
  </si>
  <si>
    <t>Marsha De Cordova: Review of PIP cases</t>
  </si>
  <si>
    <t>Minister for Disabled People, Health and Work (Justin Tomlinson): responding to the previous point of order</t>
  </si>
  <si>
    <t>Sir John Hayes: Treatment for spinal muscular atrophy</t>
  </si>
  <si>
    <t>Lilian Greenwood (on behalf of the Transport Committee): Local roads: funding and infrastructure</t>
  </si>
  <si>
    <t>Sale of new petrol and diesel cars and vans</t>
  </si>
  <si>
    <t>Assisted dying</t>
  </si>
  <si>
    <t>Assisted dying [resumed]</t>
  </si>
  <si>
    <t>Ivan Lewis: NHS procurement processes and the exclusion of subcontractors</t>
  </si>
  <si>
    <t>Tom Tugendhat (asking); Minister for Europe and the Americas (Sir Alan Duncan) (replying): UK Ambassador to USA: Leaked emails</t>
  </si>
  <si>
    <t>Andrew Selous (asking); Chief Secretary to the Treasury (Elizabeth Truss) (replying): NHS Pensions: Taxation</t>
  </si>
  <si>
    <t>Parliamentary under-Secretary of State for Education (Nadhim Zahawi): Higher Technical Education Reform</t>
  </si>
  <si>
    <t>Northern Ireland (Executive Formation) Bill. Committed to Committee of the whole House.</t>
  </si>
  <si>
    <t>Eleanor Smith: Tettenhall Medical Practice</t>
  </si>
  <si>
    <t>Jeremy Lefroy: Risk of manipulation of precious metals markets</t>
  </si>
  <si>
    <t>Chairing arrangements for Committees of the whole House</t>
  </si>
  <si>
    <t>George Eustice: Tin Mining Subsidence</t>
  </si>
  <si>
    <t>Northern Ireland (Executive Formation) Bill [Divisions]</t>
  </si>
  <si>
    <t>Nick Boles: President Trump's comments about the UK Ambassador</t>
  </si>
  <si>
    <t>Mike Gapes: Action that Government may take in response to President Trump's comments</t>
  </si>
  <si>
    <t>Northern Ireland (Executive Formation) Bill [resumed] [Divisions]</t>
  </si>
  <si>
    <t>Sir Patrick McLoughlin: Whether the Member in charge had originally said "not moved"</t>
  </si>
  <si>
    <t>Theresa Villiers: Fields at Whalebones in Barnet</t>
  </si>
  <si>
    <t>Patricia Gibson: Lizanne Zietsman, Isle of Arran</t>
  </si>
  <si>
    <t>Emma Hardy: Hull Paragon station gate</t>
  </si>
  <si>
    <t>Sir Oliver Heald: Intentional unauthorised development and the planning system</t>
  </si>
  <si>
    <t>Neil Gray (asking); Minister for Disabled People, Health and Work (Justin Tomlinson) (replying): Universal Credit fraud</t>
  </si>
  <si>
    <t>Cat Smith: withdrawal of oral question by Department</t>
  </si>
  <si>
    <t>Maria Eagle: Public Advocate</t>
  </si>
  <si>
    <t>Animal Welfare (Sentencing) Bill [PBC]</t>
  </si>
  <si>
    <t>Climate change, the environment and global development</t>
  </si>
  <si>
    <t>Steve Double: Rights of British National (Overseas) Passport Holders</t>
  </si>
  <si>
    <t>Phil Wilson: Postmasters' Pay</t>
  </si>
  <si>
    <t>Paul Sweeney: St Rollox Railway Works</t>
  </si>
  <si>
    <t>Sharon Hodgson: Child and adolescent mental health services in the North East</t>
  </si>
  <si>
    <t>Pat McFadden (asking); Minister for Europe and the Americas (Sir Alan Duncan) (replying): Resignation of UK Ambassador to USA</t>
  </si>
  <si>
    <t>Hywel Williams: surveillance by Spanish Government of activities of the APPG for Catalonia</t>
  </si>
  <si>
    <t>David T. C. Davies: asking the Speaker to raise the previous matter with the European Union</t>
  </si>
  <si>
    <t>Stewart Malcolm McDonald: asking the Ministry of Defence to make a statement on its policy regarding intelligence derived from torture</t>
  </si>
  <si>
    <t>20 years of devolution</t>
  </si>
  <si>
    <t>20 years of devolution [resumed]</t>
  </si>
  <si>
    <t>Andrew Griffiths: Access to treatments for cystic fibrosis</t>
  </si>
  <si>
    <t>Stephen Kerr: asking to correct a statement made by another Member</t>
  </si>
  <si>
    <t>Leasehold Reform</t>
  </si>
  <si>
    <t>Leasehold Reform [resumed]</t>
  </si>
  <si>
    <t>George Howarth: Parliamentary time available for Minister to take promised action</t>
  </si>
  <si>
    <t>Alex Chalk: Centenary of GCHQ</t>
  </si>
  <si>
    <t>Kenneth Clarke (asking); Chancellor of the Duchy of Lancaster and Minister for the Cabinet Office (Mr David Lidington) (replying): Detainee mistreatment: judge-led inquiry</t>
  </si>
  <si>
    <t>Paul Blomfield: failure of Home Office to provide adequate answers to parliamentary questions</t>
  </si>
  <si>
    <t>Frank Field: Home Office is also releasing through Freedom of Information requests information that has been denied in parliamentary questions</t>
  </si>
  <si>
    <t>Luke Pollard: Release from prison of Vanessa George</t>
  </si>
  <si>
    <t>High Speed Rail (West Midlands - Crewe) Bill [Divisions]</t>
  </si>
  <si>
    <t>Deputy Speaker: Certification under Standing Order No. 83L</t>
  </si>
  <si>
    <t>High Speed Rail (West Midlands - Crewe) Bill</t>
  </si>
  <si>
    <t>Michael Fabricant: timing of his interventions</t>
  </si>
  <si>
    <t>High Speed Rail (West Midlands - Crewe) Bill [resumed] [Division]</t>
  </si>
  <si>
    <t>Town and Country Planning</t>
  </si>
  <si>
    <t>Ian Paisley: Northern Ireland motorsport taskforce report</t>
  </si>
  <si>
    <t>Business, Enterprise and Industrial Strategy</t>
  </si>
  <si>
    <t>Emma Hardy (asking); Minister for School Standards (Nick Gibb) (replying): Relationship education in schools</t>
  </si>
  <si>
    <t>Jess Phillips: Closure of the "no outsiders" programme</t>
  </si>
  <si>
    <t>Minister for School Standards (Nick Gibb): responding to the previous point of order</t>
  </si>
  <si>
    <t>Parliamentary under-Secretary of State for Digital, Culture, Media and Sport (Mims Davies): Lotteries Regulation</t>
  </si>
  <si>
    <t>Parliamentary under-Secretary of State for Home Department (Victoria Atkins): Domestic abuse</t>
  </si>
  <si>
    <t>Thangam Debbonaire: Declaring a relevant interest</t>
  </si>
  <si>
    <t>Helen Whately: Flexible working</t>
  </si>
  <si>
    <t>Courts and Tribunals (Online Procedure) Bill [Lords]</t>
  </si>
  <si>
    <t>Early Years family support</t>
  </si>
  <si>
    <t>Sarah Champion: Droppingwell Tip, Rotheram</t>
  </si>
  <si>
    <t>Jacob Rees-Mogg: Access to drugs to treat Batten disease</t>
  </si>
  <si>
    <t>Andrew Griffiths: whether aspects of the debate are indeed sub judice</t>
  </si>
  <si>
    <t>Jacob Rees-Mogg: Access to drugs to treat Batten disease [resumed]</t>
  </si>
  <si>
    <t>Andrew Griffiths: asking the Minister to commit to making a statement</t>
  </si>
  <si>
    <t>Jacob Rees-Mogg: Ministers ought to consult with the Speaker before invoking the sub judice rule</t>
  </si>
  <si>
    <t>Andrew Griffiths: way in which Departments invoke the sub judice rule</t>
  </si>
  <si>
    <t>David Davis (asking); Minister for Policing and the Fire Service (Nick Hurd) (replying): Police surveillance of journalists</t>
  </si>
  <si>
    <t>Tulip Siddiq (asking); Minister for the Middle East (Dr Andrew Murrison) (replying): Nazanin Zaghari-Ratcliffe</t>
  </si>
  <si>
    <t>Tulip Siddiq: Nazanin Zaghari-Ratcliffe</t>
  </si>
  <si>
    <t>Ms Diane Abbott (asking); Minister for Immigration (Caroline Nokes) (replying): Immigration detention: victims of modern slavery</t>
  </si>
  <si>
    <t>Sir Desmond Swayne: correcting the record</t>
  </si>
  <si>
    <t>Joan Ryan: contesting the Minister's answer to her question</t>
  </si>
  <si>
    <t>Patricia Gibson: obstacles to claiming pension credit</t>
  </si>
  <si>
    <t>Alison Thewliss: asking for a statement on drug deaths in Scotland</t>
  </si>
  <si>
    <t>Holly Lynch: Reservoirs (Flood Risk)</t>
  </si>
  <si>
    <t>Census (Return Particulars and Removal of Penalties) Bill [Lords]. Committed to Committee of the whole House</t>
  </si>
  <si>
    <t>Bullying and harrassment of MPs' parliamentary staff</t>
  </si>
  <si>
    <t>Independent Complaints and Grievance Scheme</t>
  </si>
  <si>
    <t>Gavin Shuker: Transport in Bedfordshire</t>
  </si>
  <si>
    <t>Chancellor of the Duchy of Lancaster and Minister for the Cabinet Office (Mr David Lidington): Detainees</t>
  </si>
  <si>
    <t>Sir Bernard Jenkin (on behalf of the Public Administration and Constitutional Affairs Committee): Governance of official statistics</t>
  </si>
  <si>
    <t>Northern Ireland (Executive Formation) Bill</t>
  </si>
  <si>
    <t>Nick Boles: Determination of scope in debate</t>
  </si>
  <si>
    <t>Northern Ireland (Executive Formation) Bill [resumed]</t>
  </si>
  <si>
    <t>Ian Paisley: statements falsely attributed to him</t>
  </si>
  <si>
    <t>Tony Lloyd: rumours that the Government will withdraw the Bill</t>
  </si>
  <si>
    <t>Emma Little Pengelly: asking for an opportunity to debate proposals for a 'severely injured' pension for victims of the Troubles</t>
  </si>
  <si>
    <t>Diana Johnson: asking for a statement on changes to the law on abortion</t>
  </si>
  <si>
    <t>Persecution of Christians overseas</t>
  </si>
  <si>
    <t>Persecution of Christians overseas [resumed]</t>
  </si>
  <si>
    <t>Non-invasive precision cancer therapies</t>
  </si>
  <si>
    <t>Mark Francois: Sanctuary Housing Group</t>
  </si>
  <si>
    <t>Catherine West (asking); Minister for the Middle East (Dr Andrew Murrison) (replying): Hong Kong</t>
  </si>
  <si>
    <t>Jacob Rees- Mogg (asking); Parliamentary under-Secretary of State for Health and Social Care (Seema Kennedy) (replying): Batten disease</t>
  </si>
  <si>
    <t>Emma Little Pengelly (asking); Minister of State, Northern Ireland Office (John Penrose) (replying): Pensions for severely disabled victims (Northern Ireland)</t>
  </si>
  <si>
    <t>Secretary of State for Foreign and Commonwealth Affairs (Mr Jeremy Hunt): Situation in the Gulf</t>
  </si>
  <si>
    <t>Secretary of State for Digital, Culture, Media and Sport (Jeremy Wright): Telecoms Supply Chain Review</t>
  </si>
  <si>
    <t>Secretary of State for Work and Pensions (Amber Rudd): Universal Credit: managed migration</t>
  </si>
  <si>
    <t>Alison Thewliss: legislation to allow supervised drug consumption rooms</t>
  </si>
  <si>
    <t>Serjeant-at-Arms</t>
  </si>
  <si>
    <t>Non-Domestic Rating (Lists) Bill</t>
  </si>
  <si>
    <t>Tom Pursglove: The exit of the United Kingdom from the European Union</t>
  </si>
  <si>
    <t>Tom Pursglove: Shelton Road planning application</t>
  </si>
  <si>
    <t>Sir Oliver Heald: Contributions to the adjournment debate</t>
  </si>
  <si>
    <t>Dame Cheryl Gillan: HS2</t>
  </si>
  <si>
    <t>Charles Walker: Degraded chalk stream environments</t>
  </si>
  <si>
    <t>Chris Stephens (asking); Minister for Disabled People, Health and Work (Justin Tomlinson) (replying): Personal Independence Payments: Supreme Court Ruling</t>
  </si>
  <si>
    <t>Diana Johnson (asking); Parliamentary under-Secretary of State for Health and Social Care (Jackie Doyle-Price) (replying): Decriminalisation of abortion</t>
  </si>
  <si>
    <t>Tim Loughton: Tibet (Reciprocal Access)</t>
  </si>
  <si>
    <t>Exiting the European Union (Transport)</t>
  </si>
  <si>
    <t>Re-appointment of Rob Vincent as an Electoral Commissioner</t>
  </si>
  <si>
    <t>Nationality</t>
  </si>
  <si>
    <t>Body image and mental health</t>
  </si>
  <si>
    <t>Tom Tugendhat: Stonecastle Farm Quarry</t>
  </si>
  <si>
    <t>Dawn Butler: Windrush</t>
  </si>
  <si>
    <t>Ann Clwyd: Provision of lower limb wound care</t>
  </si>
  <si>
    <t>Anna Turley (asking); Secretary of State for Business, Enterprise and Industrial Strategy (Greg Clark) (replying): British Steel</t>
  </si>
  <si>
    <t>Ian Paisley (asking); Minister of State, Northern Ireland Office (John Penrose) (replying): Draft Historical Abuse Bill (Northern Ireland)</t>
  </si>
  <si>
    <t>Seema Malhotra (asking); Parliamentary under-Secretary of State for Justice (Edward Argar) (replying): Feltham A Young Offenders Institution</t>
  </si>
  <si>
    <t>Stephen Timms (asking); Minister for Immigration (Caroline Nokes) (replying): TOEIC: Overseas students</t>
  </si>
  <si>
    <t>Dr Sarah Wollaston: Appointment of Dominic Cummings as adviser to the Prime Minister, following his admonishment by the House</t>
  </si>
  <si>
    <t>Daniel Zeichner: Dockless Bicycles (Regulation)</t>
  </si>
  <si>
    <t>Kew Gardens (Leases) (No. 3) Bill [Lords]</t>
  </si>
  <si>
    <t>Youth Services</t>
  </si>
  <si>
    <t>Keith Vaz: Ceasefire in Yemen</t>
  </si>
  <si>
    <t>Alison Thewliss: Ceasefire in Yemen</t>
  </si>
  <si>
    <t>Jim Shannon: Ceasefire in Yemen</t>
  </si>
  <si>
    <t>Stephen Twigg: Ceasefire in Yemen</t>
  </si>
  <si>
    <t>Douglas Chapman: Ceasefire in Yemen</t>
  </si>
  <si>
    <t>Douglas Chapman: Driving test centre in Dunfermline</t>
  </si>
  <si>
    <t>Phil Wilson: Road safety outside Wingate Primary School</t>
  </si>
  <si>
    <t>Alison Thewliss: Water safety and tampering with life-saving equipment</t>
  </si>
  <si>
    <t>Retirement of Paul Evans, Clerk of Committees</t>
  </si>
  <si>
    <t>Prime Minister (Boris Johnson): Priorities for Government</t>
  </si>
  <si>
    <t>Select Committee elections</t>
  </si>
  <si>
    <t>Jenny Chapman: inadequate answers to written parliamentary questions regarding the lamb industry</t>
  </si>
  <si>
    <t>Minister for Agriculture, Fisheries and Food (Robert Goodwill): responding to the previous point of order</t>
  </si>
  <si>
    <t>Lloyd Russell-Moyle: Committee on Arms Export Controls and the Government's appeal to the Supreme Court</t>
  </si>
  <si>
    <t>Ivan Lewis: Minister's statements regarding non-disclosure clauses in HS2 redundancy agreements</t>
  </si>
  <si>
    <t>Summer Adjournment</t>
  </si>
  <si>
    <t>Jeremy Lefroy: Open countryside in Penkridge and Bloor Homes appeal decision</t>
  </si>
  <si>
    <t>Lyn Brown: Better air quality</t>
  </si>
  <si>
    <t xml:space="preserve">The Prime Minister (Boris Johnson): G7 Summit </t>
  </si>
  <si>
    <t>Chancellor of the Duchy of Lancaster and Minister for the Cabinet Office (Michael Gove): Leaving the EU: Preperations</t>
  </si>
  <si>
    <t>The Secretary of State for Education (Gavin Williamson): Education Funding</t>
  </si>
  <si>
    <t>Sir Oliver Letwin: The need to take all necessary steps to ensure that the United Kingdom does not leave the European Union on 31 October 2019 without a withdrawal agreement, and should make provision accordingly</t>
  </si>
  <si>
    <t>Mr Peter Bone: Notice required for an S.O. No. 24 application</t>
  </si>
  <si>
    <t>Chris Philp: Clean Air</t>
  </si>
  <si>
    <t>Sir Oliver Letwin: The need to take all necessary steps to ensure that the United Kingdom does not leave the European Union on 31 October 2019 without a withdrawal [Division] agreement, and should make provision accordingly</t>
  </si>
  <si>
    <t xml:space="preserve">Prime Minister (Boris Johnson): General election </t>
  </si>
  <si>
    <t>Jeremy Corbyn: Bill to prevent no deal Brexit</t>
  </si>
  <si>
    <t>Ian Blackford: Bill to prevent no deal Brexit</t>
  </si>
  <si>
    <t>Jo Swinson: General election</t>
  </si>
  <si>
    <t>Anna Soubry: Conservative whip</t>
  </si>
  <si>
    <t>Resignation of the Chair of the Treasury Committee</t>
  </si>
  <si>
    <t>Jenny Chapman: Implications for the sheep industry of the UK leaving the EU without a deal</t>
  </si>
  <si>
    <t>The Chancellor of the Exchequer (Sajid Javid): Spending Round 2019</t>
  </si>
  <si>
    <t>Emma Hardy: Compulsory Purchase and Planning</t>
  </si>
  <si>
    <t>Thangam Debbonaire: Mr Dhesi's question at PMQs</t>
  </si>
  <si>
    <t>Ammendments to the European Union (Withdrawal) (No. 6) Bill</t>
  </si>
  <si>
    <t>Sir William Cash: Matters related to the European Union (Withdrawal) (No. 6) Bill</t>
  </si>
  <si>
    <t xml:space="preserve">Nick Boles: Publication of the Bill </t>
  </si>
  <si>
    <t xml:space="preserve">Mr Iain Duncan Smith: Queen's consent </t>
  </si>
  <si>
    <t xml:space="preserve">Mr David Davis: Robustness of the Bill </t>
  </si>
  <si>
    <t xml:space="preserve">Sir William Cash: Academic opinions </t>
  </si>
  <si>
    <t>Charlie Elphicke: Prerogative powers</t>
  </si>
  <si>
    <t xml:space="preserve">European Union (Withdrawal) (No. 6) Bill. Committied to a Committee of the whole House. </t>
  </si>
  <si>
    <t>[Exit] [PMB]</t>
  </si>
  <si>
    <t>European Union (Withdrawal) (No. 6) Bill [resumed]. Committied to a Committee of the whole House. [Division]</t>
  </si>
  <si>
    <t xml:space="preserve">[Exit] [PMB] </t>
  </si>
  <si>
    <t>European Union (Withdrawal) (No. 6) Bill</t>
  </si>
  <si>
    <t>Sir Mike Penning: Availability of amendments</t>
  </si>
  <si>
    <t>European Union (Withdrawal) (No. 6) Bill [resumed]</t>
  </si>
  <si>
    <t>Jeremy Lefroy: Sir Christopher Chope's speech</t>
  </si>
  <si>
    <t>European Union (Withdrawal) (No. 6) Bill [resumed] Division]</t>
  </si>
  <si>
    <t>European Union (Withdrawal) (No. 6) Bill [Division]</t>
  </si>
  <si>
    <t>Hilary Benn: Rule of law</t>
  </si>
  <si>
    <t xml:space="preserve">Stephen Kerr: Publication of the withdrawal agreement Bill </t>
  </si>
  <si>
    <t>Prime Minister: Early Parliamentary General Election</t>
  </si>
  <si>
    <t>Anna Soubry: Accuracy of Mr Iain Duncan Smith's speech</t>
  </si>
  <si>
    <t>Prime Minister: Early Parliamentary General Election [resumed] [Division]</t>
  </si>
  <si>
    <t>Prime Minister (Boris Johnson): Leader of the Opposition</t>
  </si>
  <si>
    <t>Sir Bernard Jenkin: Confidence in Her Majesty's Opposition</t>
  </si>
  <si>
    <t xml:space="preserve">Prime Minister (Boris Johnson): Her Majesty's Opposition </t>
  </si>
  <si>
    <t xml:space="preserve">Judith Cummins: Hollingwood Primary School </t>
  </si>
  <si>
    <t>Alison Thewliss: Dispute in Kashmir</t>
  </si>
  <si>
    <t>Neil Gray: Dispute in Kashmir</t>
  </si>
  <si>
    <t>Sir Michael Fallon: GCSEs and dyslexia</t>
  </si>
  <si>
    <t>Judith Cummins: Funding for St John's CE Primary School</t>
  </si>
  <si>
    <t>Robert Halfon: Treasury funding for the Department of Health and Social Care</t>
  </si>
  <si>
    <t>Mr David Lidington (asking); Secretary of State for Transport (Grant Shapps) (replying): HS2 review</t>
  </si>
  <si>
    <t>Tony Lloyd (asking); Secretary of State for Northern Ireland (Julian Smith) (replying): Northern Ireland</t>
  </si>
  <si>
    <t xml:space="preserve">Tony Lloyd: Prorogation </t>
  </si>
  <si>
    <t>Ian Paisley: Naming public officials</t>
  </si>
  <si>
    <t xml:space="preserve">The Secretary of State for Housing, Communities and Local Government (Robert Jenrick): Building safety </t>
  </si>
  <si>
    <t>The Secretary of State for International Development (Alok Sharma): Girls' education</t>
  </si>
  <si>
    <t>Margaret Greenword: Negative statutory instrument</t>
  </si>
  <si>
    <t>Sir Norman Lamb (on behalf of the Science and Technology Committee): Clean Growth: Emission reduction targets</t>
  </si>
  <si>
    <t xml:space="preserve">Future UK Shared Prosperity Fund </t>
  </si>
  <si>
    <t>Future UK Shared Prosperity Fund [resumed]</t>
  </si>
  <si>
    <t>Martin Docherty-Hughes: Northern Ireland questions</t>
  </si>
  <si>
    <t>British housebuilding industry</t>
  </si>
  <si>
    <t>Phil Wilson: Skerne River and the Discover Brightwater project</t>
  </si>
  <si>
    <t>Stephen Doughty: Prime Minister's use of police officers in the media</t>
  </si>
  <si>
    <t>Intention to stand down as Speaker</t>
  </si>
  <si>
    <t>Jeremy Corbyn: Tribute to Mr Speaker</t>
  </si>
  <si>
    <t>Michael Gove: Tribute to Mr Speaker</t>
  </si>
  <si>
    <t>Hilary Benn: Tribute to Mr Speaker</t>
  </si>
  <si>
    <t>Mr David Lidington: Tribute to Mr Speaker</t>
  </si>
  <si>
    <t>Ian Blackford: Tribute to Mr Speaker</t>
  </si>
  <si>
    <t>Dame Cheryl Gillan: Tribute to Mr Speaker</t>
  </si>
  <si>
    <t>Mr Barry Sheerman: Tribute to Mr Speaker</t>
  </si>
  <si>
    <t>Mr Dominic Grieve: Tribute to Mr Speaker</t>
  </si>
  <si>
    <t>Ms Angela Eagle: Tribute to Mr Speaker</t>
  </si>
  <si>
    <t>Mr Peter Bone: Tribute to Mr Speaker</t>
  </si>
  <si>
    <t>Lucy Powell: Tribute to Mr Speaker</t>
  </si>
  <si>
    <t>Mr Steve Baker: Tribute to Mr Speaker</t>
  </si>
  <si>
    <t>Jo Swinson: Tribute to Mr Speaker</t>
  </si>
  <si>
    <t>Sir Edward Leigh: Tribute to Mr Speaker</t>
  </si>
  <si>
    <t>Jim Shannon: Tribute to Mr Speaker</t>
  </si>
  <si>
    <t>Sir John Hayes: Tribute to Mr Speaker</t>
  </si>
  <si>
    <t>Anna Soubry: Tribute to Mr Speaker</t>
  </si>
  <si>
    <t>David Lammy: Tribute to Mr Speaker</t>
  </si>
  <si>
    <t>Dawn Butler: Tribute to Mr Speaker</t>
  </si>
  <si>
    <t>Jess Phillips: Tribute to Mr Speaker</t>
  </si>
  <si>
    <t>Thangam Debbonaire: Tribute to Mr Speaker</t>
  </si>
  <si>
    <t>Liz Saville Roberts: Tribute to Mr Speaker</t>
  </si>
  <si>
    <t>Ian Paisley: Tribute to Mr Speaker</t>
  </si>
  <si>
    <t>Dr Sarah Wollaston: Tribute to Mr Speaker</t>
  </si>
  <si>
    <t>Jonathan Ashworth: Tribute to Mr Speaker</t>
  </si>
  <si>
    <t>Tulip Siddiq: Tribute to Mr Speaker</t>
  </si>
  <si>
    <t>Rushnara Ali: Tribute to Mr Speaker</t>
  </si>
  <si>
    <t>Caroline Lucas: Tribute to Mr Speaker</t>
  </si>
  <si>
    <t>Jack Dromey: Tribute to Mr Speaker</t>
  </si>
  <si>
    <t>Mr Dominic Grieve: Prorogation and an Humble Address to Her Majesty</t>
  </si>
  <si>
    <t>Jeremy Corbyn: Rule of law</t>
  </si>
  <si>
    <t xml:space="preserve">Kevin Brennan: Dominic Cummings </t>
  </si>
  <si>
    <t>Mr Dominic Grieve: Prorogation and an Humble Address to Her Majesty [resumed]</t>
  </si>
  <si>
    <t>Anna Soubry: Rachel Maclean's speech</t>
  </si>
  <si>
    <t xml:space="preserve">Stephen Doughty: Dominic Cumming's contempt </t>
  </si>
  <si>
    <t xml:space="preserve">Ian C. Lucas: Illegal payments of Vote Leave </t>
  </si>
  <si>
    <t>Mr Dominic Grieve: Prorogation and an Humble Address to Her Majesty [resumed] [Division]</t>
  </si>
  <si>
    <t>Anna Soubry: Government reply to the debate</t>
  </si>
  <si>
    <t>Jeremy Corbyn: Rule of law [resumed]</t>
  </si>
  <si>
    <t>Mrs Anne Main: Noise in the Chamber</t>
  </si>
  <si>
    <t>Geraint Davies: Scope of debate</t>
  </si>
  <si>
    <t>Section 3(2) of the Northern Ireland (Executive Formation etc) Act 2019</t>
  </si>
  <si>
    <t>Stephen Doughty: Laying of papers</t>
  </si>
  <si>
    <t xml:space="preserve">Chuka Umunna: Dominic Cummings </t>
  </si>
  <si>
    <t>Anna Soubry: Interventions</t>
  </si>
  <si>
    <t>Prime Minister: Early Parliamentary General Election [resumed]</t>
  </si>
  <si>
    <t xml:space="preserve">David Linden: Scottish referendum </t>
  </si>
  <si>
    <t>Patricia Gibson: Rule of law</t>
  </si>
  <si>
    <t>Dr Sarah Wollaston: The Prime Minister's appearance before the Liaison Committee</t>
  </si>
  <si>
    <t>Geraint Davies: Rule of law</t>
  </si>
  <si>
    <t>Paul Scully: Conservative whip</t>
  </si>
  <si>
    <t>Prime Minister (Boris Johnson): Brexit negotiations</t>
  </si>
  <si>
    <t>Jeremy Corbyn: Rule of law and prorogation</t>
  </si>
  <si>
    <t>Ian Blackford: Scottish independence</t>
  </si>
  <si>
    <t>Sir Edward Davey: People's vote</t>
  </si>
  <si>
    <t>Rachel Maskell: Presentation of a public petition</t>
  </si>
  <si>
    <t>Liz Saville Roberts: Second referendum</t>
  </si>
  <si>
    <t>Caroline Lucas: Codified constitution</t>
  </si>
  <si>
    <t>Luke Graham: Additional debating time</t>
  </si>
  <si>
    <t>Mr Mark Francois: Lisbon treaty</t>
  </si>
  <si>
    <t xml:space="preserve">Brendan O'Hara: Prorogation </t>
  </si>
  <si>
    <t>Patricia Gibson: Scotland</t>
  </si>
  <si>
    <t>Martin Docherty-Hughes: Rule of law</t>
  </si>
  <si>
    <t>Kirsty Blackman: Statutory instruments</t>
  </si>
  <si>
    <t>Dr Caroline Johnson: Election timing</t>
  </si>
  <si>
    <t>Stephen Gethins: Prorogation</t>
  </si>
  <si>
    <t xml:space="preserve">Message to attend the Lords Commissioners </t>
  </si>
  <si>
    <t xml:space="preserve">Supreme Court ruling </t>
  </si>
  <si>
    <t>Joanna Cherry (asking); Attorney General (replying): Attorney General's legal advice</t>
  </si>
  <si>
    <t>Emma Hardy: Attorney General's choice of expressions</t>
  </si>
  <si>
    <t xml:space="preserve">Craig Mackinlay: Judicial review </t>
  </si>
  <si>
    <t xml:space="preserve">Hannah Bardell: Attorney General's comments </t>
  </si>
  <si>
    <t xml:space="preserve">Layla Moran (asking): Parliamentary Under-Secretary of State for Digital, Culture, Media and Sport (Matt Warman): Hacker House </t>
  </si>
  <si>
    <t>Tom Watson: Contacting Hacker House</t>
  </si>
  <si>
    <t>The Secretary of State for Transport (Grant Shapps): Thomas Cook</t>
  </si>
  <si>
    <t>Antoinette Sandbach: Introducing primary legislation</t>
  </si>
  <si>
    <t>The Chancellor of the Duchy of Lancaster and Minister for the Cabinet Office (Michael Gove): Brexit Readiness: Operation Yellowhammer</t>
  </si>
  <si>
    <t xml:space="preserve">Ian C. Lucas: Data protection </t>
  </si>
  <si>
    <t>Martin Whitfield: Minister's response</t>
  </si>
  <si>
    <t>Ian Murray: Minister's response</t>
  </si>
  <si>
    <t>Secretary of State for Foreign and Commonwealth Affairs (Dominic Raab): Iran</t>
  </si>
  <si>
    <t>Prime Minister (Boris Johnson): Prime Minister's update</t>
  </si>
  <si>
    <t>John McDonnell: Prime Minister following the law</t>
  </si>
  <si>
    <t>Anna Soubry: Prime Minister's language</t>
  </si>
  <si>
    <t>Jo Swinson: Conduct in the Chamber</t>
  </si>
  <si>
    <t>Jeremy Corbyn: Abusive language</t>
  </si>
  <si>
    <t>Vicky Ford: Toning down language</t>
  </si>
  <si>
    <t>Ian Blackford: Abusive language</t>
  </si>
  <si>
    <t xml:space="preserve">Lucy Powell: Jo Cox </t>
  </si>
  <si>
    <t>Matt Western: Language and the Independent Press Standards Organisation</t>
  </si>
  <si>
    <t>Seema Malhotra: Language in the Chamber</t>
  </si>
  <si>
    <t>Conduct in the Chamber</t>
  </si>
  <si>
    <t xml:space="preserve">Sir Peter Bottomley: Urgent questions and statements today </t>
  </si>
  <si>
    <t>Ian Murray (asking); Parliamentary Under-Secretary for Exiting the European Union (James Duddridge) (replying): Compliance with the European Union (Withdrawal) (No. 2) Act 2019</t>
  </si>
  <si>
    <t>Cathering West (asking;) Secretary of State for Foreign and Commonwealth Affairs (Dominic Raab) (replying): Hong Kong</t>
  </si>
  <si>
    <t>Chris Law (asking); Secretary of State for International Trade (Elizabeth Truss) (replying): Arms export licences (Saudi Arabia)</t>
  </si>
  <si>
    <t xml:space="preserve">Jess Phillips (asking); Parliamentary Secretary, Cabinet Office (Kevin Foster) (replying): Role of the Prime Minister in creating a safe environment in the UK and in Parliament </t>
  </si>
  <si>
    <t>David T. C. Davies: Unacceptable language</t>
  </si>
  <si>
    <t>Secretary of State for Business, Energy and Industrial Strategy (Andrea Leadsom): International climate action</t>
  </si>
  <si>
    <t>Adjournment (Conference) [Division]</t>
  </si>
  <si>
    <t>Richard Burgon: Date of a general election</t>
  </si>
  <si>
    <t>Liz Saville Roberts: Impeachment of the Prime Minister</t>
  </si>
  <si>
    <t>Dr Matthew Offord: Leaking information</t>
  </si>
  <si>
    <t xml:space="preserve">Diana Johnson: Contaiminated blood scandal </t>
  </si>
  <si>
    <t>Principles of Democracy and the Rights of the Electorate</t>
  </si>
  <si>
    <t>Julian Knight: Morrisons Supermarket, Shirley</t>
  </si>
  <si>
    <t>Alison Thewliss: Kashmir</t>
  </si>
  <si>
    <t>John McDonnell (asking); Exchequer Secretary to the Treasury (Mr Simon Clarke) (replying): No-deal Brexit: Short positions against the Pound</t>
  </si>
  <si>
    <t>Ian Paisley (asking); Secretary of State for Northern Ireland (Julian Smith) (replying): Wrightbus in Ballymena</t>
  </si>
  <si>
    <t>Minister for Health (Edward Argar): Health Infrastructure Plan</t>
  </si>
  <si>
    <t xml:space="preserve">Ian Blackford: Opposition days </t>
  </si>
  <si>
    <t>Helen Goodman: Members visiting constituencies without notice</t>
  </si>
  <si>
    <t>Section 7 of the Northern Ireland (Executive Formation etc) Act 2019</t>
  </si>
  <si>
    <t>Section 6 of the Northern Ireland (Executive Formation etc) Act 2019</t>
  </si>
  <si>
    <t>Section 5 of the Northern Ireland (Executive Formation etc) Act 2019</t>
  </si>
  <si>
    <t>Section 4 of the Northern Ireland (Executive Formation etc) Act 2019</t>
  </si>
  <si>
    <t>Seema Malhotra: Availability of Maraviroc to patients with progressive multifocal leukoencephalopathy</t>
  </si>
  <si>
    <t xml:space="preserve">Hilary Benn (asking); Parliamentary Under-Secretary of State for Exiting the European Union (James Duddridge) (replying): Irish border: Customs arrangements  </t>
  </si>
  <si>
    <t>John Healey (asking); Parliamentary Under-Secretary of State for Housing, Communities and Local Government (Luke Hall) (replying): Deaths of Homeless people</t>
  </si>
  <si>
    <t>Stephen Twigg (asking); Minister for Africa (Andrew Stephenson) (replying): Yemen</t>
  </si>
  <si>
    <t>Grahame Morris: Accuracy of Ministerial answers</t>
  </si>
  <si>
    <t xml:space="preserve">Toby Perkins: Quality of exchanges for urgent questions </t>
  </si>
  <si>
    <t>Mike Gapes: Written answers during prorogation</t>
  </si>
  <si>
    <t xml:space="preserve">Exiting the European Union (Agriculture) </t>
  </si>
  <si>
    <t xml:space="preserve">Exiting the European Union (Pesticides) </t>
  </si>
  <si>
    <t>Valerie Vaz: Freewheelers' use of bus lanes</t>
  </si>
  <si>
    <t>Caroline Nokes: South Western Railway</t>
  </si>
  <si>
    <t>Stella Creasy: Intimidation in Walthamstow</t>
  </si>
  <si>
    <t xml:space="preserve">Victoria Atkins: Intimidation in Walthamstow </t>
  </si>
  <si>
    <t xml:space="preserve">Maria Caulfield: Intimidation in Walthamstow </t>
  </si>
  <si>
    <t>Daniel Zeichner: Prime Minister's remarks</t>
  </si>
  <si>
    <t>Ten minute rule motion</t>
  </si>
  <si>
    <t>Jonathan Edwards: Public Expenditure and Taxation (Advisory Body)</t>
  </si>
  <si>
    <t xml:space="preserve">Domestic Abuse Bill </t>
  </si>
  <si>
    <t>Glyn Davies: Welsh Language</t>
  </si>
  <si>
    <t xml:space="preserve">Prime Minister (Boris Johnson): Brexit negotiations </t>
  </si>
  <si>
    <t>Women's mental health</t>
  </si>
  <si>
    <t>Ministry of Justice spending</t>
  </si>
  <si>
    <t>Cat Smith: Rail link to Fleetwood</t>
  </si>
  <si>
    <t>Wes Streeting: Taxi and private hire licensing reform</t>
  </si>
  <si>
    <t xml:space="preserve">Kier Starmer (asking); Parliamentary Under-Secretary of State for Exiting the European Union (James Duddridge) (replying): Withdrawal Agreement: Proposed changes </t>
  </si>
  <si>
    <t xml:space="preserve">Mr Chris Leslie (asking); Minister of State, Department for International Trade (Conor Burns) (replying): No-Deal Brexit: Schedule of Tariffs </t>
  </si>
  <si>
    <t>David Mundell (asking); Minister of State, Department for International Trade (Conor Burns) (replying): U.S tariffs: Scotch whisky</t>
  </si>
  <si>
    <t>Mr David Davis (asking); Minister for Crime, Policing and the Fire Service (Kit Malthouse) (replying): Operation Midland: Independent Report</t>
  </si>
  <si>
    <t>Kit Malthouse: Correction to an earlier question</t>
  </si>
  <si>
    <t>Speaker's Committee for the Independent Parliamentary Standards Authority</t>
  </si>
  <si>
    <t xml:space="preserve">Census (Return Particulars and Removal of Penalties) Bill [Lords] </t>
  </si>
  <si>
    <t>legislative Grand Committee (E&amp;W)</t>
  </si>
  <si>
    <t>Mr Paul Sweeney: Reclassification of Ministers of Religion under Immigration Rules</t>
  </si>
  <si>
    <t>Craig Whittaker: Healthwatch Calderdale's report on hypermobility syndromes</t>
  </si>
  <si>
    <t>Mr Tobias Ellwood (asking); Minister for the Middle East and North Africa (Dr Andrew Murrison) (replying): Withdrawal of US troops from northern Syria</t>
  </si>
  <si>
    <t>John McDonnell (asking); Financial Secretary to the Treasury (Jesse Norman) (replying): HMRC impact analysis</t>
  </si>
  <si>
    <t>Chancellor of the Duchy of Lancaster (Michael Gove): Preparations for leaving the EU</t>
  </si>
  <si>
    <t>Marsha De Cordova: DWP and descriptions of disabilities</t>
  </si>
  <si>
    <t>Dr Rupa Huq: Home Secretary statement</t>
  </si>
  <si>
    <t xml:space="preserve">Peter Grant: Chancellor of the Duchy of Lancaster's labelling of the SNP </t>
  </si>
  <si>
    <t>Mr Chris Leslie: Publication of an Order in Council</t>
  </si>
  <si>
    <t xml:space="preserve">Rachel Reeves: Baroness Betty Boothroyd's 90th birthday </t>
  </si>
  <si>
    <t xml:space="preserve">Maria Caulfield: Nursing Staffing Levels </t>
  </si>
  <si>
    <t>Exiting the European Union (Plant Health)</t>
  </si>
  <si>
    <t xml:space="preserve">Exiting the European Union (Environmental Protection) </t>
  </si>
  <si>
    <t>Andrew Percy: Treatment of Conservative Members</t>
  </si>
  <si>
    <t>Valerie Vaz: Prorogation</t>
  </si>
  <si>
    <t>Martin Vickers: Prorogation</t>
  </si>
  <si>
    <t>Message to attend Lords Commissioners</t>
  </si>
  <si>
    <t>Daily total</t>
  </si>
  <si>
    <t>Session total
(cumulative)</t>
  </si>
  <si>
    <t>AAT</t>
  </si>
  <si>
    <t>AAT
 daily total</t>
  </si>
  <si>
    <t>AAT
session total
(cumulative)</t>
  </si>
  <si>
    <t>MoI</t>
  </si>
  <si>
    <t>Tags</t>
  </si>
  <si>
    <t>Daily total
w/o suspensions</t>
  </si>
  <si>
    <t>Debate (Private Member’s)</t>
  </si>
  <si>
    <t>Jim Shannon: Persecution of Christians: Role of UK Embassies</t>
  </si>
  <si>
    <t>Alison Thewliss: High Court Judgement: Benefit Cap</t>
  </si>
  <si>
    <t>[Questions]</t>
  </si>
  <si>
    <t>Jack Lopresti: Kurdistan Region in Iraq</t>
  </si>
  <si>
    <t>Sir Alistair Carmichael: Renewable energy generation: island communities</t>
  </si>
  <si>
    <t>Derek Thomas: Safety of riders and horses on rural roads</t>
  </si>
  <si>
    <t>Sitting adjourned</t>
  </si>
  <si>
    <t>Huw Merriman: Road infrastructure</t>
  </si>
  <si>
    <t>Time limit</t>
  </si>
  <si>
    <t>Mrs Cheryl Gillan: 3 minutes</t>
  </si>
  <si>
    <t>Huw Merriman: Road infrastructure [Resumed]</t>
  </si>
  <si>
    <t>Kate Green: Support for the Srebrenica genocide commemoration</t>
  </si>
  <si>
    <t>Graeme Morris: State pension age for women</t>
  </si>
  <si>
    <t>Sir Edward Leigh: 2 minutes</t>
  </si>
  <si>
    <t>Graeme Morris: State pension age for women [Resumed]</t>
  </si>
  <si>
    <t>Frank Field: Regulation of working conditions in the private hire industry</t>
  </si>
  <si>
    <t>Stephen Doughty: Political and humanitarian situation in Yemen</t>
  </si>
  <si>
    <t>Debate (Private Member's)</t>
  </si>
  <si>
    <t>Stephen Twigg: Promotion of education for all at the G20 summit</t>
  </si>
  <si>
    <t>Neil Parish: Seasonal agricultural workers scheme</t>
  </si>
  <si>
    <t>Mr Mark Harper: Balancing the Public Finances</t>
  </si>
  <si>
    <t>Layla Moran: Social Inequality (Children’s Centres)</t>
  </si>
  <si>
    <t>Lucy Powell: Social Mobility</t>
  </si>
  <si>
    <t>Rachel Maclean: Worcestershire Acute Hospitals NHS Trust</t>
  </si>
  <si>
    <t>Dr Lisa Cameron: Leaving the EU: Disabled People’s Services</t>
  </si>
  <si>
    <t>Albert Owen: Euratom Membership</t>
  </si>
  <si>
    <t>Lilian Greenwood: Schools: Nottingham</t>
  </si>
  <si>
    <t>Lucy Allen: New Towns</t>
  </si>
  <si>
    <t>Sarah Wollaston: Ambulance Services (Devon)</t>
  </si>
  <si>
    <t>Simon Hart: UK Elections: Abuse and Intimidation</t>
  </si>
  <si>
    <t>John Redwood: The supply of homes and affordable homes to buy</t>
  </si>
  <si>
    <t>Dan Jarvis: Introduction of an opt-out system for organ donation in England</t>
  </si>
  <si>
    <t>Daniel Kawczynski: Anglo-Polish relations</t>
  </si>
  <si>
    <t>Jeremy Lefroy: Risk to UK aviation from drones</t>
  </si>
  <si>
    <t>Wes Streeting: Future of the taxi trade</t>
  </si>
  <si>
    <t>Ann Coffey: Catfishing and social media</t>
  </si>
  <si>
    <t>Tulip Siddiq: British prisoners in Iran</t>
  </si>
  <si>
    <t>Jo Stevens: Wales and the Queen's Speech</t>
  </si>
  <si>
    <t>Mr Ian Liddell-Grainger: Strategic road network in the South West</t>
  </si>
  <si>
    <t>Leo Docherty: Future shape of the armed forces</t>
  </si>
  <si>
    <t>Paul Flynn: Closure of Sovereign House in Newport</t>
  </si>
  <si>
    <t>Mrs Anne Main: Thameslink passenger services</t>
  </si>
  <si>
    <t>Chris Stephens: Job centres and the Department for Work and Pensions estate</t>
  </si>
  <si>
    <t>Mike Kane:  Government proposals for better combat compensation</t>
  </si>
  <si>
    <t>Graham P Jones: Political situation in Venezuela</t>
  </si>
  <si>
    <t>Mr Jim Cunningham: Coventry's bid to be the 2021 City of Culture</t>
  </si>
  <si>
    <t>Neil Parish: New housing design</t>
  </si>
  <si>
    <t>Mr Philip Hollobone: A combined fire and police service in Northamptonshire</t>
  </si>
  <si>
    <t>Chuka Umunna: Blacklisting</t>
  </si>
  <si>
    <t>Kevin Hollinrake: Letting Agent Fees (Tenants)</t>
  </si>
  <si>
    <t>John Stevenson: Solar panels on residential properties</t>
  </si>
  <si>
    <t>Stuart C. McDonald: International Day of Democracy</t>
  </si>
  <si>
    <t>Justin Madders: British Citizens: Consular Support</t>
  </si>
  <si>
    <t>Antoinette Sandbach: HS2: Phase 2b Route (Manchester and Leeds)</t>
  </si>
  <si>
    <t>Mr Gregory Campbell: Transparency of the BBC</t>
  </si>
  <si>
    <t>Nic Dakin: 16 to 19 education funding</t>
  </si>
  <si>
    <t>Michael Tomlinson: Foreign Direct Investment</t>
  </si>
  <si>
    <t>Lucy Allan: Princess Royal Hospital Telford</t>
  </si>
  <si>
    <t>Daniel Zeichner: UK Nationals in the EU: Rights</t>
  </si>
  <si>
    <t>Liz Saville Roberts: Proposed Prison: Port Talbot</t>
  </si>
  <si>
    <t>Bereavement Leave: Loss of a Child</t>
  </si>
  <si>
    <t>Bambos Charalambous: Autism Diagnosis</t>
  </si>
  <si>
    <t>Gareth Thomas: Future of RAF Northolt</t>
  </si>
  <si>
    <t>Mims Davis: Parliamentary Candidates: Barriers for Women</t>
  </si>
  <si>
    <t>Tom Pursglove: Corby Urgent Care Centre</t>
  </si>
  <si>
    <t>David Linden: Scotland-Malawi Relationship</t>
  </si>
  <si>
    <t>Albert Owen: Energy in Wales</t>
  </si>
  <si>
    <t>Stephen Morgan: Armed Forces Pay</t>
  </si>
  <si>
    <t>Steve McCabe: Aggressive Antisocial Behaviour</t>
  </si>
  <si>
    <t>Hywel Williams: Catalan Independence Referendum</t>
  </si>
  <si>
    <t>Vicky Ford: Leaving the EU: Consumer Protection</t>
  </si>
  <si>
    <t>Peter Aldous: Supported Housing Funding</t>
  </si>
  <si>
    <t>Maria Eagle: Education Funding</t>
  </si>
  <si>
    <t>Theresa Villiers: Iran: Human Rights</t>
  </si>
  <si>
    <t>Gordon Henderson: HGV driver regulation</t>
  </si>
  <si>
    <t>Helen Hayes: Royal Mail Delivery Office Closures</t>
  </si>
  <si>
    <t>[Division in the House]</t>
  </si>
  <si>
    <t>Helen Hayes: Royal Mail Delivery Office Closures [resumed]</t>
  </si>
  <si>
    <t>Alex Norris: Advice Services (Nottingham)</t>
  </si>
  <si>
    <t>Mr Edward Vaizey: The Arts: Health Effects</t>
  </si>
  <si>
    <t>Wendy Morton: Unauthorised Encampments</t>
  </si>
  <si>
    <t>Andrew Rosindell: Free Childcare</t>
  </si>
  <si>
    <t>Robert Courts: Future of healthcare in Oxfordshire</t>
  </si>
  <si>
    <t>Richard Benyon: Lowland curlew</t>
  </si>
  <si>
    <t>Catherine McKinnell: Supporting and safeguarding adults with learning disabilities</t>
  </si>
  <si>
    <t>Kevin Brennan: Sentencing in cases of dangerous driving involving death</t>
  </si>
  <si>
    <t>Stephen Kerr: Use of devolved powers in Scotland</t>
  </si>
  <si>
    <t>Emma Hardy: Risks of surgical mesh implants</t>
  </si>
  <si>
    <t>Melanie Onn: Social security support for kinship carers</t>
  </si>
  <si>
    <t>Taxes on small business</t>
  </si>
  <si>
    <t>Capital funding for a new hospital in Harlow</t>
  </si>
  <si>
    <t>Women released from prison</t>
  </si>
  <si>
    <t>Debate (BBCom)</t>
  </si>
  <si>
    <t>Simon Clarke: Carbon capture and storage</t>
  </si>
  <si>
    <t>Mr Marcus Fysh: Government’s review of defence capability</t>
  </si>
  <si>
    <t>Petitions</t>
  </si>
  <si>
    <t>Paul Scully: eligibility for mortgages</t>
  </si>
  <si>
    <t>Bob Blackman: UK relations with Taiwan</t>
  </si>
  <si>
    <t>Ms Nadine Dorries: Illegal Gypsy and Traveller encampments in Bedfordshire</t>
  </si>
  <si>
    <t>Luke Pollard: Improving rail links in south west England</t>
  </si>
  <si>
    <t>Siobhain McDonagh: Local authority funeral charges</t>
  </si>
  <si>
    <t>Dame Caroline Spelman: English language teaching for refugees</t>
  </si>
  <si>
    <t>Catherine West: Police funding in London</t>
  </si>
  <si>
    <t>Ruth Cadbury: Economic and environmental impacts of airport expansion</t>
  </si>
  <si>
    <t>Dr Matthew Offord: Centenary of the Balfour Declaration</t>
  </si>
  <si>
    <t>Damian Collins: Operation Stack and lorry parking in Kent</t>
  </si>
  <si>
    <t>Kelvin Hopkins: National Railway Museum and ownership of national assets</t>
  </si>
  <si>
    <t>Jim Shannon: International Freedom of Religion or Belief Day</t>
  </si>
  <si>
    <t>Steve Double: Proportional representation</t>
  </si>
  <si>
    <t>Steve McCabe: Childhood oral health</t>
  </si>
  <si>
    <t>Mr Alistair Carmichael: Future of the Scotch whisky industry</t>
  </si>
  <si>
    <t>Mike Wood: Taxation of the beer and pubs sector</t>
  </si>
  <si>
    <t>Mike Wood: Taxation of the beer and pubs sector [resumed]</t>
  </si>
  <si>
    <t>Mr Iain Duncan Smith: Proposed closure of South Woodford post office</t>
  </si>
  <si>
    <t>Mr Iain Duncan Smith: Proposed closure of South Woodford post office [resumed]</t>
  </si>
  <si>
    <t>Ms Angela Eagle: Education funding in Wirral</t>
  </si>
  <si>
    <t>Gareth Johnson: Vaping</t>
  </si>
  <si>
    <t>Anna Soubry: Olympic sports and accepted GCSE PE activities</t>
  </si>
  <si>
    <t>Jim Fitzpatrick: Product safety and fire risk in residential premises</t>
  </si>
  <si>
    <t>Andy Slaughter: The future of Charing Cross Hospital</t>
  </si>
  <si>
    <t>Nigel Huddleston: Puppy smuggling</t>
  </si>
  <si>
    <t>Stuart C McDonald: HM Revenue and Customs closures</t>
  </si>
  <si>
    <t>Catherine McKinnell: Mental health education in schools</t>
  </si>
  <si>
    <t>Edward Davey: Funding for community policing</t>
  </si>
  <si>
    <t>Jonathan Edwards: Devolution of the Wales and Borders franchise</t>
  </si>
  <si>
    <t>Pauline Latham: Ukrainian Holodomor</t>
  </si>
  <si>
    <t>Kelly Tolhurst: Property management company fees</t>
  </si>
  <si>
    <t>Rupa Huq: Public order legislation relating to family planning clinics</t>
  </si>
  <si>
    <t>Martyn Day: Referendum on Scottish independence</t>
  </si>
  <si>
    <t>Jeremy Lefroy: International Men's Day</t>
  </si>
  <si>
    <t>Ian Liddell-Grainger: Long-term future of district councils in England</t>
  </si>
  <si>
    <t>Barry Sheerman: UK's role in the degradation of the marine environment</t>
  </si>
  <si>
    <t>Jim Cunningham: Government policy on the green belt in Coventry</t>
  </si>
  <si>
    <t>Alex Chalk: UK bee population</t>
  </si>
  <si>
    <t>Tommy Sheppard: Report of the Lord Speaker's Committee on reform of the House of Lords</t>
  </si>
  <si>
    <t>Stephen Timms: Private landlord licensing</t>
  </si>
  <si>
    <t>Suella Fernandes: Family justice reform</t>
  </si>
  <si>
    <t>Peter Bone: Proposed high-intensity chicken farm in Rushden Higham Ferrers</t>
  </si>
  <si>
    <t>Rachel Reeves: Effect of loneliness on local communities</t>
  </si>
  <si>
    <t>Julian Sturdy: World Antibiotics Awareness Week</t>
  </si>
  <si>
    <t>Alex Burghart: Department of Work and Pensions' support for care leavers</t>
  </si>
  <si>
    <t>Helen Jones: TV licence fee</t>
  </si>
  <si>
    <t>Ruth Smeeth: UK amphibious capability</t>
  </si>
  <si>
    <t>James Heappey: Temporary closure of in-patient beds at Shepton Mallet community hospital</t>
  </si>
  <si>
    <t>Helen Goodman: Future of medicines regulation</t>
  </si>
  <si>
    <t>Julie Elliott: Sunderland's bid to be City of Culture in 2021</t>
  </si>
  <si>
    <t>Hugh Gaffney: State pension age</t>
  </si>
  <si>
    <t>John Lamont: Roll-out of broadband to rural communities in Scotland</t>
  </si>
  <si>
    <t>Phil Wilson: Future of Durham Tees Valley airport</t>
  </si>
  <si>
    <t>Craig Mackinlay: Human and financial costs of drug addiction</t>
  </si>
  <si>
    <t>Lee Rowley: Potential effect of hydraulic fracturing in North East Derbyshire</t>
  </si>
  <si>
    <t>Nigel Mills: Public country-by-country reporting</t>
  </si>
  <si>
    <t>Gavin Newlands: Anti-bullying week</t>
  </si>
  <si>
    <t>Robert Courts: 100th anniversary of the Air Force (Constitution) Act 1917</t>
  </si>
  <si>
    <t>Mike Hill: University tuition fees</t>
  </si>
  <si>
    <t>Ian Murray: Dr Elsie Inglis and the contribution of women to World War One</t>
  </si>
  <si>
    <t>Alex Norris: Voter registration in Nottingham North constituency</t>
  </si>
  <si>
    <t>Roberta Blackman-Woods: Rohingya crisis</t>
  </si>
  <si>
    <t>Mary Robinson: Charitable fundraising websites and associated charges</t>
  </si>
  <si>
    <t>Ben Lake: Future of the rural economy in Wales</t>
  </si>
  <si>
    <t>Mark Harper: Effect of the Government's migration policy on the economy</t>
  </si>
  <si>
    <t>Douglas Chapman: Appointment of an Arctic ambassador</t>
  </si>
  <si>
    <t>Paul Sweeney: Provision of legal aid</t>
  </si>
  <si>
    <t>Layla Moran: Provision of sanitary products</t>
  </si>
  <si>
    <t>Sheryll Murray: Cornwall's dark skies status</t>
  </si>
  <si>
    <t>Jim Fitzpatrick: Deafness and hearing loss</t>
  </si>
  <si>
    <t>Helen Jones: Public sector pay</t>
  </si>
  <si>
    <t>Christian Matheson: Tolls on the Mersey crossings</t>
  </si>
  <si>
    <t>Nick Smith: The Mineworkers' Pension Scheme</t>
  </si>
  <si>
    <t>Chris Davies: Swansea's bid to be City of Culture 2021</t>
  </si>
  <si>
    <t>Maria Miller: Fraudulent accounts and the banking sector</t>
  </si>
  <si>
    <t>Stephen Doughty: World AIDS Day 2017</t>
  </si>
  <si>
    <t>Gillian Keegan: Youth employment</t>
  </si>
  <si>
    <t>Gillian Keegan: Youth employment [resumed]</t>
  </si>
  <si>
    <t>Simon Clarke: Traffic congestion in south Middlesbrough</t>
  </si>
  <si>
    <t>Stephen Kinnock: Effect of Israeli demolitions on Palestinian communities</t>
  </si>
  <si>
    <t>Mark Pritchard: 2 minutes</t>
  </si>
  <si>
    <t>Stephen Kinnock: Effect of Israeli demolitions on Palestinian communities [resumed]</t>
  </si>
  <si>
    <t>Neil Coyle: Government financial support for victims of terror attacks</t>
  </si>
  <si>
    <t>Mike Penning: Unduly lenient sentences</t>
  </si>
  <si>
    <t>Geraint Davies: 4 minutes</t>
  </si>
  <si>
    <t>Mike Penning: Unduly lenient sentences [resumed]</t>
  </si>
  <si>
    <t>Division in the House</t>
  </si>
  <si>
    <t>Debate (Liaison Committee)</t>
  </si>
  <si>
    <t>Maria Miller: Women in the House of Commons after the 2020 election</t>
  </si>
  <si>
    <t>Susan Elan Jones: Referendum on the deal for the UK’s exit from the European Union</t>
  </si>
  <si>
    <t>Jess Phillips: Funding for domestic violence refuges</t>
  </si>
  <si>
    <t>Zac Goldsmith: Government's policy on animal welfare</t>
  </si>
  <si>
    <t>Henry Bellingham: Future of society lotteries, the Health Lottery and limits on prize values</t>
  </si>
  <si>
    <t>Fiona Onasanya: Provision of children's services by local authorities</t>
  </si>
  <si>
    <t>Paula Sherriff: Healthcare optimisation plan, Kirklees</t>
  </si>
  <si>
    <t>Carolyn Harris: Parental rights of prisoners</t>
  </si>
  <si>
    <t>Gordon Henderson: Cliff erosion on the north coastline of the Isle of Sheppey</t>
  </si>
  <si>
    <t>David Linden: Work capability assessments</t>
  </si>
  <si>
    <t>Ged Killen: Male suicide</t>
  </si>
  <si>
    <t>Jo Churchill: Delivering quality in the built environment</t>
  </si>
  <si>
    <t>Yvette Cooper: Asylum accommodation</t>
  </si>
  <si>
    <t>Andrew Murrison: HM Government support for UK victims of IRA attacks that used Gaddafi-supplied Semtex and weapons</t>
  </si>
  <si>
    <t>Paul Scully: Enslavement of black Africans in Libya</t>
  </si>
  <si>
    <t>Stephen Kinnock: Steel sector deal</t>
  </si>
  <si>
    <t>Kerry McCarthy: Environmental and food system education in schools</t>
  </si>
  <si>
    <t>Chris Elmore: Social mobility in Wales</t>
  </si>
  <si>
    <t>James Gray: Blue Belt programme for marine protection</t>
  </si>
  <si>
    <t>Lisa Nandy: Childcare for fostered children</t>
  </si>
  <si>
    <t>Lisa Nandy: Childcare for fostered children [resumed]</t>
  </si>
  <si>
    <t>John Whittingdale: Situation in Ukraine</t>
  </si>
  <si>
    <t>Kevin Foster: Closure of Torre post office</t>
  </si>
  <si>
    <t>Lyn Brown: Government response to corrosive substance attacks</t>
  </si>
  <si>
    <t>Ann Clwyd: International Human Rights Day and the UK's role in promoting human rights</t>
  </si>
  <si>
    <t>Douglas Ross: Delivery charges in Scotland</t>
  </si>
  <si>
    <t>Peter Bottomley: Leasehold and commonhold reform and leasehold abuses</t>
  </si>
  <si>
    <t>Stephen Lloyd: Effect of universal credit on the private rented sector</t>
  </si>
  <si>
    <t>Bim Afolami: Luton airport expansion</t>
  </si>
  <si>
    <t>Ian C Lucas: Changes to the Independent Living Fund</t>
  </si>
  <si>
    <t>Tim Loughton: Shoreham air show crash and access to justice by families of the victims</t>
  </si>
  <si>
    <t>Dan Jarvis: Yorkshire devolution</t>
  </si>
  <si>
    <t>Marie Rimmer: Mental health in prisons</t>
  </si>
  <si>
    <t>Matt Western: New offices for Warwick District Council</t>
  </si>
  <si>
    <t>Luke Graham: Disability Confident scheme</t>
  </si>
  <si>
    <t>Tim Farron: Patient travel times for cancer treatment</t>
  </si>
  <si>
    <t>Tom Tugendhat: Growth and noise reduction in Gatwick Airport</t>
  </si>
  <si>
    <t>Neil Parish: Forestry in England: Seeing the wood for the trees</t>
  </si>
  <si>
    <t>Martin Whitfield: Role of banks and their responsibilty to the communities they serve</t>
  </si>
  <si>
    <t>Catherine McKinnell: Childcare vouchers</t>
  </si>
  <si>
    <t>Maggie Throup: Effect of junk food advertising on obesity in children</t>
  </si>
  <si>
    <t>Bob Seely: Local government funding on the Isle of Wight</t>
  </si>
  <si>
    <t>Stephen Twigg: Food poverty in Merseyside</t>
  </si>
  <si>
    <t>Divisions in the House</t>
  </si>
  <si>
    <t>Patricia Gibson: Mobile phone contracts</t>
  </si>
  <si>
    <t>Helen Hayes: King's College Hospital finances</t>
  </si>
  <si>
    <t>Joan Ryan: County lines exploitation in London</t>
  </si>
  <si>
    <t>Jo Swinson: Ethics and artificial intelligence</t>
  </si>
  <si>
    <t>Henry Smith: Blood cancer care in the NHS</t>
  </si>
  <si>
    <t>Martin Vickers: Vagrancy and homelessness in Cleethorpes</t>
  </si>
  <si>
    <t>Ronnie Cowan: Drug consumption rooms</t>
  </si>
  <si>
    <t>Ronnie Cowan: Drug consumption rooms [resumed]</t>
  </si>
  <si>
    <t>Clive Betts: Future of supported housing</t>
  </si>
  <si>
    <t>Paul Scully: Leaving the European Union</t>
  </si>
  <si>
    <t>Catherine West: Skills devolution in England</t>
  </si>
  <si>
    <t>Gavin Shuker: Rail services in Bedfordshire</t>
  </si>
  <si>
    <t>Luke Pollard: National Shipbuilding Strategy</t>
  </si>
  <si>
    <t>John Stevenson: Reform of stamp duty</t>
  </si>
  <si>
    <t>Fiona Bruce: Democracy in Hong Kong</t>
  </si>
  <si>
    <t>Fiona Bruce: Democracy in Hong Kong [resumed]</t>
  </si>
  <si>
    <t>Leo Docherty: Size and strength of the British armed forces</t>
  </si>
  <si>
    <t>John Grogan: Public transport on Boxing Day 2018</t>
  </si>
  <si>
    <t>Adrian Bailey: Application of the Pubs Code 2016</t>
  </si>
  <si>
    <t>Brendan O'Hara: RBS branch closures in Argyll and Bute</t>
  </si>
  <si>
    <t>Vince Cable: Public consultations on Heathrow airport</t>
  </si>
  <si>
    <t>Julian Lewis: Fatalities in Northern Ireland</t>
  </si>
  <si>
    <t>Petition</t>
  </si>
  <si>
    <t>Susan Elan Jones: Fireworks</t>
  </si>
  <si>
    <t>Derek Thomas: Marriage and government policy</t>
  </si>
  <si>
    <t>Andrew Gwynne: NHS negligence cases</t>
  </si>
  <si>
    <t>Kevin Brennan: Treatment of adults with autism by the criminal justice system</t>
  </si>
  <si>
    <t>Lloyd Russell-Moyle: Youth activities and sport within the Erasmus Plus programme</t>
  </si>
  <si>
    <t>George Freeman: Town and village plans</t>
  </si>
  <si>
    <t>Laura Pidcock: Claimant experience of the personal independence payment process</t>
  </si>
  <si>
    <t>Alistair Carmichael: Procedures regarding the detention of people with mental health problems</t>
  </si>
  <si>
    <t>Richard Drax: Outdoors endurance activities for prisoners</t>
  </si>
  <si>
    <t>Alister Jack: Upgrade of the A75 Euro route in Scotland</t>
  </si>
  <si>
    <t>Thangam Debbonaire: Accessibility of public buildings for people with autism</t>
  </si>
  <si>
    <t>Mary Creagh: Future of Chemicals Regulation after the EU Referendum</t>
  </si>
  <si>
    <t>Alistair Carmichael: Policy framework for agriculture after the UK leaves the EU</t>
  </si>
  <si>
    <t>Teresa Pearce: Statutory personal, health, social and economic education</t>
  </si>
  <si>
    <t>Andrew Bowie: UK contribution to international disaster relief</t>
  </si>
  <si>
    <t>Andrew Bowie: UK contribution to international disaster relief [resumed]</t>
  </si>
  <si>
    <t>Lucy Allan: Train services between Telford and Birmingham</t>
  </si>
  <si>
    <t>Sharon Hodgson: Future eligibility for free school meals and the pupil premium</t>
  </si>
  <si>
    <t>Stephen Hammond: European Free Trade Association</t>
  </si>
  <si>
    <t>Julian Sturdy: Introduction of an agriculture GCSE</t>
  </si>
  <si>
    <t>Sarah Champion: Military detention of Palestinian children by Israeli authorities</t>
  </si>
  <si>
    <t>Graham Stringer: 3 minutes</t>
  </si>
  <si>
    <t>Sarah Champion: Military detention of Palestinian children by Israeli authorities [resumed]</t>
  </si>
  <si>
    <t>Stella Creasy: Regulation of the cost of credit cards</t>
  </si>
  <si>
    <t>Stella Creasy: Regulation of the cost of credit cards [resumed]</t>
  </si>
  <si>
    <t>David Tredinnick: Upgrade of the A5 between junction 18 of the M1 and junction 10 of the M42</t>
  </si>
  <si>
    <t>Fiona Bruce: Strengthening families</t>
  </si>
  <si>
    <t>Alex Sobel: Future of basketball in the UK</t>
  </si>
  <si>
    <t>Carol Monaghan: The PACE trial and its effect on people with ME</t>
  </si>
  <si>
    <t>Layla Moran: Recruitment and retention of NHS staff in Oxfordshire</t>
  </si>
  <si>
    <t>Philip Hollobone: Rail services to and from Kettering</t>
  </si>
  <si>
    <t>Andy Slaughter: Social housing and regeneration in Earl's Court and West Kensington</t>
  </si>
  <si>
    <t>Antoinette Sandbach: Alternatives to a no-deal outcome in negotiations with the EU</t>
  </si>
  <si>
    <t>Marcus Jones: Future of Coventry City Football Club</t>
  </si>
  <si>
    <t>Eleanor Smith: Application of TUPE to Carillion workers</t>
  </si>
  <si>
    <t>Eleanor Smith: Application of TUPE to Carillion workers [resumed]</t>
  </si>
  <si>
    <t>Toby Perkins: Child to parent violence</t>
  </si>
  <si>
    <t>Ruth George: Performance of East Midlands ambulance service</t>
  </si>
  <si>
    <t>Geraint Davies: 5 minutes</t>
  </si>
  <si>
    <t>Ruth George: Performance of East Midlands ambulance service [resumed]</t>
  </si>
  <si>
    <t>Hugh Gaffney: Reunion for refugee children with family in the UK</t>
  </si>
  <si>
    <t>Siobhain McDonagh: Child poverty in London</t>
  </si>
  <si>
    <t>Steve Double: Ending the export of live farm animals after the UK leaves the EU</t>
  </si>
  <si>
    <t>Ellie Reeves: Private probation services</t>
  </si>
  <si>
    <t>Paul Sweeney: Progress of Scottish city deals</t>
  </si>
  <si>
    <t>Scott Mann: Future UK fisheries policy</t>
  </si>
  <si>
    <t>Chris Skidmore: National Democracy Week</t>
  </si>
  <si>
    <t>Maria Eagle: A-level provision in Knowsley Metropolitan Borough</t>
  </si>
  <si>
    <t>Gary Streeter: Funding for higher education</t>
  </si>
  <si>
    <t>Eddie Hughes: Death by dangerous driving and sentencing</t>
  </si>
  <si>
    <t>Rupa Huq: Anti-corruption strategy and the illegal wildlife trade</t>
  </si>
  <si>
    <t>Danielle Rowley: Equality of voting ages in the UK</t>
  </si>
  <si>
    <t>Michelle Donelan: Pensions auto-enrolment</t>
  </si>
  <si>
    <t>Jim Shannon: Freedom of religion or belief</t>
  </si>
  <si>
    <t>Liz Twist: British Sign Language being part of the national curriculum</t>
  </si>
  <si>
    <t>Susan Elan Jones: Changes to car insurance</t>
  </si>
  <si>
    <t>Melanie Onn: Misogyny as a hate crime</t>
  </si>
  <si>
    <t>Geraint Davies: Support for fairly traded goods</t>
  </si>
  <si>
    <t>Stephen Kerr: Local museums</t>
  </si>
  <si>
    <t>Bob Stewart: Risks of the use of accutane</t>
  </si>
  <si>
    <t>Darren Jones: Regulation of tipping practices in the hospitality sector</t>
  </si>
  <si>
    <t>Antoinette Sandbach: Energy efficiency and the Clean Growth Strategy</t>
  </si>
  <si>
    <t>Richard Benyon: Diplomatic Service and resources</t>
  </si>
  <si>
    <t>Ben Bradley: Support for former miners with pneumoconiosis</t>
  </si>
  <si>
    <t>Alex Sobel: Rights of victims of crime</t>
  </si>
  <si>
    <t>Preet Kaur Gill: British nationals imprisoned abroad</t>
  </si>
  <si>
    <t>Alex Burghart: Contribution to society of social workers</t>
  </si>
  <si>
    <t>Bill Esterson: Foster care</t>
  </si>
  <si>
    <t>Ross Thomson: Use, sale and distribution of electric dog collars</t>
  </si>
  <si>
    <t>Rachel Maclean: Women and work</t>
  </si>
  <si>
    <t>Jo Swinson: Allergy awareness in schools</t>
  </si>
  <si>
    <t>Alex Norris: Labour reforms in Qatar</t>
  </si>
  <si>
    <t>Norman Lamb: Access and waiting time standards for early intervention in psychosis</t>
  </si>
  <si>
    <t>Adrian Bailey: Proposed takeover of GKN by Melrose</t>
  </si>
  <si>
    <t>Paul Scully: Access to the drug Orkambi for people with cystic fibrosis</t>
  </si>
  <si>
    <t>Lee Rowley: Investment in local infrastructure to secure new homes in the East Midlands</t>
  </si>
  <si>
    <t>Paul Scully: Establishment of a truth and reconciliation commission in Sri Lanka</t>
  </si>
  <si>
    <t>Mike Amesbury: National Audit Office report on the financial sustainability of local authorities, HC 834</t>
  </si>
  <si>
    <t>Justin Madders: Future of the Vauxhall factory in Ellesmere Port</t>
  </si>
  <si>
    <t>Bill Grant: Scottish welfare powers</t>
  </si>
  <si>
    <t>Philippa Whitford: Effect of the Welfare Reform and Work Act 2016</t>
  </si>
  <si>
    <t>Chris Leslie: Provision of children's playgrounds</t>
  </si>
  <si>
    <t>Richard Graham: Future of the Commonwealth</t>
  </si>
  <si>
    <t>Stephen Pound: Houses in multiple occupation and combined planning applications</t>
  </si>
  <si>
    <t>Paul Williams: UK's future relationship with the EU on international development</t>
  </si>
  <si>
    <t>Neil Parish: Publication of the Joint Report of the Environment, Food and Rural Affairs
Committee, Environmental Audit Committee, Health and Social Care Committee
and Transport Committee, Improving air quality, HC 433</t>
  </si>
  <si>
    <t>Ben Bradshaw: Effect on the NHS of the UK leaving the EU</t>
  </si>
  <si>
    <t>Helen Jones: GCSE English literature exams</t>
  </si>
  <si>
    <t>Tanmanjeet Singh Dhesi: Court closures and reform</t>
  </si>
  <si>
    <t>Tonia Antoniazzi: Provision of lymphoedema services</t>
  </si>
  <si>
    <t>Neil O'Brien: Digital taxation</t>
  </si>
  <si>
    <t>Jenny Chapman: Response of emergency services to calls from newly built estates</t>
  </si>
  <si>
    <t>Richard Burden: Legal aid for families of the victims of the Birmingham pub bombings</t>
  </si>
  <si>
    <t>Justine Greening: Social mobility and the economy</t>
  </si>
  <si>
    <t>Justine Greening: Social mobility and the economy [resumed]</t>
  </si>
  <si>
    <t>Robert Neill: Promotion of legal services after the UK leaves the EU</t>
  </si>
  <si>
    <t>Bridget Phillipson: Recruitment and retention of GPs</t>
  </si>
  <si>
    <t>Matt Warman: Unconditional university offers</t>
  </si>
  <si>
    <t>Robert Courts: Upgrades to the Cotswold line</t>
  </si>
  <si>
    <t>Robert Neill: Implications of Brexit for the justice system</t>
  </si>
  <si>
    <t>Stephen Twigg: DfID's work on education: Leaving no-one behind?</t>
  </si>
  <si>
    <t>Helen Jones: Myanmar’s Rohingya minority</t>
  </si>
  <si>
    <t>Neil Parish: Reducing fly-tipping</t>
  </si>
  <si>
    <t>Priti Patel: Health services in Essex</t>
  </si>
  <si>
    <t>Christine Jardine: Effect of the UK leaving the EU on tourism and the creative industries</t>
  </si>
  <si>
    <t>Christine Jardine: Effect of the UK leaving the EU on tourism and the creative industries [resumed]</t>
  </si>
  <si>
    <t>Anna Turley: Sale of energy drinks to children</t>
  </si>
  <si>
    <t>Jack Brereton: Future trade remedies after the UK leaves the EU</t>
  </si>
  <si>
    <t>Vernon Coaker: Work of the Council of Europe</t>
  </si>
  <si>
    <t>Ben Lake: Effect of the UK leaving the EU on the veterinary profession in Wales</t>
  </si>
  <si>
    <t>Anne Main: Future of the UK digital and tech industries</t>
  </si>
  <si>
    <t>Peter Aldous: Renaissance of East Anglian Fishing campaign</t>
  </si>
  <si>
    <t>Louise Haigh: Austerity and changes in life expectancy</t>
  </si>
  <si>
    <t>Colin Clark: UK oil and gas industry</t>
  </si>
  <si>
    <t>Mike Hill: Privatisation of NHS services</t>
  </si>
  <si>
    <t>Adam Holloway: Street homelessness</t>
  </si>
  <si>
    <t>Kevin Hollinrake: Regulation of independent financial advisers</t>
  </si>
  <si>
    <t>Graham Stringer: Cost of the energy review by Dieter Helm</t>
  </si>
  <si>
    <t>Liz Saville Roberts: Protection of Welsh speakers from defamation</t>
  </si>
  <si>
    <t>Barry Sheerman: Global road deaths</t>
  </si>
  <si>
    <t>Philip Hollobone: 4 minutes</t>
  </si>
  <si>
    <t>Barry Sheerman: Global road deaths [resumed]</t>
  </si>
  <si>
    <t>Chris Law: Protecting children in conflict areas</t>
  </si>
  <si>
    <t>Gareth Thomas: Capital needs of co-operatives</t>
  </si>
  <si>
    <t>Huw Merriman: Transport for the South East</t>
  </si>
  <si>
    <t>Christopher Chope: Future governance of Christchurch Borough Council</t>
  </si>
  <si>
    <t>Caroline Spelman: Strategy for internally displaced people</t>
  </si>
  <si>
    <t>Vicky Ford: Financial services and the impact on the UK economy</t>
  </si>
  <si>
    <t>Steve Double: People who entered the UK as minors between 1948 and 1971</t>
  </si>
  <si>
    <t>Bambos Charalambous: Safeguarding children and young people in sport</t>
  </si>
  <si>
    <t>Nick Thomas-Symonds: Bowel cancer screening</t>
  </si>
  <si>
    <t>John Baron: NHS cancer targets</t>
  </si>
  <si>
    <t>Seema Malhotra: Use of solitary confinement for children and young people in the justice system</t>
  </si>
  <si>
    <t>Lisa Cameron: Global ban on cosmetic animal testing</t>
  </si>
  <si>
    <t>Lisa Cameron: Global ban on cosmetic animal testing [resumed]</t>
  </si>
  <si>
    <t>Roger Gale: Case for HPV vaccination for boys</t>
  </si>
  <si>
    <t>Gordon Henderson: Working conditions of prison officers</t>
  </si>
  <si>
    <t>Alistair Carmichael: Government policy on reducing plastic waste in the marine environment</t>
  </si>
  <si>
    <t>Edward Leigh: 5 minute</t>
  </si>
  <si>
    <t>Pete Wishart: Ticket touting and musical events</t>
  </si>
  <si>
    <t>Nigel Huddleston: Grandchildren's access right to their grandparents</t>
  </si>
  <si>
    <t>Ruth George: Effect of social care provision on the NHS</t>
  </si>
  <si>
    <t>Daniel Zeichner: Concessionary bus passes</t>
  </si>
  <si>
    <t>Ann Coffey: Children missing from care homes</t>
  </si>
  <si>
    <t>Robert Halfon: Progress on the Government's skills strategy</t>
  </si>
  <si>
    <t>Jo Stevens: Effect of the monsoon season on the Rohingya</t>
  </si>
  <si>
    <t>Alan Mak: Economies of the UK islands</t>
  </si>
  <si>
    <t>Luke Hall: Support for deaf children in south Gloucestershire</t>
  </si>
  <si>
    <t>Carolyn Harris: Role of the Office for Product Safety and Standards</t>
  </si>
  <si>
    <t>Gerald Jones: Proposed closure of DWP offices in Merthyr Tydfil</t>
  </si>
  <si>
    <t>Andrew Selous: Take-up of electric vehicles and bicycles</t>
  </si>
  <si>
    <t>Lilian Greenwood: Community Transport and the Department for Transport's proposed consultation</t>
  </si>
  <si>
    <t>Stewart Malcolm McDonald: Relocation of Channel 4</t>
  </si>
  <si>
    <t>Observation of a period of silence</t>
  </si>
  <si>
    <t>In memory of those who died in the Grenfell Tower fire: 72 seconds</t>
  </si>
  <si>
    <t>Paul Scully: Grenfell Tower Inquiry.</t>
  </si>
  <si>
    <t>Jim Shannon: Raising standards of infection prevention and control in the NHS</t>
  </si>
  <si>
    <t>Crispin Blunt: Administration of justice in respect of Daniel Cresswell</t>
  </si>
  <si>
    <t>Ranil Jayawardena: Public legal education</t>
  </si>
  <si>
    <t>Ranil Jayawardena: Public legal education [resumed]</t>
  </si>
  <si>
    <t>Jo Platt: Diagnosis and treatment of ADHD</t>
  </si>
  <si>
    <t>Henry Bellingham: Historic allegations against veterans</t>
  </si>
  <si>
    <t>Nick Smith: 70th anniversary of the NHS and public health</t>
  </si>
  <si>
    <t>Stella Creasy: Access to reproductive rights throughout the world</t>
  </si>
  <si>
    <t>Ruth Cadbury: Housing and access to legal aid</t>
  </si>
  <si>
    <t>Maria Miller: UK's role in ending violence and harassment at work worldwide</t>
  </si>
  <si>
    <t>Owen Smith: Mandatory fortification of flour with folic acid to prevent spina bifida and anencephaly</t>
  </si>
  <si>
    <t>Clive Betts: Effectiveness of local authority overview and scrutiny committees</t>
  </si>
  <si>
    <t>Harriet Harman: Freedom of speech in universities</t>
  </si>
  <si>
    <t>Martyn Day: Sale of puppies by pet shops and commercial third-party dealers</t>
  </si>
  <si>
    <t>Matt Western: Job losses in the UK automotive industry</t>
  </si>
  <si>
    <t>Lucy Allan: Child sexual exploitation and consent to sexual intercourse</t>
  </si>
  <si>
    <t>In remembrance of the terror attack in Manchester on 22 May 2017: 1 minute</t>
  </si>
  <si>
    <t>Wera Hobhouse: Effect of the national funding formula on social mobility</t>
  </si>
  <si>
    <t>Ian Liddell-Grainger: Somerset County Council's plans for unitary status</t>
  </si>
  <si>
    <t>Chris Philp: Persecution of Christians overseas</t>
  </si>
  <si>
    <t>Philip Hollobone: 90 seconds</t>
  </si>
  <si>
    <t>Chris Philp: Persecution of Christians overseas [resumed]</t>
  </si>
  <si>
    <t>Naz Shah: Effect of police stop and search powers on BAME communities</t>
  </si>
  <si>
    <t>Nicky Morgan: Role of local communities in the planning system</t>
  </si>
  <si>
    <t>David Amess: UK relations with Qatar</t>
  </si>
  <si>
    <t>Hywel Williams: Effect of leaving the EU on the higher education sector in Wales</t>
  </si>
  <si>
    <t>David Hanson: Government policy on new psychoactive substances</t>
  </si>
  <si>
    <t>Louise Haigh: Humanitarian situation in Gaza</t>
  </si>
  <si>
    <t>Sitting djourned</t>
  </si>
  <si>
    <t>Daniel Zeichner: Sale of animal fur in the UK</t>
  </si>
  <si>
    <t>Alex Sobel: Polish anti-defamation law</t>
  </si>
  <si>
    <t>Yasmin Qureshi: Potholes and road maintenance</t>
  </si>
  <si>
    <t>Chris Stephens: Public sector pay policy</t>
  </si>
  <si>
    <t>Nic Dakin: The conflict in South Sudan</t>
  </si>
  <si>
    <t>Alex Burghart: Proposed road alterations around Stonehenge</t>
  </si>
  <si>
    <t>Michael Tomlinson: Recent trends in employment rates</t>
  </si>
  <si>
    <t>Luke Pollard: Base-porting of Type 26 frigates</t>
  </si>
  <si>
    <t>David Crausby: Northern rail services in Greater Manchester</t>
  </si>
  <si>
    <t>Philip Hollobone: Hizbollah's rocket arsenal in southern Lebanon</t>
  </si>
  <si>
    <t>Ellie Reeves: Voter ID pilot schemes</t>
  </si>
  <si>
    <t>Lilian Greenwood: Airports National Policy Statement</t>
  </si>
  <si>
    <t>Liz Twist: Parliament’s vote on the deal for the UK’s exit from the EU</t>
  </si>
  <si>
    <t>Kirstene Hair: Coastal erosion</t>
  </si>
  <si>
    <t>Fiona Bruce: Care of prisoners' children</t>
  </si>
  <si>
    <t>David Amess: Elimination of hepatitis C</t>
  </si>
  <si>
    <t>Yvonne Fovargue: Protection from logbook loans</t>
  </si>
  <si>
    <t>Rachael Maskell: Review of the business rates system</t>
  </si>
  <si>
    <t>Michelle Donelan: Chippenham parking charges</t>
  </si>
  <si>
    <t>Stephen Crabb: Economic effect of vaccinations in developing countries</t>
  </si>
  <si>
    <t>Chris Evans: Government's policy on continuing healthcare for people with terminal illnesses</t>
  </si>
  <si>
    <t>Alison Thewliss: Paragraph 322(5) of the Immigration Rules</t>
  </si>
  <si>
    <t>Neil Parish: Brexit: Trade in Food</t>
  </si>
  <si>
    <t>Joan Ryan: Immigration detention of victims of torture and other vulnerable people</t>
  </si>
  <si>
    <t>Paul Scully: Referendum on the abolition of the House of Lords</t>
  </si>
  <si>
    <t>Bob Blackman: UK-Romanian relations</t>
  </si>
  <si>
    <t>Nick Herbert: Rail services in Hassocks</t>
  </si>
  <si>
    <t>Helen Goodman: The potential for geothermal energy resources in the UK</t>
  </si>
  <si>
    <t>Angela Crawley: Support for mortgage interest</t>
  </si>
  <si>
    <t>Angela Crawley: Support for mortgage interest [resumed]</t>
  </si>
  <si>
    <t>James Cleverly: Proposal to dual the A120</t>
  </si>
  <si>
    <t>Rosie Duffield: The Government's response to the UN report on the Convention on the Rights of Persons with Disabilities</t>
  </si>
  <si>
    <t>Tim Farron: Future of rail services in Cumbria</t>
  </si>
  <si>
    <t>Stephen Kerr: UK constitutional machinery and frameworks for intergovernmental co-operation</t>
  </si>
  <si>
    <t>Stephen Kerr: UK constitutional machinery and frameworks for intergovernmental co-operation [resumed]</t>
  </si>
  <si>
    <t>Daniel Kawczynski: UK and Polish war reparations from Germany</t>
  </si>
  <si>
    <t>Stephanie Peacock: Insecure work and the gig economy</t>
  </si>
  <si>
    <t>Steve McCabe: 3 minutes</t>
  </si>
  <si>
    <t>Stephanie Peacock: Insecure work and the gig economy [resumed]</t>
  </si>
  <si>
    <t>Carol Monaghan: Myalgic encephalomyelitis treatment and research</t>
  </si>
  <si>
    <t>Luke Hall: Allowing Premier League and Championship football clubs to introduce safe standing</t>
  </si>
  <si>
    <t>Laurence Robertson: 3 minutes</t>
  </si>
  <si>
    <t>Liz Twist: Access to treatment, support and innovative new medicines for phenylketonuria patients</t>
  </si>
  <si>
    <t>Laurence Roberstson: 4 minutes</t>
  </si>
  <si>
    <t>Liz Twist: Access to treatment, support and innovative new medicines for phenylketonuria patients [resumed]</t>
  </si>
  <si>
    <t>Ian C Lucas: North Wales Police, probation and the murder of Nicholas Churton</t>
  </si>
  <si>
    <t>Divison in the House</t>
  </si>
  <si>
    <t>Grahame Morris: Humanitarian situation in Gaza</t>
  </si>
  <si>
    <t>Ian Paisley: 2 minutes</t>
  </si>
  <si>
    <t>Grahame Morris: Humanitarian situation in Gaza [resumed]</t>
  </si>
  <si>
    <t>Charlie Elphicke: Sentences for supplying Fentanyl</t>
  </si>
  <si>
    <t>Jonathan Edwards: Future of upland farming after the UK leaves the EU</t>
  </si>
  <si>
    <t>Jonathan Edwards: Future of upland farming after the UK leaves the EU [resumed]</t>
  </si>
  <si>
    <t>Mark Pritchard: 4 minutes</t>
  </si>
  <si>
    <t>Bob Seely: Provision of healthcare on English islands</t>
  </si>
  <si>
    <t>Alister Jack: Removal of shooting sports from the Birmingham 2022 Commonwealth Games</t>
  </si>
  <si>
    <t>Ged Killen: Future of the Scottish economy</t>
  </si>
  <si>
    <t>Anne Main: 2 minutes</t>
  </si>
  <si>
    <t>Mohammad Yasin: BAME blood, stem cell and organ donation</t>
  </si>
  <si>
    <t>Hugo Swire: Protection of British flora from imported diseases</t>
  </si>
  <si>
    <t>Robert Neill: Transforming Rehabilitation</t>
  </si>
  <si>
    <t>Bob Seely: Russian Federation activity in the UK and globally</t>
  </si>
  <si>
    <t>Mike Hill: Pet theft</t>
  </si>
  <si>
    <t>Patricia Gibson: The implications for Scotland of leaving the EU</t>
  </si>
  <si>
    <t>David Drew: Future of local government in Gloucestershire</t>
  </si>
  <si>
    <t>Chris Green: UK-Israel trade</t>
  </si>
  <si>
    <t>Ross Thomson: Uncontrolled shark fishing in the Atlantic high seas</t>
  </si>
  <si>
    <t>Lisa Nandy: Child abuse in the child migration programmes</t>
  </si>
  <si>
    <t>Rebecca Pow: Speech, language and communication support for children</t>
  </si>
  <si>
    <t>Karin Smyth: Management of NHS property</t>
  </si>
  <si>
    <t>Sarah Champion: Tackling demand for commercial sexual exploitation</t>
  </si>
  <si>
    <t>Joan Ryan: Incitement in the Palestinian education system</t>
  </si>
  <si>
    <t>James Cartlidge: Five-year land supply</t>
  </si>
  <si>
    <t>James Cartlidge: Five-year land supply [resumed]</t>
  </si>
  <si>
    <t>Jim Shannon: Role of universal health coverage in tackling preventable and treatable diseases</t>
  </si>
  <si>
    <t>Rosie Duffield: 90th anniversary of the Equal Franchise Act 1928</t>
  </si>
  <si>
    <t>Helen Jones: Family visitor visas</t>
  </si>
  <si>
    <t>Gavin Robinson: Air passenger duty throughout the UK</t>
  </si>
  <si>
    <t>Anna Turley: Progress on 2015 steel summit commitments</t>
  </si>
  <si>
    <t>Stephen Hammond: Customs arrangements after the UK leaves the EU</t>
  </si>
  <si>
    <t>Martin Vickers: Open access rail services</t>
  </si>
  <si>
    <t>Laura Smith: Protecting defined-benefit pension schemes</t>
  </si>
  <si>
    <t>Laura Smith: Protecting defined-benefit pension schemes [resumed]</t>
  </si>
  <si>
    <t>Trudy Harrison: Nuclear sector deal</t>
  </si>
  <si>
    <t>Stephen Twigg: Employment support allowance for people with motor neurone disease</t>
  </si>
  <si>
    <t>John Grogan: Listed sporting events</t>
  </si>
  <si>
    <t>John Penrose: Increasing choice for rail passengers</t>
  </si>
  <si>
    <t>Martin Whitfield: Failures in the banking sector</t>
  </si>
  <si>
    <t>Helen Jones: Including Staffordshire bull terriers in the Dangerous Dogs Act 1991</t>
  </si>
  <si>
    <t>Douglas Ross: Government policy on visas for non-EEA workers on inshore fishing vessels</t>
  </si>
  <si>
    <t>Henry Bellingham: Construction Industry Training Board proposal to move its headquarters from Bircham
Newton, West Norfolk</t>
  </si>
  <si>
    <t>Kate Green: Homelessness among refugees</t>
  </si>
  <si>
    <t>Kate Green: Homelessness among refugees [resume]</t>
  </si>
  <si>
    <t>Angela Smith: Planning policy relating to green belt and green space in Penistone and Stocksbridge</t>
  </si>
  <si>
    <t>Mark Pritchard: Nord Stream 2</t>
  </si>
  <si>
    <t>Mark Pritchard: Nord Stream 2 [resumed]</t>
  </si>
  <si>
    <t>John Howell: Russia and the Council of Europe</t>
  </si>
  <si>
    <t>Virendra Sharma: Closure of the Swaminarayan School</t>
  </si>
  <si>
    <t>Jess Phillips: Progress on protecting victims of domestic abuse in the family courts</t>
  </si>
  <si>
    <t>Theresa Villiers: Government's 2017 litter strategy and roadside litter</t>
  </si>
  <si>
    <t>Philippa Whitford: NHS whistleblowers and the Public Interest Disclosure Act 1998</t>
  </si>
  <si>
    <t>Paul Williams: Perinatal mental illness</t>
  </si>
  <si>
    <t>Paul Williams: Perinatal mental illness [resumed]</t>
  </si>
  <si>
    <t>Luke Graham: Remit of the Office for Budget Responsibility</t>
  </si>
  <si>
    <t>Caroline Lucas: Train services to and from Preston Park</t>
  </si>
  <si>
    <t>Alan Brown: Taxpayer liability for safety at the Wylfa nuclear power project</t>
  </si>
  <si>
    <t>Alex Norris: Rail investment in the East Midlands</t>
  </si>
  <si>
    <t>Fiona Bruce: Family hubs</t>
  </si>
  <si>
    <t>Stuart C McDonald: Fees for registering children as British citizens</t>
  </si>
  <si>
    <t>Rupa Huq: Women's rights after the UK leaves the EU</t>
  </si>
  <si>
    <t>Wes Streeting: Test of English for International Communication visa cancellations</t>
  </si>
  <si>
    <t>Ruth George: Derbyshire clinical commissioning groups' finances</t>
  </si>
  <si>
    <t>Karen Buck: Legal aid and the post-implementation review</t>
  </si>
  <si>
    <t>Dominic Grieve: CCTV for communal areas of care homes</t>
  </si>
  <si>
    <t>Alex Chalk: Enforcement of equalities legislation relating to guide dogs</t>
  </si>
  <si>
    <t>Lyn Brown: Government's response to organised crime and young people's safety</t>
  </si>
  <si>
    <t>Helen Jones: Standard of proof for a conclusion of suicide in a coroner's court</t>
  </si>
  <si>
    <t>Lucy Allan: Findings of the Care Crisis Review</t>
  </si>
  <si>
    <t>Lucy Allan: Findings of the Care Crisis Review [resumed]</t>
  </si>
  <si>
    <t>Sarah Wollaston: Integrated care: organisations, partnerships and systems</t>
  </si>
  <si>
    <t>Steve McCabe: Supporting children in need into adulthood</t>
  </si>
  <si>
    <t>Daniel Zeichner: Rescinding Article 50 if the Vote Leave campaign broke electoral laws</t>
  </si>
  <si>
    <t>Andy Slaughter: Human rights abuses and UK assistance to Bahrain</t>
  </si>
  <si>
    <t>Dan Carden: Roll-out of universal credit in Liverpool</t>
  </si>
  <si>
    <t>Emma Lewell-Buck: Funeral poverty</t>
  </si>
  <si>
    <t>Kevin Hollinrake: Trans-Pennine rail travel and delays</t>
  </si>
  <si>
    <t>Liam Byrne: Final report of the Economic Justice Commission</t>
  </si>
  <si>
    <t>William Cash: High Speed 2</t>
  </si>
  <si>
    <t>George Howarth: 5 minutes</t>
  </si>
  <si>
    <t>William Cash: High Speed 2 [resumed]</t>
  </si>
  <si>
    <t>Lee Rowley: Planning permission for shale gas exploration</t>
  </si>
  <si>
    <t>Chris Bryant: Peace process in Colombia</t>
  </si>
  <si>
    <t>Madeleine Moon: Veterans in the criminal justice system</t>
  </si>
  <si>
    <t>Chris Skidmore: Preservation of historic battlefields</t>
  </si>
  <si>
    <t>Philip Hollobone: 5 minutes</t>
  </si>
  <si>
    <t>Chris Skidmore: Preservation of historic battlefields [resumed]</t>
  </si>
  <si>
    <t>Jim Fitzpatrick: Deaf children's services</t>
  </si>
  <si>
    <t>Graham Stringer: 5 minutes</t>
  </si>
  <si>
    <t>Jim Fitzpatrick: Deaf children's services [resumed]</t>
  </si>
  <si>
    <t>Stephen Twigg: Road safety around schools</t>
  </si>
  <si>
    <t>John McNally: Future of the oil and gas industry</t>
  </si>
  <si>
    <t>John McNally: Future of the oil and gas industry [resumed]</t>
  </si>
  <si>
    <t>Emma Hardy: Anti-social behaviour in Hull and the East Riding of Yorkshire</t>
  </si>
  <si>
    <t>William Wragg: Investigation of business banking fraud</t>
  </si>
  <si>
    <t>Frank Field: Cost of school uniforms</t>
  </si>
  <si>
    <t>Gareth Snell: Tackling modern-day slavery</t>
  </si>
  <si>
    <t>Siobhan McDonagh: 2 minutes</t>
  </si>
  <si>
    <t>Chris Green: Sustainability of the nursery sector</t>
  </si>
  <si>
    <t>Jamie Stone: Consumer protections for new central heating installations</t>
  </si>
  <si>
    <t>Alex Cunningham: Asylum accommodation contracts</t>
  </si>
  <si>
    <t>Danielle Rowley: Universal credit split payments</t>
  </si>
  <si>
    <t>Peter Aldous: Promoting economic growth in the East of England</t>
  </si>
  <si>
    <t>Simon Clarke: Establishment of freeports in the UK</t>
  </si>
  <si>
    <t>Mike Hill: Setting up a new independent body for the protection of racehorses</t>
  </si>
  <si>
    <t>Wera Hobhouse: Reducing stigma around eating disorders</t>
  </si>
  <si>
    <t>Marsha De Cordova: Step-free access at stations in Battersea</t>
  </si>
  <si>
    <t>Jack Brereton: Road safety</t>
  </si>
  <si>
    <t>Neil O'Brien: Housing and home ownership</t>
  </si>
  <si>
    <t>Karen Lee: Closures of RAF Scampton and RAF Linton-on-Ouse</t>
  </si>
  <si>
    <t>Karen Lee: Closures of RAF Scampton and RAF Linton-on-Ouse [resumed]</t>
  </si>
  <si>
    <t>Andrew Rosindell: Local government reform in Greater London</t>
  </si>
  <si>
    <t>Paul Williams: Privatisation of GP extended access services in Stockton, Hartlepool and Darlington</t>
  </si>
  <si>
    <t>Catherine McKinnell: East Coast Mainline investment</t>
  </si>
  <si>
    <t>Rachel Maclean: Prisons education and employment strategy</t>
  </si>
  <si>
    <t>Craig Tracey: Financial effect of absence from work due to mental health problems</t>
  </si>
  <si>
    <t>Laura Smith: The future of breast cancer</t>
  </si>
  <si>
    <t>Daniel Zeichner: Autism and learning disability training for healthcare professionals</t>
  </si>
  <si>
    <t>Gavin Newlands: Home energy and lifestyle management systems and the Green Deal</t>
  </si>
  <si>
    <t>John Grogan: Future of BBC Parliament</t>
  </si>
  <si>
    <t>Ronnie Cowan: Drugs policy</t>
  </si>
  <si>
    <t>Ronnie Cowan: Drugs policy [resumed]</t>
  </si>
  <si>
    <t>David Morris: Dead man's penny memorial plaque</t>
  </si>
  <si>
    <t>Ged Killen: Addictive technology</t>
  </si>
  <si>
    <t>Anne Main: School funding</t>
  </si>
  <si>
    <t>Caroline Spelman: Asylum seekers' right to work</t>
  </si>
  <si>
    <t>Luciana Berger: Poverty in Liverpool</t>
  </si>
  <si>
    <t>David Drew: Regulation of materials used in notice boards</t>
  </si>
  <si>
    <t>Ben Bradley: Sports facilities in coalfield areas</t>
  </si>
  <si>
    <t>Jim Shannon: International Freedom of Religion or Belief Day 2018</t>
  </si>
  <si>
    <t>Martyn Day: Holding public holidays on religious occasions</t>
  </si>
  <si>
    <t>Lee Rowley: Ovarian cancer diagnosis and treatment</t>
  </si>
  <si>
    <t>Gordon Henderson: Use of the Port of Sheerness after the UK leaves the EU</t>
  </si>
  <si>
    <t>John Hayes: Beauty and the built environment</t>
  </si>
  <si>
    <t>Jeff Smith: Five-year forward view for mental health</t>
  </si>
  <si>
    <t>Maria Eagle: Local government funding in Merseyside</t>
  </si>
  <si>
    <t>Liz McInnes: Hospice funding and the NHS pay award</t>
  </si>
  <si>
    <t>Martin Whitfield: Effect on the timber industry of the UK leaving the EU</t>
  </si>
  <si>
    <t>[Question]</t>
  </si>
  <si>
    <t>Mike Kane: Effect on the aviation sector of the UK leaving the EU</t>
  </si>
  <si>
    <t>Mark Pawsey: Treatment for alpha-1 antitrypsin deficiency</t>
  </si>
  <si>
    <t>Mark Menzies: Local involvement in shale gas development</t>
  </si>
  <si>
    <t>Mark Menzies: Local involvement in shale gas development [resumed]</t>
  </si>
  <si>
    <t>Sarah Wollaston: Prison health</t>
  </si>
  <si>
    <t>Andy Slaughter: Future of legal aid</t>
  </si>
  <si>
    <t>Ben Bradley: Reclassification of synthetic cannabinoids</t>
  </si>
  <si>
    <t>Luke Pollard: Plymouth challenge for schools initiative</t>
  </si>
  <si>
    <t>Ruth Smeeth: Holiday hunger schemes</t>
  </si>
  <si>
    <t>Andrew Jones: Post Office provision in North Yorkshire</t>
  </si>
  <si>
    <t>Chris Williamson: Badger cull</t>
  </si>
  <si>
    <t>Steve Double: Plastic-free packaging for fruit and vegetables</t>
  </si>
  <si>
    <t>Darren Jones: Extreme weather events related to climate change</t>
  </si>
  <si>
    <t>James Heappey: Superfast broadband delivery in Somerset</t>
  </si>
  <si>
    <t>Daniel Zeichner: Task and Finish Group report on taxi and private hire licensing</t>
  </si>
  <si>
    <t>Steve Reed: Parental leave for parents of premature babies</t>
  </si>
  <si>
    <t>Nick Smith: Importance of local sporting heroes</t>
  </si>
  <si>
    <t>Anna Turley: Future of the former steelworks site in Redcar constituency</t>
  </si>
  <si>
    <t>Alex Norris: Effect of the roll-out of universal credit in Nottingham</t>
  </si>
  <si>
    <t>Stephen Crabb: Financial support for the upgrading of the M4 in South Wales</t>
  </si>
  <si>
    <t>Ian Liddell-Grainger: Future cost of Hinkley Point</t>
  </si>
  <si>
    <t>Ian C Lucas: Wales and the Shared Prosperity Fund</t>
  </si>
  <si>
    <t>Ian C Lucas: Wales and the Shared Prosperity Fund [resumed]</t>
  </si>
  <si>
    <t>Norman Lamb: Evidence-based early years intervention</t>
  </si>
  <si>
    <t>Daniel Zeichner: Anti-bullying week 2018</t>
  </si>
  <si>
    <t>Liz Twist: Leaving the European Union</t>
  </si>
  <si>
    <t>Ruth Cadbury: Road justice and the legal framework</t>
  </si>
  <si>
    <t>Leo Docherty: Strategic importance of the new Royal Navy base in Bahrain</t>
  </si>
  <si>
    <t>Steve Baker: Effect of the 2019 loan charge</t>
  </si>
  <si>
    <t>Charles Walker: 4 minutes</t>
  </si>
  <si>
    <t>Steve Baker: Effect of the 2019 loan charge [resumed]</t>
  </si>
  <si>
    <t>Jim Cunningham: Accountability of housing bodies</t>
  </si>
  <si>
    <t>Paul Sweeney: UK sovereign capability</t>
  </si>
  <si>
    <t>Philip Hollobone: 6.5 minutes</t>
  </si>
  <si>
    <t>Paul Sweeney: UK sovereign capability [resumed]</t>
  </si>
  <si>
    <t>David T C Davies: Proposals to allow self-identification of gender</t>
  </si>
  <si>
    <t>Ann Coffey: Rape myths and juries</t>
  </si>
  <si>
    <t>Eleanor Smith: Investing in nursing higher education in England</t>
  </si>
  <si>
    <t>Philip Davies: 5 minutes</t>
  </si>
  <si>
    <t>Scott Mann: Use of plastics in agriculture</t>
  </si>
  <si>
    <t>Jonathan Djanogly: Provision of legal services after the UK leaves the EU</t>
  </si>
  <si>
    <t>Patricia Gibson: State pension equalisation for women born in the 1950s</t>
  </si>
  <si>
    <t>Helen Jones: Sale of fireworks to the public</t>
  </si>
  <si>
    <t>Jim Shannon: Armed violence against farming communities in Nigeria</t>
  </si>
  <si>
    <t>Ruth George: Overpayments of carers allowance</t>
  </si>
  <si>
    <t>Alison Thewliss: Two child limit in universal credit and child tax credits</t>
  </si>
  <si>
    <t>Robert Neill: Future of the South Eastern rail franchise</t>
  </si>
  <si>
    <t>Matt Warman: EU settled status scheme</t>
  </si>
  <si>
    <t>Mary Glindon: Proposed new integrated risk management plan for Tyne and Wear Fire and Rescue Service</t>
  </si>
  <si>
    <t>Peter Aldous: Universal support in East Suffolk</t>
  </si>
  <si>
    <t>Jack Brereton: Rail services in North Staffordshire</t>
  </si>
  <si>
    <t>Jack Brereton: Rail services in North Staffordshire [resumed]</t>
  </si>
  <si>
    <t>Janet Daby: Regulation of heat networks</t>
  </si>
  <si>
    <t>Peter Kyle: Offence of sex for rent</t>
  </si>
  <si>
    <t>Clive Betts: Private rented sector</t>
  </si>
  <si>
    <t>Philip Davies: International Men's Day</t>
  </si>
  <si>
    <t>Paul Scully: Second referendum on EU membership</t>
  </si>
  <si>
    <t>Ged Killen: Effect of ATM closures on towns, high streets and rural communities</t>
  </si>
  <si>
    <t>Gordon Henderson: Cared-for children educated out of area</t>
  </si>
  <si>
    <t>Layla Moran: Mental health and wellbeing in school</t>
  </si>
  <si>
    <t>Jim Fitzpatrick: Animal rescue centres</t>
  </si>
  <si>
    <t>Jim Fitzpatrick: Animal rescue centres [resumed]</t>
  </si>
  <si>
    <t>Richard Drax: Financial implications for the next generation</t>
  </si>
  <si>
    <t>Richard Drax: Financial implications for the next generation [resumed]</t>
  </si>
  <si>
    <t>Greg Hands: Future of free schools and academies in England</t>
  </si>
  <si>
    <t>David Amess: Services at Southend Hospital</t>
  </si>
  <si>
    <t>Shabana Mahmood: Reforming the regulation of shisha lounges</t>
  </si>
  <si>
    <t>Frank Field: Provision of affordable credit for people on low incomes</t>
  </si>
  <si>
    <t>Stella Creasy: Gender pay gap</t>
  </si>
  <si>
    <t>Robert Halfon: Nursing degree
apprenticeships: in poor health?</t>
  </si>
  <si>
    <t>Karen Buck: Use of Section 21 evictions in the private rented sector</t>
  </si>
  <si>
    <t>Luke Hall: Sale of products containing palm oil</t>
  </si>
  <si>
    <t>Chris Bryant: House of Commons Financial Plan 2019–20 to 2022–23 and draft Estimates for 2019–20</t>
  </si>
  <si>
    <t>Lyn Brown: NHS treatment of patients requiring hysteroscopies</t>
  </si>
  <si>
    <t>Laura Smith: State aid, public ownership and workers rights after the UK leaves the EU</t>
  </si>
  <si>
    <t>Rehman Chishti: Cat welfare</t>
  </si>
  <si>
    <t>Tracy Brabin: Staffing levels in the NHS</t>
  </si>
  <si>
    <t>Tracy Brabin: Staffing levels in the NHS [resumed]</t>
  </si>
  <si>
    <t>Sheryll Murray: UK fishing industry</t>
  </si>
  <si>
    <t>Zac Goldsmith: Government's blue belt programme and the South Sandwich islands</t>
  </si>
  <si>
    <t>Faisal Rashid: NHS reorganisation</t>
  </si>
  <si>
    <t>Faisal Rashid: NHS reorganisation [resumed]</t>
  </si>
  <si>
    <t>Angus Brendan MacNeil: 100th anniversary of the HMY Iolaire disaster</t>
  </si>
  <si>
    <t>Edward Vaizey: Plans for a Thames Water reservoir at Abingdon</t>
  </si>
  <si>
    <t>Nicky Morgan: The UK’s
economic relationship with the European Union: The Government’s and Bank of
England’s Withdrawal Agreement analyses</t>
  </si>
  <si>
    <t>Kate Green: Protection for homebuyers</t>
  </si>
  <si>
    <t>Liz Twist: Traidcraft and the future of fair trade</t>
  </si>
  <si>
    <t>Grant Shapps: Performance of Govia on the Moorgate to Welwyn Garden City railway line</t>
  </si>
  <si>
    <t>Emma Dent Coad: Mental health support for firefighters</t>
  </si>
  <si>
    <t>Gareth Thomas: Future funding of Harrow Council</t>
  </si>
  <si>
    <t>Kevin Hollinrake: Independent review of HBOS Reading</t>
  </si>
  <si>
    <t>Paula Sheriff: Performance of train operating companies in Yorkshire</t>
  </si>
  <si>
    <t>Tim Farron: Second home ownership in Cumbria</t>
  </si>
  <si>
    <t>Jack Brereton: Town centre heritage action zones</t>
  </si>
  <si>
    <t>Stephen Timms: Effect on UK orchestras of the UK leaving the EU</t>
  </si>
  <si>
    <t>Gerald Jones: Reduction in Government contributions to public service pensions</t>
  </si>
  <si>
    <t>Ian Mearns: Matters to be raised before the forthcoming adjournment</t>
  </si>
  <si>
    <t>Steve Double: Independent commission on televised election debates</t>
  </si>
  <si>
    <t>Jim Fitzpatrick: Early diagnosis and the cancer workforce in the NHS long term plan</t>
  </si>
  <si>
    <t>Teresa Pearce: Human rights in Togo</t>
  </si>
  <si>
    <t>Judith Cummins: Apprenticeships and skills policy</t>
  </si>
  <si>
    <t>Kirstene Hair: Future of the armed forces in Angus</t>
  </si>
  <si>
    <t>Paul Williams: Democracy in Uganda</t>
  </si>
  <si>
    <t>Siobhan McDonagh: 4 minutes</t>
  </si>
  <si>
    <t>Paul Williams: Democracy in Uganda [resumed]</t>
  </si>
  <si>
    <t>John Hayes: Diabetes</t>
  </si>
  <si>
    <t>Peter Heaton-Jones: Planned closure of RMB Chivenor</t>
  </si>
  <si>
    <t>Emma Reynolds: Bailiff regulatory reform</t>
  </si>
  <si>
    <t>Jo Platt: Social mobility in the North West</t>
  </si>
  <si>
    <t>John Whittingdale: International protection of journalists</t>
  </si>
  <si>
    <t>Adrian Bailey: 2 minutes</t>
  </si>
  <si>
    <t>Lisa Nandy: Franchising of Crown Post Offices and the effect on high streets and local communities</t>
  </si>
  <si>
    <t>Paul Scully: Leaving the EU</t>
  </si>
  <si>
    <t>Toby Perkins: Recognition of fibromyalgia as a disability</t>
  </si>
  <si>
    <t>Adrian Bailey: 3 minutes</t>
  </si>
  <si>
    <t>Toby Perkins: Recognition of fibromyalgia as a disability [resumed]</t>
  </si>
  <si>
    <t>Anne Main: Effect of business rates on pubs</t>
  </si>
  <si>
    <t>Preet Kaur Gill: Local government funding</t>
  </si>
  <si>
    <t>Jim Cunningham: Coventry City football club and football stadium ownership</t>
  </si>
  <si>
    <t>Stephen Kerr: Provision of long-term capital for business</t>
  </si>
  <si>
    <t>Jeremy Lefroy: Taxation of low-income families</t>
  </si>
  <si>
    <t>Kate Osamor: Representations by Members of Parliament to the Department for Work and Pensions on behalf of constituents</t>
  </si>
  <si>
    <t>Nic Dakin: Future of the British bioethanol industry</t>
  </si>
  <si>
    <t>Paul Beresford: Guildford Borough Council and its local plan</t>
  </si>
  <si>
    <t>Anna McMorrin: UK Government response to UN climate change conference 2018</t>
  </si>
  <si>
    <t>Lilian Greenwood: Rail infrastructure investment</t>
  </si>
  <si>
    <t>Daniel Zeichner: College funding</t>
  </si>
  <si>
    <t>Gareth Thomas: Future of the water industry in England and Wales</t>
  </si>
  <si>
    <t>Matt Warman: Cashless transactions</t>
  </si>
  <si>
    <t>Angela Crawley: Mental health and the benefits assessment process</t>
  </si>
  <si>
    <t>Justin Madders: Future of Wembley Stadium and the funding of grass roots football</t>
  </si>
  <si>
    <t>Justin Madders: Future of Wembley Stadium and the funding of grass roots football [resumed]</t>
  </si>
  <si>
    <t>Helen Goodman: Freehold estate fees</t>
  </si>
  <si>
    <t>Helen Goodman: Freehold estate fees [resumed]</t>
  </si>
  <si>
    <t>Siobhain McDonagh: FTSE 100 company pay ratios</t>
  </si>
  <si>
    <t>Liz Saville Roberts: Widowed parent's allowance</t>
  </si>
  <si>
    <t>Lee Rowley: Balanced budget rule</t>
  </si>
  <si>
    <t>Lee Rowley: Balanced budget rule [resumed]</t>
  </si>
  <si>
    <t>Maggie Throup: Contribution of furniture manufacturers to the UK economy</t>
  </si>
  <si>
    <t>David Hanson: Establishment of a town of culture award</t>
  </si>
  <si>
    <t>John Cryer: Tackling knife crime</t>
  </si>
  <si>
    <t>Helen Jones: Lowering the age for smear tests for cervical cancer from 25 to 18</t>
  </si>
  <si>
    <t>Jim Shannon: Support for children with life-limiting and life-threatening conditions and their families</t>
  </si>
  <si>
    <t>Nadine Dorries: 4 minutes</t>
  </si>
  <si>
    <t>Chris Evans: Effectiveness of short prison sentences</t>
  </si>
  <si>
    <t>Alistair Carmichael: Human rights in Xinjiang</t>
  </si>
  <si>
    <t>Tracey Crouch: Supporting fathers in early parenthood</t>
  </si>
  <si>
    <t>David Drew: School funding in Gloucestershire</t>
  </si>
  <si>
    <t>Kate Hoey: Situation in Zimbabwe</t>
  </si>
  <si>
    <t>Kate Hoey: Situation in Zimbabwe [resumed]</t>
  </si>
  <si>
    <t>Philip Hollobone: Illegal seaborne immigration across the English Channel</t>
  </si>
  <si>
    <t>John Lamont: World Cancer Day</t>
  </si>
  <si>
    <t>Sitting suspended</t>
  </si>
  <si>
    <t>Stephen Doughty: Great Western Rail delays and performance across the network</t>
  </si>
  <si>
    <t>Gregory Campbell: Independent accountability of the BBC commissioning process</t>
  </si>
  <si>
    <t>Gary Streeter: Economic growth in the South West</t>
  </si>
  <si>
    <t>Edward Leigh: Closure of RAF Scampton and the location of the Red Arrows</t>
  </si>
  <si>
    <t>Stewart Malcolm McDonald: Use of unpaid work trials at the outset of employment</t>
  </si>
  <si>
    <t>Stewart Malcolm McDonald: Use of unpaid work trials at the outset of employment [resumed]</t>
  </si>
  <si>
    <t>Bim Afolami: UK as a financial services hub</t>
  </si>
  <si>
    <t>Lucy Allan: Progress on the independent inquiry into child sexual exploitation in Telford</t>
  </si>
  <si>
    <t>Alex Cunningham: Offshore helicopter safety</t>
  </si>
  <si>
    <t>Chris Stephens: Defence spending in Scotland</t>
  </si>
  <si>
    <t>Matthew Offord: Pensions dashboard</t>
  </si>
  <si>
    <t>Neil Coyle: Rough sleeping</t>
  </si>
  <si>
    <t>Daniel Zeichner: Secondary school opening hours</t>
  </si>
  <si>
    <t>Bambos Charalambous: Missing persons guardianship</t>
  </si>
  <si>
    <t>Alberto Costa: Regulation of non-surgical cosmetic procedures</t>
  </si>
  <si>
    <t>Vince Cable: Special educational needs and disabilities funding</t>
  </si>
  <si>
    <t>Alex Norris: Seasonal agricultural workers scheme</t>
  </si>
  <si>
    <t>Paul Blomfield: Support for young carers</t>
  </si>
  <si>
    <t>Pauline Latham: Health implications of sunbed use</t>
  </si>
  <si>
    <t>Esther McVey: Education funding in Cheshire</t>
  </si>
  <si>
    <t>Tommy Sheppard: Human rights in the UK</t>
  </si>
  <si>
    <t>Robert Halfon: NHS funding in Essex</t>
  </si>
  <si>
    <t>Robert Halfon: NHS funding in Essex [resumed]</t>
  </si>
  <si>
    <t>Ben Bradley: Nurture and alternative provision in primary schools</t>
  </si>
  <si>
    <t>David Linden: Effect of Santander branch closures on local communities</t>
  </si>
  <si>
    <t>Darren Jones: Costs and benefits of free childcare</t>
  </si>
  <si>
    <t>Matthew Pennycook: Heat networks in Greenwich and Woolwich</t>
  </si>
  <si>
    <t>Stephen Twigg: Funding of Merseyside Police</t>
  </si>
  <si>
    <t>Philip Hollobone: Prison transfers of foreign national offenders</t>
  </si>
  <si>
    <t>Caroline Flint: Transport for towns</t>
  </si>
  <si>
    <t>Ian Austin: 2.5 minutes</t>
  </si>
  <si>
    <t>Caroline Flint: Transport for towns [resumed]</t>
  </si>
  <si>
    <t>Grahame Morris: Effect of reductions in funding of police, fire and rescue services</t>
  </si>
  <si>
    <t>Sheryll Murray: UK deep sea mining industry</t>
  </si>
  <si>
    <t>Carolyn Harris: Recall of women to prisons</t>
  </si>
  <si>
    <t>Jonathan Edwards: Reopening the railway between Aberystwyth and Carmarthen</t>
  </si>
  <si>
    <t>Trudy Harrison: Small modular reactors</t>
  </si>
  <si>
    <t>Ian Paisley: 3 minutes</t>
  </si>
  <si>
    <t>William Wragg: Greater Manchester Spatial Framework</t>
  </si>
  <si>
    <t>Jim Shannon: Banning the consumption of dog meat in the UK</t>
  </si>
  <si>
    <t>Helen Jones: Relationship and sex education</t>
  </si>
  <si>
    <t>Jim Shannon: Cost of unhealthy housing to the NHS</t>
  </si>
  <si>
    <t>Jo Platt: Regulation of animal rescue homes</t>
  </si>
  <si>
    <t>David Linden: Global education for the most marginalised</t>
  </si>
  <si>
    <t>Sam Gyimah: Environment Agency permits</t>
  </si>
  <si>
    <t>Lisa Nandy: Former British child migrants payment scheme</t>
  </si>
  <si>
    <t>Kirstene Hair: Eating Disorders Awareness week</t>
  </si>
  <si>
    <t>Stephen McPartland: Adriatic Land 5 Ltd, Stevenage</t>
  </si>
  <si>
    <t>Tanmanjeet Singh Dhesi: Future of the Department for International Development</t>
  </si>
  <si>
    <t>Nadine Dorries: 5 minutes</t>
  </si>
  <si>
    <t>Tanmanjeet Singh Dhesi: Future of the Department for International Development [resumed]</t>
  </si>
  <si>
    <t>Martin Docherty-Hughes: Role of unincorporated associations in electoral funding</t>
  </si>
  <si>
    <t>Helen Whately: Rights and protections for residents of leisure park homes</t>
  </si>
  <si>
    <t>Ian Austin: 4 minutes</t>
  </si>
  <si>
    <t>Paul Williams: First 1000 days of life</t>
  </si>
  <si>
    <t>Robert Courts: Carrier strike strategy and its contribution to UK defence</t>
  </si>
  <si>
    <t>Liz Twist: School funding</t>
  </si>
  <si>
    <t>David Crausby: 4 minutes</t>
  </si>
  <si>
    <t>Liz Twist: School funding [resumed]</t>
  </si>
  <si>
    <t>Gareth Thomas: Future of Catholic sixth form colleges</t>
  </si>
  <si>
    <t>John Grogan: UK relations with Kosovo</t>
  </si>
  <si>
    <t>Dan Jarvis: Investment in regional transport infrastructure</t>
  </si>
  <si>
    <t>Antoinette Sandbach: Effect on the solar industry of the replacement of the feed-in tariff</t>
  </si>
  <si>
    <t>Sharon Hodgson: Effect of leaving the EU without a deal on public sector catering</t>
  </si>
  <si>
    <t>Priti Patel: Transport infrastructure in Essex</t>
  </si>
  <si>
    <t>Patricia Gibson: Pensions of Civil Nuclear Constabulary officers</t>
  </si>
  <si>
    <t>Andy Slaughter: Extending the Freedom of Information Act 2000 to housing associations and public contractors</t>
  </si>
  <si>
    <t>David Evennett: Rail services in south-east London</t>
  </si>
  <si>
    <t>Jack Lopresti: Bilateral relations with the Kurdistan region in Iraq</t>
  </si>
  <si>
    <t>Neil Parish: Controlling dangerous dogs</t>
  </si>
  <si>
    <t>Ellie Reeves: Cost and effectiveness of sentences under 12 months and consequences for the prison population</t>
  </si>
  <si>
    <t>Daniel Zeichner: Leaving the European Union</t>
  </si>
  <si>
    <t>Jim Fitzpatrick: Fire safety and sprinkler systems</t>
  </si>
  <si>
    <t>Lyn Brown: NHS treatment for depersonalisation disorder</t>
  </si>
  <si>
    <t>Colin Clark: Interdependence of modern farming and the environment</t>
  </si>
  <si>
    <t>Richard Graham: Online gambling protection</t>
  </si>
  <si>
    <t>Mhairi Black: Lower earnings limit for automatic enrolment</t>
  </si>
  <si>
    <t>Steve Double: Application of the family test</t>
  </si>
  <si>
    <t>Mike Penning: Acute NHS care in South West Herts</t>
  </si>
  <si>
    <t>Melanie Onn: Fishing and the UK leaving the EU</t>
  </si>
  <si>
    <t>Helen Goodman: Child Trust Funds</t>
  </si>
  <si>
    <t>Gillian Keegan: Improvements to disability assessment services</t>
  </si>
  <si>
    <t>Pete Wishart: The future of the oil and gas industry</t>
  </si>
  <si>
    <t>Jim Cunningham: Registration fees at the Health and Care Professions Council</t>
  </si>
  <si>
    <t>Luke Hall: ISIS members returning to the UK</t>
  </si>
  <si>
    <t>Brendan O'Hara: Effect of leaving the European Union on the UK’s health and social care sector</t>
  </si>
  <si>
    <t>Tim Farron: Flooding in Cumbria</t>
  </si>
  <si>
    <t>Ronnie Cowan: Gambling-related harm</t>
  </si>
  <si>
    <t>Gordon Henderson: Ratio of GPs to patients in Swale</t>
  </si>
  <si>
    <t>Chris Stephens: Civil Service Compensation Scheme</t>
  </si>
  <si>
    <t>Julian Sturdy: SEN support in schools</t>
  </si>
  <si>
    <t>Alex Sobel: Reduced insect population</t>
  </si>
  <si>
    <t>Christian Matheson: Wildlife crime</t>
  </si>
  <si>
    <t>Will Quince: Tourism in the East of England</t>
  </si>
  <si>
    <t>Lucy Allan: Legal duties on the Secretary of State to reduce health inequalities</t>
  </si>
  <si>
    <t>Mike Hill: Knife crime</t>
  </si>
  <si>
    <t>Jim Shannon: Forced live organ extraction in China</t>
  </si>
  <si>
    <t>Stephen Lloyd: A Royal Commission on police funding in the 21st century</t>
  </si>
  <si>
    <t>Maria Eagle: Administration of personal independence payments on Merseyside</t>
  </si>
  <si>
    <t>Mark Pritchard: Housing needs in Shropshire and Telford &amp; Wrekin</t>
  </si>
  <si>
    <t>Sir Jeffrey M Donaldson: Role of the Police Ombudsman for Northern Ireland in legacy cases</t>
  </si>
  <si>
    <t>Sir Jeffrey M Donaldson: Role of the Police Ombudsman for Northern Ireland in legacy cases [resumed]</t>
  </si>
  <si>
    <t>Iain Duncan Smith: Modern slavery and victim support</t>
  </si>
  <si>
    <t>Matthew Offord: Accessibility at railway stations</t>
  </si>
  <si>
    <t>Thelma Walker: Local government funding</t>
  </si>
  <si>
    <t>Anne Main: 5 minutes</t>
  </si>
  <si>
    <t>Thelma Walker: Local government funding [resumed]</t>
  </si>
  <si>
    <t>Kevin Brennan: Amazon and the treatment of SMEs</t>
  </si>
  <si>
    <t>Nick Herbert: World TB Day and the efforts to end tuberculosis globally</t>
  </si>
  <si>
    <t>Robert Neill: Disclosure of youth criminal records</t>
  </si>
  <si>
    <t>Catherine McKinnell: Leaving the European Union</t>
  </si>
  <si>
    <t>Catherine McKinnell: Leaving the European Union [resumed]</t>
  </si>
  <si>
    <t>Further education funding</t>
  </si>
  <si>
    <t>Time Limit</t>
  </si>
  <si>
    <t>Roger Gale: 3 minutes</t>
  </si>
  <si>
    <t>Further education funding [resumed]</t>
  </si>
  <si>
    <t>Paul Masterton: Effect of the tapered annual allowance on NHS pension scheme members</t>
  </si>
  <si>
    <t>Emma Hardy: Youth inmates in solitary confinement</t>
  </si>
  <si>
    <t>Nic Dakin: Treatment for pancreatic cancer</t>
  </si>
  <si>
    <t>Nic Dakin: Treatment for pancreatic cancer [resumed]</t>
  </si>
  <si>
    <t>Philip Hollobone: 2.5 minutes</t>
  </si>
  <si>
    <t>Nigel Huddleston: Puppy smuggling [resumed]</t>
  </si>
  <si>
    <t>Jim McMahon: Votes at 16</t>
  </si>
  <si>
    <t>Jim McMahon: Votes at 16 [resumed]</t>
  </si>
  <si>
    <t>Gareth Snell: Children's social care services in Stoke-on-Trent</t>
  </si>
  <si>
    <t>Sarah Newton: Infant first aid training for parents</t>
  </si>
  <si>
    <t>Laurence Robertson: Non-stun slaughter of animals</t>
  </si>
  <si>
    <t>Stephen Morgan: Veteran suicide</t>
  </si>
  <si>
    <t>Stephen Morgan: Veteran suicide {resumed]</t>
  </si>
  <si>
    <t>Damian Collins: Launch of the Sub-Committee on Disinformation</t>
  </si>
  <si>
    <t>Tom Tugendhat: China and
the Rules-Based International System</t>
  </si>
  <si>
    <t>Ged Killen: IR35 tax reforms</t>
  </si>
  <si>
    <t>John Lamont: Devolution of welfare</t>
  </si>
  <si>
    <t>John Grogan: Regulation of the incineration of waste</t>
  </si>
  <si>
    <t>Bob Blackman: Jallianwala Bagh massacre</t>
  </si>
  <si>
    <t>Bambos Charalambous: NHS funding for age-related macular degeneration</t>
  </si>
  <si>
    <t>Derek Thomas: Effect of the 25 Year Environment Plan on world health</t>
  </si>
  <si>
    <t>Nick Smith: Pension transfers and the British Steel pension scheme</t>
  </si>
  <si>
    <t>Lloyd Russell-Moyle: Treatment of Kurds in Turkey</t>
  </si>
  <si>
    <t>Stephanie Peacock: Legal aid for inquests</t>
  </si>
  <si>
    <t>Luke Pollard: Primary care provision in Plymouth</t>
  </si>
  <si>
    <t>Thangam Debbonaire: LGBT rights in Brunei</t>
  </si>
  <si>
    <t>Philip Hollobone: 3 minutes</t>
  </si>
  <si>
    <t>Thangam Debbonaire: LGBT rights in Brunei [resumed]</t>
  </si>
  <si>
    <t>David Hanson: Prevention of retail crime</t>
  </si>
  <si>
    <t>Yasmin Qureshi: Expert Working Group on hormone pregnancy tests</t>
  </si>
  <si>
    <t>Yasmin Qureshi: Expert Working Group on hormone pregnancy tests [resumed]</t>
  </si>
  <si>
    <t>Melanie Onn: Odour nuisance from waste water treatment works</t>
  </si>
  <si>
    <t>Angela Smith: Proportional representation in the House of Commons</t>
  </si>
  <si>
    <t>Fabian Hamilton: Mental health services in Leeds</t>
  </si>
  <si>
    <t>Vince Cable: Plastics recycling</t>
  </si>
  <si>
    <t>John Howell: Russian annexation of Crimea</t>
  </si>
  <si>
    <t>Chris Stephens: Pension credit changes</t>
  </si>
  <si>
    <t>Laura Pidcock: Ten years of the work capability assessment in relation to employment and support allowance and universal credit</t>
  </si>
  <si>
    <t>Andy Slaughter: NHS in north-west London</t>
  </si>
  <si>
    <t>Marion Fellows: Sustainability of the Post Office network</t>
  </si>
  <si>
    <t>Helen Jones: Online abuse</t>
  </si>
  <si>
    <t>Karen Lee: Provision of local healthcare in the East Midlands</t>
  </si>
  <si>
    <t>Anna Turley: Funding for rape and sexual abuse support services in Redcar and Cleveland</t>
  </si>
  <si>
    <t>Seema Malhotra: Contribution of Sikhs to the UK</t>
  </si>
  <si>
    <t>Edward Leigh: 5 minutes</t>
  </si>
  <si>
    <t>Seema Malhotra: Contribution of Sikhs to the UK [ersumed]</t>
  </si>
  <si>
    <t>George Eustice: Composition of the Migration Advisory Committee</t>
  </si>
  <si>
    <t>Ged Killen: Diversification of the defence industry in Scotland</t>
  </si>
  <si>
    <t>Mark Pawsey: District council finances</t>
  </si>
  <si>
    <t>Gordon Henderson: Effect on landowners of the proposed England Coastal Path</t>
  </si>
  <si>
    <t>Darren Jones: Facial recognition and the biometrics strategy</t>
  </si>
  <si>
    <t>Gareth Thomas: Contribution of the Jain community to the UK</t>
  </si>
  <si>
    <t>Craig Tracey: Future international trade opportunities for the UK</t>
  </si>
  <si>
    <t>Alison Thewliss: Preventing serious injury and fatalities while working at height</t>
  </si>
  <si>
    <t>John Howell: Sharia law courts in the UK</t>
  </si>
  <si>
    <t>Catherine West: Celebrating the work of women human rights defenders globally</t>
  </si>
  <si>
    <t>Danielle Rowley: Universal credit helpline</t>
  </si>
  <si>
    <t>Leo Docherty: UK policy towards China</t>
  </si>
  <si>
    <t>Gary Streeter: Views on examination pressure from pupils of Ivybridge Community College</t>
  </si>
  <si>
    <t>Stephen Kinnock: Future of regional development funding in Wales</t>
  </si>
  <si>
    <t>Graham Brady: 4 minutes</t>
  </si>
  <si>
    <t>Stephen Kinnock: Future of regional development funding in Wales [resumed]</t>
  </si>
  <si>
    <t>Kerry McCarthy: Report of the Children's Future Food inquiry</t>
  </si>
  <si>
    <t>Mark Menzies: Future of military aircraft manufacturing in the UK</t>
  </si>
  <si>
    <t>Paul Sweeney: Fair treatment of Commonwealth personnel in the armed forces</t>
  </si>
  <si>
    <t>Helen Jones: Effect of High Speed Two on the villages of Hollins Green, Culcheth and Croft</t>
  </si>
  <si>
    <t>Robert Courts: Human rights in West Papua</t>
  </si>
  <si>
    <t>Philip Hollobone: 6 minutes</t>
  </si>
  <si>
    <t>Robert Courts: Human rights in West Papua [resumed]</t>
  </si>
  <si>
    <t>Patricia Gibson: Pre-eclampsia</t>
  </si>
  <si>
    <t>Mike Hill: Protecting nesting sites for birds</t>
  </si>
  <si>
    <t>Matt Western: One Public Estate</t>
  </si>
  <si>
    <t>Hywel Williams: Fee structure for immigration applications</t>
  </si>
  <si>
    <t>Dan Jarvis: UK Shared Prosperity Fund</t>
  </si>
  <si>
    <t>Alberto Costa: Regulation of the aesthetics industry</t>
  </si>
  <si>
    <t>Barry Sheerman: Automatism as a legal defence</t>
  </si>
  <si>
    <t>Pauline Latham: Minimum age for marriage and civil partnership</t>
  </si>
  <si>
    <t>Robert Halfon: Rape trials and CPS treatment of victims</t>
  </si>
  <si>
    <t>Catherine McKinnell: Access to NHS services for British Sign Language users</t>
  </si>
  <si>
    <t>Roberta Blackman-Woods: Licensing in Durham</t>
  </si>
  <si>
    <t>Zac Goldsmith: Trophy hunting</t>
  </si>
  <si>
    <t>Fiona Bruce: National Marriage and Mental Health Awareness Weeks</t>
  </si>
  <si>
    <t>Damien Moore: Immunity for soldiers</t>
  </si>
  <si>
    <t>Seema Malhotra: Financial exclusion and the future of access to cash</t>
  </si>
  <si>
    <t>Simon Clarke: Secondary school education standards in East Cleveland</t>
  </si>
  <si>
    <t>Simon Hart: Intimidation in public life</t>
  </si>
  <si>
    <t>Norman Lamb: Content of debt collection letters</t>
  </si>
  <si>
    <t>Bill Grant: Arthritis and employment</t>
  </si>
  <si>
    <t>Bill Grant: Arthritis and employment [resumed]</t>
  </si>
  <si>
    <t>Julia Lopez: Negotiations on the UK leaving the EU during the EU extension period</t>
  </si>
  <si>
    <t>Cheryl Gillan: Disclosure of information in pre-trial abuse of process hearings</t>
  </si>
  <si>
    <t>Edward Davey: Financial and ethical risks of investments in fossil fuel companies by pension funds</t>
  </si>
  <si>
    <t>Edward Davey: Financial and ethical risks of investments in fossil fuel companies by pension funds [resumed]</t>
  </si>
  <si>
    <t>Sarah Champion: Achieving quality information and support for adult survivors of child sexual abuse</t>
  </si>
  <si>
    <t>Adrian Bailey: International Education Strategy</t>
  </si>
  <si>
    <t>Adrian Bailey: International Education Strategy [resumed]</t>
  </si>
  <si>
    <t>Chris Green: Supporting clinical trials and the UK’s future clinical research capability</t>
  </si>
  <si>
    <t>Chris Elmore: Telephone and online scams</t>
  </si>
  <si>
    <t>Martin Vickers: Closure of Suggitt's Lane level crossing, Cleethorpes</t>
  </si>
  <si>
    <t>Faisal Rashid: Trade union access to workplaces</t>
  </si>
  <si>
    <t>Gill Furniss: Cost of policing football</t>
  </si>
  <si>
    <t>Gordon Henderson: Education funding</t>
  </si>
  <si>
    <t>Philip Hollobone: 3.5 minutes</t>
  </si>
  <si>
    <t>Gordon Henderson: Education funding [resumed]</t>
  </si>
  <si>
    <t>Mary Glindon: Industrial strategy in the North East of England</t>
  </si>
  <si>
    <t>Justin Madders: Transport in Cheshire</t>
  </si>
  <si>
    <t>Ruth George: Universal credit and debt</t>
  </si>
  <si>
    <t>Ruth George: Universal credit and debt [resumed]</t>
  </si>
  <si>
    <t>Steve Double: Authorised absence from school</t>
  </si>
  <si>
    <t>Tracy Brabin: Rising crime and antisocial behaviour in smaller towns and communities</t>
  </si>
  <si>
    <t>Nicky Morgan: Consumers' access to financial services</t>
  </si>
  <si>
    <t>Matt Western: Local bus drivers’ working hours</t>
  </si>
  <si>
    <t>Paul Scully: Access to Orkambi and other drugs for people with cystic fibrosis</t>
  </si>
  <si>
    <t>Adrian Bailey: 6 minutes</t>
  </si>
  <si>
    <t>Paul Scully: Access to Orkambi and other drugs for people with cystic fibrosis [resumed]</t>
  </si>
  <si>
    <t>Justine Greening: Social mobility and Treasury reform</t>
  </si>
  <si>
    <t>Gerald Jones: Hoover pension fund deficit</t>
  </si>
  <si>
    <t>Tanmanjeet Singh Dhesi: Imprisonment for public protection</t>
  </si>
  <si>
    <t>Heidi Allen: Cambridgeshire and Peterborough CCG funding pressures</t>
  </si>
  <si>
    <t>Anne Marie Morris: Housebuilding targets</t>
  </si>
  <si>
    <t>Philip Hollobone: 4.5 minutes</t>
  </si>
  <si>
    <t>Anne Marie Morris: Housebuilding targets [resumed]</t>
  </si>
  <si>
    <t>Neil Coyle: Domestic abuse and homelessness</t>
  </si>
  <si>
    <t>Chris Green: Vaccination and public health</t>
  </si>
  <si>
    <t>Douglas Ross: Government response when the closure of the last local bank is proposed</t>
  </si>
  <si>
    <t>Jim Fitzpatrick: Accountability and role of housing associations</t>
  </si>
  <si>
    <t>Kevan Jones: Public health in County Durham</t>
  </si>
  <si>
    <t>Clive Betts: High streets and town centres in 2030</t>
  </si>
  <si>
    <t>Christian Matheson: Contribution of the Jewish Community to the UK</t>
  </si>
  <si>
    <t>Martyn Day: Identification of pets</t>
  </si>
  <si>
    <t>Ann Clwyd: Continued importance of international humanitarian law in protecting civilians in conflict</t>
  </si>
  <si>
    <t>Ben Lake: Attracting diplomatic representation to Wales</t>
  </si>
  <si>
    <t>Helen Hayes: Teaching migration in the history curriculum</t>
  </si>
  <si>
    <t>Rachel Maclean: Transport infrastructure in Redditch</t>
  </si>
  <si>
    <t>Jo Stevens: Colombia peace process</t>
  </si>
  <si>
    <t>Suella Braverman: Future of free schools</t>
  </si>
  <si>
    <t>Sheryll Murray: A38 road improvements</t>
  </si>
  <si>
    <t>Frank Field: Independent review of the Modern Slavery Act</t>
  </si>
  <si>
    <t>Anne Main: 6 minutes</t>
  </si>
  <si>
    <t>Frank Field: Independent review of the Modern Slavery Act [resumed]</t>
  </si>
  <si>
    <t>Alex Norris: East to West Midlands railway connectivity</t>
  </si>
  <si>
    <t>Alex Norris: East to West Midlands railway connectivity [resumed]</t>
  </si>
  <si>
    <t>Theresa Villiers: Jewish refugees from the Middle East and North Africa</t>
  </si>
  <si>
    <t>David Drew: Political situation in Sudan</t>
  </si>
  <si>
    <t>Matthew Offord: Raising aspiration in secondary education</t>
  </si>
  <si>
    <t>Daniel Zeichner: Unsustainable packaging</t>
  </si>
  <si>
    <t>Debbie Abrahams: Improving the lives of people with dementia</t>
  </si>
  <si>
    <t>Neil Parish: Gambling levy from online gambling and racing greyhounds</t>
  </si>
  <si>
    <t>Emma Lewell-Buck: Abolishing child imprisonment</t>
  </si>
  <si>
    <t>emma Lewell-Buck: Abolishing child imprisonment [resumed]</t>
  </si>
  <si>
    <t>Giles Watling: Differential rates of beer duty</t>
  </si>
  <si>
    <t>Tonia Antoniazzi: Health-related effects of electromagnetic fields</t>
  </si>
  <si>
    <t>Robert Syms: NHS pensions, annual and lifetime allowances</t>
  </si>
  <si>
    <t>David Jones: Government policy on heated tobacco</t>
  </si>
  <si>
    <t>Paul Blomfield: Replacement of EU structural funds for Least Developed Regions</t>
  </si>
  <si>
    <t>Karin Smyth: Re-procurement of adult community services by Bristol, North Somerset and South Gloucestershire Clinical Commissioning Group</t>
  </si>
  <si>
    <t>Anne-Marie Trevelyan: Puffin habitats</t>
  </si>
  <si>
    <t>Robert Courts: Combat Air Strategy progress and next steps</t>
  </si>
  <si>
    <t>Daniel Zeichner: Online homophobia</t>
  </si>
  <si>
    <t>Chris Bryant: Acquired brain injury</t>
  </si>
  <si>
    <t>Andrew Rosindell: 4 minutes</t>
  </si>
  <si>
    <t>George Eustice: Religious slaughter of farm animals</t>
  </si>
  <si>
    <t>Daniel Kawczynski: Polish contribution to the UK war effort in World War Two</t>
  </si>
  <si>
    <t>Mark Pritchard: 5 minutes</t>
  </si>
  <si>
    <t>Chris Heaton-Harris: Redevelopment of New Covent Garden market</t>
  </si>
  <si>
    <t>Jamie Stone: Additional delivery charges in rural areas in Scotland</t>
  </si>
  <si>
    <t>Trudy Harrison: Potential red squirrel extinction</t>
  </si>
  <si>
    <t>Tim Farron: Provision of NHS dentists in Cumbria</t>
  </si>
  <si>
    <t>Preet Kaur Gill: Funding for the provision of English for speakers of other languages</t>
  </si>
  <si>
    <t>Patrick Grady: UN General Assembly resolution on the future of the Chagos Islands</t>
  </si>
  <si>
    <t>Mark Pawsey: Genetic haemochromatosis</t>
  </si>
  <si>
    <t>Stephen Twigg: Changes to Tier 5 Religious Worker visas</t>
  </si>
  <si>
    <t>Debate (BBBCom)</t>
  </si>
  <si>
    <t>David Linden: Changes to Tier 5 Religious Worker visas</t>
  </si>
  <si>
    <t>Helen Jones: Dangerous driving</t>
  </si>
  <si>
    <t>Robert Courts: Government support for active travel and local walking and cycling infrastructure plans</t>
  </si>
  <si>
    <t>Carolyn Harris: Regulation of online sales of electrical products</t>
  </si>
  <si>
    <t>Jess Phillips: Immigration detention of survivors of trafficking and modern slavery</t>
  </si>
  <si>
    <t>Luke Graham: Borrowing powers for devolved administrations</t>
  </si>
  <si>
    <t>Nic Dakin: Future of the UK steel industry</t>
  </si>
  <si>
    <t>Alistair Burt: Universal health coverage</t>
  </si>
  <si>
    <t>Tim Loughton: Registration scheme for drone users</t>
  </si>
  <si>
    <t>Liz Twist: Development of a retail strategy for the future</t>
  </si>
  <si>
    <t>Caroline Lucas: Economic growth and environmental limits</t>
  </si>
  <si>
    <t>Andrea Leadsom: Business case for High Speed 2</t>
  </si>
  <si>
    <t>Kevan Jones: National Shipbuilding Strategy</t>
  </si>
  <si>
    <t>Helen Jones: The BBC</t>
  </si>
  <si>
    <t>Anne-Marie Trevelyan: Defence spending</t>
  </si>
  <si>
    <t>Joan Ryan: Public health spending in Enfield</t>
  </si>
  <si>
    <t>Andrew Griffiths: Children and mental health services</t>
  </si>
  <si>
    <t>Jonathan Edwards: Proposed tariff schedule for agricultural products in the event that the UK leaves the EU without a deal</t>
  </si>
  <si>
    <t>Jeff Smith: Drug treatment services</t>
  </si>
  <si>
    <t>James Frith: Music education in England</t>
  </si>
  <si>
    <t>Sandy Martin: Review of the decision-making powers of the Criminal Cases Review Commission</t>
  </si>
  <si>
    <t>Eleanor Smith: Legal duties of the Secretary of State for Health and Social Care for NHS workforce planning and supply</t>
  </si>
  <si>
    <t>Stephen Kerr: Contribution of aquaculture to the UK economy</t>
  </si>
  <si>
    <t>Neil O'Brien: Funding for small schools and village schools</t>
  </si>
  <si>
    <t>Alistair Carmichael: Human rights in Saudi Arabia and the detention of opponents of the regime</t>
  </si>
  <si>
    <t>Mike Hill: Future trade deals and the National Health Service</t>
  </si>
  <si>
    <t>Julia Lopez: UK trade and investment strategy</t>
  </si>
  <si>
    <t>Tracey Crouch: Roadside recovery vehicles and the use of red lights</t>
  </si>
  <si>
    <t>Martyn Day: Effectiveness of the Child Maintenance Service</t>
  </si>
  <si>
    <t>Luke Pollard: Early release of Vanessa George from prison</t>
  </si>
  <si>
    <t>Ben Bradley: Improving transport links in Nottinghamshire</t>
  </si>
  <si>
    <t>Virendra Sharma: Local housing allowance and homelessness</t>
  </si>
  <si>
    <t>Nadine Dorries: Step-free access at Flitwick station</t>
  </si>
  <si>
    <t>Kate Green: Female offender strategy: one year on</t>
  </si>
  <si>
    <t>Hugh Gaffney: Workplace deaths in Scotland</t>
  </si>
  <si>
    <t>Chris Elmore: Access to pension credit</t>
  </si>
  <si>
    <t>Neil Coyle: Reform of the Mental Health Act 1983</t>
  </si>
  <si>
    <t>Steve McCabe: EU Settlement Scheme and looked-after children and care leavers</t>
  </si>
  <si>
    <t>Mr Philip Hollobone: Urgent care hub at Kettering General Hospital</t>
  </si>
  <si>
    <t>Clive Lewis: School funding in East Anglia</t>
  </si>
  <si>
    <t>Emma Hardy: Hull's bid to become a maratime city</t>
  </si>
  <si>
    <t>Craig Mackinlay: High income child benefit charge</t>
  </si>
  <si>
    <t>Deidre Brock: Artist visas</t>
  </si>
  <si>
    <t>Matthew Pennycook: Emissions from vessels on the River Thames</t>
  </si>
  <si>
    <t>Daniel Kawczynski: Teaching on LGBT community and acceptance in school</t>
  </si>
  <si>
    <t>Kevin Hollinrake: Use of suicide risk assessment tools in the NHS</t>
  </si>
  <si>
    <t>Ruth Smeeth: Policing in Staffordshire</t>
  </si>
  <si>
    <t>Ruth Smeeth: Policing in Staffordshire [resumed]</t>
  </si>
  <si>
    <t>Henry Smith: Involvement of patients in the use of artificial intelligence in healthcare</t>
  </si>
  <si>
    <t>Jim Shannon: Hernia mesh in men</t>
  </si>
  <si>
    <t>Paul Scully: Prorogation of Parliament</t>
  </si>
  <si>
    <t>Sir Peter Bottomley: Legal protection for residents of park homes</t>
  </si>
  <si>
    <t>Mr Bob Seely: Improving healthcare: Isle of Wight</t>
  </si>
  <si>
    <t>Sir Vince Cable: Social care funding</t>
  </si>
  <si>
    <t>Sir Charles Walker: 4 minutes</t>
  </si>
  <si>
    <t>Sir Vince Cable: Social care funding (resumed)</t>
  </si>
  <si>
    <t>Liz Kendall: Child poverty in Leicester</t>
  </si>
  <si>
    <t>Margot James: Adult learning and vocational skills training in the Metropolitcan Borough of Dudley</t>
  </si>
  <si>
    <t>Holly Lynch: Role of community pharmacies</t>
  </si>
  <si>
    <t>Christine Jardine: Proposed changes to free movement of EU nationals</t>
  </si>
  <si>
    <t>Mrs Pauline Latham: Trophy hunting imports</t>
  </si>
  <si>
    <t>Sir Peter Bottomley: Progress on leasehold and commonhold reform</t>
  </si>
  <si>
    <t>Peter Grant: Performance of the Child Maintenance Service in recovering payments from absent parents</t>
  </si>
  <si>
    <t>Tome Tugendhat: Sanctions policy and implementation</t>
  </si>
  <si>
    <t>Chi Onwurah: Regulating the internet of things</t>
  </si>
  <si>
    <t>Daniel Zeichner: Deforestation in the Amazon</t>
  </si>
  <si>
    <t>Sarah Newton: Government plan to reach net zero by 2050</t>
  </si>
  <si>
    <t>Alistair Burt: Transport infrastructure in North East Bedfordshire</t>
  </si>
  <si>
    <t>Stuart C. McDonald: Procedure for appointing judges</t>
  </si>
  <si>
    <t>Jessica Morden: Future of Tata's Cogent Power steelworks in Newport</t>
  </si>
  <si>
    <t>Gordon Henderson: Pension age of prison officers</t>
  </si>
  <si>
    <t>Total</t>
  </si>
  <si>
    <t>Session total w/o suspensions (cumulative)</t>
  </si>
  <si>
    <t>Session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</si>
</sst>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h]:mm"/>
    <numFmt numFmtId="166" formatCode="[hh]:mm;@"/>
    <numFmt numFmtId="167" formatCode="[hh]:mm"/>
  </numFmts>
  <fonts count="3" x14ac:knownFonts="1">
    <font>
      <sz val="11"/>
      <color theme="1"/>
      <name val="Calibri"/>
      <family val="2"/>
      <scheme val="minor"/>
    </font>
    <font>
      <sz val="11"/>
      <color theme="0"/>
      <name val="Calibri"/>
      <family val="2"/>
      <scheme val="minor"/>
    </font>
    <font>
      <b/>
      <sz val="11"/>
      <color theme="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164" fontId="0" fillId="0" borderId="0" xfId="0" applyNumberFormat="1"/>
    <xf numFmtId="165" fontId="0" fillId="0" borderId="0" xfId="0" applyNumberFormat="1"/>
    <xf numFmtId="0" fontId="2" fillId="0" borderId="0" xfId="0" applyFont="1" applyAlignment="1">
      <alignment vertical="top"/>
    </xf>
    <xf numFmtId="165" fontId="2" fillId="0" borderId="0" xfId="0" applyNumberFormat="1" applyFont="1" applyAlignment="1">
      <alignment vertical="top"/>
    </xf>
    <xf numFmtId="0" fontId="2" fillId="0" borderId="0" xfId="0" applyFont="1" applyAlignment="1">
      <alignment vertical="top" wrapText="1"/>
    </xf>
    <xf numFmtId="0" fontId="1" fillId="0" borderId="0" xfId="0" applyFont="1" applyAlignment="1">
      <alignment vertical="top"/>
    </xf>
    <xf numFmtId="20" fontId="0" fillId="0" borderId="0" xfId="0" applyNumberFormat="1"/>
    <xf numFmtId="20" fontId="2" fillId="0" borderId="0" xfId="0" applyNumberFormat="1" applyFont="1" applyAlignment="1">
      <alignment vertical="top"/>
    </xf>
    <xf numFmtId="165" fontId="2" fillId="0" borderId="0" xfId="0" applyNumberFormat="1" applyFont="1" applyAlignment="1">
      <alignment vertical="top" wrapText="1"/>
    </xf>
    <xf numFmtId="49" fontId="0" fillId="0" borderId="0" xfId="0" applyNumberFormat="1" applyAlignment="1">
      <alignment vertical="top" wrapText="1"/>
    </xf>
    <xf numFmtId="165" fontId="0" fillId="0" borderId="0" xfId="0" applyNumberFormat="1" applyAlignment="1">
      <alignment vertical="top" wrapText="1"/>
    </xf>
    <xf numFmtId="166" fontId="0" fillId="0" borderId="0" xfId="0" applyNumberFormat="1" applyAlignment="1">
      <alignment vertical="top" wrapText="1"/>
    </xf>
    <xf numFmtId="166" fontId="0" fillId="0" borderId="0" xfId="0" applyNumberFormat="1"/>
    <xf numFmtId="167" fontId="2" fillId="0" borderId="0" xfId="0" applyNumberFormat="1" applyFont="1" applyAlignment="1">
      <alignment vertical="top"/>
    </xf>
    <xf numFmtId="167" fontId="0" fillId="0" borderId="0" xfId="0" applyNumberFormat="1"/>
    <xf numFmtId="20" fontId="0" fillId="0" borderId="0" xfId="0" applyNumberFormat="1" applyAlignment="1">
      <alignment vertical="center"/>
    </xf>
  </cellXfs>
  <cellStyles count="1">
    <cellStyle name="Normal" xfId="0" builtinId="0"/>
  </cellStyles>
  <dxfs count="29">
    <dxf>
      <numFmt numFmtId="166" formatCode="[hh]:mm;@"/>
    </dxf>
    <dxf>
      <numFmt numFmtId="166" formatCode="[hh]:mm;@"/>
    </dxf>
    <dxf>
      <numFmt numFmtId="166" formatCode="[hh]:mm;@"/>
    </dxf>
    <dxf>
      <numFmt numFmtId="165" formatCode="[h]:mm"/>
    </dxf>
    <dxf>
      <numFmt numFmtId="165" formatCode="[h]:mm"/>
    </dxf>
    <dxf>
      <numFmt numFmtId="165" formatCode="[h]:mm"/>
    </dxf>
    <dxf>
      <numFmt numFmtId="165" formatCode="[h]:mm"/>
    </dxf>
    <dxf>
      <numFmt numFmtId="165" formatCode="[h]:mm"/>
    </dxf>
    <dxf>
      <numFmt numFmtId="165" formatCode="[h]:mm"/>
    </dxf>
    <dxf>
      <numFmt numFmtId="25" formatCode="hh:mm"/>
    </dxf>
    <dxf>
      <numFmt numFmtId="164" formatCode="yyyy\-mm\-dd"/>
    </dxf>
    <dxf>
      <numFmt numFmtId="30" formatCode="@"/>
      <alignment horizontal="general" vertical="top" textRotation="0" wrapText="1" indent="0" justifyLastLine="0" shrinkToFit="0" readingOrder="0"/>
    </dxf>
    <dxf>
      <font>
        <b/>
        <i val="0"/>
      </font>
      <fill>
        <patternFill>
          <bgColor theme="0" tint="-0.14996795556505021"/>
        </patternFill>
      </fill>
    </dxf>
    <dxf>
      <numFmt numFmtId="165" formatCode="[h]:mm"/>
    </dxf>
    <dxf>
      <numFmt numFmtId="165" formatCode="[h]:mm"/>
    </dxf>
    <dxf>
      <numFmt numFmtId="25" formatCode="hh:mm"/>
    </dxf>
    <dxf>
      <numFmt numFmtId="25" formatCode="hh:mm"/>
    </dxf>
    <dxf>
      <numFmt numFmtId="25" formatCode="hh:mm"/>
    </dxf>
    <dxf>
      <numFmt numFmtId="25" formatCode="hh:mm"/>
    </dxf>
    <dxf>
      <numFmt numFmtId="165" formatCode="[h]:mm"/>
    </dxf>
    <dxf>
      <numFmt numFmtId="165" formatCode="[h]:mm"/>
    </dxf>
    <dxf>
      <numFmt numFmtId="167" formatCode="[hh]:mm"/>
    </dxf>
    <dxf>
      <numFmt numFmtId="167" formatCode="[hh]:mm"/>
    </dxf>
    <dxf>
      <numFmt numFmtId="165" formatCode="[h]:mm"/>
    </dxf>
    <dxf>
      <numFmt numFmtId="165" formatCode="[h]:mm"/>
    </dxf>
    <dxf>
      <numFmt numFmtId="25" formatCode="hh:mm"/>
    </dxf>
    <dxf>
      <numFmt numFmtId="164" formatCode="yyyy\-mm\-dd"/>
    </dxf>
    <dxf>
      <font>
        <b/>
        <i val="0"/>
        <strike val="0"/>
        <condense val="0"/>
        <extend val="0"/>
        <outline val="0"/>
        <shadow val="0"/>
        <u val="none"/>
        <vertAlign val="baseline"/>
        <sz val="11"/>
        <color theme="0"/>
        <name val="Calibri"/>
        <scheme val="none"/>
      </font>
      <alignment horizontal="general" vertical="top" textRotation="0" wrapText="0" indent="0" justifyLastLine="0" shrinkToFit="0" readingOrder="0"/>
    </dxf>
    <dxf>
      <font>
        <b/>
        <i val="0"/>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6CD3F2-A089-4A9A-9227-C2178FB999EB}" name="ch_table" displayName="ch_table" ref="A1:M5594" totalsRowCount="1" headerRowDxfId="27">
  <autoFilter ref="A1:M5593" xr:uid="{33B17512-45F3-4CE7-9A5C-1966A0AE82A2}"/>
  <tableColumns count="13">
    <tableColumn id="1" xr3:uid="{AFF15FAE-B4EE-4749-9222-6607962EE916}" name="Day" totalsRowLabel="Total"/>
    <tableColumn id="2" xr3:uid="{48AA9E4C-E8EF-4294-A7E2-1F1EB9CD7021}" name="Date" dataDxfId="26"/>
    <tableColumn id="3" xr3:uid="{F1DF829E-2E1C-4F03-9989-84866D96FE5B}" name="Time" dataDxfId="25"/>
    <tableColumn id="4" xr3:uid="{81647FF0-F027-4D8A-ADDC-EAFEF4BEF678}" name="Subject 1"/>
    <tableColumn id="5" xr3:uid="{903CC0F7-6DEC-4C49-AF3E-5EE894C7EA35}" name="Subject 2"/>
    <tableColumn id="7" xr3:uid="{AFDCA26B-1598-4025-B63A-37D0A9B6E090}" name="Tags"/>
    <tableColumn id="8" xr3:uid="{0861CF20-E81E-42A6-AD80-AB3CF4515316}" name="Duration" totalsRowFunction="sum" dataDxfId="24" totalsRowDxfId="23"/>
    <tableColumn id="11" xr3:uid="{37E0B408-E42B-412C-9F8B-6BAA50149A49}" name="Daily total" dataDxfId="22" totalsRowDxfId="21">
      <calculatedColumnFormula>IF(OR($D2="House rose", $D2="Session end"), SUMIF(A:A,A2, G:G),"")</calculatedColumnFormula>
    </tableColumn>
    <tableColumn id="12" xr3:uid="{D61B756C-393D-40B4-B1FD-7539E1EBD334}" name="Session total_x000a_(cumulative)" dataDxfId="20" totalsRowDxfId="19">
      <calculatedColumnFormula>SUM(INDEX(ch_table[Duration],1):ch_table[[#This Row],[Duration]])</calculatedColumnFormula>
    </tableColumn>
    <tableColumn id="13" xr3:uid="{CB28174C-B86D-4348-B18A-3B6E41648239}" name="MoI" dataDxfId="18"/>
    <tableColumn id="6" xr3:uid="{B9597FAA-B528-419B-9FDA-6BA1972B3064}" name="AAT" totalsRowFunction="sum" dataDxfId="17" totalsRowDxfId="16">
      <calculatedColumnFormula array="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calculatedColumnFormula>
    </tableColumn>
    <tableColumn id="15" xr3:uid="{020B75C6-B0D9-4CD6-BD5E-867478339157}" name="AAT_x000a_ daily total" dataDxfId="15">
      <calculatedColumnFormula>IF(OR(D2="House rose",D2="Session end"), SUMIF(A:A, A2,K:K),"")</calculatedColumnFormula>
    </tableColumn>
    <tableColumn id="9" xr3:uid="{0D37540B-204D-44AB-AC92-CB1001EDE192}" name="AAT_x000a_session total_x000a_(cumulative)" dataDxfId="14" totalsRowDxfId="13">
      <calculatedColumnFormula>SUM(INDEX(ch_table[AAT],1):ch_table[[#This Row],[AAT]])</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3DF626E-48C0-0A42-B31C-ABBE1F25A2AC}" name="wh_table" displayName="wh_table" ref="A1:K1799" totalsRowCount="1" headerRowDxfId="11">
  <autoFilter ref="A1:K1798" xr:uid="{F3DF626E-48C0-0A42-B31C-ABBE1F25A2AC}"/>
  <tableColumns count="11">
    <tableColumn id="1" xr3:uid="{2318754E-284A-A14B-954B-E48719817AFB}" name="Day" totalsRowLabel="Total"/>
    <tableColumn id="2" xr3:uid="{A437CE2B-0F1C-2245-94ED-A509E8B8B3CE}" name="Date" dataDxfId="10"/>
    <tableColumn id="3" xr3:uid="{7F22F4B2-8866-5B4C-9E5D-16BEA2E575F5}" name="Time" dataDxfId="9"/>
    <tableColumn id="4" xr3:uid="{2C303EA6-E4BB-314F-94C1-007AF289312F}" name="Subject 1"/>
    <tableColumn id="5" xr3:uid="{E4197673-B9BF-6548-B736-076A2797FE54}" name="Subject 2"/>
    <tableColumn id="6" xr3:uid="{E0B03684-94A1-BA46-AB07-194A6F928F03}" name="Tags"/>
    <tableColumn id="7" xr3:uid="{C5121BFF-740A-4AE9-BEBE-D5AE630A927B}" name="Duration" totalsRowFunction="sum" dataDxfId="8" totalsRowDxfId="7"/>
    <tableColumn id="9" xr3:uid="{09995F5B-017E-9F42-8423-D7BB28353E0F}" name="Daily total" dataDxfId="6" totalsRowDxfId="5">
      <calculatedColumnFormula>IF(OR($D2="Sitting Adjourned", $D2="Sitting suspended"), SUMIF(A:A, A2, G:G), "")</calculatedColumnFormula>
    </tableColumn>
    <tableColumn id="10" xr3:uid="{3D0CE8F4-1D5C-0A45-B825-C2BE78355AE4}" name="Daily total_x000a_w/o suspensions" dataDxfId="4" totalsRowDxfId="3">
      <calculatedColumnFormula>IF(OR($D2="Sitting Adjourned", $D2="Sitting suspended"),SUMIFS(G:G, A:A, A2, F:F,"&lt;&gt;[Questions]"),"")</calculatedColumnFormula>
    </tableColumn>
    <tableColumn id="11" xr3:uid="{0853EECE-E753-CD43-871F-11B2336DC8B4}" name="Session total_x000a_(cumulative)" dataDxfId="2" totalsRowDxfId="1">
      <calculatedColumnFormula>SUM(INDEX(wh_table[Duration],1):wh_table[[#This Row],[Duration]])</calculatedColumnFormula>
    </tableColumn>
    <tableColumn id="12" xr3:uid="{56FAB690-A946-4A05-AD89-65CCC5AEE484}" name="Session total w/o suspensions (cumulative)" dataDxfId="0">
      <calculatedColumnFormula>SUMIFS(INDEX(wh_table[Duration],1):wh_table[[#This Row],[Duration]],INDEX(wh_table[Tags],1):wh_table[[#This Row],[Tags]], "&lt;&gt;[Questions]")</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94"/>
  <sheetViews>
    <sheetView workbookViewId="0">
      <pane ySplit="1" topLeftCell="A2" activePane="bottomLeft" state="frozen"/>
      <selection pane="bottomLeft" activeCell="A337" sqref="A337:XFD337"/>
    </sheetView>
  </sheetViews>
  <sheetFormatPr defaultColWidth="8.85546875" defaultRowHeight="15" x14ac:dyDescent="0.25"/>
  <cols>
    <col min="2" max="2" width="13" bestFit="1" customWidth="1"/>
    <col min="3" max="3" width="9" style="7"/>
    <col min="4" max="4" width="38.7109375" customWidth="1"/>
    <col min="5" max="5" width="66.28515625" customWidth="1"/>
    <col min="6" max="6" width="12" bestFit="1" customWidth="1"/>
    <col min="7" max="7" width="10" style="2" customWidth="1"/>
    <col min="8" max="8" width="10" style="15" customWidth="1"/>
    <col min="9" max="9" width="13.7109375" style="2" customWidth="1"/>
    <col min="10" max="12" width="11.7109375" customWidth="1"/>
    <col min="13" max="13" width="13.7109375" style="2" bestFit="1" customWidth="1"/>
  </cols>
  <sheetData>
    <row r="1" spans="1:14" s="6" customFormat="1" ht="62.25" customHeight="1" x14ac:dyDescent="0.25">
      <c r="A1" s="3" t="s">
        <v>0</v>
      </c>
      <c r="B1" s="3" t="s">
        <v>1</v>
      </c>
      <c r="C1" s="8" t="s">
        <v>2</v>
      </c>
      <c r="D1" s="3" t="s">
        <v>3</v>
      </c>
      <c r="E1" s="3" t="s">
        <v>4</v>
      </c>
      <c r="F1" s="3" t="s">
        <v>3847</v>
      </c>
      <c r="G1" s="4" t="s">
        <v>5</v>
      </c>
      <c r="H1" s="14" t="s">
        <v>3841</v>
      </c>
      <c r="I1" s="9" t="s">
        <v>3842</v>
      </c>
      <c r="J1" s="5" t="s">
        <v>3846</v>
      </c>
      <c r="K1" s="5" t="s">
        <v>3843</v>
      </c>
      <c r="L1" s="5" t="s">
        <v>3844</v>
      </c>
      <c r="M1" s="9" t="s">
        <v>3845</v>
      </c>
      <c r="N1" s="3"/>
    </row>
    <row r="2" spans="1:14" x14ac:dyDescent="0.25">
      <c r="A2">
        <v>1</v>
      </c>
      <c r="B2" s="1">
        <v>42899</v>
      </c>
      <c r="C2" s="7">
        <v>0.60416666666666663</v>
      </c>
      <c r="D2" t="s">
        <v>6</v>
      </c>
      <c r="G2" s="2">
        <v>1.2500000000000001E-2</v>
      </c>
      <c r="H2" s="15" t="str">
        <f t="shared" ref="H2:H65" si="0">IF(OR($D2="House rose", $D2="Session end"), SUMIF(A:A,A2, G:G),"")</f>
        <v/>
      </c>
      <c r="I2" s="2">
        <f>SUM(INDEX(ch_table[Duration],1):ch_table[[#This Row],[Duration]])</f>
        <v>1.2500000000000001E-2</v>
      </c>
      <c r="J2" s="7">
        <v>0.91666666666666663</v>
      </c>
      <c r="K2" s="16" t="str" cm="1">
        <f t="array" ref="K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 s="7" t="str">
        <f t="shared" ref="L2:L65" si="1">IF(OR(D2="House rose",D2="Session end"), SUMIF(A:A, A2,K:K),"")</f>
        <v/>
      </c>
      <c r="M2" s="2">
        <f>SUM(INDEX(ch_table[AAT],1):ch_table[[#This Row],[AAT]])</f>
        <v>0</v>
      </c>
    </row>
    <row r="3" spans="1:14" x14ac:dyDescent="0.25">
      <c r="A3">
        <v>1</v>
      </c>
      <c r="B3" s="1">
        <v>42899</v>
      </c>
      <c r="C3" s="7">
        <v>0.6166666666666667</v>
      </c>
      <c r="D3" t="s">
        <v>7</v>
      </c>
      <c r="G3" s="2">
        <v>2.7083333333333331E-2</v>
      </c>
      <c r="H3" s="15" t="str">
        <f t="shared" si="0"/>
        <v/>
      </c>
      <c r="I3" s="2">
        <f>SUM(INDEX(ch_table[Duration],1):ch_table[[#This Row],[Duration]])</f>
        <v>3.9583333333333331E-2</v>
      </c>
      <c r="J3" s="7">
        <v>0.91666666666666663</v>
      </c>
      <c r="K3" s="16" t="str" cm="1">
        <f t="array" ref="K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 s="7" t="str">
        <f t="shared" si="1"/>
        <v/>
      </c>
      <c r="M3" s="2">
        <f>SUM(INDEX(ch_table[AAT],1):ch_table[[#This Row],[AAT]])</f>
        <v>0</v>
      </c>
    </row>
    <row r="4" spans="1:14" x14ac:dyDescent="0.25">
      <c r="A4">
        <v>1</v>
      </c>
      <c r="B4" s="1">
        <v>42899</v>
      </c>
      <c r="C4" s="7">
        <v>0.64375000000000004</v>
      </c>
      <c r="D4" t="s">
        <v>8</v>
      </c>
      <c r="H4" s="15">
        <f t="shared" si="0"/>
        <v>3.9583333333333331E-2</v>
      </c>
      <c r="I4" s="2">
        <f>SUM(INDEX(ch_table[Duration],1):ch_table[[#This Row],[Duration]])</f>
        <v>3.9583333333333331E-2</v>
      </c>
      <c r="J4" s="7">
        <v>0.91666666666666663</v>
      </c>
      <c r="K4" s="16" t="str" cm="1">
        <f t="array" ref="K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 s="7">
        <f t="shared" si="1"/>
        <v>0</v>
      </c>
      <c r="M4" s="2">
        <f>SUM(INDEX(ch_table[AAT],1):ch_table[[#This Row],[AAT]])</f>
        <v>0</v>
      </c>
    </row>
    <row r="5" spans="1:14" x14ac:dyDescent="0.25">
      <c r="A5">
        <v>2</v>
      </c>
      <c r="B5" s="1">
        <v>42900</v>
      </c>
      <c r="C5" s="7">
        <v>0.61111111111111116</v>
      </c>
      <c r="D5" t="s">
        <v>9</v>
      </c>
      <c r="G5" s="2">
        <v>1.041666666666667E-2</v>
      </c>
      <c r="H5" s="15" t="str">
        <f t="shared" si="0"/>
        <v/>
      </c>
      <c r="I5" s="2">
        <f>SUM(INDEX(ch_table[Duration],1):ch_table[[#This Row],[Duration]])</f>
        <v>0.05</v>
      </c>
      <c r="J5" s="7">
        <v>0.91666666666666663</v>
      </c>
      <c r="K5" s="16" t="str" cm="1">
        <f t="array" ref="K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 s="7" t="str">
        <f t="shared" si="1"/>
        <v/>
      </c>
      <c r="M5" s="2">
        <f>SUM(INDEX(ch_table[AAT],1):ch_table[[#This Row],[AAT]])</f>
        <v>0</v>
      </c>
    </row>
    <row r="6" spans="1:14" x14ac:dyDescent="0.25">
      <c r="A6">
        <v>2</v>
      </c>
      <c r="B6" s="1">
        <v>42900</v>
      </c>
      <c r="C6" s="7">
        <v>0.62152777777777779</v>
      </c>
      <c r="D6" t="s">
        <v>10</v>
      </c>
      <c r="G6" s="2">
        <v>0.10972222222222219</v>
      </c>
      <c r="H6" s="15" t="str">
        <f t="shared" si="0"/>
        <v/>
      </c>
      <c r="I6" s="2">
        <f>SUM(INDEX(ch_table[Duration],1):ch_table[[#This Row],[Duration]])</f>
        <v>0.15972222222222221</v>
      </c>
      <c r="J6" s="7">
        <v>0.91666666666666663</v>
      </c>
      <c r="K6" s="16" t="str" cm="1">
        <f t="array" ref="K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 s="7" t="str">
        <f t="shared" si="1"/>
        <v/>
      </c>
      <c r="M6" s="2">
        <f>SUM(INDEX(ch_table[AAT],1):ch_table[[#This Row],[AAT]])</f>
        <v>0</v>
      </c>
    </row>
    <row r="7" spans="1:14" x14ac:dyDescent="0.25">
      <c r="A7">
        <v>2</v>
      </c>
      <c r="B7" s="1">
        <v>42900</v>
      </c>
      <c r="C7" s="7">
        <v>0.73124999999999996</v>
      </c>
      <c r="D7" t="s">
        <v>11</v>
      </c>
      <c r="G7" s="2">
        <v>1.8749999999999999E-2</v>
      </c>
      <c r="H7" s="15" t="str">
        <f t="shared" si="0"/>
        <v/>
      </c>
      <c r="I7" s="2">
        <f>SUM(INDEX(ch_table[Duration],1):ch_table[[#This Row],[Duration]])</f>
        <v>0.1784722222222222</v>
      </c>
      <c r="J7" s="7">
        <v>0.91666666666666663</v>
      </c>
      <c r="K7" s="16" t="str" cm="1">
        <f t="array" ref="K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 s="7" t="str">
        <f t="shared" si="1"/>
        <v/>
      </c>
      <c r="M7" s="2">
        <f>SUM(INDEX(ch_table[AAT],1):ch_table[[#This Row],[AAT]])</f>
        <v>0</v>
      </c>
    </row>
    <row r="8" spans="1:14" x14ac:dyDescent="0.25">
      <c r="A8">
        <v>2</v>
      </c>
      <c r="B8" s="1">
        <v>42900</v>
      </c>
      <c r="C8" s="7">
        <v>0.75</v>
      </c>
      <c r="D8" t="s">
        <v>12</v>
      </c>
      <c r="G8" s="2">
        <v>6.3194444444444442E-2</v>
      </c>
      <c r="H8" s="15" t="str">
        <f t="shared" si="0"/>
        <v/>
      </c>
      <c r="I8" s="2">
        <f>SUM(INDEX(ch_table[Duration],1):ch_table[[#This Row],[Duration]])</f>
        <v>0.24166666666666664</v>
      </c>
      <c r="J8" s="7">
        <v>0.91666666666666663</v>
      </c>
      <c r="K8" s="16" t="str" cm="1">
        <f t="array" ref="K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 s="7" t="str">
        <f t="shared" si="1"/>
        <v/>
      </c>
      <c r="M8" s="2">
        <f>SUM(INDEX(ch_table[AAT],1):ch_table[[#This Row],[AAT]])</f>
        <v>0</v>
      </c>
    </row>
    <row r="9" spans="1:14" x14ac:dyDescent="0.25">
      <c r="A9">
        <v>2</v>
      </c>
      <c r="B9" s="1">
        <v>42900</v>
      </c>
      <c r="C9" s="7">
        <v>0.81319444444444444</v>
      </c>
      <c r="D9" t="s">
        <v>8</v>
      </c>
      <c r="H9" s="15">
        <f t="shared" si="0"/>
        <v>0.20208333333333331</v>
      </c>
      <c r="I9" s="2">
        <f>SUM(INDEX(ch_table[Duration],1):ch_table[[#This Row],[Duration]])</f>
        <v>0.24166666666666664</v>
      </c>
      <c r="J9" s="7">
        <v>0.91666666666666663</v>
      </c>
      <c r="K9" s="16" t="str" cm="1">
        <f t="array" ref="K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 s="7">
        <f t="shared" si="1"/>
        <v>0</v>
      </c>
      <c r="M9" s="2">
        <f>SUM(INDEX(ch_table[AAT],1):ch_table[[#This Row],[AAT]])</f>
        <v>0</v>
      </c>
    </row>
    <row r="10" spans="1:14" x14ac:dyDescent="0.25">
      <c r="A10">
        <v>3</v>
      </c>
      <c r="B10" s="1">
        <v>42901</v>
      </c>
      <c r="C10" s="7">
        <v>0.39583333333333331</v>
      </c>
      <c r="D10" t="s">
        <v>13</v>
      </c>
      <c r="G10" s="2">
        <v>3.472222222222222E-3</v>
      </c>
      <c r="H10" s="15" t="str">
        <f t="shared" si="0"/>
        <v/>
      </c>
      <c r="I10" s="2">
        <f>SUM(INDEX(ch_table[Duration],1):ch_table[[#This Row],[Duration]])</f>
        <v>0.24513888888888885</v>
      </c>
      <c r="J10" s="7">
        <v>0.70833333333333337</v>
      </c>
      <c r="K10" s="16" t="str" cm="1">
        <f t="array" ref="K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 s="7" t="str">
        <f t="shared" si="1"/>
        <v/>
      </c>
      <c r="M10" s="2">
        <f>SUM(INDEX(ch_table[AAT],1):ch_table[[#This Row],[AAT]])</f>
        <v>0</v>
      </c>
    </row>
    <row r="11" spans="1:14" x14ac:dyDescent="0.25">
      <c r="A11">
        <v>3</v>
      </c>
      <c r="B11" s="1">
        <v>42901</v>
      </c>
      <c r="C11" s="7">
        <v>0.39930555555555558</v>
      </c>
      <c r="D11" t="s">
        <v>12</v>
      </c>
      <c r="G11" s="2">
        <v>6.25E-2</v>
      </c>
      <c r="H11" s="15" t="str">
        <f t="shared" si="0"/>
        <v/>
      </c>
      <c r="I11" s="2">
        <f>SUM(INDEX(ch_table[Duration],1):ch_table[[#This Row],[Duration]])</f>
        <v>0.30763888888888885</v>
      </c>
      <c r="J11" s="7">
        <v>0.70833333333333337</v>
      </c>
      <c r="K11" s="16" t="str" cm="1">
        <f t="array" ref="K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 s="7" t="str">
        <f t="shared" si="1"/>
        <v/>
      </c>
      <c r="M11" s="2">
        <f>SUM(INDEX(ch_table[AAT],1):ch_table[[#This Row],[AAT]])</f>
        <v>0</v>
      </c>
    </row>
    <row r="12" spans="1:14" x14ac:dyDescent="0.25">
      <c r="A12">
        <v>3</v>
      </c>
      <c r="B12" s="1">
        <v>42901</v>
      </c>
      <c r="C12" s="7">
        <v>0.46180555555555558</v>
      </c>
      <c r="D12" t="s">
        <v>11</v>
      </c>
      <c r="G12" s="2">
        <v>1.7361111111111108E-2</v>
      </c>
      <c r="H12" s="15" t="str">
        <f t="shared" si="0"/>
        <v/>
      </c>
      <c r="I12" s="2">
        <f>SUM(INDEX(ch_table[Duration],1):ch_table[[#This Row],[Duration]])</f>
        <v>0.32499999999999996</v>
      </c>
      <c r="J12" s="7">
        <v>0.70833333333333337</v>
      </c>
      <c r="K12" s="16" t="str" cm="1">
        <f t="array" ref="K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 s="7" t="str">
        <f t="shared" si="1"/>
        <v/>
      </c>
      <c r="M12" s="2">
        <f>SUM(INDEX(ch_table[AAT],1):ch_table[[#This Row],[AAT]])</f>
        <v>0</v>
      </c>
    </row>
    <row r="13" spans="1:14" x14ac:dyDescent="0.25">
      <c r="A13">
        <v>3</v>
      </c>
      <c r="B13" s="1">
        <v>42901</v>
      </c>
      <c r="C13" s="7">
        <v>0.47916666666666669</v>
      </c>
      <c r="D13" t="s">
        <v>12</v>
      </c>
      <c r="G13" s="2">
        <v>4.9305555555555547E-2</v>
      </c>
      <c r="H13" s="15" t="str">
        <f t="shared" si="0"/>
        <v/>
      </c>
      <c r="I13" s="2">
        <f>SUM(INDEX(ch_table[Duration],1):ch_table[[#This Row],[Duration]])</f>
        <v>0.3743055555555555</v>
      </c>
      <c r="J13" s="7">
        <v>0.70833333333333337</v>
      </c>
      <c r="K13" s="16" t="str" cm="1">
        <f t="array" ref="K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 s="7" t="str">
        <f t="shared" si="1"/>
        <v/>
      </c>
      <c r="M13" s="2">
        <f>SUM(INDEX(ch_table[AAT],1):ch_table[[#This Row],[AAT]])</f>
        <v>0</v>
      </c>
    </row>
    <row r="14" spans="1:14" x14ac:dyDescent="0.25">
      <c r="A14">
        <v>3</v>
      </c>
      <c r="B14" s="1">
        <v>42901</v>
      </c>
      <c r="C14" s="7">
        <v>0.52847222222222223</v>
      </c>
      <c r="D14" t="s">
        <v>11</v>
      </c>
      <c r="G14" s="2">
        <v>5.486111111111111E-2</v>
      </c>
      <c r="H14" s="15" t="str">
        <f t="shared" si="0"/>
        <v/>
      </c>
      <c r="I14" s="2">
        <f>SUM(INDEX(ch_table[Duration],1):ch_table[[#This Row],[Duration]])</f>
        <v>0.42916666666666659</v>
      </c>
      <c r="J14" s="7">
        <v>0.70833333333333337</v>
      </c>
      <c r="K14" s="16" t="str" cm="1">
        <f t="array" ref="K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 s="7" t="str">
        <f t="shared" si="1"/>
        <v/>
      </c>
      <c r="M14" s="2">
        <f>SUM(INDEX(ch_table[AAT],1):ch_table[[#This Row],[AAT]])</f>
        <v>0</v>
      </c>
    </row>
    <row r="15" spans="1:14" x14ac:dyDescent="0.25">
      <c r="A15">
        <v>3</v>
      </c>
      <c r="B15" s="1">
        <v>42901</v>
      </c>
      <c r="C15" s="7">
        <v>0.58333333333333337</v>
      </c>
      <c r="D15" t="s">
        <v>12</v>
      </c>
      <c r="G15" s="2">
        <v>5.0694444444444438E-2</v>
      </c>
      <c r="H15" s="15" t="str">
        <f t="shared" si="0"/>
        <v/>
      </c>
      <c r="I15" s="2">
        <f>SUM(INDEX(ch_table[Duration],1):ch_table[[#This Row],[Duration]])</f>
        <v>0.47986111111111102</v>
      </c>
      <c r="J15" s="7">
        <v>0.70833333333333337</v>
      </c>
      <c r="K15" s="16" t="str" cm="1">
        <f t="array" ref="K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 s="7" t="str">
        <f t="shared" si="1"/>
        <v/>
      </c>
      <c r="M15" s="2">
        <f>SUM(INDEX(ch_table[AAT],1):ch_table[[#This Row],[AAT]])</f>
        <v>0</v>
      </c>
    </row>
    <row r="16" spans="1:14" x14ac:dyDescent="0.25">
      <c r="A16">
        <v>3</v>
      </c>
      <c r="B16" s="1">
        <v>42901</v>
      </c>
      <c r="C16" s="7">
        <v>0.63402777777777775</v>
      </c>
      <c r="D16" t="s">
        <v>8</v>
      </c>
      <c r="H16" s="15">
        <f t="shared" si="0"/>
        <v>0.2381944444444444</v>
      </c>
      <c r="I16" s="2">
        <f>SUM(INDEX(ch_table[Duration],1):ch_table[[#This Row],[Duration]])</f>
        <v>0.47986111111111102</v>
      </c>
      <c r="J16" s="7">
        <v>0.70833333333333337</v>
      </c>
      <c r="K16" s="16" t="str" cm="1">
        <f t="array" ref="K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 s="7">
        <f t="shared" si="1"/>
        <v>0</v>
      </c>
      <c r="M16" s="2">
        <f>SUM(INDEX(ch_table[AAT],1):ch_table[[#This Row],[AAT]])</f>
        <v>0</v>
      </c>
    </row>
    <row r="17" spans="1:13" x14ac:dyDescent="0.25">
      <c r="A17">
        <v>4</v>
      </c>
      <c r="B17" s="1">
        <v>42907</v>
      </c>
      <c r="C17" s="7">
        <v>0.47916666666666669</v>
      </c>
      <c r="D17" t="s">
        <v>13</v>
      </c>
      <c r="G17" s="2">
        <v>3.472222222222222E-3</v>
      </c>
      <c r="H17" s="15" t="str">
        <f t="shared" si="0"/>
        <v/>
      </c>
      <c r="I17" s="2">
        <f>SUM(INDEX(ch_table[Duration],1):ch_table[[#This Row],[Duration]])</f>
        <v>0.48333333333333323</v>
      </c>
      <c r="J17" s="7">
        <v>0.91666666666666663</v>
      </c>
      <c r="K17" s="16" t="str" cm="1">
        <f t="array" ref="K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 s="7" t="str">
        <f t="shared" si="1"/>
        <v/>
      </c>
      <c r="M17" s="2">
        <f>SUM(INDEX(ch_table[AAT],1):ch_table[[#This Row],[AAT]])</f>
        <v>0</v>
      </c>
    </row>
    <row r="18" spans="1:13" x14ac:dyDescent="0.25">
      <c r="A18">
        <v>4</v>
      </c>
      <c r="B18" s="1">
        <v>42907</v>
      </c>
      <c r="C18" s="7">
        <v>0.4826388888888889</v>
      </c>
      <c r="D18" t="s">
        <v>14</v>
      </c>
      <c r="G18" s="2">
        <v>9.0277777777777776E-2</v>
      </c>
      <c r="H18" s="15" t="str">
        <f t="shared" si="0"/>
        <v/>
      </c>
      <c r="I18" s="2">
        <f>SUM(INDEX(ch_table[Duration],1):ch_table[[#This Row],[Duration]])</f>
        <v>0.57361111111111096</v>
      </c>
      <c r="J18" s="7">
        <v>0.91666666666666663</v>
      </c>
      <c r="K18" s="16" t="str" cm="1">
        <f t="array" ref="K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 s="7" t="str">
        <f t="shared" si="1"/>
        <v/>
      </c>
      <c r="M18" s="2">
        <f>SUM(INDEX(ch_table[AAT],1):ch_table[[#This Row],[AAT]])</f>
        <v>0</v>
      </c>
    </row>
    <row r="19" spans="1:13" x14ac:dyDescent="0.25">
      <c r="A19">
        <v>4</v>
      </c>
      <c r="B19" s="1">
        <v>42907</v>
      </c>
      <c r="C19" s="7">
        <v>0.57291666666666663</v>
      </c>
      <c r="D19" t="s">
        <v>10</v>
      </c>
      <c r="G19" s="2">
        <v>1.805555555555555E-2</v>
      </c>
      <c r="H19" s="15" t="str">
        <f t="shared" si="0"/>
        <v/>
      </c>
      <c r="I19" s="2">
        <f>SUM(INDEX(ch_table[Duration],1):ch_table[[#This Row],[Duration]])</f>
        <v>0.59166666666666656</v>
      </c>
      <c r="J19" s="7">
        <v>0.91666666666666663</v>
      </c>
      <c r="K19" s="16" t="str" cm="1">
        <f t="array" ref="K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 s="7" t="str">
        <f t="shared" si="1"/>
        <v/>
      </c>
      <c r="M19" s="2">
        <f>SUM(INDEX(ch_table[AAT],1):ch_table[[#This Row],[AAT]])</f>
        <v>0</v>
      </c>
    </row>
    <row r="20" spans="1:13" x14ac:dyDescent="0.25">
      <c r="A20">
        <v>4</v>
      </c>
      <c r="B20" s="1">
        <v>42907</v>
      </c>
      <c r="C20" s="7">
        <v>0.59097222222222223</v>
      </c>
      <c r="D20" t="s">
        <v>11</v>
      </c>
      <c r="G20" s="2">
        <v>1.3194444444444439E-2</v>
      </c>
      <c r="H20" s="15" t="str">
        <f t="shared" si="0"/>
        <v/>
      </c>
      <c r="I20" s="2">
        <f>SUM(INDEX(ch_table[Duration],1):ch_table[[#This Row],[Duration]])</f>
        <v>0.60486111111111096</v>
      </c>
      <c r="J20" s="7">
        <v>0.91666666666666663</v>
      </c>
      <c r="K20" s="16" t="str" cm="1">
        <f t="array" ref="K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 s="7" t="str">
        <f t="shared" si="1"/>
        <v/>
      </c>
      <c r="M20" s="2">
        <f>SUM(INDEX(ch_table[AAT],1):ch_table[[#This Row],[AAT]])</f>
        <v>0</v>
      </c>
    </row>
    <row r="21" spans="1:13" x14ac:dyDescent="0.25">
      <c r="A21">
        <v>4</v>
      </c>
      <c r="B21" s="1">
        <v>42907</v>
      </c>
      <c r="C21" s="7">
        <v>0.60416666666666663</v>
      </c>
      <c r="D21" t="s">
        <v>15</v>
      </c>
      <c r="E21" t="s">
        <v>16</v>
      </c>
      <c r="G21" s="2">
        <v>4.1666666666666666E-3</v>
      </c>
      <c r="H21" s="15" t="str">
        <f t="shared" si="0"/>
        <v/>
      </c>
      <c r="I21" s="2">
        <f>SUM(INDEX(ch_table[Duration],1):ch_table[[#This Row],[Duration]])</f>
        <v>0.60902777777777761</v>
      </c>
      <c r="J21" s="7">
        <v>0.91666666666666663</v>
      </c>
      <c r="K21" s="16" t="str" cm="1">
        <f t="array" ref="K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 s="7" t="str">
        <f t="shared" si="1"/>
        <v/>
      </c>
      <c r="M21" s="2">
        <f>SUM(INDEX(ch_table[AAT],1):ch_table[[#This Row],[AAT]])</f>
        <v>0</v>
      </c>
    </row>
    <row r="22" spans="1:13" x14ac:dyDescent="0.25">
      <c r="A22">
        <v>4</v>
      </c>
      <c r="B22" s="1">
        <v>42907</v>
      </c>
      <c r="C22" s="7">
        <v>0.60833333333333328</v>
      </c>
      <c r="D22" t="s">
        <v>17</v>
      </c>
      <c r="E22" t="s">
        <v>18</v>
      </c>
      <c r="G22" s="2">
        <v>0.1736111111111111</v>
      </c>
      <c r="H22" s="15" t="str">
        <f t="shared" si="0"/>
        <v/>
      </c>
      <c r="I22" s="2">
        <f>SUM(INDEX(ch_table[Duration],1):ch_table[[#This Row],[Duration]])</f>
        <v>0.78263888888888866</v>
      </c>
      <c r="J22" s="7">
        <v>0.91666666666666663</v>
      </c>
      <c r="K22" s="16" t="str" cm="1">
        <f t="array" ref="K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 s="7" t="str">
        <f t="shared" si="1"/>
        <v/>
      </c>
      <c r="M22" s="2">
        <f>SUM(INDEX(ch_table[AAT],1):ch_table[[#This Row],[AAT]])</f>
        <v>0</v>
      </c>
    </row>
    <row r="23" spans="1:13" x14ac:dyDescent="0.25">
      <c r="A23">
        <v>4</v>
      </c>
      <c r="B23" s="1">
        <v>42907</v>
      </c>
      <c r="C23" s="7">
        <v>0.78194444444444444</v>
      </c>
      <c r="D23" t="s">
        <v>19</v>
      </c>
      <c r="E23" t="s">
        <v>20</v>
      </c>
      <c r="G23" s="2">
        <v>6.9444444444444447E-4</v>
      </c>
      <c r="H23" s="15" t="str">
        <f t="shared" si="0"/>
        <v/>
      </c>
      <c r="I23" s="2">
        <f>SUM(INDEX(ch_table[Duration],1):ch_table[[#This Row],[Duration]])</f>
        <v>0.7833333333333331</v>
      </c>
      <c r="J23" s="7">
        <v>0.91666666666666663</v>
      </c>
      <c r="K23" s="16" t="str" cm="1">
        <f t="array" ref="K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 s="7" t="str">
        <f t="shared" si="1"/>
        <v/>
      </c>
      <c r="M23" s="2">
        <f>SUM(INDEX(ch_table[AAT],1):ch_table[[#This Row],[AAT]])</f>
        <v>0</v>
      </c>
    </row>
    <row r="24" spans="1:13" x14ac:dyDescent="0.25">
      <c r="A24">
        <v>4</v>
      </c>
      <c r="B24" s="1">
        <v>42907</v>
      </c>
      <c r="C24" s="7">
        <v>0.78263888888888888</v>
      </c>
      <c r="D24" t="s">
        <v>17</v>
      </c>
      <c r="E24" t="s">
        <v>21</v>
      </c>
      <c r="G24" s="2">
        <v>3.9583333333333331E-2</v>
      </c>
      <c r="H24" s="15" t="str">
        <f t="shared" si="0"/>
        <v/>
      </c>
      <c r="I24" s="2">
        <f>SUM(INDEX(ch_table[Duration],1):ch_table[[#This Row],[Duration]])</f>
        <v>0.82291666666666641</v>
      </c>
      <c r="J24" s="7">
        <v>0.91666666666666663</v>
      </c>
      <c r="K24" s="16" t="str" cm="1">
        <f t="array" ref="K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 s="7" t="str">
        <f t="shared" si="1"/>
        <v/>
      </c>
      <c r="M24" s="2">
        <f>SUM(INDEX(ch_table[AAT],1):ch_table[[#This Row],[AAT]])</f>
        <v>0</v>
      </c>
    </row>
    <row r="25" spans="1:13" x14ac:dyDescent="0.25">
      <c r="A25">
        <v>4</v>
      </c>
      <c r="B25" s="1">
        <v>42907</v>
      </c>
      <c r="C25" s="7">
        <v>0.82222222222222219</v>
      </c>
      <c r="D25" t="s">
        <v>19</v>
      </c>
      <c r="E25" t="s">
        <v>22</v>
      </c>
      <c r="G25" s="2">
        <v>6.9444444444444447E-4</v>
      </c>
      <c r="H25" s="15" t="str">
        <f t="shared" si="0"/>
        <v/>
      </c>
      <c r="I25" s="2">
        <f>SUM(INDEX(ch_table[Duration],1):ch_table[[#This Row],[Duration]])</f>
        <v>0.82361111111111085</v>
      </c>
      <c r="J25" s="7">
        <v>0.91666666666666663</v>
      </c>
      <c r="K25" s="16" t="str" cm="1">
        <f t="array" ref="K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 s="7" t="str">
        <f t="shared" si="1"/>
        <v/>
      </c>
      <c r="M25" s="2">
        <f>SUM(INDEX(ch_table[AAT],1):ch_table[[#This Row],[AAT]])</f>
        <v>0</v>
      </c>
    </row>
    <row r="26" spans="1:13" x14ac:dyDescent="0.25">
      <c r="A26">
        <v>4</v>
      </c>
      <c r="B26" s="1">
        <v>42907</v>
      </c>
      <c r="C26" s="7">
        <v>0.82291666666666663</v>
      </c>
      <c r="D26" t="s">
        <v>17</v>
      </c>
      <c r="E26" t="s">
        <v>21</v>
      </c>
      <c r="G26" s="2">
        <v>9.375E-2</v>
      </c>
      <c r="H26" s="15" t="str">
        <f t="shared" si="0"/>
        <v/>
      </c>
      <c r="I26" s="2">
        <f>SUM(INDEX(ch_table[Duration],1):ch_table[[#This Row],[Duration]])</f>
        <v>0.91736111111111085</v>
      </c>
      <c r="J26" s="7">
        <v>0.91666666666666663</v>
      </c>
      <c r="K26" s="16" t="str" cm="1">
        <f t="array" ref="K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 s="7" t="str">
        <f t="shared" si="1"/>
        <v/>
      </c>
      <c r="M26" s="2">
        <f>SUM(INDEX(ch_table[AAT],1):ch_table[[#This Row],[AAT]])</f>
        <v>0</v>
      </c>
    </row>
    <row r="27" spans="1:13" x14ac:dyDescent="0.25">
      <c r="A27">
        <v>4</v>
      </c>
      <c r="B27" s="1">
        <v>42907</v>
      </c>
      <c r="C27" s="7">
        <v>0.91666666666666663</v>
      </c>
      <c r="D27" t="s">
        <v>23</v>
      </c>
      <c r="E27" t="s">
        <v>24</v>
      </c>
      <c r="G27" s="2">
        <v>1.805555555555555E-2</v>
      </c>
      <c r="H27" s="15" t="str">
        <f t="shared" si="0"/>
        <v/>
      </c>
      <c r="I27" s="2">
        <f>SUM(INDEX(ch_table[Duration],1):ch_table[[#This Row],[Duration]])</f>
        <v>0.93541666666666645</v>
      </c>
      <c r="J27" s="7">
        <v>0.91666666666666663</v>
      </c>
      <c r="K27" s="16" cm="1">
        <f t="array" ref="K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27" s="7" t="str">
        <f t="shared" si="1"/>
        <v/>
      </c>
      <c r="M27" s="2">
        <f>SUM(INDEX(ch_table[AAT],1):ch_table[[#This Row],[AAT]])</f>
        <v>1.805555555555555E-2</v>
      </c>
    </row>
    <row r="28" spans="1:13" x14ac:dyDescent="0.25">
      <c r="A28">
        <v>4</v>
      </c>
      <c r="B28" s="1">
        <v>42907</v>
      </c>
      <c r="C28" s="7">
        <v>0.93472222222222223</v>
      </c>
      <c r="D28" t="s">
        <v>8</v>
      </c>
      <c r="H28" s="15">
        <f t="shared" si="0"/>
        <v>0.45555555555555555</v>
      </c>
      <c r="I28" s="2">
        <f>SUM(INDEX(ch_table[Duration],1):ch_table[[#This Row],[Duration]])</f>
        <v>0.93541666666666645</v>
      </c>
      <c r="J28" s="7">
        <v>0.91666666666666663</v>
      </c>
      <c r="K28" s="16" t="str" cm="1">
        <f t="array" ref="K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 s="7">
        <f t="shared" si="1"/>
        <v>1.805555555555555E-2</v>
      </c>
      <c r="M28" s="2">
        <f>SUM(INDEX(ch_table[AAT],1):ch_table[[#This Row],[AAT]])</f>
        <v>1.805555555555555E-2</v>
      </c>
    </row>
    <row r="29" spans="1:13" x14ac:dyDescent="0.25">
      <c r="A29">
        <v>5</v>
      </c>
      <c r="B29" s="1">
        <v>42908</v>
      </c>
      <c r="C29" s="7">
        <v>0.39583333333333331</v>
      </c>
      <c r="D29" t="s">
        <v>13</v>
      </c>
      <c r="G29" s="2">
        <v>2.7777777777777779E-3</v>
      </c>
      <c r="H29" s="15" t="str">
        <f t="shared" si="0"/>
        <v/>
      </c>
      <c r="I29" s="2">
        <f>SUM(INDEX(ch_table[Duration],1):ch_table[[#This Row],[Duration]])</f>
        <v>0.93819444444444422</v>
      </c>
      <c r="J29" s="7">
        <v>0.70833333333333337</v>
      </c>
      <c r="K29" s="16" t="str" cm="1">
        <f t="array" ref="K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 s="7" t="str">
        <f t="shared" si="1"/>
        <v/>
      </c>
      <c r="M29" s="2">
        <f>SUM(INDEX(ch_table[AAT],1):ch_table[[#This Row],[AAT]])</f>
        <v>1.805555555555555E-2</v>
      </c>
    </row>
    <row r="30" spans="1:13" x14ac:dyDescent="0.25">
      <c r="A30">
        <v>5</v>
      </c>
      <c r="B30" s="1">
        <v>42908</v>
      </c>
      <c r="C30" s="7">
        <v>0.39861111111111108</v>
      </c>
      <c r="D30" t="s">
        <v>12</v>
      </c>
      <c r="G30" s="2">
        <v>6.9444444444444447E-4</v>
      </c>
      <c r="H30" s="15" t="str">
        <f t="shared" si="0"/>
        <v/>
      </c>
      <c r="I30" s="2">
        <f>SUM(INDEX(ch_table[Duration],1):ch_table[[#This Row],[Duration]])</f>
        <v>0.93888888888888866</v>
      </c>
      <c r="J30" s="7">
        <v>0.70833333333333337</v>
      </c>
      <c r="K30" s="16" t="str" cm="1">
        <f t="array" ref="K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 s="7" t="str">
        <f t="shared" si="1"/>
        <v/>
      </c>
      <c r="M30" s="2">
        <f>SUM(INDEX(ch_table[AAT],1):ch_table[[#This Row],[AAT]])</f>
        <v>1.805555555555555E-2</v>
      </c>
    </row>
    <row r="31" spans="1:13" x14ac:dyDescent="0.25">
      <c r="A31">
        <v>5</v>
      </c>
      <c r="B31" s="1">
        <v>42908</v>
      </c>
      <c r="C31" s="7">
        <v>0.39930555555555558</v>
      </c>
      <c r="D31" t="s">
        <v>25</v>
      </c>
      <c r="E31" t="s">
        <v>26</v>
      </c>
      <c r="G31" s="2">
        <v>6.6666666666666666E-2</v>
      </c>
      <c r="H31" s="15" t="str">
        <f t="shared" si="0"/>
        <v/>
      </c>
      <c r="I31" s="2">
        <f>SUM(INDEX(ch_table[Duration],1):ch_table[[#This Row],[Duration]])</f>
        <v>1.0055555555555553</v>
      </c>
      <c r="J31" s="7">
        <v>0.70833333333333337</v>
      </c>
      <c r="K31" s="16" t="str" cm="1">
        <f t="array" ref="K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 s="7" t="str">
        <f t="shared" si="1"/>
        <v/>
      </c>
      <c r="M31" s="2">
        <f>SUM(INDEX(ch_table[AAT],1):ch_table[[#This Row],[AAT]])</f>
        <v>1.805555555555555E-2</v>
      </c>
    </row>
    <row r="32" spans="1:13" x14ac:dyDescent="0.25">
      <c r="A32">
        <v>5</v>
      </c>
      <c r="B32" s="1">
        <v>42908</v>
      </c>
      <c r="C32" s="7">
        <v>0.46597222222222218</v>
      </c>
      <c r="D32" t="s">
        <v>25</v>
      </c>
      <c r="E32" t="s">
        <v>27</v>
      </c>
      <c r="G32" s="2">
        <v>4.5138888888888888E-2</v>
      </c>
      <c r="H32" s="15" t="str">
        <f t="shared" si="0"/>
        <v/>
      </c>
      <c r="I32" s="2">
        <f>SUM(INDEX(ch_table[Duration],1):ch_table[[#This Row],[Duration]])</f>
        <v>1.0506944444444442</v>
      </c>
      <c r="J32" s="7">
        <v>0.70833333333333337</v>
      </c>
      <c r="K32" s="16" t="str" cm="1">
        <f t="array" ref="K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 s="7" t="str">
        <f t="shared" si="1"/>
        <v/>
      </c>
      <c r="M32" s="2">
        <f>SUM(INDEX(ch_table[AAT],1):ch_table[[#This Row],[AAT]])</f>
        <v>1.805555555555555E-2</v>
      </c>
    </row>
    <row r="33" spans="1:13" x14ac:dyDescent="0.25">
      <c r="A33">
        <v>5</v>
      </c>
      <c r="B33" s="1">
        <v>42908</v>
      </c>
      <c r="C33" s="7">
        <v>0.51111111111111107</v>
      </c>
      <c r="D33" t="s">
        <v>15</v>
      </c>
      <c r="E33" t="s">
        <v>28</v>
      </c>
      <c r="G33" s="2">
        <v>6.9444444444444447E-4</v>
      </c>
      <c r="H33" s="15" t="str">
        <f t="shared" si="0"/>
        <v/>
      </c>
      <c r="I33" s="2">
        <f>SUM(INDEX(ch_table[Duration],1):ch_table[[#This Row],[Duration]])</f>
        <v>1.0513888888888887</v>
      </c>
      <c r="J33" s="7">
        <v>0.70833333333333337</v>
      </c>
      <c r="K33" s="16" t="str" cm="1">
        <f t="array" ref="K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 s="7" t="str">
        <f t="shared" si="1"/>
        <v/>
      </c>
      <c r="M33" s="2">
        <f>SUM(INDEX(ch_table[AAT],1):ch_table[[#This Row],[AAT]])</f>
        <v>1.805555555555555E-2</v>
      </c>
    </row>
    <row r="34" spans="1:13" x14ac:dyDescent="0.25">
      <c r="A34">
        <v>5</v>
      </c>
      <c r="B34" s="1">
        <v>42908</v>
      </c>
      <c r="C34" s="7">
        <v>0.51180555555555551</v>
      </c>
      <c r="D34" t="s">
        <v>29</v>
      </c>
      <c r="E34" t="s">
        <v>30</v>
      </c>
      <c r="G34" s="2">
        <v>2.9166666666666671E-2</v>
      </c>
      <c r="H34" s="15" t="str">
        <f t="shared" si="0"/>
        <v/>
      </c>
      <c r="I34" s="2">
        <f>SUM(INDEX(ch_table[Duration],1):ch_table[[#This Row],[Duration]])</f>
        <v>1.0805555555555553</v>
      </c>
      <c r="J34" s="7">
        <v>0.70833333333333337</v>
      </c>
      <c r="K34" s="16" t="str" cm="1">
        <f t="array" ref="K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 s="7" t="str">
        <f t="shared" si="1"/>
        <v/>
      </c>
      <c r="M34" s="2">
        <f>SUM(INDEX(ch_table[AAT],1):ch_table[[#This Row],[AAT]])</f>
        <v>1.805555555555555E-2</v>
      </c>
    </row>
    <row r="35" spans="1:13" x14ac:dyDescent="0.25">
      <c r="A35">
        <v>5</v>
      </c>
      <c r="B35" s="1">
        <v>42908</v>
      </c>
      <c r="C35" s="7">
        <v>0.54097222222222219</v>
      </c>
      <c r="D35" t="s">
        <v>31</v>
      </c>
      <c r="E35" t="s">
        <v>32</v>
      </c>
      <c r="G35" s="2">
        <v>6.9444444444444447E-4</v>
      </c>
      <c r="H35" s="15" t="str">
        <f t="shared" si="0"/>
        <v/>
      </c>
      <c r="I35" s="2">
        <f>SUM(INDEX(ch_table[Duration],1):ch_table[[#This Row],[Duration]])</f>
        <v>1.0812499999999998</v>
      </c>
      <c r="J35" s="7">
        <v>0.70833333333333337</v>
      </c>
      <c r="K35" s="16" t="str" cm="1">
        <f t="array" ref="K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 s="7" t="str">
        <f t="shared" si="1"/>
        <v/>
      </c>
      <c r="M35" s="2">
        <f>SUM(INDEX(ch_table[AAT],1):ch_table[[#This Row],[AAT]])</f>
        <v>1.805555555555555E-2</v>
      </c>
    </row>
    <row r="36" spans="1:13" x14ac:dyDescent="0.25">
      <c r="A36">
        <v>5</v>
      </c>
      <c r="B36" s="1">
        <v>42908</v>
      </c>
      <c r="C36" s="7">
        <v>0.54166666666666663</v>
      </c>
      <c r="D36" t="s">
        <v>17</v>
      </c>
      <c r="E36" t="s">
        <v>33</v>
      </c>
      <c r="G36" s="2">
        <v>4.8611111111111112E-2</v>
      </c>
      <c r="H36" s="15" t="str">
        <f t="shared" si="0"/>
        <v/>
      </c>
      <c r="I36" s="2">
        <f>SUM(INDEX(ch_table[Duration],1):ch_table[[#This Row],[Duration]])</f>
        <v>1.129861111111111</v>
      </c>
      <c r="J36" s="7">
        <v>0.70833333333333337</v>
      </c>
      <c r="K36" s="16" t="str" cm="1">
        <f t="array" ref="K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 s="7" t="str">
        <f t="shared" si="1"/>
        <v/>
      </c>
      <c r="M36" s="2">
        <f>SUM(INDEX(ch_table[AAT],1):ch_table[[#This Row],[AAT]])</f>
        <v>1.805555555555555E-2</v>
      </c>
    </row>
    <row r="37" spans="1:13" x14ac:dyDescent="0.25">
      <c r="A37">
        <v>5</v>
      </c>
      <c r="B37" s="1">
        <v>42908</v>
      </c>
      <c r="C37" s="7">
        <v>0.59027777777777779</v>
      </c>
      <c r="D37" t="s">
        <v>34</v>
      </c>
      <c r="E37" t="s">
        <v>35</v>
      </c>
      <c r="G37" s="2">
        <v>6.9444444444444447E-4</v>
      </c>
      <c r="H37" s="15" t="str">
        <f t="shared" si="0"/>
        <v/>
      </c>
      <c r="I37" s="2">
        <f>SUM(INDEX(ch_table[Duration],1):ch_table[[#This Row],[Duration]])</f>
        <v>1.1305555555555555</v>
      </c>
      <c r="J37" s="7">
        <v>0.70833333333333337</v>
      </c>
      <c r="K37" s="16" t="str" cm="1">
        <f t="array" ref="K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 s="7" t="str">
        <f t="shared" si="1"/>
        <v/>
      </c>
      <c r="M37" s="2">
        <f>SUM(INDEX(ch_table[AAT],1):ch_table[[#This Row],[AAT]])</f>
        <v>1.805555555555555E-2</v>
      </c>
    </row>
    <row r="38" spans="1:13" x14ac:dyDescent="0.25">
      <c r="A38">
        <v>5</v>
      </c>
      <c r="B38" s="1">
        <v>42908</v>
      </c>
      <c r="C38" s="7">
        <v>0.59097222222222223</v>
      </c>
      <c r="D38" t="s">
        <v>17</v>
      </c>
      <c r="E38" t="s">
        <v>36</v>
      </c>
      <c r="G38" s="2">
        <v>0.1173611111111111</v>
      </c>
      <c r="H38" s="15" t="str">
        <f t="shared" si="0"/>
        <v/>
      </c>
      <c r="I38" s="2">
        <f>SUM(INDEX(ch_table[Duration],1):ch_table[[#This Row],[Duration]])</f>
        <v>1.2479166666666666</v>
      </c>
      <c r="J38" s="7">
        <v>0.70833333333333337</v>
      </c>
      <c r="K38" s="16" t="str" cm="1">
        <f t="array" ref="K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 s="7" t="str">
        <f t="shared" si="1"/>
        <v/>
      </c>
      <c r="M38" s="2">
        <f>SUM(INDEX(ch_table[AAT],1):ch_table[[#This Row],[AAT]])</f>
        <v>1.805555555555555E-2</v>
      </c>
    </row>
    <row r="39" spans="1:13" x14ac:dyDescent="0.25">
      <c r="A39">
        <v>5</v>
      </c>
      <c r="B39" s="1">
        <v>42908</v>
      </c>
      <c r="C39" s="7">
        <v>0.70833333333333337</v>
      </c>
      <c r="D39" t="s">
        <v>23</v>
      </c>
      <c r="E39" t="s">
        <v>37</v>
      </c>
      <c r="G39" s="2">
        <v>2.0833333333333329E-2</v>
      </c>
      <c r="H39" s="15" t="str">
        <f t="shared" si="0"/>
        <v/>
      </c>
      <c r="I39" s="2">
        <f>SUM(INDEX(ch_table[Duration],1):ch_table[[#This Row],[Duration]])</f>
        <v>1.2687499999999998</v>
      </c>
      <c r="J39" s="7">
        <v>0.70833333333333337</v>
      </c>
      <c r="K39" s="16" cm="1">
        <f t="array" ref="K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39" s="7" t="str">
        <f t="shared" si="1"/>
        <v/>
      </c>
      <c r="M39" s="2">
        <f>SUM(INDEX(ch_table[AAT],1):ch_table[[#This Row],[AAT]])</f>
        <v>3.8888888888888876E-2</v>
      </c>
    </row>
    <row r="40" spans="1:13" x14ac:dyDescent="0.25">
      <c r="A40">
        <v>5</v>
      </c>
      <c r="B40" s="1">
        <v>42908</v>
      </c>
      <c r="C40" s="7">
        <v>0.72916666666666663</v>
      </c>
      <c r="D40" t="s">
        <v>8</v>
      </c>
      <c r="H40" s="15">
        <f t="shared" si="0"/>
        <v>0.33333333333333331</v>
      </c>
      <c r="I40" s="2">
        <f>SUM(INDEX(ch_table[Duration],1):ch_table[[#This Row],[Duration]])</f>
        <v>1.2687499999999998</v>
      </c>
      <c r="J40" s="7">
        <v>0.70833333333333337</v>
      </c>
      <c r="K40" s="16" t="str" cm="1">
        <f t="array" ref="K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 s="7">
        <f t="shared" si="1"/>
        <v>2.0833333333333329E-2</v>
      </c>
      <c r="M40" s="2">
        <f>SUM(INDEX(ch_table[AAT],1):ch_table[[#This Row],[AAT]])</f>
        <v>3.8888888888888876E-2</v>
      </c>
    </row>
    <row r="41" spans="1:13" x14ac:dyDescent="0.25">
      <c r="A41">
        <v>6</v>
      </c>
      <c r="B41" s="1">
        <v>42912</v>
      </c>
      <c r="C41" s="7">
        <v>0.60416666666666663</v>
      </c>
      <c r="D41" t="s">
        <v>13</v>
      </c>
      <c r="G41" s="2">
        <v>3.472222222222222E-3</v>
      </c>
      <c r="H41" s="15" t="str">
        <f t="shared" si="0"/>
        <v/>
      </c>
      <c r="I41" s="2">
        <f>SUM(INDEX(ch_table[Duration],1):ch_table[[#This Row],[Duration]])</f>
        <v>1.2722222222222221</v>
      </c>
      <c r="J41" s="7">
        <v>0.91666666666666663</v>
      </c>
      <c r="K41" s="16" t="str" cm="1">
        <f t="array" ref="K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 s="7" t="str">
        <f t="shared" si="1"/>
        <v/>
      </c>
      <c r="M41" s="2">
        <f>SUM(INDEX(ch_table[AAT],1):ch_table[[#This Row],[AAT]])</f>
        <v>3.8888888888888876E-2</v>
      </c>
    </row>
    <row r="42" spans="1:13" x14ac:dyDescent="0.25">
      <c r="A42">
        <v>6</v>
      </c>
      <c r="B42" s="1">
        <v>42912</v>
      </c>
      <c r="C42" s="7">
        <v>0.60763888888888884</v>
      </c>
      <c r="D42" t="s">
        <v>38</v>
      </c>
      <c r="E42" t="s">
        <v>39</v>
      </c>
      <c r="G42" s="2">
        <v>2.0833333333333329E-3</v>
      </c>
      <c r="H42" s="15" t="str">
        <f t="shared" si="0"/>
        <v/>
      </c>
      <c r="I42" s="2">
        <f>SUM(INDEX(ch_table[Duration],1):ch_table[[#This Row],[Duration]])</f>
        <v>1.2743055555555556</v>
      </c>
      <c r="J42" s="7">
        <v>0.91666666666666663</v>
      </c>
      <c r="K42" s="16" t="str" cm="1">
        <f t="array" ref="K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 s="7" t="str">
        <f t="shared" si="1"/>
        <v/>
      </c>
      <c r="M42" s="2">
        <f>SUM(INDEX(ch_table[AAT],1):ch_table[[#This Row],[AAT]])</f>
        <v>3.8888888888888876E-2</v>
      </c>
    </row>
    <row r="43" spans="1:13" x14ac:dyDescent="0.25">
      <c r="A43">
        <v>6</v>
      </c>
      <c r="B43" s="1">
        <v>42912</v>
      </c>
      <c r="C43" s="7">
        <v>0.60972222222222228</v>
      </c>
      <c r="D43" t="s">
        <v>25</v>
      </c>
      <c r="E43" t="s">
        <v>40</v>
      </c>
      <c r="G43" s="2">
        <v>6.3888888888888884E-2</v>
      </c>
      <c r="H43" s="15" t="str">
        <f t="shared" si="0"/>
        <v/>
      </c>
      <c r="I43" s="2">
        <f>SUM(INDEX(ch_table[Duration],1):ch_table[[#This Row],[Duration]])</f>
        <v>1.3381944444444445</v>
      </c>
      <c r="J43" s="7">
        <v>0.91666666666666663</v>
      </c>
      <c r="K43" s="16" t="str" cm="1">
        <f t="array" ref="K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 s="7" t="str">
        <f t="shared" si="1"/>
        <v/>
      </c>
      <c r="M43" s="2">
        <f>SUM(INDEX(ch_table[AAT],1):ch_table[[#This Row],[AAT]])</f>
        <v>3.8888888888888876E-2</v>
      </c>
    </row>
    <row r="44" spans="1:13" x14ac:dyDescent="0.25">
      <c r="A44">
        <v>6</v>
      </c>
      <c r="B44" s="1">
        <v>42912</v>
      </c>
      <c r="C44" s="7">
        <v>0.67361111111111116</v>
      </c>
      <c r="D44" t="s">
        <v>41</v>
      </c>
      <c r="E44" t="s">
        <v>42</v>
      </c>
      <c r="G44" s="2">
        <v>8.611111111111111E-2</v>
      </c>
      <c r="H44" s="15" t="str">
        <f t="shared" si="0"/>
        <v/>
      </c>
      <c r="I44" s="2">
        <f>SUM(INDEX(ch_table[Duration],1):ch_table[[#This Row],[Duration]])</f>
        <v>1.4243055555555555</v>
      </c>
      <c r="J44" s="7">
        <v>0.91666666666666663</v>
      </c>
      <c r="K44" s="16" t="str" cm="1">
        <f t="array" ref="K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 s="7" t="str">
        <f t="shared" si="1"/>
        <v/>
      </c>
      <c r="M44" s="2">
        <f>SUM(INDEX(ch_table[AAT],1):ch_table[[#This Row],[AAT]])</f>
        <v>3.8888888888888876E-2</v>
      </c>
    </row>
    <row r="45" spans="1:13" x14ac:dyDescent="0.25">
      <c r="A45">
        <v>6</v>
      </c>
      <c r="B45" s="1">
        <v>42912</v>
      </c>
      <c r="C45" s="7">
        <v>0.75972222222222219</v>
      </c>
      <c r="D45" t="s">
        <v>31</v>
      </c>
      <c r="E45" t="s">
        <v>43</v>
      </c>
      <c r="G45" s="2">
        <v>1.3888888888888889E-3</v>
      </c>
      <c r="H45" s="15" t="str">
        <f t="shared" si="0"/>
        <v/>
      </c>
      <c r="I45" s="2">
        <f>SUM(INDEX(ch_table[Duration],1):ch_table[[#This Row],[Duration]])</f>
        <v>1.4256944444444444</v>
      </c>
      <c r="J45" s="7">
        <v>0.91666666666666663</v>
      </c>
      <c r="K45" s="16" t="str" cm="1">
        <f t="array" ref="K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 s="7" t="str">
        <f t="shared" si="1"/>
        <v/>
      </c>
      <c r="M45" s="2">
        <f>SUM(INDEX(ch_table[AAT],1):ch_table[[#This Row],[AAT]])</f>
        <v>3.8888888888888876E-2</v>
      </c>
    </row>
    <row r="46" spans="1:13" x14ac:dyDescent="0.25">
      <c r="A46">
        <v>6</v>
      </c>
      <c r="B46" s="1">
        <v>42912</v>
      </c>
      <c r="C46" s="7">
        <v>0.76111111111111107</v>
      </c>
      <c r="D46" t="s">
        <v>31</v>
      </c>
      <c r="E46" t="s">
        <v>44</v>
      </c>
      <c r="G46" s="2">
        <v>1.3888888888888889E-3</v>
      </c>
      <c r="H46" s="15" t="str">
        <f t="shared" si="0"/>
        <v/>
      </c>
      <c r="I46" s="2">
        <f>SUM(INDEX(ch_table[Duration],1):ch_table[[#This Row],[Duration]])</f>
        <v>1.4270833333333333</v>
      </c>
      <c r="J46" s="7">
        <v>0.91666666666666663</v>
      </c>
      <c r="K46" s="16" t="str" cm="1">
        <f t="array" ref="K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 s="7" t="str">
        <f t="shared" si="1"/>
        <v/>
      </c>
      <c r="M46" s="2">
        <f>SUM(INDEX(ch_table[AAT],1):ch_table[[#This Row],[AAT]])</f>
        <v>3.8888888888888876E-2</v>
      </c>
    </row>
    <row r="47" spans="1:13" x14ac:dyDescent="0.25">
      <c r="A47">
        <v>6</v>
      </c>
      <c r="B47" s="1">
        <v>42912</v>
      </c>
      <c r="C47" s="7">
        <v>0.76249999999999996</v>
      </c>
      <c r="D47" t="s">
        <v>17</v>
      </c>
      <c r="E47" t="s">
        <v>45</v>
      </c>
      <c r="G47" s="2">
        <v>3.6111111111111108E-2</v>
      </c>
      <c r="H47" s="15" t="str">
        <f t="shared" si="0"/>
        <v/>
      </c>
      <c r="I47" s="2">
        <f>SUM(INDEX(ch_table[Duration],1):ch_table[[#This Row],[Duration]])</f>
        <v>1.4631944444444445</v>
      </c>
      <c r="J47" s="7">
        <v>0.91666666666666663</v>
      </c>
      <c r="K47" s="16" t="str" cm="1">
        <f t="array" ref="K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 s="7" t="str">
        <f t="shared" si="1"/>
        <v/>
      </c>
      <c r="M47" s="2">
        <f>SUM(INDEX(ch_table[AAT],1):ch_table[[#This Row],[AAT]])</f>
        <v>3.8888888888888876E-2</v>
      </c>
    </row>
    <row r="48" spans="1:13" x14ac:dyDescent="0.25">
      <c r="A48">
        <v>6</v>
      </c>
      <c r="B48" s="1">
        <v>42912</v>
      </c>
      <c r="C48" s="7">
        <v>0.79861111111111116</v>
      </c>
      <c r="D48" t="s">
        <v>34</v>
      </c>
      <c r="E48" t="s">
        <v>46</v>
      </c>
      <c r="G48" s="2">
        <v>6.9444444444444447E-4</v>
      </c>
      <c r="H48" s="15" t="str">
        <f t="shared" si="0"/>
        <v/>
      </c>
      <c r="I48" s="2">
        <f>SUM(INDEX(ch_table[Duration],1):ch_table[[#This Row],[Duration]])</f>
        <v>1.463888888888889</v>
      </c>
      <c r="J48" s="7">
        <v>0.91666666666666663</v>
      </c>
      <c r="K48" s="16" t="str" cm="1">
        <f t="array" ref="K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 s="7" t="str">
        <f t="shared" si="1"/>
        <v/>
      </c>
      <c r="M48" s="2">
        <f>SUM(INDEX(ch_table[AAT],1):ch_table[[#This Row],[AAT]])</f>
        <v>3.8888888888888876E-2</v>
      </c>
    </row>
    <row r="49" spans="1:13" x14ac:dyDescent="0.25">
      <c r="A49">
        <v>6</v>
      </c>
      <c r="B49" s="1">
        <v>42912</v>
      </c>
      <c r="C49" s="7">
        <v>0.7993055555555556</v>
      </c>
      <c r="D49" t="s">
        <v>47</v>
      </c>
      <c r="E49" t="s">
        <v>48</v>
      </c>
      <c r="G49" s="2">
        <v>2.4305555555555559E-2</v>
      </c>
      <c r="H49" s="15" t="str">
        <f t="shared" si="0"/>
        <v/>
      </c>
      <c r="I49" s="2">
        <f>SUM(INDEX(ch_table[Duration],1):ch_table[[#This Row],[Duration]])</f>
        <v>1.4881944444444446</v>
      </c>
      <c r="J49" s="7">
        <v>0.91666666666666663</v>
      </c>
      <c r="K49" s="16" t="str" cm="1">
        <f t="array" ref="K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 s="7" t="str">
        <f t="shared" si="1"/>
        <v/>
      </c>
      <c r="M49" s="2">
        <f>SUM(INDEX(ch_table[AAT],1):ch_table[[#This Row],[AAT]])</f>
        <v>3.8888888888888876E-2</v>
      </c>
    </row>
    <row r="50" spans="1:13" x14ac:dyDescent="0.25">
      <c r="A50">
        <v>6</v>
      </c>
      <c r="B50" s="1">
        <v>42912</v>
      </c>
      <c r="C50" s="7">
        <v>0.82361111111111107</v>
      </c>
      <c r="D50" t="s">
        <v>34</v>
      </c>
      <c r="E50" t="s">
        <v>49</v>
      </c>
      <c r="G50" s="2">
        <v>6.9444444444444447E-4</v>
      </c>
      <c r="H50" s="15" t="str">
        <f t="shared" si="0"/>
        <v/>
      </c>
      <c r="I50" s="2">
        <f>SUM(INDEX(ch_table[Duration],1):ch_table[[#This Row],[Duration]])</f>
        <v>1.4888888888888892</v>
      </c>
      <c r="J50" s="7">
        <v>0.91666666666666663</v>
      </c>
      <c r="K50" s="16" t="str" cm="1">
        <f t="array" ref="K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 s="7" t="str">
        <f t="shared" si="1"/>
        <v/>
      </c>
      <c r="M50" s="2">
        <f>SUM(INDEX(ch_table[AAT],1):ch_table[[#This Row],[AAT]])</f>
        <v>3.8888888888888876E-2</v>
      </c>
    </row>
    <row r="51" spans="1:13" x14ac:dyDescent="0.25">
      <c r="A51">
        <v>6</v>
      </c>
      <c r="B51" s="1">
        <v>42912</v>
      </c>
      <c r="C51" s="7">
        <v>0.82430555555555551</v>
      </c>
      <c r="D51" t="s">
        <v>47</v>
      </c>
      <c r="E51" t="s">
        <v>48</v>
      </c>
      <c r="G51" s="2">
        <v>9.2361111111111116E-2</v>
      </c>
      <c r="H51" s="15" t="str">
        <f t="shared" si="0"/>
        <v/>
      </c>
      <c r="I51" s="2">
        <f>SUM(INDEX(ch_table[Duration],1):ch_table[[#This Row],[Duration]])</f>
        <v>1.5812500000000003</v>
      </c>
      <c r="J51" s="7">
        <v>0.91666666666666663</v>
      </c>
      <c r="K51" s="16" t="str" cm="1">
        <f t="array" ref="K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 s="7" t="str">
        <f t="shared" si="1"/>
        <v/>
      </c>
      <c r="M51" s="2">
        <f>SUM(INDEX(ch_table[AAT],1):ch_table[[#This Row],[AAT]])</f>
        <v>3.8888888888888876E-2</v>
      </c>
    </row>
    <row r="52" spans="1:13" x14ac:dyDescent="0.25">
      <c r="A52">
        <v>6</v>
      </c>
      <c r="B52" s="1">
        <v>42912</v>
      </c>
      <c r="C52" s="7">
        <v>0.91666666666666663</v>
      </c>
      <c r="D52" t="s">
        <v>23</v>
      </c>
      <c r="E52" t="s">
        <v>50</v>
      </c>
      <c r="G52" s="2">
        <v>1.8749999999999999E-2</v>
      </c>
      <c r="H52" s="15" t="str">
        <f t="shared" si="0"/>
        <v/>
      </c>
      <c r="I52" s="2">
        <f>SUM(INDEX(ch_table[Duration],1):ch_table[[#This Row],[Duration]])</f>
        <v>1.6000000000000003</v>
      </c>
      <c r="J52" s="7">
        <v>0.91666666666666663</v>
      </c>
      <c r="K52" s="16" cm="1">
        <f t="array" ref="K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52" s="7" t="str">
        <f t="shared" si="1"/>
        <v/>
      </c>
      <c r="M52" s="2">
        <f>SUM(INDEX(ch_table[AAT],1):ch_table[[#This Row],[AAT]])</f>
        <v>5.7638888888888878E-2</v>
      </c>
    </row>
    <row r="53" spans="1:13" x14ac:dyDescent="0.25">
      <c r="A53">
        <v>6</v>
      </c>
      <c r="B53" s="1">
        <v>42912</v>
      </c>
      <c r="C53" s="7">
        <v>0.93541666666666667</v>
      </c>
      <c r="D53" t="s">
        <v>8</v>
      </c>
      <c r="H53" s="15">
        <f t="shared" si="0"/>
        <v>0.33124999999999999</v>
      </c>
      <c r="I53" s="2">
        <f>SUM(INDEX(ch_table[Duration],1):ch_table[[#This Row],[Duration]])</f>
        <v>1.6000000000000003</v>
      </c>
      <c r="J53" s="7">
        <v>0.91666666666666663</v>
      </c>
      <c r="K53" s="16" t="str" cm="1">
        <f t="array" ref="K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 s="7">
        <f t="shared" si="1"/>
        <v>1.8749999999999999E-2</v>
      </c>
      <c r="M53" s="2">
        <f>SUM(INDEX(ch_table[AAT],1):ch_table[[#This Row],[AAT]])</f>
        <v>5.7638888888888878E-2</v>
      </c>
    </row>
    <row r="54" spans="1:13" x14ac:dyDescent="0.25">
      <c r="A54">
        <v>7</v>
      </c>
      <c r="B54" s="1">
        <v>42913</v>
      </c>
      <c r="C54" s="7">
        <v>0.47916666666666669</v>
      </c>
      <c r="D54" t="s">
        <v>13</v>
      </c>
      <c r="G54" s="2">
        <v>3.472222222222222E-3</v>
      </c>
      <c r="H54" s="15" t="str">
        <f t="shared" si="0"/>
        <v/>
      </c>
      <c r="I54" s="2">
        <f>SUM(INDEX(ch_table[Duration],1):ch_table[[#This Row],[Duration]])</f>
        <v>1.6034722222222226</v>
      </c>
      <c r="J54" s="7">
        <v>0.79166666666666663</v>
      </c>
      <c r="K54" s="16" t="str" cm="1">
        <f t="array" ref="K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 s="7" t="str">
        <f t="shared" si="1"/>
        <v/>
      </c>
      <c r="M54" s="2">
        <f>SUM(INDEX(ch_table[AAT],1):ch_table[[#This Row],[AAT]])</f>
        <v>5.7638888888888878E-2</v>
      </c>
    </row>
    <row r="55" spans="1:13" x14ac:dyDescent="0.25">
      <c r="A55">
        <v>7</v>
      </c>
      <c r="B55" s="1">
        <v>42913</v>
      </c>
      <c r="C55" s="7">
        <v>0.4826388888888889</v>
      </c>
      <c r="D55" t="s">
        <v>15</v>
      </c>
      <c r="E55" t="s">
        <v>51</v>
      </c>
      <c r="G55" s="2">
        <v>6.9444444444444447E-4</v>
      </c>
      <c r="H55" s="15" t="str">
        <f t="shared" si="0"/>
        <v/>
      </c>
      <c r="I55" s="2">
        <f>SUM(INDEX(ch_table[Duration],1):ch_table[[#This Row],[Duration]])</f>
        <v>1.6041666666666672</v>
      </c>
      <c r="J55" s="7">
        <v>0.79166666666666663</v>
      </c>
      <c r="K55" s="16" t="str" cm="1">
        <f t="array" ref="K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 s="7" t="str">
        <f t="shared" si="1"/>
        <v/>
      </c>
      <c r="M55" s="2">
        <f>SUM(INDEX(ch_table[AAT],1):ch_table[[#This Row],[AAT]])</f>
        <v>5.7638888888888878E-2</v>
      </c>
    </row>
    <row r="56" spans="1:13" x14ac:dyDescent="0.25">
      <c r="A56">
        <v>7</v>
      </c>
      <c r="B56" s="1">
        <v>42913</v>
      </c>
      <c r="C56" s="7">
        <v>0.48333333333333328</v>
      </c>
      <c r="D56" t="s">
        <v>52</v>
      </c>
      <c r="E56" t="s">
        <v>53</v>
      </c>
      <c r="G56" s="2">
        <v>3.3333333333333333E-2</v>
      </c>
      <c r="H56" s="15" t="str">
        <f t="shared" si="0"/>
        <v/>
      </c>
      <c r="I56" s="2">
        <f>SUM(INDEX(ch_table[Duration],1):ch_table[[#This Row],[Duration]])</f>
        <v>1.6375000000000006</v>
      </c>
      <c r="J56" s="7">
        <v>0.79166666666666663</v>
      </c>
      <c r="K56" s="16" t="str" cm="1">
        <f t="array" ref="K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 s="7" t="str">
        <f t="shared" si="1"/>
        <v/>
      </c>
      <c r="M56" s="2">
        <f>SUM(INDEX(ch_table[AAT],1):ch_table[[#This Row],[AAT]])</f>
        <v>5.7638888888888878E-2</v>
      </c>
    </row>
    <row r="57" spans="1:13" x14ac:dyDescent="0.25">
      <c r="A57">
        <v>7</v>
      </c>
      <c r="B57" s="1">
        <v>42913</v>
      </c>
      <c r="C57" s="7">
        <v>0.51666666666666672</v>
      </c>
      <c r="D57" t="s">
        <v>54</v>
      </c>
      <c r="E57" t="s">
        <v>53</v>
      </c>
      <c r="G57" s="2">
        <v>9.7222222222222224E-3</v>
      </c>
      <c r="H57" s="15" t="str">
        <f t="shared" si="0"/>
        <v/>
      </c>
      <c r="I57" s="2">
        <f>SUM(INDEX(ch_table[Duration],1):ch_table[[#This Row],[Duration]])</f>
        <v>1.6472222222222228</v>
      </c>
      <c r="J57" s="7">
        <v>0.79166666666666663</v>
      </c>
      <c r="K57" s="16" t="str" cm="1">
        <f t="array" ref="K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 s="7" t="str">
        <f t="shared" si="1"/>
        <v/>
      </c>
      <c r="M57" s="2">
        <f>SUM(INDEX(ch_table[AAT],1):ch_table[[#This Row],[AAT]])</f>
        <v>5.7638888888888878E-2</v>
      </c>
    </row>
    <row r="58" spans="1:13" x14ac:dyDescent="0.25">
      <c r="A58">
        <v>7</v>
      </c>
      <c r="B58" s="1">
        <v>42913</v>
      </c>
      <c r="C58" s="7">
        <v>0.52638888888888891</v>
      </c>
      <c r="D58" t="s">
        <v>12</v>
      </c>
      <c r="G58" s="2">
        <v>2.0833333333333329E-3</v>
      </c>
      <c r="H58" s="15" t="str">
        <f t="shared" si="0"/>
        <v/>
      </c>
      <c r="I58" s="2">
        <f>SUM(INDEX(ch_table[Duration],1):ch_table[[#This Row],[Duration]])</f>
        <v>1.6493055555555562</v>
      </c>
      <c r="J58" s="7">
        <v>0.79166666666666663</v>
      </c>
      <c r="K58" s="16" t="str" cm="1">
        <f t="array" ref="K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 s="7" t="str">
        <f t="shared" si="1"/>
        <v/>
      </c>
      <c r="M58" s="2">
        <f>SUM(INDEX(ch_table[AAT],1):ch_table[[#This Row],[AAT]])</f>
        <v>5.7638888888888878E-2</v>
      </c>
    </row>
    <row r="59" spans="1:13" x14ac:dyDescent="0.25">
      <c r="A59">
        <v>7</v>
      </c>
      <c r="B59" s="1">
        <v>42913</v>
      </c>
      <c r="C59" s="7">
        <v>0.52847222222222223</v>
      </c>
      <c r="D59" t="s">
        <v>55</v>
      </c>
      <c r="E59" t="s">
        <v>56</v>
      </c>
      <c r="G59" s="2">
        <v>2.5000000000000001E-2</v>
      </c>
      <c r="H59" s="15" t="str">
        <f t="shared" si="0"/>
        <v/>
      </c>
      <c r="I59" s="2">
        <f>SUM(INDEX(ch_table[Duration],1):ch_table[[#This Row],[Duration]])</f>
        <v>1.6743055555555562</v>
      </c>
      <c r="J59" s="7">
        <v>0.79166666666666663</v>
      </c>
      <c r="K59" s="16" t="str" cm="1">
        <f t="array" ref="K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 s="7" t="str">
        <f t="shared" si="1"/>
        <v/>
      </c>
      <c r="M59" s="2">
        <f>SUM(INDEX(ch_table[AAT],1):ch_table[[#This Row],[AAT]])</f>
        <v>5.7638888888888878E-2</v>
      </c>
    </row>
    <row r="60" spans="1:13" x14ac:dyDescent="0.25">
      <c r="A60">
        <v>7</v>
      </c>
      <c r="B60" s="1">
        <v>42913</v>
      </c>
      <c r="C60" s="7">
        <v>0.55347222222222225</v>
      </c>
      <c r="D60" t="s">
        <v>57</v>
      </c>
      <c r="E60" t="s">
        <v>58</v>
      </c>
      <c r="G60" s="2">
        <v>1.3888888888888889E-3</v>
      </c>
      <c r="H60" s="15" t="str">
        <f t="shared" si="0"/>
        <v/>
      </c>
      <c r="I60" s="2">
        <f>SUM(INDEX(ch_table[Duration],1):ch_table[[#This Row],[Duration]])</f>
        <v>1.675694444444445</v>
      </c>
      <c r="J60" s="7">
        <v>0.79166666666666663</v>
      </c>
      <c r="K60" s="16" t="str" cm="1">
        <f t="array" ref="K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 s="7" t="str">
        <f t="shared" si="1"/>
        <v/>
      </c>
      <c r="M60" s="2">
        <f>SUM(INDEX(ch_table[AAT],1):ch_table[[#This Row],[AAT]])</f>
        <v>5.7638888888888878E-2</v>
      </c>
    </row>
    <row r="61" spans="1:13" x14ac:dyDescent="0.25">
      <c r="A61">
        <v>7</v>
      </c>
      <c r="B61" s="1">
        <v>42913</v>
      </c>
      <c r="C61" s="7">
        <v>0.55486111111111114</v>
      </c>
      <c r="D61" t="s">
        <v>31</v>
      </c>
      <c r="E61" t="s">
        <v>59</v>
      </c>
      <c r="G61" s="2">
        <v>1.3888888888888889E-3</v>
      </c>
      <c r="H61" s="15" t="str">
        <f t="shared" si="0"/>
        <v/>
      </c>
      <c r="I61" s="2">
        <f>SUM(INDEX(ch_table[Duration],1):ch_table[[#This Row],[Duration]])</f>
        <v>1.6770833333333339</v>
      </c>
      <c r="J61" s="7">
        <v>0.79166666666666663</v>
      </c>
      <c r="K61" s="16" t="str" cm="1">
        <f t="array" ref="K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 s="7" t="str">
        <f t="shared" si="1"/>
        <v/>
      </c>
      <c r="M61" s="2">
        <f>SUM(INDEX(ch_table[AAT],1):ch_table[[#This Row],[AAT]])</f>
        <v>5.7638888888888878E-2</v>
      </c>
    </row>
    <row r="62" spans="1:13" x14ac:dyDescent="0.25">
      <c r="A62">
        <v>7</v>
      </c>
      <c r="B62" s="1">
        <v>42913</v>
      </c>
      <c r="C62" s="7">
        <v>0.55625000000000002</v>
      </c>
      <c r="D62" t="s">
        <v>31</v>
      </c>
      <c r="E62" t="s">
        <v>60</v>
      </c>
      <c r="G62" s="2">
        <v>3.472222222222222E-3</v>
      </c>
      <c r="H62" s="15" t="str">
        <f t="shared" si="0"/>
        <v/>
      </c>
      <c r="I62" s="2">
        <f>SUM(INDEX(ch_table[Duration],1):ch_table[[#This Row],[Duration]])</f>
        <v>1.6805555555555562</v>
      </c>
      <c r="J62" s="7">
        <v>0.79166666666666663</v>
      </c>
      <c r="K62" s="16" t="str" cm="1">
        <f t="array" ref="K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 s="7" t="str">
        <f t="shared" si="1"/>
        <v/>
      </c>
      <c r="M62" s="2">
        <f>SUM(INDEX(ch_table[AAT],1):ch_table[[#This Row],[AAT]])</f>
        <v>5.7638888888888878E-2</v>
      </c>
    </row>
    <row r="63" spans="1:13" x14ac:dyDescent="0.25">
      <c r="A63">
        <v>7</v>
      </c>
      <c r="B63" s="1">
        <v>42913</v>
      </c>
      <c r="C63" s="7">
        <v>0.55972222222222223</v>
      </c>
      <c r="D63" t="s">
        <v>17</v>
      </c>
      <c r="E63" t="s">
        <v>61</v>
      </c>
      <c r="G63" s="2">
        <v>5.9722222222222232E-2</v>
      </c>
      <c r="H63" s="15" t="str">
        <f t="shared" si="0"/>
        <v/>
      </c>
      <c r="I63" s="2">
        <f>SUM(INDEX(ch_table[Duration],1):ch_table[[#This Row],[Duration]])</f>
        <v>1.7402777777777785</v>
      </c>
      <c r="J63" s="7">
        <v>0.79166666666666663</v>
      </c>
      <c r="K63" s="16" t="str" cm="1">
        <f t="array" ref="K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 s="7" t="str">
        <f t="shared" si="1"/>
        <v/>
      </c>
      <c r="M63" s="2">
        <f>SUM(INDEX(ch_table[AAT],1):ch_table[[#This Row],[AAT]])</f>
        <v>5.7638888888888878E-2</v>
      </c>
    </row>
    <row r="64" spans="1:13" x14ac:dyDescent="0.25">
      <c r="A64">
        <v>7</v>
      </c>
      <c r="B64" s="1">
        <v>42913</v>
      </c>
      <c r="C64" s="7">
        <v>0.61944444444444446</v>
      </c>
      <c r="D64" t="s">
        <v>34</v>
      </c>
      <c r="E64" t="s">
        <v>62</v>
      </c>
      <c r="G64" s="2">
        <v>6.9444444444444447E-4</v>
      </c>
      <c r="H64" s="15" t="str">
        <f t="shared" si="0"/>
        <v/>
      </c>
      <c r="I64" s="2">
        <f>SUM(INDEX(ch_table[Duration],1):ch_table[[#This Row],[Duration]])</f>
        <v>1.740972222222223</v>
      </c>
      <c r="J64" s="7">
        <v>0.79166666666666663</v>
      </c>
      <c r="K64" s="16" t="str" cm="1">
        <f t="array" ref="K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 s="7" t="str">
        <f t="shared" si="1"/>
        <v/>
      </c>
      <c r="M64" s="2">
        <f>SUM(INDEX(ch_table[AAT],1):ch_table[[#This Row],[AAT]])</f>
        <v>5.7638888888888878E-2</v>
      </c>
    </row>
    <row r="65" spans="1:13" x14ac:dyDescent="0.25">
      <c r="A65">
        <v>7</v>
      </c>
      <c r="B65" s="1">
        <v>42913</v>
      </c>
      <c r="C65" s="7">
        <v>0.62013888888888891</v>
      </c>
      <c r="D65" t="s">
        <v>17</v>
      </c>
      <c r="E65" t="s">
        <v>63</v>
      </c>
      <c r="G65" s="2">
        <v>3.0555555555555551E-2</v>
      </c>
      <c r="H65" s="15" t="str">
        <f t="shared" si="0"/>
        <v/>
      </c>
      <c r="I65" s="2">
        <f>SUM(INDEX(ch_table[Duration],1):ch_table[[#This Row],[Duration]])</f>
        <v>1.7715277777777785</v>
      </c>
      <c r="J65" s="7">
        <v>0.79166666666666663</v>
      </c>
      <c r="K65" s="16" t="str" cm="1">
        <f t="array" ref="K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 s="7" t="str">
        <f t="shared" si="1"/>
        <v/>
      </c>
      <c r="M65" s="2">
        <f>SUM(INDEX(ch_table[AAT],1):ch_table[[#This Row],[AAT]])</f>
        <v>5.7638888888888878E-2</v>
      </c>
    </row>
    <row r="66" spans="1:13" x14ac:dyDescent="0.25">
      <c r="A66">
        <v>7</v>
      </c>
      <c r="B66" s="1">
        <v>42913</v>
      </c>
      <c r="C66" s="7">
        <v>0.65069444444444446</v>
      </c>
      <c r="D66" t="s">
        <v>34</v>
      </c>
      <c r="E66" t="s">
        <v>49</v>
      </c>
      <c r="G66" s="2">
        <v>6.9444444444444447E-4</v>
      </c>
      <c r="H66" s="15" t="str">
        <f t="shared" ref="H66:H129" si="2">IF(OR($D66="House rose", $D66="Session end"), SUMIF(A:A,A66, G:G),"")</f>
        <v/>
      </c>
      <c r="I66" s="2">
        <f>SUM(INDEX(ch_table[Duration],1):ch_table[[#This Row],[Duration]])</f>
        <v>1.772222222222223</v>
      </c>
      <c r="J66" s="7">
        <v>0.79166666666666663</v>
      </c>
      <c r="K66" s="16" t="str" cm="1">
        <f t="array" ref="K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 s="7" t="str">
        <f t="shared" ref="L66:L129" si="3">IF(OR(D66="House rose",D66="Session end"), SUMIF(A:A, A66,K:K),"")</f>
        <v/>
      </c>
      <c r="M66" s="2">
        <f>SUM(INDEX(ch_table[AAT],1):ch_table[[#This Row],[AAT]])</f>
        <v>5.7638888888888878E-2</v>
      </c>
    </row>
    <row r="67" spans="1:13" x14ac:dyDescent="0.25">
      <c r="A67">
        <v>7</v>
      </c>
      <c r="B67" s="1">
        <v>42913</v>
      </c>
      <c r="C67" s="7">
        <v>0.65138888888888891</v>
      </c>
      <c r="D67" t="s">
        <v>17</v>
      </c>
      <c r="E67" t="s">
        <v>63</v>
      </c>
      <c r="G67" s="2">
        <v>0.1361111111111111</v>
      </c>
      <c r="H67" s="15" t="str">
        <f t="shared" si="2"/>
        <v/>
      </c>
      <c r="I67" s="2">
        <f>SUM(INDEX(ch_table[Duration],1):ch_table[[#This Row],[Duration]])</f>
        <v>1.9083333333333341</v>
      </c>
      <c r="J67" s="7">
        <v>0.79166666666666663</v>
      </c>
      <c r="K67" s="16" t="str" cm="1">
        <f t="array" ref="K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 s="7" t="str">
        <f t="shared" si="3"/>
        <v/>
      </c>
      <c r="M67" s="2">
        <f>SUM(INDEX(ch_table[AAT],1):ch_table[[#This Row],[AAT]])</f>
        <v>5.7638888888888878E-2</v>
      </c>
    </row>
    <row r="68" spans="1:13" x14ac:dyDescent="0.25">
      <c r="A68">
        <v>7</v>
      </c>
      <c r="B68" s="1">
        <v>42913</v>
      </c>
      <c r="C68" s="7">
        <v>0.78749999999999998</v>
      </c>
      <c r="D68" t="s">
        <v>23</v>
      </c>
      <c r="E68" t="s">
        <v>64</v>
      </c>
      <c r="G68" s="2">
        <v>2.361111111111111E-2</v>
      </c>
      <c r="H68" s="15" t="str">
        <f t="shared" si="2"/>
        <v/>
      </c>
      <c r="I68" s="2">
        <f>SUM(INDEX(ch_table[Duration],1):ch_table[[#This Row],[Duration]])</f>
        <v>1.9319444444444451</v>
      </c>
      <c r="J68" s="7">
        <v>0.79166666666666663</v>
      </c>
      <c r="K68" s="16" cm="1">
        <f t="array" ref="K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1.9444444444444486E-2</v>
      </c>
      <c r="L68" s="7" t="str">
        <f t="shared" si="3"/>
        <v/>
      </c>
      <c r="M68" s="2">
        <f>SUM(INDEX(ch_table[AAT],1):ch_table[[#This Row],[AAT]])</f>
        <v>7.7083333333333365E-2</v>
      </c>
    </row>
    <row r="69" spans="1:13" x14ac:dyDescent="0.25">
      <c r="A69">
        <v>7</v>
      </c>
      <c r="B69" s="1">
        <v>42913</v>
      </c>
      <c r="C69" s="7">
        <v>0.81111111111111112</v>
      </c>
      <c r="D69" t="s">
        <v>8</v>
      </c>
      <c r="H69" s="15">
        <f t="shared" si="2"/>
        <v>0.33194444444444449</v>
      </c>
      <c r="I69" s="2">
        <f>SUM(INDEX(ch_table[Duration],1):ch_table[[#This Row],[Duration]])</f>
        <v>1.9319444444444451</v>
      </c>
      <c r="J69" s="7">
        <v>0.79166666666666663</v>
      </c>
      <c r="K69" s="16" t="str" cm="1">
        <f t="array" ref="K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 s="7">
        <f t="shared" si="3"/>
        <v>1.9444444444444486E-2</v>
      </c>
      <c r="M69" s="2">
        <f>SUM(INDEX(ch_table[AAT],1):ch_table[[#This Row],[AAT]])</f>
        <v>7.7083333333333365E-2</v>
      </c>
    </row>
    <row r="70" spans="1:13" x14ac:dyDescent="0.25">
      <c r="A70">
        <v>8</v>
      </c>
      <c r="B70" s="1">
        <v>42914</v>
      </c>
      <c r="C70" s="7">
        <v>0.47916666666666669</v>
      </c>
      <c r="D70" t="s">
        <v>13</v>
      </c>
      <c r="G70" s="2">
        <v>3.472222222222222E-3</v>
      </c>
      <c r="H70" s="15" t="str">
        <f t="shared" si="2"/>
        <v/>
      </c>
      <c r="I70" s="2">
        <f>SUM(INDEX(ch_table[Duration],1):ch_table[[#This Row],[Duration]])</f>
        <v>1.9354166666666675</v>
      </c>
      <c r="J70" s="7">
        <v>0.79166666666666663</v>
      </c>
      <c r="K70" s="16" t="str" cm="1">
        <f t="array" ref="K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 s="7" t="str">
        <f t="shared" si="3"/>
        <v/>
      </c>
      <c r="M70" s="2">
        <f>SUM(INDEX(ch_table[AAT],1):ch_table[[#This Row],[AAT]])</f>
        <v>7.7083333333333365E-2</v>
      </c>
    </row>
    <row r="71" spans="1:13" x14ac:dyDescent="0.25">
      <c r="A71">
        <v>8</v>
      </c>
      <c r="B71" s="1">
        <v>42914</v>
      </c>
      <c r="C71" s="7">
        <v>0.4826388888888889</v>
      </c>
      <c r="D71" t="s">
        <v>52</v>
      </c>
      <c r="E71" t="s">
        <v>65</v>
      </c>
      <c r="G71" s="2">
        <v>1.7361111111111108E-2</v>
      </c>
      <c r="H71" s="15" t="str">
        <f t="shared" si="2"/>
        <v/>
      </c>
      <c r="I71" s="2">
        <f>SUM(INDEX(ch_table[Duration],1):ch_table[[#This Row],[Duration]])</f>
        <v>1.9527777777777786</v>
      </c>
      <c r="J71" s="7">
        <v>0.79166666666666663</v>
      </c>
      <c r="K71" s="16" t="str" cm="1">
        <f t="array" ref="K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 s="7" t="str">
        <f t="shared" si="3"/>
        <v/>
      </c>
      <c r="M71" s="2">
        <f>SUM(INDEX(ch_table[AAT],1):ch_table[[#This Row],[AAT]])</f>
        <v>7.7083333333333365E-2</v>
      </c>
    </row>
    <row r="72" spans="1:13" x14ac:dyDescent="0.25">
      <c r="A72">
        <v>8</v>
      </c>
      <c r="B72" s="1">
        <v>42914</v>
      </c>
      <c r="C72" s="7">
        <v>0.5</v>
      </c>
      <c r="D72" t="s">
        <v>52</v>
      </c>
      <c r="E72" t="s">
        <v>66</v>
      </c>
      <c r="G72" s="2">
        <v>3.6111111111111108E-2</v>
      </c>
      <c r="H72" s="15" t="str">
        <f t="shared" si="2"/>
        <v/>
      </c>
      <c r="I72" s="2">
        <f>SUM(INDEX(ch_table[Duration],1):ch_table[[#This Row],[Duration]])</f>
        <v>1.9888888888888898</v>
      </c>
      <c r="J72" s="7">
        <v>0.79166666666666663</v>
      </c>
      <c r="K72" s="16" t="str" cm="1">
        <f t="array" ref="K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 s="7" t="str">
        <f t="shared" si="3"/>
        <v/>
      </c>
      <c r="M72" s="2">
        <f>SUM(INDEX(ch_table[AAT],1):ch_table[[#This Row],[AAT]])</f>
        <v>7.7083333333333365E-2</v>
      </c>
    </row>
    <row r="73" spans="1:13" x14ac:dyDescent="0.25">
      <c r="A73">
        <v>8</v>
      </c>
      <c r="B73" s="1">
        <v>42914</v>
      </c>
      <c r="C73" s="7">
        <v>0.53611111111111109</v>
      </c>
      <c r="D73" t="s">
        <v>31</v>
      </c>
      <c r="E73" t="s">
        <v>67</v>
      </c>
      <c r="G73" s="2">
        <v>1.3888888888888889E-3</v>
      </c>
      <c r="H73" s="15" t="str">
        <f t="shared" si="2"/>
        <v/>
      </c>
      <c r="I73" s="2">
        <f>SUM(INDEX(ch_table[Duration],1):ch_table[[#This Row],[Duration]])</f>
        <v>1.9902777777777787</v>
      </c>
      <c r="J73" s="7">
        <v>0.79166666666666663</v>
      </c>
      <c r="K73" s="16" t="str" cm="1">
        <f t="array" ref="K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3" s="7" t="str">
        <f t="shared" si="3"/>
        <v/>
      </c>
      <c r="M73" s="2">
        <f>SUM(INDEX(ch_table[AAT],1):ch_table[[#This Row],[AAT]])</f>
        <v>7.7083333333333365E-2</v>
      </c>
    </row>
    <row r="74" spans="1:13" x14ac:dyDescent="0.25">
      <c r="A74">
        <v>8</v>
      </c>
      <c r="B74" s="1">
        <v>42914</v>
      </c>
      <c r="C74" s="7">
        <v>0.53749999999999998</v>
      </c>
      <c r="D74" t="s">
        <v>47</v>
      </c>
      <c r="E74" t="s">
        <v>68</v>
      </c>
      <c r="G74" s="2">
        <v>5.486111111111111E-2</v>
      </c>
      <c r="H74" s="15" t="str">
        <f t="shared" si="2"/>
        <v/>
      </c>
      <c r="I74" s="2">
        <f>SUM(INDEX(ch_table[Duration],1):ch_table[[#This Row],[Duration]])</f>
        <v>2.0451388888888897</v>
      </c>
      <c r="J74" s="7">
        <v>0.79166666666666663</v>
      </c>
      <c r="K74" s="16" t="str" cm="1">
        <f t="array" ref="K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 s="7" t="str">
        <f t="shared" si="3"/>
        <v/>
      </c>
      <c r="M74" s="2">
        <f>SUM(INDEX(ch_table[AAT],1):ch_table[[#This Row],[AAT]])</f>
        <v>7.7083333333333365E-2</v>
      </c>
    </row>
    <row r="75" spans="1:13" x14ac:dyDescent="0.25">
      <c r="A75">
        <v>8</v>
      </c>
      <c r="B75" s="1">
        <v>42914</v>
      </c>
      <c r="C75" s="7">
        <v>0.59236111111111112</v>
      </c>
      <c r="D75" t="s">
        <v>34</v>
      </c>
      <c r="E75" t="s">
        <v>69</v>
      </c>
      <c r="G75" s="2">
        <v>6.9444444444444447E-4</v>
      </c>
      <c r="H75" s="15" t="str">
        <f t="shared" si="2"/>
        <v/>
      </c>
      <c r="I75" s="2">
        <f>SUM(INDEX(ch_table[Duration],1):ch_table[[#This Row],[Duration]])</f>
        <v>2.0458333333333343</v>
      </c>
      <c r="J75" s="7">
        <v>0.79166666666666663</v>
      </c>
      <c r="K75" s="16" t="str" cm="1">
        <f t="array" ref="K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 s="7" t="str">
        <f t="shared" si="3"/>
        <v/>
      </c>
      <c r="M75" s="2">
        <f>SUM(INDEX(ch_table[AAT],1):ch_table[[#This Row],[AAT]])</f>
        <v>7.7083333333333365E-2</v>
      </c>
    </row>
    <row r="76" spans="1:13" x14ac:dyDescent="0.25">
      <c r="A76">
        <v>8</v>
      </c>
      <c r="B76" s="1">
        <v>42914</v>
      </c>
      <c r="C76" s="7">
        <v>0.59305555555555556</v>
      </c>
      <c r="D76" t="s">
        <v>17</v>
      </c>
      <c r="E76" t="s">
        <v>70</v>
      </c>
      <c r="G76" s="2">
        <v>0.2097222222222222</v>
      </c>
      <c r="H76" s="15" t="str">
        <f t="shared" si="2"/>
        <v/>
      </c>
      <c r="I76" s="2">
        <f>SUM(INDEX(ch_table[Duration],1):ch_table[[#This Row],[Duration]])</f>
        <v>2.2555555555555564</v>
      </c>
      <c r="J76" s="7">
        <v>0.79166666666666663</v>
      </c>
      <c r="K76" s="16" cm="1">
        <f t="array" ref="K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1.1111111111111183E-2</v>
      </c>
      <c r="L76" s="7" t="str">
        <f t="shared" si="3"/>
        <v/>
      </c>
      <c r="M76" s="2">
        <f>SUM(INDEX(ch_table[AAT],1):ch_table[[#This Row],[AAT]])</f>
        <v>8.8194444444444547E-2</v>
      </c>
    </row>
    <row r="77" spans="1:13" x14ac:dyDescent="0.25">
      <c r="A77">
        <v>8</v>
      </c>
      <c r="B77" s="1">
        <v>42914</v>
      </c>
      <c r="C77" s="7">
        <v>0.80277777777777781</v>
      </c>
      <c r="D77" t="s">
        <v>23</v>
      </c>
      <c r="E77" t="s">
        <v>71</v>
      </c>
      <c r="G77" s="2">
        <v>2.0833333333333329E-2</v>
      </c>
      <c r="H77" s="15" t="str">
        <f t="shared" si="2"/>
        <v/>
      </c>
      <c r="I77" s="2">
        <f>SUM(INDEX(ch_table[Duration],1):ch_table[[#This Row],[Duration]])</f>
        <v>2.2763888888888899</v>
      </c>
      <c r="J77" s="7">
        <v>0.79166666666666663</v>
      </c>
      <c r="K77" s="16" cm="1">
        <f t="array" ref="K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77" s="7" t="str">
        <f t="shared" si="3"/>
        <v/>
      </c>
      <c r="M77" s="2">
        <f>SUM(INDEX(ch_table[AAT],1):ch_table[[#This Row],[AAT]])</f>
        <v>0.10902777777777788</v>
      </c>
    </row>
    <row r="78" spans="1:13" x14ac:dyDescent="0.25">
      <c r="A78">
        <v>8</v>
      </c>
      <c r="B78" s="1">
        <v>42914</v>
      </c>
      <c r="C78" s="7">
        <v>0.82361111111111107</v>
      </c>
      <c r="D78" t="s">
        <v>8</v>
      </c>
      <c r="H78" s="15">
        <f t="shared" si="2"/>
        <v>0.34444444444444439</v>
      </c>
      <c r="I78" s="2">
        <f>SUM(INDEX(ch_table[Duration],1):ch_table[[#This Row],[Duration]])</f>
        <v>2.2763888888888899</v>
      </c>
      <c r="J78" s="7">
        <v>0.79166666666666663</v>
      </c>
      <c r="K78" s="16" t="str" cm="1">
        <f t="array" ref="K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 s="7">
        <f t="shared" si="3"/>
        <v>3.1944444444444511E-2</v>
      </c>
      <c r="M78" s="2">
        <f>SUM(INDEX(ch_table[AAT],1):ch_table[[#This Row],[AAT]])</f>
        <v>0.10902777777777788</v>
      </c>
    </row>
    <row r="79" spans="1:13" x14ac:dyDescent="0.25">
      <c r="A79">
        <v>9</v>
      </c>
      <c r="B79" s="1">
        <v>42915</v>
      </c>
      <c r="C79" s="7">
        <v>0.39583333333333331</v>
      </c>
      <c r="D79" t="s">
        <v>13</v>
      </c>
      <c r="G79" s="2">
        <v>3.472222222222222E-3</v>
      </c>
      <c r="H79" s="15" t="str">
        <f t="shared" si="2"/>
        <v/>
      </c>
      <c r="I79" s="2">
        <f>SUM(INDEX(ch_table[Duration],1):ch_table[[#This Row],[Duration]])</f>
        <v>2.2798611111111122</v>
      </c>
      <c r="J79" s="7">
        <v>0.70833333333333337</v>
      </c>
      <c r="K79" s="16" t="str" cm="1">
        <f t="array" ref="K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 s="7" t="str">
        <f t="shared" si="3"/>
        <v/>
      </c>
      <c r="M79" s="2">
        <f>SUM(INDEX(ch_table[AAT],1):ch_table[[#This Row],[AAT]])</f>
        <v>0.10902777777777788</v>
      </c>
    </row>
    <row r="80" spans="1:13" x14ac:dyDescent="0.25">
      <c r="A80">
        <v>9</v>
      </c>
      <c r="B80" s="1">
        <v>42915</v>
      </c>
      <c r="C80" s="7">
        <v>0.39930555555555558</v>
      </c>
      <c r="D80" t="s">
        <v>52</v>
      </c>
      <c r="E80" t="s">
        <v>72</v>
      </c>
      <c r="G80" s="2">
        <v>2.0833333333333329E-2</v>
      </c>
      <c r="H80" s="15" t="str">
        <f t="shared" si="2"/>
        <v/>
      </c>
      <c r="I80" s="2">
        <f>SUM(INDEX(ch_table[Duration],1):ch_table[[#This Row],[Duration]])</f>
        <v>2.3006944444444457</v>
      </c>
      <c r="J80" s="7">
        <v>0.70833333333333337</v>
      </c>
      <c r="K80" s="16" t="str" cm="1">
        <f t="array" ref="K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 s="7" t="str">
        <f t="shared" si="3"/>
        <v/>
      </c>
      <c r="M80" s="2">
        <f>SUM(INDEX(ch_table[AAT],1):ch_table[[#This Row],[AAT]])</f>
        <v>0.10902777777777788</v>
      </c>
    </row>
    <row r="81" spans="1:13" x14ac:dyDescent="0.25">
      <c r="A81">
        <v>9</v>
      </c>
      <c r="B81" s="1">
        <v>42915</v>
      </c>
      <c r="C81" s="7">
        <v>0.4201388888888889</v>
      </c>
      <c r="D81" t="s">
        <v>52</v>
      </c>
      <c r="E81" t="s">
        <v>73</v>
      </c>
      <c r="G81" s="2">
        <v>2.569444444444444E-2</v>
      </c>
      <c r="H81" s="15" t="str">
        <f t="shared" si="2"/>
        <v/>
      </c>
      <c r="I81" s="2">
        <f>SUM(INDEX(ch_table[Duration],1):ch_table[[#This Row],[Duration]])</f>
        <v>2.3263888888888902</v>
      </c>
      <c r="J81" s="7">
        <v>0.70833333333333337</v>
      </c>
      <c r="K81" s="16" t="str" cm="1">
        <f t="array" ref="K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 s="7" t="str">
        <f t="shared" si="3"/>
        <v/>
      </c>
      <c r="M81" s="2">
        <f>SUM(INDEX(ch_table[AAT],1):ch_table[[#This Row],[AAT]])</f>
        <v>0.10902777777777788</v>
      </c>
    </row>
    <row r="82" spans="1:13" x14ac:dyDescent="0.25">
      <c r="A82">
        <v>9</v>
      </c>
      <c r="B82" s="1">
        <v>42915</v>
      </c>
      <c r="C82" s="7">
        <v>0.44583333333333341</v>
      </c>
      <c r="D82" t="s">
        <v>29</v>
      </c>
      <c r="E82" t="s">
        <v>30</v>
      </c>
      <c r="G82" s="2">
        <v>5.2777777777777778E-2</v>
      </c>
      <c r="H82" s="15" t="str">
        <f t="shared" si="2"/>
        <v/>
      </c>
      <c r="I82" s="2">
        <f>SUM(INDEX(ch_table[Duration],1):ch_table[[#This Row],[Duration]])</f>
        <v>2.3791666666666678</v>
      </c>
      <c r="J82" s="7">
        <v>0.70833333333333337</v>
      </c>
      <c r="K82" s="16" t="str" cm="1">
        <f t="array" ref="K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 s="7" t="str">
        <f t="shared" si="3"/>
        <v/>
      </c>
      <c r="M82" s="2">
        <f>SUM(INDEX(ch_table[AAT],1):ch_table[[#This Row],[AAT]])</f>
        <v>0.10902777777777788</v>
      </c>
    </row>
    <row r="83" spans="1:13" x14ac:dyDescent="0.25">
      <c r="A83">
        <v>9</v>
      </c>
      <c r="B83" s="1">
        <v>42915</v>
      </c>
      <c r="C83" s="7">
        <v>0.49861111111111112</v>
      </c>
      <c r="D83" t="s">
        <v>25</v>
      </c>
      <c r="E83" t="s">
        <v>74</v>
      </c>
      <c r="G83" s="2">
        <v>2.9166666666666671E-2</v>
      </c>
      <c r="H83" s="15" t="str">
        <f t="shared" si="2"/>
        <v/>
      </c>
      <c r="I83" s="2">
        <f>SUM(INDEX(ch_table[Duration],1):ch_table[[#This Row],[Duration]])</f>
        <v>2.4083333333333345</v>
      </c>
      <c r="J83" s="7">
        <v>0.70833333333333337</v>
      </c>
      <c r="K83" s="16" t="str" cm="1">
        <f t="array" ref="K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3" s="7" t="str">
        <f t="shared" si="3"/>
        <v/>
      </c>
      <c r="M83" s="2">
        <f>SUM(INDEX(ch_table[AAT],1):ch_table[[#This Row],[AAT]])</f>
        <v>0.10902777777777788</v>
      </c>
    </row>
    <row r="84" spans="1:13" x14ac:dyDescent="0.25">
      <c r="A84">
        <v>9</v>
      </c>
      <c r="B84" s="1">
        <v>42915</v>
      </c>
      <c r="C84" s="7">
        <v>0.52777777777777779</v>
      </c>
      <c r="D84" t="s">
        <v>31</v>
      </c>
      <c r="E84" t="s">
        <v>75</v>
      </c>
      <c r="G84" s="2">
        <v>1.3888888888888889E-3</v>
      </c>
      <c r="H84" s="15" t="str">
        <f t="shared" si="2"/>
        <v/>
      </c>
      <c r="I84" s="2">
        <f>SUM(INDEX(ch_table[Duration],1):ch_table[[#This Row],[Duration]])</f>
        <v>2.4097222222222237</v>
      </c>
      <c r="J84" s="7">
        <v>0.70833333333333337</v>
      </c>
      <c r="K84" s="16" t="str" cm="1">
        <f t="array" ref="K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 s="7" t="str">
        <f t="shared" si="3"/>
        <v/>
      </c>
      <c r="M84" s="2">
        <f>SUM(INDEX(ch_table[AAT],1):ch_table[[#This Row],[AAT]])</f>
        <v>0.10902777777777788</v>
      </c>
    </row>
    <row r="85" spans="1:13" x14ac:dyDescent="0.25">
      <c r="A85">
        <v>9</v>
      </c>
      <c r="B85" s="1">
        <v>42915</v>
      </c>
      <c r="C85" s="7">
        <v>0.52916666666666667</v>
      </c>
      <c r="D85" t="s">
        <v>31</v>
      </c>
      <c r="E85" t="s">
        <v>76</v>
      </c>
      <c r="G85" s="2">
        <v>1.3888888888888889E-3</v>
      </c>
      <c r="H85" s="15" t="str">
        <f t="shared" si="2"/>
        <v/>
      </c>
      <c r="I85" s="2">
        <f>SUM(INDEX(ch_table[Duration],1):ch_table[[#This Row],[Duration]])</f>
        <v>2.4111111111111128</v>
      </c>
      <c r="J85" s="7">
        <v>0.70833333333333337</v>
      </c>
      <c r="K85" s="16" t="str" cm="1">
        <f t="array" ref="K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5" s="7" t="str">
        <f t="shared" si="3"/>
        <v/>
      </c>
      <c r="M85" s="2">
        <f>SUM(INDEX(ch_table[AAT],1):ch_table[[#This Row],[AAT]])</f>
        <v>0.10902777777777788</v>
      </c>
    </row>
    <row r="86" spans="1:13" x14ac:dyDescent="0.25">
      <c r="A86">
        <v>9</v>
      </c>
      <c r="B86" s="1">
        <v>42915</v>
      </c>
      <c r="C86" s="7">
        <v>0.53055555555555556</v>
      </c>
      <c r="D86" t="s">
        <v>31</v>
      </c>
      <c r="E86" t="s">
        <v>77</v>
      </c>
      <c r="G86" s="2">
        <v>1.3888888888888889E-3</v>
      </c>
      <c r="H86" s="15" t="str">
        <f t="shared" si="2"/>
        <v/>
      </c>
      <c r="I86" s="2">
        <f>SUM(INDEX(ch_table[Duration],1):ch_table[[#This Row],[Duration]])</f>
        <v>2.4125000000000019</v>
      </c>
      <c r="J86" s="7">
        <v>0.70833333333333337</v>
      </c>
      <c r="K86" s="16" t="str" cm="1">
        <f t="array" ref="K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 s="7" t="str">
        <f t="shared" si="3"/>
        <v/>
      </c>
      <c r="M86" s="2">
        <f>SUM(INDEX(ch_table[AAT],1):ch_table[[#This Row],[AAT]])</f>
        <v>0.10902777777777788</v>
      </c>
    </row>
    <row r="87" spans="1:13" x14ac:dyDescent="0.25">
      <c r="A87">
        <v>9</v>
      </c>
      <c r="B87" s="1">
        <v>42915</v>
      </c>
      <c r="C87" s="7">
        <v>0.53194444444444444</v>
      </c>
      <c r="D87" t="s">
        <v>17</v>
      </c>
      <c r="E87" t="s">
        <v>78</v>
      </c>
      <c r="G87" s="2">
        <v>7.013888888888889E-2</v>
      </c>
      <c r="H87" s="15" t="str">
        <f t="shared" si="2"/>
        <v/>
      </c>
      <c r="I87" s="2">
        <f>SUM(INDEX(ch_table[Duration],1):ch_table[[#This Row],[Duration]])</f>
        <v>2.4826388888888906</v>
      </c>
      <c r="J87" s="7">
        <v>0.70833333333333337</v>
      </c>
      <c r="K87" s="16" t="str" cm="1">
        <f t="array" ref="K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 s="7" t="str">
        <f t="shared" si="3"/>
        <v/>
      </c>
      <c r="M87" s="2">
        <f>SUM(INDEX(ch_table[AAT],1):ch_table[[#This Row],[AAT]])</f>
        <v>0.10902777777777788</v>
      </c>
    </row>
    <row r="88" spans="1:13" x14ac:dyDescent="0.25">
      <c r="A88">
        <v>9</v>
      </c>
      <c r="B88" s="1">
        <v>42915</v>
      </c>
      <c r="C88" s="7">
        <v>0.6020833333333333</v>
      </c>
      <c r="D88" t="s">
        <v>34</v>
      </c>
      <c r="E88" t="s">
        <v>79</v>
      </c>
      <c r="G88" s="2">
        <v>6.9444444444444447E-4</v>
      </c>
      <c r="H88" s="15" t="str">
        <f t="shared" si="2"/>
        <v/>
      </c>
      <c r="I88" s="2">
        <f>SUM(INDEX(ch_table[Duration],1):ch_table[[#This Row],[Duration]])</f>
        <v>2.4833333333333352</v>
      </c>
      <c r="J88" s="7">
        <v>0.70833333333333337</v>
      </c>
      <c r="K88" s="16" t="str" cm="1">
        <f t="array" ref="K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 s="7" t="str">
        <f t="shared" si="3"/>
        <v/>
      </c>
      <c r="M88" s="2">
        <f>SUM(INDEX(ch_table[AAT],1):ch_table[[#This Row],[AAT]])</f>
        <v>0.10902777777777788</v>
      </c>
    </row>
    <row r="89" spans="1:13" x14ac:dyDescent="0.25">
      <c r="A89">
        <v>9</v>
      </c>
      <c r="B89" s="1">
        <v>42915</v>
      </c>
      <c r="C89" s="7">
        <v>0.60277777777777775</v>
      </c>
      <c r="D89" t="s">
        <v>47</v>
      </c>
      <c r="E89" t="s">
        <v>80</v>
      </c>
      <c r="G89" s="2">
        <v>6.7361111111111108E-2</v>
      </c>
      <c r="H89" s="15" t="str">
        <f t="shared" si="2"/>
        <v/>
      </c>
      <c r="I89" s="2">
        <f>SUM(INDEX(ch_table[Duration],1):ch_table[[#This Row],[Duration]])</f>
        <v>2.5506944444444462</v>
      </c>
      <c r="J89" s="7">
        <v>0.70833333333333337</v>
      </c>
      <c r="K89" s="16" t="str" cm="1">
        <f t="array" ref="K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 s="7" t="str">
        <f t="shared" si="3"/>
        <v/>
      </c>
      <c r="M89" s="2">
        <f>SUM(INDEX(ch_table[AAT],1):ch_table[[#This Row],[AAT]])</f>
        <v>0.10902777777777788</v>
      </c>
    </row>
    <row r="90" spans="1:13" x14ac:dyDescent="0.25">
      <c r="A90">
        <v>9</v>
      </c>
      <c r="B90" s="1">
        <v>42915</v>
      </c>
      <c r="C90" s="7">
        <v>0.67013888888888884</v>
      </c>
      <c r="D90" t="s">
        <v>34</v>
      </c>
      <c r="E90" t="s">
        <v>81</v>
      </c>
      <c r="G90" s="2">
        <v>6.9444444444444447E-4</v>
      </c>
      <c r="H90" s="15" t="str">
        <f t="shared" si="2"/>
        <v/>
      </c>
      <c r="I90" s="2">
        <f>SUM(INDEX(ch_table[Duration],1):ch_table[[#This Row],[Duration]])</f>
        <v>2.5513888888888907</v>
      </c>
      <c r="J90" s="7">
        <v>0.70833333333333337</v>
      </c>
      <c r="K90" s="16" t="str" cm="1">
        <f t="array" ref="K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0" s="7" t="str">
        <f t="shared" si="3"/>
        <v/>
      </c>
      <c r="M90" s="2">
        <f>SUM(INDEX(ch_table[AAT],1):ch_table[[#This Row],[AAT]])</f>
        <v>0.10902777777777788</v>
      </c>
    </row>
    <row r="91" spans="1:13" x14ac:dyDescent="0.25">
      <c r="A91">
        <v>9</v>
      </c>
      <c r="B91" s="1">
        <v>42915</v>
      </c>
      <c r="C91" s="7">
        <v>0.67083333333333328</v>
      </c>
      <c r="D91" t="s">
        <v>17</v>
      </c>
      <c r="E91" t="s">
        <v>82</v>
      </c>
      <c r="G91" s="2">
        <v>7.0833333333333331E-2</v>
      </c>
      <c r="H91" s="15" t="str">
        <f t="shared" si="2"/>
        <v/>
      </c>
      <c r="I91" s="2">
        <f>SUM(INDEX(ch_table[Duration],1):ch_table[[#This Row],[Duration]])</f>
        <v>2.622222222222224</v>
      </c>
      <c r="J91" s="7">
        <v>0.70833333333333337</v>
      </c>
      <c r="K91" s="16" cm="1">
        <f t="array" ref="K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3.3333333333333326E-2</v>
      </c>
      <c r="L91" s="7" t="str">
        <f t="shared" si="3"/>
        <v/>
      </c>
      <c r="M91" s="2">
        <f>SUM(INDEX(ch_table[AAT],1):ch_table[[#This Row],[AAT]])</f>
        <v>0.14236111111111122</v>
      </c>
    </row>
    <row r="92" spans="1:13" x14ac:dyDescent="0.25">
      <c r="A92">
        <v>9</v>
      </c>
      <c r="B92" s="1">
        <v>42915</v>
      </c>
      <c r="C92" s="7">
        <v>0.7416666666666667</v>
      </c>
      <c r="D92" t="s">
        <v>23</v>
      </c>
      <c r="E92" t="s">
        <v>83</v>
      </c>
      <c r="G92" s="2">
        <v>2.013888888888889E-2</v>
      </c>
      <c r="H92" s="15" t="str">
        <f t="shared" si="2"/>
        <v/>
      </c>
      <c r="I92" s="2">
        <f>SUM(INDEX(ch_table[Duration],1):ch_table[[#This Row],[Duration]])</f>
        <v>2.6423611111111129</v>
      </c>
      <c r="J92" s="7">
        <v>0.70833333333333337</v>
      </c>
      <c r="K92" s="16" cm="1">
        <f t="array" ref="K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92" s="7" t="str">
        <f t="shared" si="3"/>
        <v/>
      </c>
      <c r="M92" s="2">
        <f>SUM(INDEX(ch_table[AAT],1):ch_table[[#This Row],[AAT]])</f>
        <v>0.16250000000000012</v>
      </c>
    </row>
    <row r="93" spans="1:13" x14ac:dyDescent="0.25">
      <c r="A93">
        <v>9</v>
      </c>
      <c r="B93" s="1">
        <v>42915</v>
      </c>
      <c r="C93" s="7">
        <v>0.76180555555555551</v>
      </c>
      <c r="D93" t="s">
        <v>8</v>
      </c>
      <c r="H93" s="15">
        <f t="shared" si="2"/>
        <v>0.3659722222222222</v>
      </c>
      <c r="I93" s="2">
        <f>SUM(INDEX(ch_table[Duration],1):ch_table[[#This Row],[Duration]])</f>
        <v>2.6423611111111129</v>
      </c>
      <c r="J93" s="7">
        <v>0.70833333333333337</v>
      </c>
      <c r="K93" s="16" t="str" cm="1">
        <f t="array" ref="K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 s="7">
        <f t="shared" si="3"/>
        <v>5.3472222222222213E-2</v>
      </c>
      <c r="M93" s="2">
        <f>SUM(INDEX(ch_table[AAT],1):ch_table[[#This Row],[AAT]])</f>
        <v>0.16250000000000012</v>
      </c>
    </row>
    <row r="94" spans="1:13" x14ac:dyDescent="0.25">
      <c r="A94">
        <v>10</v>
      </c>
      <c r="B94" s="1">
        <v>42919</v>
      </c>
      <c r="C94" s="7">
        <v>0.60416666666666663</v>
      </c>
      <c r="D94" t="s">
        <v>13</v>
      </c>
      <c r="G94" s="2">
        <v>3.472222222222222E-3</v>
      </c>
      <c r="H94" s="15" t="str">
        <f t="shared" si="2"/>
        <v/>
      </c>
      <c r="I94" s="2">
        <f>SUM(INDEX(ch_table[Duration],1):ch_table[[#This Row],[Duration]])</f>
        <v>2.6458333333333353</v>
      </c>
      <c r="J94" s="7">
        <v>0.91666666666666663</v>
      </c>
      <c r="K94" s="16" t="str" cm="1">
        <f t="array" ref="K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4" s="7" t="str">
        <f t="shared" si="3"/>
        <v/>
      </c>
      <c r="M94" s="2">
        <f>SUM(INDEX(ch_table[AAT],1):ch_table[[#This Row],[AAT]])</f>
        <v>0.16250000000000012</v>
      </c>
    </row>
    <row r="95" spans="1:13" x14ac:dyDescent="0.25">
      <c r="A95">
        <v>10</v>
      </c>
      <c r="B95" s="1">
        <v>42919</v>
      </c>
      <c r="C95" s="7">
        <v>0.60763888888888884</v>
      </c>
      <c r="D95" t="s">
        <v>52</v>
      </c>
      <c r="E95" t="s">
        <v>84</v>
      </c>
      <c r="G95" s="2">
        <v>3.1944444444444442E-2</v>
      </c>
      <c r="H95" s="15" t="str">
        <f t="shared" si="2"/>
        <v/>
      </c>
      <c r="I95" s="2">
        <f>SUM(INDEX(ch_table[Duration],1):ch_table[[#This Row],[Duration]])</f>
        <v>2.6777777777777798</v>
      </c>
      <c r="J95" s="7">
        <v>0.91666666666666663</v>
      </c>
      <c r="K95" s="16" t="str" cm="1">
        <f t="array" ref="K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5" s="7" t="str">
        <f t="shared" si="3"/>
        <v/>
      </c>
      <c r="M95" s="2">
        <f>SUM(INDEX(ch_table[AAT],1):ch_table[[#This Row],[AAT]])</f>
        <v>0.16250000000000012</v>
      </c>
    </row>
    <row r="96" spans="1:13" x14ac:dyDescent="0.25">
      <c r="A96">
        <v>10</v>
      </c>
      <c r="B96" s="1">
        <v>42919</v>
      </c>
      <c r="C96" s="7">
        <v>0.63958333333333328</v>
      </c>
      <c r="D96" t="s">
        <v>54</v>
      </c>
      <c r="E96" t="s">
        <v>84</v>
      </c>
      <c r="G96" s="2">
        <v>1.041666666666667E-2</v>
      </c>
      <c r="H96" s="15" t="str">
        <f t="shared" si="2"/>
        <v/>
      </c>
      <c r="I96" s="2">
        <f>SUM(INDEX(ch_table[Duration],1):ch_table[[#This Row],[Duration]])</f>
        <v>2.6881944444444463</v>
      </c>
      <c r="J96" s="7">
        <v>0.91666666666666663</v>
      </c>
      <c r="K96" s="16" t="str" cm="1">
        <f t="array" ref="K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 s="7" t="str">
        <f t="shared" si="3"/>
        <v/>
      </c>
      <c r="M96" s="2">
        <f>SUM(INDEX(ch_table[AAT],1):ch_table[[#This Row],[AAT]])</f>
        <v>0.16250000000000012</v>
      </c>
    </row>
    <row r="97" spans="1:13" x14ac:dyDescent="0.25">
      <c r="A97">
        <v>10</v>
      </c>
      <c r="B97" s="1">
        <v>42919</v>
      </c>
      <c r="C97" s="7">
        <v>0.65</v>
      </c>
      <c r="D97" t="s">
        <v>55</v>
      </c>
      <c r="E97" t="s">
        <v>85</v>
      </c>
      <c r="G97" s="2">
        <v>1.7361111111111108E-2</v>
      </c>
      <c r="H97" s="15" t="str">
        <f t="shared" si="2"/>
        <v/>
      </c>
      <c r="I97" s="2">
        <f>SUM(INDEX(ch_table[Duration],1):ch_table[[#This Row],[Duration]])</f>
        <v>2.7055555555555575</v>
      </c>
      <c r="J97" s="7">
        <v>0.91666666666666663</v>
      </c>
      <c r="K97" s="16" t="str" cm="1">
        <f t="array" ref="K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 s="7" t="str">
        <f t="shared" si="3"/>
        <v/>
      </c>
      <c r="M97" s="2">
        <f>SUM(INDEX(ch_table[AAT],1):ch_table[[#This Row],[AAT]])</f>
        <v>0.16250000000000012</v>
      </c>
    </row>
    <row r="98" spans="1:13" x14ac:dyDescent="0.25">
      <c r="A98">
        <v>10</v>
      </c>
      <c r="B98" s="1">
        <v>42919</v>
      </c>
      <c r="C98" s="7">
        <v>0.66736111111111107</v>
      </c>
      <c r="D98" t="s">
        <v>25</v>
      </c>
      <c r="E98" t="s">
        <v>86</v>
      </c>
      <c r="G98" s="2">
        <v>1.7361111111111108E-2</v>
      </c>
      <c r="H98" s="15" t="str">
        <f t="shared" si="2"/>
        <v/>
      </c>
      <c r="I98" s="2">
        <f>SUM(INDEX(ch_table[Duration],1):ch_table[[#This Row],[Duration]])</f>
        <v>2.7229166666666687</v>
      </c>
      <c r="J98" s="7">
        <v>0.91666666666666663</v>
      </c>
      <c r="K98" s="16" t="str" cm="1">
        <f t="array" ref="K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 s="7" t="str">
        <f t="shared" si="3"/>
        <v/>
      </c>
      <c r="M98" s="2">
        <f>SUM(INDEX(ch_table[AAT],1):ch_table[[#This Row],[AAT]])</f>
        <v>0.16250000000000012</v>
      </c>
    </row>
    <row r="99" spans="1:13" x14ac:dyDescent="0.25">
      <c r="A99">
        <v>10</v>
      </c>
      <c r="B99" s="1">
        <v>42919</v>
      </c>
      <c r="C99" s="7">
        <v>0.68472222222222223</v>
      </c>
      <c r="D99" t="s">
        <v>25</v>
      </c>
      <c r="E99" t="s">
        <v>87</v>
      </c>
      <c r="G99" s="2">
        <v>4.3749999999999997E-2</v>
      </c>
      <c r="H99" s="15" t="str">
        <f t="shared" si="2"/>
        <v/>
      </c>
      <c r="I99" s="2">
        <f>SUM(INDEX(ch_table[Duration],1):ch_table[[#This Row],[Duration]])</f>
        <v>2.7666666666666688</v>
      </c>
      <c r="J99" s="7">
        <v>0.91666666666666663</v>
      </c>
      <c r="K99" s="16" t="str" cm="1">
        <f t="array" ref="K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9" s="7" t="str">
        <f t="shared" si="3"/>
        <v/>
      </c>
      <c r="M99" s="2">
        <f>SUM(INDEX(ch_table[AAT],1):ch_table[[#This Row],[AAT]])</f>
        <v>0.16250000000000012</v>
      </c>
    </row>
    <row r="100" spans="1:13" x14ac:dyDescent="0.25">
      <c r="A100">
        <v>10</v>
      </c>
      <c r="B100" s="1">
        <v>42919</v>
      </c>
      <c r="C100" s="7">
        <v>0.72847222222222219</v>
      </c>
      <c r="D100" t="s">
        <v>31</v>
      </c>
      <c r="E100" t="s">
        <v>88</v>
      </c>
      <c r="G100" s="2">
        <v>2.7777777777777779E-3</v>
      </c>
      <c r="H100" s="15" t="str">
        <f t="shared" si="2"/>
        <v/>
      </c>
      <c r="I100" s="2">
        <f>SUM(INDEX(ch_table[Duration],1):ch_table[[#This Row],[Duration]])</f>
        <v>2.7694444444444466</v>
      </c>
      <c r="J100" s="7">
        <v>0.91666666666666663</v>
      </c>
      <c r="K100" s="16" t="str" cm="1">
        <f t="array" ref="K1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 s="7" t="str">
        <f t="shared" si="3"/>
        <v/>
      </c>
      <c r="M100" s="2">
        <f>SUM(INDEX(ch_table[AAT],1):ch_table[[#This Row],[AAT]])</f>
        <v>0.16250000000000012</v>
      </c>
    </row>
    <row r="101" spans="1:13" x14ac:dyDescent="0.25">
      <c r="A101">
        <v>10</v>
      </c>
      <c r="B101" s="1">
        <v>42919</v>
      </c>
      <c r="C101" s="7">
        <v>0.73124999999999996</v>
      </c>
      <c r="D101" t="s">
        <v>31</v>
      </c>
      <c r="E101" t="s">
        <v>89</v>
      </c>
      <c r="G101" s="2">
        <v>2.0833333333333329E-3</v>
      </c>
      <c r="H101" s="15" t="str">
        <f t="shared" si="2"/>
        <v/>
      </c>
      <c r="I101" s="2">
        <f>SUM(INDEX(ch_table[Duration],1):ch_table[[#This Row],[Duration]])</f>
        <v>2.7715277777777798</v>
      </c>
      <c r="J101" s="7">
        <v>0.91666666666666663</v>
      </c>
      <c r="K101" s="16" t="str" cm="1">
        <f t="array" ref="K1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1" s="7" t="str">
        <f t="shared" si="3"/>
        <v/>
      </c>
      <c r="M101" s="2">
        <f>SUM(INDEX(ch_table[AAT],1):ch_table[[#This Row],[AAT]])</f>
        <v>0.16250000000000012</v>
      </c>
    </row>
    <row r="102" spans="1:13" x14ac:dyDescent="0.25">
      <c r="A102">
        <v>10</v>
      </c>
      <c r="B102" s="1">
        <v>42919</v>
      </c>
      <c r="C102" s="7">
        <v>0.73333333333333328</v>
      </c>
      <c r="D102" t="s">
        <v>31</v>
      </c>
      <c r="E102" t="s">
        <v>90</v>
      </c>
      <c r="G102" s="2">
        <v>2.7777777777777779E-3</v>
      </c>
      <c r="H102" s="15" t="str">
        <f t="shared" si="2"/>
        <v/>
      </c>
      <c r="I102" s="2">
        <f>SUM(INDEX(ch_table[Duration],1):ch_table[[#This Row],[Duration]])</f>
        <v>2.7743055555555576</v>
      </c>
      <c r="J102" s="7">
        <v>0.91666666666666663</v>
      </c>
      <c r="K102" s="16" t="str" cm="1">
        <f t="array" ref="K1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 s="7" t="str">
        <f t="shared" si="3"/>
        <v/>
      </c>
      <c r="M102" s="2">
        <f>SUM(INDEX(ch_table[AAT],1):ch_table[[#This Row],[AAT]])</f>
        <v>0.16250000000000012</v>
      </c>
    </row>
    <row r="103" spans="1:13" x14ac:dyDescent="0.25">
      <c r="A103">
        <v>10</v>
      </c>
      <c r="B103" s="1">
        <v>42919</v>
      </c>
      <c r="C103" s="7">
        <v>0.73611111111111116</v>
      </c>
      <c r="D103" t="s">
        <v>91</v>
      </c>
      <c r="E103" t="s">
        <v>92</v>
      </c>
      <c r="G103" s="2">
        <v>0.18055555555555561</v>
      </c>
      <c r="H103" s="15" t="str">
        <f t="shared" si="2"/>
        <v/>
      </c>
      <c r="I103" s="2">
        <f>SUM(INDEX(ch_table[Duration],1):ch_table[[#This Row],[Duration]])</f>
        <v>2.9548611111111134</v>
      </c>
      <c r="J103" s="7">
        <v>0.91666666666666663</v>
      </c>
      <c r="K103" s="16" t="str" cm="1">
        <f t="array" ref="K1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 s="7" t="str">
        <f t="shared" si="3"/>
        <v/>
      </c>
      <c r="M103" s="2">
        <f>SUM(INDEX(ch_table[AAT],1):ch_table[[#This Row],[AAT]])</f>
        <v>0.16250000000000012</v>
      </c>
    </row>
    <row r="104" spans="1:13" x14ac:dyDescent="0.25">
      <c r="A104">
        <v>10</v>
      </c>
      <c r="B104" s="1">
        <v>42919</v>
      </c>
      <c r="C104" s="7">
        <v>0.91666666666666663</v>
      </c>
      <c r="D104" t="s">
        <v>23</v>
      </c>
      <c r="E104" t="s">
        <v>93</v>
      </c>
      <c r="G104" s="2">
        <v>1.9444444444444441E-2</v>
      </c>
      <c r="H104" s="15" t="str">
        <f t="shared" si="2"/>
        <v/>
      </c>
      <c r="I104" s="2">
        <f>SUM(INDEX(ch_table[Duration],1):ch_table[[#This Row],[Duration]])</f>
        <v>2.9743055555555578</v>
      </c>
      <c r="J104" s="7">
        <v>0.91666666666666663</v>
      </c>
      <c r="K104" s="16" cm="1">
        <f t="array" ref="K1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104" s="7" t="str">
        <f t="shared" si="3"/>
        <v/>
      </c>
      <c r="M104" s="2">
        <f>SUM(INDEX(ch_table[AAT],1):ch_table[[#This Row],[AAT]])</f>
        <v>0.18194444444444455</v>
      </c>
    </row>
    <row r="105" spans="1:13" x14ac:dyDescent="0.25">
      <c r="A105">
        <v>10</v>
      </c>
      <c r="B105" s="1">
        <v>42919</v>
      </c>
      <c r="C105" s="7">
        <v>0.93611111111111112</v>
      </c>
      <c r="D105" t="s">
        <v>8</v>
      </c>
      <c r="H105" s="15">
        <f t="shared" si="2"/>
        <v>0.33194444444444443</v>
      </c>
      <c r="I105" s="2">
        <f>SUM(INDEX(ch_table[Duration],1):ch_table[[#This Row],[Duration]])</f>
        <v>2.9743055555555578</v>
      </c>
      <c r="J105" s="7">
        <v>0.91666666666666663</v>
      </c>
      <c r="K105" s="16" t="str" cm="1">
        <f t="array" ref="K1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 s="7">
        <f t="shared" si="3"/>
        <v>1.9444444444444441E-2</v>
      </c>
      <c r="M105" s="2">
        <f>SUM(INDEX(ch_table[AAT],1):ch_table[[#This Row],[AAT]])</f>
        <v>0.18194444444444455</v>
      </c>
    </row>
    <row r="106" spans="1:13" x14ac:dyDescent="0.25">
      <c r="A106">
        <v>11</v>
      </c>
      <c r="B106" s="1">
        <v>42920</v>
      </c>
      <c r="C106" s="7">
        <v>0.47916666666666669</v>
      </c>
      <c r="D106" t="s">
        <v>13</v>
      </c>
      <c r="G106" s="2">
        <v>3.472222222222222E-3</v>
      </c>
      <c r="H106" s="15" t="str">
        <f t="shared" si="2"/>
        <v/>
      </c>
      <c r="I106" s="2">
        <f>SUM(INDEX(ch_table[Duration],1):ch_table[[#This Row],[Duration]])</f>
        <v>2.9777777777777801</v>
      </c>
      <c r="J106" s="7">
        <v>0.79166666666666663</v>
      </c>
      <c r="K106" s="16" t="str" cm="1">
        <f t="array" ref="K1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 s="7" t="str">
        <f t="shared" si="3"/>
        <v/>
      </c>
      <c r="M106" s="2">
        <f>SUM(INDEX(ch_table[AAT],1):ch_table[[#This Row],[AAT]])</f>
        <v>0.18194444444444455</v>
      </c>
    </row>
    <row r="107" spans="1:13" x14ac:dyDescent="0.25">
      <c r="A107">
        <v>11</v>
      </c>
      <c r="B107" s="1">
        <v>42920</v>
      </c>
      <c r="C107" s="7">
        <v>0.4826388888888889</v>
      </c>
      <c r="D107" t="s">
        <v>52</v>
      </c>
      <c r="E107" t="s">
        <v>94</v>
      </c>
      <c r="G107" s="2">
        <v>3.125E-2</v>
      </c>
      <c r="H107" s="15" t="str">
        <f t="shared" si="2"/>
        <v/>
      </c>
      <c r="I107" s="2">
        <f>SUM(INDEX(ch_table[Duration],1):ch_table[[#This Row],[Duration]])</f>
        <v>3.0090277777777801</v>
      </c>
      <c r="J107" s="7">
        <v>0.79166666666666663</v>
      </c>
      <c r="K107" s="16" t="str" cm="1">
        <f t="array" ref="K1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 s="7" t="str">
        <f t="shared" si="3"/>
        <v/>
      </c>
      <c r="M107" s="2">
        <f>SUM(INDEX(ch_table[AAT],1):ch_table[[#This Row],[AAT]])</f>
        <v>0.18194444444444455</v>
      </c>
    </row>
    <row r="108" spans="1:13" x14ac:dyDescent="0.25">
      <c r="A108">
        <v>11</v>
      </c>
      <c r="B108" s="1">
        <v>42920</v>
      </c>
      <c r="C108" s="7">
        <v>0.51388888888888884</v>
      </c>
      <c r="D108" t="s">
        <v>54</v>
      </c>
      <c r="E108" t="s">
        <v>94</v>
      </c>
      <c r="G108" s="2">
        <v>1.180555555555556E-2</v>
      </c>
      <c r="H108" s="15" t="str">
        <f t="shared" si="2"/>
        <v/>
      </c>
      <c r="I108" s="2">
        <f>SUM(INDEX(ch_table[Duration],1):ch_table[[#This Row],[Duration]])</f>
        <v>3.0208333333333357</v>
      </c>
      <c r="J108" s="7">
        <v>0.79166666666666663</v>
      </c>
      <c r="K108" s="16" t="str" cm="1">
        <f t="array" ref="K1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 s="7" t="str">
        <f t="shared" si="3"/>
        <v/>
      </c>
      <c r="M108" s="2">
        <f>SUM(INDEX(ch_table[AAT],1):ch_table[[#This Row],[AAT]])</f>
        <v>0.18194444444444455</v>
      </c>
    </row>
    <row r="109" spans="1:13" x14ac:dyDescent="0.25">
      <c r="A109">
        <v>11</v>
      </c>
      <c r="B109" s="1">
        <v>42920</v>
      </c>
      <c r="C109" s="7">
        <v>0.52569444444444446</v>
      </c>
      <c r="D109" t="s">
        <v>55</v>
      </c>
      <c r="E109" t="s">
        <v>95</v>
      </c>
      <c r="G109" s="2">
        <v>2.9166666666666671E-2</v>
      </c>
      <c r="H109" s="15" t="str">
        <f t="shared" si="2"/>
        <v/>
      </c>
      <c r="I109" s="2">
        <f>SUM(INDEX(ch_table[Duration],1):ch_table[[#This Row],[Duration]])</f>
        <v>3.0500000000000025</v>
      </c>
      <c r="J109" s="7">
        <v>0.79166666666666663</v>
      </c>
      <c r="K109" s="16" t="str" cm="1">
        <f t="array" ref="K1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 s="7" t="str">
        <f t="shared" si="3"/>
        <v/>
      </c>
      <c r="M109" s="2">
        <f>SUM(INDEX(ch_table[AAT],1):ch_table[[#This Row],[AAT]])</f>
        <v>0.18194444444444455</v>
      </c>
    </row>
    <row r="110" spans="1:13" x14ac:dyDescent="0.25">
      <c r="A110">
        <v>11</v>
      </c>
      <c r="B110" s="1">
        <v>42920</v>
      </c>
      <c r="C110" s="7">
        <v>0.55486111111111114</v>
      </c>
      <c r="D110" t="s">
        <v>57</v>
      </c>
      <c r="E110" t="s">
        <v>96</v>
      </c>
      <c r="G110" s="2">
        <v>2.0833333333333329E-3</v>
      </c>
      <c r="H110" s="15" t="str">
        <f t="shared" si="2"/>
        <v/>
      </c>
      <c r="I110" s="2">
        <f>SUM(INDEX(ch_table[Duration],1):ch_table[[#This Row],[Duration]])</f>
        <v>3.0520833333333357</v>
      </c>
      <c r="J110" s="7">
        <v>0.79166666666666663</v>
      </c>
      <c r="K110" s="16" t="str" cm="1">
        <f t="array" ref="K1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0" s="7" t="str">
        <f t="shared" si="3"/>
        <v/>
      </c>
      <c r="M110" s="2">
        <f>SUM(INDEX(ch_table[AAT],1):ch_table[[#This Row],[AAT]])</f>
        <v>0.18194444444444455</v>
      </c>
    </row>
    <row r="111" spans="1:13" x14ac:dyDescent="0.25">
      <c r="A111">
        <v>11</v>
      </c>
      <c r="B111" s="1">
        <v>42920</v>
      </c>
      <c r="C111" s="7">
        <v>0.55694444444444446</v>
      </c>
      <c r="D111" t="s">
        <v>31</v>
      </c>
      <c r="E111" t="s">
        <v>97</v>
      </c>
      <c r="G111" s="2">
        <v>2.0833333333333329E-3</v>
      </c>
      <c r="H111" s="15" t="str">
        <f t="shared" si="2"/>
        <v/>
      </c>
      <c r="I111" s="2">
        <f>SUM(INDEX(ch_table[Duration],1):ch_table[[#This Row],[Duration]])</f>
        <v>3.0541666666666689</v>
      </c>
      <c r="J111" s="7">
        <v>0.79166666666666663</v>
      </c>
      <c r="K111" s="16" t="str" cm="1">
        <f t="array" ref="K1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 s="7" t="str">
        <f t="shared" si="3"/>
        <v/>
      </c>
      <c r="M111" s="2">
        <f>SUM(INDEX(ch_table[AAT],1):ch_table[[#This Row],[AAT]])</f>
        <v>0.18194444444444455</v>
      </c>
    </row>
    <row r="112" spans="1:13" x14ac:dyDescent="0.25">
      <c r="A112">
        <v>11</v>
      </c>
      <c r="B112" s="1">
        <v>42920</v>
      </c>
      <c r="C112" s="7">
        <v>0.55902777777777779</v>
      </c>
      <c r="D112" t="s">
        <v>31</v>
      </c>
      <c r="E112" t="s">
        <v>98</v>
      </c>
      <c r="G112" s="2">
        <v>2.0833333333333329E-3</v>
      </c>
      <c r="H112" s="15" t="str">
        <f t="shared" si="2"/>
        <v/>
      </c>
      <c r="I112" s="2">
        <f>SUM(INDEX(ch_table[Duration],1):ch_table[[#This Row],[Duration]])</f>
        <v>3.0562500000000021</v>
      </c>
      <c r="J112" s="7">
        <v>0.79166666666666663</v>
      </c>
      <c r="K112" s="16" t="str" cm="1">
        <f t="array" ref="K1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 s="7" t="str">
        <f t="shared" si="3"/>
        <v/>
      </c>
      <c r="M112" s="2">
        <f>SUM(INDEX(ch_table[AAT],1):ch_table[[#This Row],[AAT]])</f>
        <v>0.18194444444444455</v>
      </c>
    </row>
    <row r="113" spans="1:13" x14ac:dyDescent="0.25">
      <c r="A113">
        <v>11</v>
      </c>
      <c r="B113" s="1">
        <v>42920</v>
      </c>
      <c r="C113" s="7">
        <v>0.56111111111111112</v>
      </c>
      <c r="D113" t="s">
        <v>31</v>
      </c>
      <c r="E113" t="s">
        <v>99</v>
      </c>
      <c r="G113" s="2">
        <v>2.0833333333333329E-3</v>
      </c>
      <c r="H113" s="15" t="str">
        <f t="shared" si="2"/>
        <v/>
      </c>
      <c r="I113" s="2">
        <f>SUM(INDEX(ch_table[Duration],1):ch_table[[#This Row],[Duration]])</f>
        <v>3.0583333333333353</v>
      </c>
      <c r="J113" s="7">
        <v>0.79166666666666663</v>
      </c>
      <c r="K113" s="16" t="str" cm="1">
        <f t="array" ref="K1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 s="7" t="str">
        <f t="shared" si="3"/>
        <v/>
      </c>
      <c r="M113" s="2">
        <f>SUM(INDEX(ch_table[AAT],1):ch_table[[#This Row],[AAT]])</f>
        <v>0.18194444444444455</v>
      </c>
    </row>
    <row r="114" spans="1:13" x14ac:dyDescent="0.25">
      <c r="A114">
        <v>11</v>
      </c>
      <c r="B114" s="1">
        <v>42920</v>
      </c>
      <c r="C114" s="7">
        <v>0.56319444444444444</v>
      </c>
      <c r="D114" t="s">
        <v>91</v>
      </c>
      <c r="E114" t="s">
        <v>100</v>
      </c>
      <c r="F114" t="s">
        <v>101</v>
      </c>
      <c r="G114" s="2">
        <v>9.3055555555555558E-2</v>
      </c>
      <c r="H114" s="15" t="str">
        <f t="shared" si="2"/>
        <v/>
      </c>
      <c r="I114" s="2">
        <f>SUM(INDEX(ch_table[Duration],1):ch_table[[#This Row],[Duration]])</f>
        <v>3.1513888888888908</v>
      </c>
      <c r="J114" s="7">
        <v>0.79166666666666663</v>
      </c>
      <c r="K114" s="16" t="str" cm="1">
        <f t="array" ref="K1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4" s="7" t="str">
        <f t="shared" si="3"/>
        <v/>
      </c>
      <c r="M114" s="2">
        <f>SUM(INDEX(ch_table[AAT],1):ch_table[[#This Row],[AAT]])</f>
        <v>0.18194444444444455</v>
      </c>
    </row>
    <row r="115" spans="1:13" x14ac:dyDescent="0.25">
      <c r="A115">
        <v>11</v>
      </c>
      <c r="B115" s="1">
        <v>42920</v>
      </c>
      <c r="C115" s="7">
        <v>0.65625</v>
      </c>
      <c r="D115" t="s">
        <v>102</v>
      </c>
      <c r="E115" t="s">
        <v>103</v>
      </c>
      <c r="G115" s="2">
        <v>1.5972222222222221E-2</v>
      </c>
      <c r="H115" s="15" t="str">
        <f t="shared" si="2"/>
        <v/>
      </c>
      <c r="I115" s="2">
        <f>SUM(INDEX(ch_table[Duration],1):ch_table[[#This Row],[Duration]])</f>
        <v>3.1673611111111128</v>
      </c>
      <c r="J115" s="7">
        <v>0.79166666666666663</v>
      </c>
      <c r="K115" s="16" t="str" cm="1">
        <f t="array" ref="K1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 s="7" t="str">
        <f t="shared" si="3"/>
        <v/>
      </c>
      <c r="M115" s="2">
        <f>SUM(INDEX(ch_table[AAT],1):ch_table[[#This Row],[AAT]])</f>
        <v>0.18194444444444455</v>
      </c>
    </row>
    <row r="116" spans="1:13" x14ac:dyDescent="0.25">
      <c r="A116">
        <v>11</v>
      </c>
      <c r="B116" s="1">
        <v>42920</v>
      </c>
      <c r="C116" s="7">
        <v>0.67222222222222228</v>
      </c>
      <c r="D116" t="s">
        <v>104</v>
      </c>
      <c r="E116" t="s">
        <v>105</v>
      </c>
      <c r="G116" s="2">
        <v>2.8472222222222222E-2</v>
      </c>
      <c r="H116" s="15" t="str">
        <f t="shared" si="2"/>
        <v/>
      </c>
      <c r="I116" s="2">
        <f>SUM(INDEX(ch_table[Duration],1):ch_table[[#This Row],[Duration]])</f>
        <v>3.1958333333333351</v>
      </c>
      <c r="J116" s="7">
        <v>0.79166666666666663</v>
      </c>
      <c r="K116" s="16" t="str" cm="1">
        <f t="array" ref="K1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6" s="7" t="str">
        <f t="shared" si="3"/>
        <v/>
      </c>
      <c r="M116" s="2">
        <f>SUM(INDEX(ch_table[AAT],1):ch_table[[#This Row],[AAT]])</f>
        <v>0.18194444444444455</v>
      </c>
    </row>
    <row r="117" spans="1:13" x14ac:dyDescent="0.25">
      <c r="A117">
        <v>11</v>
      </c>
      <c r="B117" s="1">
        <v>42920</v>
      </c>
      <c r="C117" s="7">
        <v>0.7006944444444444</v>
      </c>
      <c r="D117" t="s">
        <v>34</v>
      </c>
      <c r="E117" t="s">
        <v>106</v>
      </c>
      <c r="G117" s="2">
        <v>6.9444444444444447E-4</v>
      </c>
      <c r="H117" s="15" t="str">
        <f t="shared" si="2"/>
        <v/>
      </c>
      <c r="I117" s="2">
        <f>SUM(INDEX(ch_table[Duration],1):ch_table[[#This Row],[Duration]])</f>
        <v>3.1965277777777796</v>
      </c>
      <c r="J117" s="7">
        <v>0.79166666666666663</v>
      </c>
      <c r="K117" s="16" t="str" cm="1">
        <f t="array" ref="K1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 s="7" t="str">
        <f t="shared" si="3"/>
        <v/>
      </c>
      <c r="M117" s="2">
        <f>SUM(INDEX(ch_table[AAT],1):ch_table[[#This Row],[AAT]])</f>
        <v>0.18194444444444455</v>
      </c>
    </row>
    <row r="118" spans="1:13" x14ac:dyDescent="0.25">
      <c r="A118">
        <v>11</v>
      </c>
      <c r="B118" s="1">
        <v>42920</v>
      </c>
      <c r="C118" s="7">
        <v>0.70138888888888884</v>
      </c>
      <c r="D118" t="s">
        <v>104</v>
      </c>
      <c r="E118" t="s">
        <v>107</v>
      </c>
      <c r="G118" s="2">
        <v>4.3749999999999997E-2</v>
      </c>
      <c r="H118" s="15" t="str">
        <f t="shared" si="2"/>
        <v/>
      </c>
      <c r="I118" s="2">
        <f>SUM(INDEX(ch_table[Duration],1):ch_table[[#This Row],[Duration]])</f>
        <v>3.2402777777777798</v>
      </c>
      <c r="J118" s="7">
        <v>0.79166666666666663</v>
      </c>
      <c r="K118" s="16" t="str" cm="1">
        <f t="array" ref="K1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 s="7" t="str">
        <f t="shared" si="3"/>
        <v/>
      </c>
      <c r="M118" s="2">
        <f>SUM(INDEX(ch_table[AAT],1):ch_table[[#This Row],[AAT]])</f>
        <v>0.18194444444444455</v>
      </c>
    </row>
    <row r="119" spans="1:13" x14ac:dyDescent="0.25">
      <c r="A119">
        <v>11</v>
      </c>
      <c r="B119" s="1">
        <v>42920</v>
      </c>
      <c r="C119" s="7">
        <v>0.74513888888888891</v>
      </c>
      <c r="D119" t="s">
        <v>34</v>
      </c>
      <c r="E119" t="s">
        <v>108</v>
      </c>
      <c r="G119" s="2">
        <v>6.9444444444444447E-4</v>
      </c>
      <c r="H119" s="15" t="str">
        <f t="shared" si="2"/>
        <v/>
      </c>
      <c r="I119" s="2">
        <f>SUM(INDEX(ch_table[Duration],1):ch_table[[#This Row],[Duration]])</f>
        <v>3.2409722222222244</v>
      </c>
      <c r="J119" s="7">
        <v>0.79166666666666663</v>
      </c>
      <c r="K119" s="16" t="str" cm="1">
        <f t="array" ref="K1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9" s="7" t="str">
        <f t="shared" si="3"/>
        <v/>
      </c>
      <c r="M119" s="2">
        <f>SUM(INDEX(ch_table[AAT],1):ch_table[[#This Row],[AAT]])</f>
        <v>0.18194444444444455</v>
      </c>
    </row>
    <row r="120" spans="1:13" x14ac:dyDescent="0.25">
      <c r="A120">
        <v>11</v>
      </c>
      <c r="B120" s="1">
        <v>42920</v>
      </c>
      <c r="C120" s="7">
        <v>0.74583333333333335</v>
      </c>
      <c r="D120" t="s">
        <v>104</v>
      </c>
      <c r="E120" t="s">
        <v>107</v>
      </c>
      <c r="G120" s="2">
        <v>4.6527777777777779E-2</v>
      </c>
      <c r="H120" s="15" t="str">
        <f t="shared" si="2"/>
        <v/>
      </c>
      <c r="I120" s="2">
        <f>SUM(INDEX(ch_table[Duration],1):ch_table[[#This Row],[Duration]])</f>
        <v>3.2875000000000023</v>
      </c>
      <c r="J120" s="7">
        <v>0.79166666666666663</v>
      </c>
      <c r="K120" s="16" cm="1">
        <f t="array" ref="K1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20" s="7" t="str">
        <f t="shared" si="3"/>
        <v/>
      </c>
      <c r="M120" s="2">
        <f>SUM(INDEX(ch_table[AAT],1):ch_table[[#This Row],[AAT]])</f>
        <v>0.18263888888888899</v>
      </c>
    </row>
    <row r="121" spans="1:13" x14ac:dyDescent="0.25">
      <c r="A121">
        <v>11</v>
      </c>
      <c r="B121" s="1">
        <v>42920</v>
      </c>
      <c r="C121" s="7">
        <v>0.79236111111111107</v>
      </c>
      <c r="D121" t="s">
        <v>23</v>
      </c>
      <c r="E121" t="s">
        <v>109</v>
      </c>
      <c r="G121" s="2">
        <v>1.805555555555555E-2</v>
      </c>
      <c r="H121" s="15" t="str">
        <f t="shared" si="2"/>
        <v/>
      </c>
      <c r="I121" s="2">
        <f>SUM(INDEX(ch_table[Duration],1):ch_table[[#This Row],[Duration]])</f>
        <v>3.305555555555558</v>
      </c>
      <c r="J121" s="7">
        <v>0.79166666666666663</v>
      </c>
      <c r="K121" s="16" cm="1">
        <f t="array" ref="K1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121" s="7" t="str">
        <f t="shared" si="3"/>
        <v/>
      </c>
      <c r="M121" s="2">
        <f>SUM(INDEX(ch_table[AAT],1):ch_table[[#This Row],[AAT]])</f>
        <v>0.20069444444444454</v>
      </c>
    </row>
    <row r="122" spans="1:13" x14ac:dyDescent="0.25">
      <c r="A122">
        <v>11</v>
      </c>
      <c r="B122" s="1">
        <v>42920</v>
      </c>
      <c r="C122" s="7">
        <v>0.81041666666666667</v>
      </c>
      <c r="D122" t="s">
        <v>8</v>
      </c>
      <c r="H122" s="15">
        <f t="shared" si="2"/>
        <v>0.33124999999999999</v>
      </c>
      <c r="I122" s="2">
        <f>SUM(INDEX(ch_table[Duration],1):ch_table[[#This Row],[Duration]])</f>
        <v>3.305555555555558</v>
      </c>
      <c r="J122" s="7">
        <v>0.79166666666666663</v>
      </c>
      <c r="K122" s="16" t="str" cm="1">
        <f t="array" ref="K1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 s="7">
        <f t="shared" si="3"/>
        <v>1.8749999999999992E-2</v>
      </c>
      <c r="M122" s="2">
        <f>SUM(INDEX(ch_table[AAT],1):ch_table[[#This Row],[AAT]])</f>
        <v>0.20069444444444454</v>
      </c>
    </row>
    <row r="123" spans="1:13" x14ac:dyDescent="0.25">
      <c r="A123">
        <v>12</v>
      </c>
      <c r="B123" s="1">
        <v>42921</v>
      </c>
      <c r="C123" s="7">
        <v>0.47916666666666669</v>
      </c>
      <c r="D123" t="s">
        <v>13</v>
      </c>
      <c r="G123" s="2">
        <v>3.472222222222222E-3</v>
      </c>
      <c r="H123" s="15" t="str">
        <f t="shared" si="2"/>
        <v/>
      </c>
      <c r="I123" s="2">
        <f>SUM(INDEX(ch_table[Duration],1):ch_table[[#This Row],[Duration]])</f>
        <v>3.3090277777777803</v>
      </c>
      <c r="J123" s="7">
        <v>0.79166666666666663</v>
      </c>
      <c r="K123" s="16" t="str" cm="1">
        <f t="array" ref="K1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 s="7" t="str">
        <f t="shared" si="3"/>
        <v/>
      </c>
      <c r="M123" s="2">
        <f>SUM(INDEX(ch_table[AAT],1):ch_table[[#This Row],[AAT]])</f>
        <v>0.20069444444444454</v>
      </c>
    </row>
    <row r="124" spans="1:13" x14ac:dyDescent="0.25">
      <c r="A124">
        <v>12</v>
      </c>
      <c r="B124" s="1">
        <v>42921</v>
      </c>
      <c r="C124" s="7">
        <v>0.4826388888888889</v>
      </c>
      <c r="D124" t="s">
        <v>52</v>
      </c>
      <c r="E124" t="s">
        <v>110</v>
      </c>
      <c r="G124" s="2">
        <v>9.0277777777777769E-3</v>
      </c>
      <c r="H124" s="15" t="str">
        <f t="shared" si="2"/>
        <v/>
      </c>
      <c r="I124" s="2">
        <f>SUM(INDEX(ch_table[Duration],1):ch_table[[#This Row],[Duration]])</f>
        <v>3.3180555555555582</v>
      </c>
      <c r="J124" s="7">
        <v>0.79166666666666663</v>
      </c>
      <c r="K124" s="16" t="str" cm="1">
        <f t="array" ref="K1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 s="7" t="str">
        <f t="shared" si="3"/>
        <v/>
      </c>
      <c r="M124" s="2">
        <f>SUM(INDEX(ch_table[AAT],1):ch_table[[#This Row],[AAT]])</f>
        <v>0.20069444444444454</v>
      </c>
    </row>
    <row r="125" spans="1:13" x14ac:dyDescent="0.25">
      <c r="A125">
        <v>12</v>
      </c>
      <c r="B125" s="1">
        <v>42921</v>
      </c>
      <c r="C125" s="7">
        <v>0.49166666666666659</v>
      </c>
      <c r="D125" t="s">
        <v>54</v>
      </c>
      <c r="E125" t="s">
        <v>110</v>
      </c>
      <c r="G125" s="2">
        <v>8.3333333333333332E-3</v>
      </c>
      <c r="H125" s="15" t="str">
        <f t="shared" si="2"/>
        <v/>
      </c>
      <c r="I125" s="2">
        <f>SUM(INDEX(ch_table[Duration],1):ch_table[[#This Row],[Duration]])</f>
        <v>3.3263888888888915</v>
      </c>
      <c r="J125" s="7">
        <v>0.79166666666666663</v>
      </c>
      <c r="K125" s="16" t="str" cm="1">
        <f t="array" ref="K1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5" s="7" t="str">
        <f t="shared" si="3"/>
        <v/>
      </c>
      <c r="M125" s="2">
        <f>SUM(INDEX(ch_table[AAT],1):ch_table[[#This Row],[AAT]])</f>
        <v>0.20069444444444454</v>
      </c>
    </row>
    <row r="126" spans="1:13" x14ac:dyDescent="0.25">
      <c r="A126">
        <v>12</v>
      </c>
      <c r="B126" s="1">
        <v>42921</v>
      </c>
      <c r="C126" s="7">
        <v>0.5</v>
      </c>
      <c r="D126" t="s">
        <v>52</v>
      </c>
      <c r="E126" t="s">
        <v>111</v>
      </c>
      <c r="G126" s="2">
        <v>3.3333333333333333E-2</v>
      </c>
      <c r="H126" s="15" t="str">
        <f t="shared" si="2"/>
        <v/>
      </c>
      <c r="I126" s="2">
        <f>SUM(INDEX(ch_table[Duration],1):ch_table[[#This Row],[Duration]])</f>
        <v>3.3597222222222247</v>
      </c>
      <c r="J126" s="7">
        <v>0.79166666666666663</v>
      </c>
      <c r="K126" s="16" t="str" cm="1">
        <f t="array" ref="K1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 s="7" t="str">
        <f t="shared" si="3"/>
        <v/>
      </c>
      <c r="M126" s="2">
        <f>SUM(INDEX(ch_table[AAT],1):ch_table[[#This Row],[AAT]])</f>
        <v>0.20069444444444454</v>
      </c>
    </row>
    <row r="127" spans="1:13" x14ac:dyDescent="0.25">
      <c r="A127">
        <v>12</v>
      </c>
      <c r="B127" s="1">
        <v>42921</v>
      </c>
      <c r="C127" s="7">
        <v>0.53333333333333333</v>
      </c>
      <c r="D127" t="s">
        <v>55</v>
      </c>
      <c r="E127" t="s">
        <v>112</v>
      </c>
      <c r="G127" s="2">
        <v>4.5138888888888888E-2</v>
      </c>
      <c r="H127" s="15" t="str">
        <f t="shared" si="2"/>
        <v/>
      </c>
      <c r="I127" s="2">
        <f>SUM(INDEX(ch_table[Duration],1):ch_table[[#This Row],[Duration]])</f>
        <v>3.4048611111111136</v>
      </c>
      <c r="J127" s="7">
        <v>0.79166666666666663</v>
      </c>
      <c r="K127" s="16" t="str" cm="1">
        <f t="array" ref="K1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7" s="7" t="str">
        <f t="shared" si="3"/>
        <v/>
      </c>
      <c r="M127" s="2">
        <f>SUM(INDEX(ch_table[AAT],1):ch_table[[#This Row],[AAT]])</f>
        <v>0.20069444444444454</v>
      </c>
    </row>
    <row r="128" spans="1:13" x14ac:dyDescent="0.25">
      <c r="A128">
        <v>12</v>
      </c>
      <c r="B128" s="1">
        <v>42921</v>
      </c>
      <c r="C128" s="7">
        <v>0.57847222222222228</v>
      </c>
      <c r="D128" t="s">
        <v>25</v>
      </c>
      <c r="E128" t="s">
        <v>113</v>
      </c>
      <c r="G128" s="2">
        <v>2.6388888888888889E-2</v>
      </c>
      <c r="H128" s="15" t="str">
        <f t="shared" si="2"/>
        <v/>
      </c>
      <c r="I128" s="2">
        <f>SUM(INDEX(ch_table[Duration],1):ch_table[[#This Row],[Duration]])</f>
        <v>3.4312500000000026</v>
      </c>
      <c r="J128" s="7">
        <v>0.79166666666666663</v>
      </c>
      <c r="K128" s="16" t="str" cm="1">
        <f t="array" ref="K1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 s="7" t="str">
        <f t="shared" si="3"/>
        <v/>
      </c>
      <c r="M128" s="2">
        <f>SUM(INDEX(ch_table[AAT],1):ch_table[[#This Row],[AAT]])</f>
        <v>0.20069444444444454</v>
      </c>
    </row>
    <row r="129" spans="1:13" x14ac:dyDescent="0.25">
      <c r="A129">
        <v>12</v>
      </c>
      <c r="B129" s="1">
        <v>42921</v>
      </c>
      <c r="C129" s="7">
        <v>0.60486111111111107</v>
      </c>
      <c r="D129" t="s">
        <v>31</v>
      </c>
      <c r="E129" t="s">
        <v>114</v>
      </c>
      <c r="G129" s="2">
        <v>1.3888888888888889E-3</v>
      </c>
      <c r="H129" s="15" t="str">
        <f t="shared" si="2"/>
        <v/>
      </c>
      <c r="I129" s="2">
        <f>SUM(INDEX(ch_table[Duration],1):ch_table[[#This Row],[Duration]])</f>
        <v>3.4326388888888917</v>
      </c>
      <c r="J129" s="7">
        <v>0.79166666666666663</v>
      </c>
      <c r="K129" s="16" t="str" cm="1">
        <f t="array" ref="K1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9" s="7" t="str">
        <f t="shared" si="3"/>
        <v/>
      </c>
      <c r="M129" s="2">
        <f>SUM(INDEX(ch_table[AAT],1):ch_table[[#This Row],[AAT]])</f>
        <v>0.20069444444444454</v>
      </c>
    </row>
    <row r="130" spans="1:13" x14ac:dyDescent="0.25">
      <c r="A130">
        <v>12</v>
      </c>
      <c r="B130" s="1">
        <v>42921</v>
      </c>
      <c r="C130" s="7">
        <v>0.60624999999999996</v>
      </c>
      <c r="D130" t="s">
        <v>31</v>
      </c>
      <c r="E130" t="s">
        <v>115</v>
      </c>
      <c r="G130" s="2">
        <v>1.3888888888888889E-3</v>
      </c>
      <c r="H130" s="15" t="str">
        <f t="shared" ref="H130:H193" si="4">IF(OR($D130="House rose", $D130="Session end"), SUMIF(A:A,A130, G:G),"")</f>
        <v/>
      </c>
      <c r="I130" s="2">
        <f>SUM(INDEX(ch_table[Duration],1):ch_table[[#This Row],[Duration]])</f>
        <v>3.4340277777777808</v>
      </c>
      <c r="J130" s="7">
        <v>0.79166666666666663</v>
      </c>
      <c r="K130" s="16" t="str" cm="1">
        <f t="array" ref="K1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 s="7" t="str">
        <f t="shared" ref="L130:L193" si="5">IF(OR(D130="House rose",D130="Session end"), SUMIF(A:A, A130,K:K),"")</f>
        <v/>
      </c>
      <c r="M130" s="2">
        <f>SUM(INDEX(ch_table[AAT],1):ch_table[[#This Row],[AAT]])</f>
        <v>0.20069444444444454</v>
      </c>
    </row>
    <row r="131" spans="1:13" x14ac:dyDescent="0.25">
      <c r="A131">
        <v>12</v>
      </c>
      <c r="B131" s="1">
        <v>42921</v>
      </c>
      <c r="C131" s="7">
        <v>0.60763888888888884</v>
      </c>
      <c r="D131" t="s">
        <v>116</v>
      </c>
      <c r="E131" t="s">
        <v>117</v>
      </c>
      <c r="G131" s="2">
        <v>6.1111111111111109E-2</v>
      </c>
      <c r="H131" s="15" t="str">
        <f t="shared" si="4"/>
        <v/>
      </c>
      <c r="I131" s="2">
        <f>SUM(INDEX(ch_table[Duration],1):ch_table[[#This Row],[Duration]])</f>
        <v>3.4951388888888917</v>
      </c>
      <c r="J131" s="7">
        <v>0.79166666666666663</v>
      </c>
      <c r="K131" s="16" t="str" cm="1">
        <f t="array" ref="K1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 s="7" t="str">
        <f t="shared" si="5"/>
        <v/>
      </c>
      <c r="M131" s="2">
        <f>SUM(INDEX(ch_table[AAT],1):ch_table[[#This Row],[AAT]])</f>
        <v>0.20069444444444454</v>
      </c>
    </row>
    <row r="132" spans="1:13" x14ac:dyDescent="0.25">
      <c r="A132">
        <v>12</v>
      </c>
      <c r="B132" s="1">
        <v>42921</v>
      </c>
      <c r="C132" s="7">
        <v>0.66874999999999996</v>
      </c>
      <c r="D132" t="s">
        <v>104</v>
      </c>
      <c r="E132" t="s">
        <v>118</v>
      </c>
      <c r="G132" s="2">
        <v>4.7222222222222221E-2</v>
      </c>
      <c r="H132" s="15" t="str">
        <f t="shared" si="4"/>
        <v/>
      </c>
      <c r="I132" s="2">
        <f>SUM(INDEX(ch_table[Duration],1):ch_table[[#This Row],[Duration]])</f>
        <v>3.5423611111111137</v>
      </c>
      <c r="J132" s="7">
        <v>0.79166666666666663</v>
      </c>
      <c r="K132" s="16" t="str" cm="1">
        <f t="array" ref="K1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 s="7" t="str">
        <f t="shared" si="5"/>
        <v/>
      </c>
      <c r="M132" s="2">
        <f>SUM(INDEX(ch_table[AAT],1):ch_table[[#This Row],[AAT]])</f>
        <v>0.20069444444444454</v>
      </c>
    </row>
    <row r="133" spans="1:13" x14ac:dyDescent="0.25">
      <c r="A133">
        <v>12</v>
      </c>
      <c r="B133" s="1">
        <v>42921</v>
      </c>
      <c r="C133" s="7">
        <v>0.71597222222222223</v>
      </c>
      <c r="D133" t="s">
        <v>34</v>
      </c>
      <c r="E133" t="s">
        <v>119</v>
      </c>
      <c r="G133" s="2">
        <v>6.9444444444444447E-4</v>
      </c>
      <c r="H133" s="15" t="str">
        <f t="shared" si="4"/>
        <v/>
      </c>
      <c r="I133" s="2">
        <f>SUM(INDEX(ch_table[Duration],1):ch_table[[#This Row],[Duration]])</f>
        <v>3.5430555555555583</v>
      </c>
      <c r="J133" s="7">
        <v>0.79166666666666663</v>
      </c>
      <c r="K133" s="16" t="str" cm="1">
        <f t="array" ref="K1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 s="7" t="str">
        <f t="shared" si="5"/>
        <v/>
      </c>
      <c r="M133" s="2">
        <f>SUM(INDEX(ch_table[AAT],1):ch_table[[#This Row],[AAT]])</f>
        <v>0.20069444444444454</v>
      </c>
    </row>
    <row r="134" spans="1:13" x14ac:dyDescent="0.25">
      <c r="A134">
        <v>12</v>
      </c>
      <c r="B134" s="1">
        <v>42921</v>
      </c>
      <c r="C134" s="7">
        <v>0.71666666666666667</v>
      </c>
      <c r="D134" t="s">
        <v>104</v>
      </c>
      <c r="E134" t="s">
        <v>120</v>
      </c>
      <c r="G134" s="2">
        <v>7.4999999999999997E-2</v>
      </c>
      <c r="H134" s="15" t="str">
        <f t="shared" si="4"/>
        <v/>
      </c>
      <c r="I134" s="2">
        <f>SUM(INDEX(ch_table[Duration],1):ch_table[[#This Row],[Duration]])</f>
        <v>3.6180555555555585</v>
      </c>
      <c r="J134" s="7">
        <v>0.79166666666666663</v>
      </c>
      <c r="K134" s="16" t="str" cm="1">
        <f t="array" ref="K1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 s="7" t="str">
        <f t="shared" si="5"/>
        <v/>
      </c>
      <c r="M134" s="2">
        <f>SUM(INDEX(ch_table[AAT],1):ch_table[[#This Row],[AAT]])</f>
        <v>0.20069444444444454</v>
      </c>
    </row>
    <row r="135" spans="1:13" x14ac:dyDescent="0.25">
      <c r="A135">
        <v>12</v>
      </c>
      <c r="B135" s="1">
        <v>42921</v>
      </c>
      <c r="C135" s="7">
        <v>0.79166666666666663</v>
      </c>
      <c r="D135" t="s">
        <v>23</v>
      </c>
      <c r="E135" t="s">
        <v>121</v>
      </c>
      <c r="G135" s="2">
        <v>1.9444444444444441E-2</v>
      </c>
      <c r="H135" s="15" t="str">
        <f t="shared" si="4"/>
        <v/>
      </c>
      <c r="I135" s="2">
        <f>SUM(INDEX(ch_table[Duration],1):ch_table[[#This Row],[Duration]])</f>
        <v>3.6375000000000028</v>
      </c>
      <c r="J135" s="7">
        <v>0.79166666666666663</v>
      </c>
      <c r="K135" s="16" cm="1">
        <f t="array" ref="K1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135" s="7" t="str">
        <f t="shared" si="5"/>
        <v/>
      </c>
      <c r="M135" s="2">
        <f>SUM(INDEX(ch_table[AAT],1):ch_table[[#This Row],[AAT]])</f>
        <v>0.22013888888888897</v>
      </c>
    </row>
    <row r="136" spans="1:13" x14ac:dyDescent="0.25">
      <c r="A136">
        <v>12</v>
      </c>
      <c r="B136" s="1">
        <v>42921</v>
      </c>
      <c r="C136" s="7">
        <v>0.81111111111111112</v>
      </c>
      <c r="D136" t="s">
        <v>8</v>
      </c>
      <c r="H136" s="15">
        <f t="shared" si="4"/>
        <v>0.33194444444444443</v>
      </c>
      <c r="I136" s="2">
        <f>SUM(INDEX(ch_table[Duration],1):ch_table[[#This Row],[Duration]])</f>
        <v>3.6375000000000028</v>
      </c>
      <c r="J136" s="7">
        <v>0.79166666666666663</v>
      </c>
      <c r="K136" s="16" t="str" cm="1">
        <f t="array" ref="K1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 s="7">
        <f t="shared" si="5"/>
        <v>1.9444444444444441E-2</v>
      </c>
      <c r="M136" s="2">
        <f>SUM(INDEX(ch_table[AAT],1):ch_table[[#This Row],[AAT]])</f>
        <v>0.22013888888888897</v>
      </c>
    </row>
    <row r="137" spans="1:13" x14ac:dyDescent="0.25">
      <c r="A137">
        <v>13</v>
      </c>
      <c r="B137" s="1">
        <v>42922</v>
      </c>
      <c r="C137" s="7">
        <v>0.39583333333333331</v>
      </c>
      <c r="D137" t="s">
        <v>13</v>
      </c>
      <c r="G137" s="2">
        <v>3.472222222222222E-3</v>
      </c>
      <c r="H137" s="15" t="str">
        <f t="shared" si="4"/>
        <v/>
      </c>
      <c r="I137" s="2">
        <f>SUM(INDEX(ch_table[Duration],1):ch_table[[#This Row],[Duration]])</f>
        <v>3.6409722222222252</v>
      </c>
      <c r="J137" s="7">
        <v>0.70833333333333337</v>
      </c>
      <c r="K137" s="16" t="str" cm="1">
        <f t="array" ref="K1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 s="7" t="str">
        <f t="shared" si="5"/>
        <v/>
      </c>
      <c r="M137" s="2">
        <f>SUM(INDEX(ch_table[AAT],1):ch_table[[#This Row],[AAT]])</f>
        <v>0.22013888888888897</v>
      </c>
    </row>
    <row r="138" spans="1:13" x14ac:dyDescent="0.25">
      <c r="A138">
        <v>13</v>
      </c>
      <c r="B138" s="1">
        <v>42922</v>
      </c>
      <c r="C138" s="7">
        <v>0.39930555555555558</v>
      </c>
      <c r="D138" t="s">
        <v>52</v>
      </c>
      <c r="E138" t="s">
        <v>122</v>
      </c>
      <c r="G138" s="2">
        <v>1.388888888888889E-2</v>
      </c>
      <c r="H138" s="15" t="str">
        <f t="shared" si="4"/>
        <v/>
      </c>
      <c r="I138" s="2">
        <f>SUM(INDEX(ch_table[Duration],1):ch_table[[#This Row],[Duration]])</f>
        <v>3.654861111111114</v>
      </c>
      <c r="J138" s="7">
        <v>0.70833333333333337</v>
      </c>
      <c r="K138" s="16" t="str" cm="1">
        <f t="array" ref="K1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 s="7" t="str">
        <f t="shared" si="5"/>
        <v/>
      </c>
      <c r="M138" s="2">
        <f>SUM(INDEX(ch_table[AAT],1):ch_table[[#This Row],[AAT]])</f>
        <v>0.22013888888888897</v>
      </c>
    </row>
    <row r="139" spans="1:13" x14ac:dyDescent="0.25">
      <c r="A139">
        <v>13</v>
      </c>
      <c r="B139" s="1">
        <v>42922</v>
      </c>
      <c r="C139" s="7">
        <v>0.41319444444444442</v>
      </c>
      <c r="D139" t="s">
        <v>54</v>
      </c>
      <c r="E139" t="s">
        <v>122</v>
      </c>
      <c r="G139" s="2">
        <v>6.9444444444444441E-3</v>
      </c>
      <c r="H139" s="15" t="str">
        <f t="shared" si="4"/>
        <v/>
      </c>
      <c r="I139" s="2">
        <f>SUM(INDEX(ch_table[Duration],1):ch_table[[#This Row],[Duration]])</f>
        <v>3.6618055555555586</v>
      </c>
      <c r="J139" s="7">
        <v>0.70833333333333337</v>
      </c>
      <c r="K139" s="16" t="str" cm="1">
        <f t="array" ref="K1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 s="7" t="str">
        <f t="shared" si="5"/>
        <v/>
      </c>
      <c r="M139" s="2">
        <f>SUM(INDEX(ch_table[AAT],1):ch_table[[#This Row],[AAT]])</f>
        <v>0.22013888888888897</v>
      </c>
    </row>
    <row r="140" spans="1:13" x14ac:dyDescent="0.25">
      <c r="A140">
        <v>13</v>
      </c>
      <c r="B140" s="1">
        <v>42922</v>
      </c>
      <c r="C140" s="7">
        <v>0.4201388888888889</v>
      </c>
      <c r="D140" t="s">
        <v>52</v>
      </c>
      <c r="E140" t="s">
        <v>123</v>
      </c>
      <c r="G140" s="2">
        <v>1.7361111111111108E-2</v>
      </c>
      <c r="H140" s="15" t="str">
        <f t="shared" si="4"/>
        <v/>
      </c>
      <c r="I140" s="2">
        <f>SUM(INDEX(ch_table[Duration],1):ch_table[[#This Row],[Duration]])</f>
        <v>3.6791666666666698</v>
      </c>
      <c r="J140" s="7">
        <v>0.70833333333333337</v>
      </c>
      <c r="K140" s="16" t="str" cm="1">
        <f t="array" ref="K1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 s="7" t="str">
        <f t="shared" si="5"/>
        <v/>
      </c>
      <c r="M140" s="2">
        <f>SUM(INDEX(ch_table[AAT],1):ch_table[[#This Row],[AAT]])</f>
        <v>0.22013888888888897</v>
      </c>
    </row>
    <row r="141" spans="1:13" x14ac:dyDescent="0.25">
      <c r="A141">
        <v>13</v>
      </c>
      <c r="B141" s="1">
        <v>42922</v>
      </c>
      <c r="C141" s="7">
        <v>0.4375</v>
      </c>
      <c r="D141" t="s">
        <v>54</v>
      </c>
      <c r="E141" t="s">
        <v>123</v>
      </c>
      <c r="G141" s="2">
        <v>7.6388888888888886E-3</v>
      </c>
      <c r="H141" s="15" t="str">
        <f t="shared" si="4"/>
        <v/>
      </c>
      <c r="I141" s="2">
        <f>SUM(INDEX(ch_table[Duration],1):ch_table[[#This Row],[Duration]])</f>
        <v>3.6868055555555586</v>
      </c>
      <c r="J141" s="7">
        <v>0.70833333333333337</v>
      </c>
      <c r="K141" s="16" t="str" cm="1">
        <f t="array" ref="K1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 s="7" t="str">
        <f t="shared" si="5"/>
        <v/>
      </c>
      <c r="M141" s="2">
        <f>SUM(INDEX(ch_table[AAT],1):ch_table[[#This Row],[AAT]])</f>
        <v>0.22013888888888897</v>
      </c>
    </row>
    <row r="142" spans="1:13" x14ac:dyDescent="0.25">
      <c r="A142">
        <v>13</v>
      </c>
      <c r="B142" s="1">
        <v>42922</v>
      </c>
      <c r="C142" s="7">
        <v>0.44513888888888892</v>
      </c>
      <c r="D142" t="s">
        <v>55</v>
      </c>
      <c r="E142" t="s">
        <v>124</v>
      </c>
      <c r="G142" s="2">
        <v>2.777777777777778E-2</v>
      </c>
      <c r="H142" s="15" t="str">
        <f t="shared" si="4"/>
        <v/>
      </c>
      <c r="I142" s="2">
        <f>SUM(INDEX(ch_table[Duration],1):ch_table[[#This Row],[Duration]])</f>
        <v>3.7145833333333362</v>
      </c>
      <c r="J142" s="7">
        <v>0.70833333333333337</v>
      </c>
      <c r="K142" s="16" t="str" cm="1">
        <f t="array" ref="K1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 s="7" t="str">
        <f t="shared" si="5"/>
        <v/>
      </c>
      <c r="M142" s="2">
        <f>SUM(INDEX(ch_table[AAT],1):ch_table[[#This Row],[AAT]])</f>
        <v>0.22013888888888897</v>
      </c>
    </row>
    <row r="143" spans="1:13" x14ac:dyDescent="0.25">
      <c r="A143">
        <v>13</v>
      </c>
      <c r="B143" s="1">
        <v>42922</v>
      </c>
      <c r="C143" s="7">
        <v>0.47291666666666671</v>
      </c>
      <c r="D143" t="s">
        <v>55</v>
      </c>
      <c r="E143" t="s">
        <v>125</v>
      </c>
      <c r="G143" s="2">
        <v>2.9861111111111109E-2</v>
      </c>
      <c r="H143" s="15" t="str">
        <f t="shared" si="4"/>
        <v/>
      </c>
      <c r="I143" s="2">
        <f>SUM(INDEX(ch_table[Duration],1):ch_table[[#This Row],[Duration]])</f>
        <v>3.7444444444444471</v>
      </c>
      <c r="J143" s="7">
        <v>0.70833333333333337</v>
      </c>
      <c r="K143" s="16" t="str" cm="1">
        <f t="array" ref="K1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 s="7" t="str">
        <f t="shared" si="5"/>
        <v/>
      </c>
      <c r="M143" s="2">
        <f>SUM(INDEX(ch_table[AAT],1):ch_table[[#This Row],[AAT]])</f>
        <v>0.22013888888888897</v>
      </c>
    </row>
    <row r="144" spans="1:13" x14ac:dyDescent="0.25">
      <c r="A144">
        <v>13</v>
      </c>
      <c r="B144" s="1">
        <v>42922</v>
      </c>
      <c r="C144" s="7">
        <v>0.50277777777777777</v>
      </c>
      <c r="D144" t="s">
        <v>31</v>
      </c>
      <c r="E144" t="s">
        <v>126</v>
      </c>
      <c r="G144" s="2">
        <v>2.0833333333333329E-3</v>
      </c>
      <c r="H144" s="15" t="str">
        <f t="shared" si="4"/>
        <v/>
      </c>
      <c r="I144" s="2">
        <f>SUM(INDEX(ch_table[Duration],1):ch_table[[#This Row],[Duration]])</f>
        <v>3.7465277777777803</v>
      </c>
      <c r="J144" s="7">
        <v>0.70833333333333337</v>
      </c>
      <c r="K144" s="16" t="str" cm="1">
        <f t="array" ref="K1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 s="7" t="str">
        <f t="shared" si="5"/>
        <v/>
      </c>
      <c r="M144" s="2">
        <f>SUM(INDEX(ch_table[AAT],1):ch_table[[#This Row],[AAT]])</f>
        <v>0.22013888888888897</v>
      </c>
    </row>
    <row r="145" spans="1:13" x14ac:dyDescent="0.25">
      <c r="A145">
        <v>13</v>
      </c>
      <c r="B145" s="1">
        <v>42922</v>
      </c>
      <c r="C145" s="7">
        <v>0.50486111111111109</v>
      </c>
      <c r="D145" t="s">
        <v>31</v>
      </c>
      <c r="E145" t="s">
        <v>127</v>
      </c>
      <c r="G145" s="2">
        <v>2.0833333333333329E-3</v>
      </c>
      <c r="H145" s="15" t="str">
        <f t="shared" si="4"/>
        <v/>
      </c>
      <c r="I145" s="2">
        <f>SUM(INDEX(ch_table[Duration],1):ch_table[[#This Row],[Duration]])</f>
        <v>3.7486111111111136</v>
      </c>
      <c r="J145" s="7">
        <v>0.70833333333333337</v>
      </c>
      <c r="K145" s="16" t="str" cm="1">
        <f t="array" ref="K1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 s="7" t="str">
        <f t="shared" si="5"/>
        <v/>
      </c>
      <c r="M145" s="2">
        <f>SUM(INDEX(ch_table[AAT],1):ch_table[[#This Row],[AAT]])</f>
        <v>0.22013888888888897</v>
      </c>
    </row>
    <row r="146" spans="1:13" x14ac:dyDescent="0.25">
      <c r="A146">
        <v>13</v>
      </c>
      <c r="B146" s="1">
        <v>42922</v>
      </c>
      <c r="C146" s="7">
        <v>0.50694444444444442</v>
      </c>
      <c r="D146" t="s">
        <v>31</v>
      </c>
      <c r="E146" t="s">
        <v>128</v>
      </c>
      <c r="G146" s="2">
        <v>1.3888888888888889E-3</v>
      </c>
      <c r="H146" s="15" t="str">
        <f t="shared" si="4"/>
        <v/>
      </c>
      <c r="I146" s="2">
        <f>SUM(INDEX(ch_table[Duration],1):ch_table[[#This Row],[Duration]])</f>
        <v>3.7500000000000027</v>
      </c>
      <c r="J146" s="7">
        <v>0.70833333333333337</v>
      </c>
      <c r="K146" s="16" t="str" cm="1">
        <f t="array" ref="K1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 s="7" t="str">
        <f t="shared" si="5"/>
        <v/>
      </c>
      <c r="M146" s="2">
        <f>SUM(INDEX(ch_table[AAT],1):ch_table[[#This Row],[AAT]])</f>
        <v>0.22013888888888897</v>
      </c>
    </row>
    <row r="147" spans="1:13" x14ac:dyDescent="0.25">
      <c r="A147">
        <v>13</v>
      </c>
      <c r="B147" s="1">
        <v>42922</v>
      </c>
      <c r="C147" s="7">
        <v>0.5083333333333333</v>
      </c>
      <c r="D147" t="s">
        <v>31</v>
      </c>
      <c r="E147" t="s">
        <v>129</v>
      </c>
      <c r="G147" s="2">
        <v>2.0833333333333329E-3</v>
      </c>
      <c r="H147" s="15" t="str">
        <f t="shared" si="4"/>
        <v/>
      </c>
      <c r="I147" s="2">
        <f>SUM(INDEX(ch_table[Duration],1):ch_table[[#This Row],[Duration]])</f>
        <v>3.7520833333333359</v>
      </c>
      <c r="J147" s="7">
        <v>0.70833333333333337</v>
      </c>
      <c r="K147" s="16" t="str" cm="1">
        <f t="array" ref="K1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 s="7" t="str">
        <f t="shared" si="5"/>
        <v/>
      </c>
      <c r="M147" s="2">
        <f>SUM(INDEX(ch_table[AAT],1):ch_table[[#This Row],[AAT]])</f>
        <v>0.22013888888888897</v>
      </c>
    </row>
    <row r="148" spans="1:13" x14ac:dyDescent="0.25">
      <c r="A148">
        <v>13</v>
      </c>
      <c r="B148" s="1">
        <v>42922</v>
      </c>
      <c r="C148" s="7">
        <v>0.51041666666666663</v>
      </c>
      <c r="D148" t="s">
        <v>29</v>
      </c>
      <c r="E148" t="s">
        <v>30</v>
      </c>
      <c r="G148" s="2">
        <v>4.8611111111111112E-2</v>
      </c>
      <c r="H148" s="15" t="str">
        <f t="shared" si="4"/>
        <v/>
      </c>
      <c r="I148" s="2">
        <f>SUM(INDEX(ch_table[Duration],1):ch_table[[#This Row],[Duration]])</f>
        <v>3.800694444444447</v>
      </c>
      <c r="J148" s="7">
        <v>0.70833333333333337</v>
      </c>
      <c r="K148" s="16" t="str" cm="1">
        <f t="array" ref="K1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 s="7" t="str">
        <f t="shared" si="5"/>
        <v/>
      </c>
      <c r="M148" s="2">
        <f>SUM(INDEX(ch_table[AAT],1):ch_table[[#This Row],[AAT]])</f>
        <v>0.22013888888888897</v>
      </c>
    </row>
    <row r="149" spans="1:13" x14ac:dyDescent="0.25">
      <c r="A149">
        <v>13</v>
      </c>
      <c r="B149" s="1">
        <v>42922</v>
      </c>
      <c r="C149" s="7">
        <v>0.55902777777777779</v>
      </c>
      <c r="D149" t="s">
        <v>104</v>
      </c>
      <c r="E149" t="s">
        <v>130</v>
      </c>
      <c r="F149" t="s">
        <v>101</v>
      </c>
      <c r="G149" s="2">
        <v>6.1111111111111109E-2</v>
      </c>
      <c r="H149" s="15" t="str">
        <f t="shared" si="4"/>
        <v/>
      </c>
      <c r="I149" s="2">
        <f>SUM(INDEX(ch_table[Duration],1):ch_table[[#This Row],[Duration]])</f>
        <v>3.8618055555555579</v>
      </c>
      <c r="J149" s="7">
        <v>0.70833333333333337</v>
      </c>
      <c r="K149" s="16" t="str" cm="1">
        <f t="array" ref="K1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9" s="7" t="str">
        <f t="shared" si="5"/>
        <v/>
      </c>
      <c r="M149" s="2">
        <f>SUM(INDEX(ch_table[AAT],1):ch_table[[#This Row],[AAT]])</f>
        <v>0.22013888888888897</v>
      </c>
    </row>
    <row r="150" spans="1:13" x14ac:dyDescent="0.25">
      <c r="A150">
        <v>13</v>
      </c>
      <c r="B150" s="1">
        <v>42922</v>
      </c>
      <c r="C150" s="7">
        <v>0.62013888888888891</v>
      </c>
      <c r="D150" t="s">
        <v>34</v>
      </c>
      <c r="E150" t="s">
        <v>131</v>
      </c>
      <c r="G150" s="2">
        <v>6.9444444444444447E-4</v>
      </c>
      <c r="H150" s="15" t="str">
        <f t="shared" si="4"/>
        <v/>
      </c>
      <c r="I150" s="2">
        <f>SUM(INDEX(ch_table[Duration],1):ch_table[[#This Row],[Duration]])</f>
        <v>3.8625000000000025</v>
      </c>
      <c r="J150" s="7">
        <v>0.70833333333333337</v>
      </c>
      <c r="K150" s="16" t="str" cm="1">
        <f t="array" ref="K1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 s="7" t="str">
        <f t="shared" si="5"/>
        <v/>
      </c>
      <c r="M150" s="2">
        <f>SUM(INDEX(ch_table[AAT],1):ch_table[[#This Row],[AAT]])</f>
        <v>0.22013888888888897</v>
      </c>
    </row>
    <row r="151" spans="1:13" x14ac:dyDescent="0.25">
      <c r="A151">
        <v>13</v>
      </c>
      <c r="B151" s="1">
        <v>42922</v>
      </c>
      <c r="C151" s="7">
        <v>0.62083333333333335</v>
      </c>
      <c r="D151" t="s">
        <v>104</v>
      </c>
      <c r="E151" t="s">
        <v>132</v>
      </c>
      <c r="F151" t="s">
        <v>101</v>
      </c>
      <c r="G151" s="2">
        <v>8.6805555555555552E-2</v>
      </c>
      <c r="H151" s="15" t="str">
        <f t="shared" si="4"/>
        <v/>
      </c>
      <c r="I151" s="2">
        <f>SUM(INDEX(ch_table[Duration],1):ch_table[[#This Row],[Duration]])</f>
        <v>3.9493055555555578</v>
      </c>
      <c r="J151" s="7">
        <v>0.70833333333333337</v>
      </c>
      <c r="K151" s="16" t="str" cm="1">
        <f t="array" ref="K1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1" s="7" t="str">
        <f t="shared" si="5"/>
        <v/>
      </c>
      <c r="M151" s="2">
        <f>SUM(INDEX(ch_table[AAT],1):ch_table[[#This Row],[AAT]])</f>
        <v>0.22013888888888897</v>
      </c>
    </row>
    <row r="152" spans="1:13" x14ac:dyDescent="0.25">
      <c r="A152">
        <v>13</v>
      </c>
      <c r="B152" s="1">
        <v>42922</v>
      </c>
      <c r="C152" s="7">
        <v>0.70763888888888893</v>
      </c>
      <c r="D152" t="s">
        <v>23</v>
      </c>
      <c r="E152" t="s">
        <v>133</v>
      </c>
      <c r="G152" s="2">
        <v>2.0833333333333329E-2</v>
      </c>
      <c r="H152" s="15" t="str">
        <f t="shared" si="4"/>
        <v/>
      </c>
      <c r="I152" s="2">
        <f>SUM(INDEX(ch_table[Duration],1):ch_table[[#This Row],[Duration]])</f>
        <v>3.9701388888888913</v>
      </c>
      <c r="J152" s="7">
        <v>0.70833333333333337</v>
      </c>
      <c r="K152" s="16" cm="1">
        <f t="array" ref="K1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2.0138888888888817E-2</v>
      </c>
      <c r="L152" s="7" t="str">
        <f t="shared" si="5"/>
        <v/>
      </c>
      <c r="M152" s="2">
        <f>SUM(INDEX(ch_table[AAT],1):ch_table[[#This Row],[AAT]])</f>
        <v>0.24027777777777778</v>
      </c>
    </row>
    <row r="153" spans="1:13" x14ac:dyDescent="0.25">
      <c r="A153">
        <v>13</v>
      </c>
      <c r="B153" s="1">
        <v>42922</v>
      </c>
      <c r="C153" s="7">
        <v>0.72847222222222219</v>
      </c>
      <c r="D153" t="s">
        <v>8</v>
      </c>
      <c r="H153" s="15">
        <f t="shared" si="4"/>
        <v>0.33263888888888887</v>
      </c>
      <c r="I153" s="2">
        <f>SUM(INDEX(ch_table[Duration],1):ch_table[[#This Row],[Duration]])</f>
        <v>3.9701388888888913</v>
      </c>
      <c r="J153" s="7">
        <v>0.70833333333333337</v>
      </c>
      <c r="K153" s="16" t="str" cm="1">
        <f t="array" ref="K1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 s="7">
        <f t="shared" si="5"/>
        <v>2.0138888888888817E-2</v>
      </c>
      <c r="M153" s="2">
        <f>SUM(INDEX(ch_table[AAT],1):ch_table[[#This Row],[AAT]])</f>
        <v>0.24027777777777778</v>
      </c>
    </row>
    <row r="154" spans="1:13" x14ac:dyDescent="0.25">
      <c r="A154">
        <v>14</v>
      </c>
      <c r="B154" s="1">
        <v>42926</v>
      </c>
      <c r="C154" s="7">
        <v>0.60416666666666663</v>
      </c>
      <c r="D154" t="s">
        <v>13</v>
      </c>
      <c r="G154" s="2">
        <v>3.472222222222222E-3</v>
      </c>
      <c r="H154" s="15" t="str">
        <f t="shared" si="4"/>
        <v/>
      </c>
      <c r="I154" s="2">
        <f>SUM(INDEX(ch_table[Duration],1):ch_table[[#This Row],[Duration]])</f>
        <v>3.9736111111111136</v>
      </c>
      <c r="J154" s="7">
        <v>0.91666666666666663</v>
      </c>
      <c r="K154" s="16" t="str" cm="1">
        <f t="array" ref="K1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 s="7" t="str">
        <f t="shared" si="5"/>
        <v/>
      </c>
      <c r="M154" s="2">
        <f>SUM(INDEX(ch_table[AAT],1):ch_table[[#This Row],[AAT]])</f>
        <v>0.24027777777777778</v>
      </c>
    </row>
    <row r="155" spans="1:13" x14ac:dyDescent="0.25">
      <c r="A155">
        <v>14</v>
      </c>
      <c r="B155" s="1">
        <v>42926</v>
      </c>
      <c r="C155" s="7">
        <v>0.60763888888888884</v>
      </c>
      <c r="D155" t="s">
        <v>52</v>
      </c>
      <c r="E155" t="s">
        <v>134</v>
      </c>
      <c r="G155" s="2">
        <v>2.777777777777778E-2</v>
      </c>
      <c r="H155" s="15" t="str">
        <f t="shared" si="4"/>
        <v/>
      </c>
      <c r="I155" s="2">
        <f>SUM(INDEX(ch_table[Duration],1):ch_table[[#This Row],[Duration]])</f>
        <v>4.0013888888888918</v>
      </c>
      <c r="J155" s="7">
        <v>0.91666666666666663</v>
      </c>
      <c r="K155" s="16" t="str" cm="1">
        <f t="array" ref="K1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 s="7" t="str">
        <f t="shared" si="5"/>
        <v/>
      </c>
      <c r="M155" s="2">
        <f>SUM(INDEX(ch_table[AAT],1):ch_table[[#This Row],[AAT]])</f>
        <v>0.24027777777777778</v>
      </c>
    </row>
    <row r="156" spans="1:13" x14ac:dyDescent="0.25">
      <c r="A156">
        <v>14</v>
      </c>
      <c r="B156" s="1">
        <v>42926</v>
      </c>
      <c r="C156" s="7">
        <v>0.63541666666666663</v>
      </c>
      <c r="D156" t="s">
        <v>54</v>
      </c>
      <c r="E156" t="s">
        <v>134</v>
      </c>
      <c r="G156" s="2">
        <v>1.388888888888889E-2</v>
      </c>
      <c r="H156" s="15" t="str">
        <f t="shared" si="4"/>
        <v/>
      </c>
      <c r="I156" s="2">
        <f>SUM(INDEX(ch_table[Duration],1):ch_table[[#This Row],[Duration]])</f>
        <v>4.0152777777777811</v>
      </c>
      <c r="J156" s="7">
        <v>0.91666666666666663</v>
      </c>
      <c r="K156" s="16" t="str" cm="1">
        <f t="array" ref="K1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 s="7" t="str">
        <f t="shared" si="5"/>
        <v/>
      </c>
      <c r="M156" s="2">
        <f>SUM(INDEX(ch_table[AAT],1):ch_table[[#This Row],[AAT]])</f>
        <v>0.24027777777777778</v>
      </c>
    </row>
    <row r="157" spans="1:13" x14ac:dyDescent="0.25">
      <c r="A157">
        <v>14</v>
      </c>
      <c r="B157" s="1">
        <v>42926</v>
      </c>
      <c r="C157" s="7">
        <v>0.64930555555555558</v>
      </c>
      <c r="D157" t="s">
        <v>25</v>
      </c>
      <c r="E157" t="s">
        <v>135</v>
      </c>
      <c r="G157" s="2">
        <v>4.583333333333333E-2</v>
      </c>
      <c r="H157" s="15" t="str">
        <f t="shared" si="4"/>
        <v/>
      </c>
      <c r="I157" s="2">
        <f>SUM(INDEX(ch_table[Duration],1):ch_table[[#This Row],[Duration]])</f>
        <v>4.0611111111111144</v>
      </c>
      <c r="J157" s="7">
        <v>0.91666666666666663</v>
      </c>
      <c r="K157" s="16" t="str" cm="1">
        <f t="array" ref="K1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 s="7" t="str">
        <f t="shared" si="5"/>
        <v/>
      </c>
      <c r="M157" s="2">
        <f>SUM(INDEX(ch_table[AAT],1):ch_table[[#This Row],[AAT]])</f>
        <v>0.24027777777777778</v>
      </c>
    </row>
    <row r="158" spans="1:13" x14ac:dyDescent="0.25">
      <c r="A158">
        <v>14</v>
      </c>
      <c r="B158" s="1">
        <v>42926</v>
      </c>
      <c r="C158" s="7">
        <v>0.69513888888888886</v>
      </c>
      <c r="D158" t="s">
        <v>25</v>
      </c>
      <c r="E158" t="s">
        <v>136</v>
      </c>
      <c r="G158" s="2">
        <v>2.6388888888888889E-2</v>
      </c>
      <c r="H158" s="15" t="str">
        <f t="shared" si="4"/>
        <v/>
      </c>
      <c r="I158" s="2">
        <f>SUM(INDEX(ch_table[Duration],1):ch_table[[#This Row],[Duration]])</f>
        <v>4.087500000000003</v>
      </c>
      <c r="J158" s="7">
        <v>0.91666666666666663</v>
      </c>
      <c r="K158" s="16" t="str" cm="1">
        <f t="array" ref="K1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 s="7" t="str">
        <f t="shared" si="5"/>
        <v/>
      </c>
      <c r="M158" s="2">
        <f>SUM(INDEX(ch_table[AAT],1):ch_table[[#This Row],[AAT]])</f>
        <v>0.24027777777777778</v>
      </c>
    </row>
    <row r="159" spans="1:13" x14ac:dyDescent="0.25">
      <c r="A159">
        <v>14</v>
      </c>
      <c r="B159" s="1">
        <v>42926</v>
      </c>
      <c r="C159" s="7">
        <v>0.72152777777777777</v>
      </c>
      <c r="D159" t="s">
        <v>137</v>
      </c>
      <c r="E159" t="s">
        <v>138</v>
      </c>
      <c r="G159" s="2">
        <v>2.7777777777777779E-3</v>
      </c>
      <c r="H159" s="15" t="str">
        <f t="shared" si="4"/>
        <v/>
      </c>
      <c r="I159" s="2">
        <f>SUM(INDEX(ch_table[Duration],1):ch_table[[#This Row],[Duration]])</f>
        <v>4.0902777777777812</v>
      </c>
      <c r="J159" s="7">
        <v>0.91666666666666663</v>
      </c>
      <c r="K159" s="16" t="str" cm="1">
        <f t="array" ref="K1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9" s="7" t="str">
        <f t="shared" si="5"/>
        <v/>
      </c>
      <c r="M159" s="2">
        <f>SUM(INDEX(ch_table[AAT],1):ch_table[[#This Row],[AAT]])</f>
        <v>0.24027777777777778</v>
      </c>
    </row>
    <row r="160" spans="1:13" x14ac:dyDescent="0.25">
      <c r="A160">
        <v>14</v>
      </c>
      <c r="B160" s="1">
        <v>42926</v>
      </c>
      <c r="C160" s="7">
        <v>0.72430555555555554</v>
      </c>
      <c r="D160" t="s">
        <v>137</v>
      </c>
      <c r="E160" t="s">
        <v>139</v>
      </c>
      <c r="G160" s="2">
        <v>2.0833333333333329E-3</v>
      </c>
      <c r="H160" s="15" t="str">
        <f t="shared" si="4"/>
        <v/>
      </c>
      <c r="I160" s="2">
        <f>SUM(INDEX(ch_table[Duration],1):ch_table[[#This Row],[Duration]])</f>
        <v>4.0923611111111144</v>
      </c>
      <c r="J160" s="7">
        <v>0.91666666666666663</v>
      </c>
      <c r="K160" s="16" t="str" cm="1">
        <f t="array" ref="K1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0" s="7" t="str">
        <f t="shared" si="5"/>
        <v/>
      </c>
      <c r="M160" s="2">
        <f>SUM(INDEX(ch_table[AAT],1):ch_table[[#This Row],[AAT]])</f>
        <v>0.24027777777777778</v>
      </c>
    </row>
    <row r="161" spans="1:13" x14ac:dyDescent="0.25">
      <c r="A161">
        <v>14</v>
      </c>
      <c r="B161" s="1">
        <v>42926</v>
      </c>
      <c r="C161" s="7">
        <v>0.72638888888888886</v>
      </c>
      <c r="D161" t="s">
        <v>137</v>
      </c>
      <c r="E161" t="s">
        <v>140</v>
      </c>
      <c r="G161" s="2">
        <v>1.3888888888888889E-3</v>
      </c>
      <c r="H161" s="15" t="str">
        <f t="shared" si="4"/>
        <v/>
      </c>
      <c r="I161" s="2">
        <f>SUM(INDEX(ch_table[Duration],1):ch_table[[#This Row],[Duration]])</f>
        <v>4.0937500000000036</v>
      </c>
      <c r="J161" s="7">
        <v>0.91666666666666663</v>
      </c>
      <c r="K161" s="16" t="str" cm="1">
        <f t="array" ref="K1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 s="7" t="str">
        <f t="shared" si="5"/>
        <v/>
      </c>
      <c r="M161" s="2">
        <f>SUM(INDEX(ch_table[AAT],1):ch_table[[#This Row],[AAT]])</f>
        <v>0.24027777777777778</v>
      </c>
    </row>
    <row r="162" spans="1:13" x14ac:dyDescent="0.25">
      <c r="A162">
        <v>14</v>
      </c>
      <c r="B162" s="1">
        <v>42926</v>
      </c>
      <c r="C162" s="7">
        <v>0.72777777777777775</v>
      </c>
      <c r="D162" t="s">
        <v>137</v>
      </c>
      <c r="E162" t="s">
        <v>141</v>
      </c>
      <c r="G162" s="2">
        <v>1.3888888888888889E-3</v>
      </c>
      <c r="H162" s="15" t="str">
        <f t="shared" si="4"/>
        <v/>
      </c>
      <c r="I162" s="2">
        <f>SUM(INDEX(ch_table[Duration],1):ch_table[[#This Row],[Duration]])</f>
        <v>4.0951388888888927</v>
      </c>
      <c r="J162" s="7">
        <v>0.91666666666666663</v>
      </c>
      <c r="K162" s="16" t="str" cm="1">
        <f t="array" ref="K1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 s="7" t="str">
        <f t="shared" si="5"/>
        <v/>
      </c>
      <c r="M162" s="2">
        <f>SUM(INDEX(ch_table[AAT],1):ch_table[[#This Row],[AAT]])</f>
        <v>0.24027777777777778</v>
      </c>
    </row>
    <row r="163" spans="1:13" x14ac:dyDescent="0.25">
      <c r="A163">
        <v>14</v>
      </c>
      <c r="B163" s="1">
        <v>42926</v>
      </c>
      <c r="C163" s="7">
        <v>0.72916666666666663</v>
      </c>
      <c r="D163" t="s">
        <v>57</v>
      </c>
      <c r="E163" t="s">
        <v>142</v>
      </c>
      <c r="G163" s="2">
        <v>3.472222222222222E-3</v>
      </c>
      <c r="H163" s="15" t="str">
        <f t="shared" si="4"/>
        <v/>
      </c>
      <c r="I163" s="2">
        <f>SUM(INDEX(ch_table[Duration],1):ch_table[[#This Row],[Duration]])</f>
        <v>4.098611111111115</v>
      </c>
      <c r="J163" s="7">
        <v>0.91666666666666663</v>
      </c>
      <c r="K163" s="16" t="str" cm="1">
        <f t="array" ref="K1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 s="7" t="str">
        <f t="shared" si="5"/>
        <v/>
      </c>
      <c r="M163" s="2">
        <f>SUM(INDEX(ch_table[AAT],1):ch_table[[#This Row],[AAT]])</f>
        <v>0.24027777777777778</v>
      </c>
    </row>
    <row r="164" spans="1:13" x14ac:dyDescent="0.25">
      <c r="A164">
        <v>14</v>
      </c>
      <c r="B164" s="1">
        <v>42926</v>
      </c>
      <c r="C164" s="7">
        <v>0.73263888888888884</v>
      </c>
      <c r="D164" t="s">
        <v>91</v>
      </c>
      <c r="E164" t="s">
        <v>143</v>
      </c>
      <c r="G164" s="2">
        <v>1.7361111111111108E-2</v>
      </c>
      <c r="H164" s="15" t="str">
        <f t="shared" si="4"/>
        <v/>
      </c>
      <c r="I164" s="2">
        <f>SUM(INDEX(ch_table[Duration],1):ch_table[[#This Row],[Duration]])</f>
        <v>4.1159722222222257</v>
      </c>
      <c r="J164" s="7">
        <v>0.91666666666666663</v>
      </c>
      <c r="K164" s="16" t="str" cm="1">
        <f t="array" ref="K1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4" s="7" t="str">
        <f t="shared" si="5"/>
        <v/>
      </c>
      <c r="M164" s="2">
        <f>SUM(INDEX(ch_table[AAT],1):ch_table[[#This Row],[AAT]])</f>
        <v>0.24027777777777778</v>
      </c>
    </row>
    <row r="165" spans="1:13" x14ac:dyDescent="0.25">
      <c r="A165">
        <v>14</v>
      </c>
      <c r="B165" s="1">
        <v>42926</v>
      </c>
      <c r="C165" s="7">
        <v>0.75</v>
      </c>
      <c r="D165" t="s">
        <v>34</v>
      </c>
      <c r="E165" t="s">
        <v>144</v>
      </c>
      <c r="G165" s="2">
        <v>6.9444444444444447E-4</v>
      </c>
      <c r="H165" s="15" t="str">
        <f t="shared" si="4"/>
        <v/>
      </c>
      <c r="I165" s="2">
        <f>SUM(INDEX(ch_table[Duration],1):ch_table[[#This Row],[Duration]])</f>
        <v>4.1166666666666698</v>
      </c>
      <c r="J165" s="7">
        <v>0.91666666666666663</v>
      </c>
      <c r="K165" s="16" t="str" cm="1">
        <f t="array" ref="K1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5" s="7" t="str">
        <f t="shared" si="5"/>
        <v/>
      </c>
      <c r="M165" s="2">
        <f>SUM(INDEX(ch_table[AAT],1):ch_table[[#This Row],[AAT]])</f>
        <v>0.24027777777777778</v>
      </c>
    </row>
    <row r="166" spans="1:13" x14ac:dyDescent="0.25">
      <c r="A166">
        <v>14</v>
      </c>
      <c r="B166" s="1">
        <v>42926</v>
      </c>
      <c r="C166" s="7">
        <v>0.75069444444444444</v>
      </c>
      <c r="D166" t="s">
        <v>91</v>
      </c>
      <c r="E166" t="s">
        <v>145</v>
      </c>
      <c r="G166" s="2">
        <v>0.12986111111111109</v>
      </c>
      <c r="H166" s="15" t="str">
        <f t="shared" si="4"/>
        <v/>
      </c>
      <c r="I166" s="2">
        <f>SUM(INDEX(ch_table[Duration],1):ch_table[[#This Row],[Duration]])</f>
        <v>4.2465277777777812</v>
      </c>
      <c r="J166" s="7">
        <v>0.91666666666666663</v>
      </c>
      <c r="K166" s="16" t="str" cm="1">
        <f t="array" ref="K1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 s="7" t="str">
        <f t="shared" si="5"/>
        <v/>
      </c>
      <c r="M166" s="2">
        <f>SUM(INDEX(ch_table[AAT],1):ch_table[[#This Row],[AAT]])</f>
        <v>0.24027777777777778</v>
      </c>
    </row>
    <row r="167" spans="1:13" x14ac:dyDescent="0.25">
      <c r="A167">
        <v>14</v>
      </c>
      <c r="B167" s="1">
        <v>42926</v>
      </c>
      <c r="C167" s="7">
        <v>0.88055555555555554</v>
      </c>
      <c r="D167" t="s">
        <v>34</v>
      </c>
      <c r="E167" t="s">
        <v>146</v>
      </c>
      <c r="G167" s="2">
        <v>6.9444444444444447E-4</v>
      </c>
      <c r="H167" s="15" t="str">
        <f t="shared" si="4"/>
        <v/>
      </c>
      <c r="I167" s="2">
        <f>SUM(INDEX(ch_table[Duration],1):ch_table[[#This Row],[Duration]])</f>
        <v>4.2472222222222253</v>
      </c>
      <c r="J167" s="7">
        <v>0.91666666666666663</v>
      </c>
      <c r="K167" s="16" t="str" cm="1">
        <f t="array" ref="K1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 s="7" t="str">
        <f t="shared" si="5"/>
        <v/>
      </c>
      <c r="M167" s="2">
        <f>SUM(INDEX(ch_table[AAT],1):ch_table[[#This Row],[AAT]])</f>
        <v>0.24027777777777778</v>
      </c>
    </row>
    <row r="168" spans="1:13" x14ac:dyDescent="0.25">
      <c r="A168">
        <v>14</v>
      </c>
      <c r="B168" s="1">
        <v>42926</v>
      </c>
      <c r="C168" s="7">
        <v>0.88124999999999998</v>
      </c>
      <c r="D168" t="s">
        <v>91</v>
      </c>
      <c r="E168" t="s">
        <v>145</v>
      </c>
      <c r="G168" s="2">
        <v>3.2638888888888891E-2</v>
      </c>
      <c r="H168" s="15" t="str">
        <f t="shared" si="4"/>
        <v/>
      </c>
      <c r="I168" s="2">
        <f>SUM(INDEX(ch_table[Duration],1):ch_table[[#This Row],[Duration]])</f>
        <v>4.2798611111111144</v>
      </c>
      <c r="J168" s="7">
        <v>0.91666666666666663</v>
      </c>
      <c r="K168" s="16" t="str" cm="1">
        <f t="array" ref="K1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 s="7" t="str">
        <f t="shared" si="5"/>
        <v/>
      </c>
      <c r="M168" s="2">
        <f>SUM(INDEX(ch_table[AAT],1):ch_table[[#This Row],[AAT]])</f>
        <v>0.24027777777777778</v>
      </c>
    </row>
    <row r="169" spans="1:13" x14ac:dyDescent="0.25">
      <c r="A169">
        <v>14</v>
      </c>
      <c r="B169" s="1">
        <v>42926</v>
      </c>
      <c r="C169" s="7">
        <v>0.91388888888888886</v>
      </c>
      <c r="D169" t="s">
        <v>23</v>
      </c>
      <c r="E169" t="s">
        <v>147</v>
      </c>
      <c r="G169" s="2">
        <v>2.2916666666666669E-2</v>
      </c>
      <c r="H169" s="15" t="str">
        <f t="shared" si="4"/>
        <v/>
      </c>
      <c r="I169" s="2">
        <f>SUM(INDEX(ch_table[Duration],1):ch_table[[#This Row],[Duration]])</f>
        <v>4.3027777777777807</v>
      </c>
      <c r="J169" s="7">
        <v>0.91666666666666663</v>
      </c>
      <c r="K169" s="16" cm="1">
        <f t="array" ref="K1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2.0138888888888928E-2</v>
      </c>
      <c r="L169" s="7" t="str">
        <f t="shared" si="5"/>
        <v/>
      </c>
      <c r="M169" s="2">
        <f>SUM(INDEX(ch_table[AAT],1):ch_table[[#This Row],[AAT]])</f>
        <v>0.26041666666666674</v>
      </c>
    </row>
    <row r="170" spans="1:13" x14ac:dyDescent="0.25">
      <c r="A170">
        <v>14</v>
      </c>
      <c r="B170" s="1">
        <v>42926</v>
      </c>
      <c r="C170" s="7">
        <v>0.93680555555555556</v>
      </c>
      <c r="D170" t="s">
        <v>8</v>
      </c>
      <c r="H170" s="15">
        <f t="shared" si="4"/>
        <v>0.33263888888888882</v>
      </c>
      <c r="I170" s="2">
        <f>SUM(INDEX(ch_table[Duration],1):ch_table[[#This Row],[Duration]])</f>
        <v>4.3027777777777807</v>
      </c>
      <c r="J170" s="7">
        <v>0.91666666666666663</v>
      </c>
      <c r="K170" s="16" t="str" cm="1">
        <f t="array" ref="K1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 s="7">
        <f t="shared" si="5"/>
        <v>2.0138888888888928E-2</v>
      </c>
      <c r="M170" s="2">
        <f>SUM(INDEX(ch_table[AAT],1):ch_table[[#This Row],[AAT]])</f>
        <v>0.26041666666666674</v>
      </c>
    </row>
    <row r="171" spans="1:13" x14ac:dyDescent="0.25">
      <c r="A171">
        <v>15</v>
      </c>
      <c r="B171" s="1">
        <v>42927</v>
      </c>
      <c r="C171" s="7">
        <v>0.47916666666666669</v>
      </c>
      <c r="D171" t="s">
        <v>13</v>
      </c>
      <c r="G171" s="2">
        <v>3.472222222222222E-3</v>
      </c>
      <c r="H171" s="15" t="str">
        <f t="shared" si="4"/>
        <v/>
      </c>
      <c r="I171" s="2">
        <f>SUM(INDEX(ch_table[Duration],1):ch_table[[#This Row],[Duration]])</f>
        <v>4.306250000000003</v>
      </c>
      <c r="J171" s="7">
        <v>0.79166666666666663</v>
      </c>
      <c r="K171" s="16" t="str" cm="1">
        <f t="array" ref="K1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1" s="7" t="str">
        <f t="shared" si="5"/>
        <v/>
      </c>
      <c r="M171" s="2">
        <f>SUM(INDEX(ch_table[AAT],1):ch_table[[#This Row],[AAT]])</f>
        <v>0.26041666666666674</v>
      </c>
    </row>
    <row r="172" spans="1:13" x14ac:dyDescent="0.25">
      <c r="A172">
        <v>15</v>
      </c>
      <c r="B172" s="1">
        <v>42927</v>
      </c>
      <c r="C172" s="7">
        <v>0.4826388888888889</v>
      </c>
      <c r="D172" t="s">
        <v>52</v>
      </c>
      <c r="E172" t="s">
        <v>148</v>
      </c>
      <c r="F172" t="s">
        <v>101</v>
      </c>
      <c r="G172" s="2">
        <v>3.2638888888888891E-2</v>
      </c>
      <c r="H172" s="15" t="str">
        <f t="shared" si="4"/>
        <v/>
      </c>
      <c r="I172" s="2">
        <f>SUM(INDEX(ch_table[Duration],1):ch_table[[#This Row],[Duration]])</f>
        <v>4.3388888888888921</v>
      </c>
      <c r="J172" s="7">
        <v>0.79166666666666663</v>
      </c>
      <c r="K172" s="16" t="str" cm="1">
        <f t="array" ref="K1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 s="7" t="str">
        <f t="shared" si="5"/>
        <v/>
      </c>
      <c r="M172" s="2">
        <f>SUM(INDEX(ch_table[AAT],1):ch_table[[#This Row],[AAT]])</f>
        <v>0.26041666666666674</v>
      </c>
    </row>
    <row r="173" spans="1:13" x14ac:dyDescent="0.25">
      <c r="A173">
        <v>15</v>
      </c>
      <c r="B173" s="1">
        <v>42927</v>
      </c>
      <c r="C173" s="7">
        <v>0.51527777777777772</v>
      </c>
      <c r="D173" t="s">
        <v>54</v>
      </c>
      <c r="E173" t="s">
        <v>148</v>
      </c>
      <c r="G173" s="2">
        <v>1.041666666666667E-2</v>
      </c>
      <c r="H173" s="15" t="str">
        <f t="shared" si="4"/>
        <v/>
      </c>
      <c r="I173" s="2">
        <f>SUM(INDEX(ch_table[Duration],1):ch_table[[#This Row],[Duration]])</f>
        <v>4.3493055555555591</v>
      </c>
      <c r="J173" s="7">
        <v>0.79166666666666663</v>
      </c>
      <c r="K173" s="16" t="str" cm="1">
        <f t="array" ref="K1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 s="7" t="str">
        <f t="shared" si="5"/>
        <v/>
      </c>
      <c r="M173" s="2">
        <f>SUM(INDEX(ch_table[AAT],1):ch_table[[#This Row],[AAT]])</f>
        <v>0.26041666666666674</v>
      </c>
    </row>
    <row r="174" spans="1:13" x14ac:dyDescent="0.25">
      <c r="A174">
        <v>15</v>
      </c>
      <c r="B174" s="1">
        <v>42927</v>
      </c>
      <c r="C174" s="7">
        <v>0.52569444444444446</v>
      </c>
      <c r="D174" t="s">
        <v>25</v>
      </c>
      <c r="E174" t="s">
        <v>149</v>
      </c>
      <c r="G174" s="2">
        <v>3.4027777777777768E-2</v>
      </c>
      <c r="H174" s="15" t="str">
        <f t="shared" si="4"/>
        <v/>
      </c>
      <c r="I174" s="2">
        <f>SUM(INDEX(ch_table[Duration],1):ch_table[[#This Row],[Duration]])</f>
        <v>4.3833333333333364</v>
      </c>
      <c r="J174" s="7">
        <v>0.79166666666666663</v>
      </c>
      <c r="K174" s="16" t="str" cm="1">
        <f t="array" ref="K1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4" s="7" t="str">
        <f t="shared" si="5"/>
        <v/>
      </c>
      <c r="M174" s="2">
        <f>SUM(INDEX(ch_table[AAT],1):ch_table[[#This Row],[AAT]])</f>
        <v>0.26041666666666674</v>
      </c>
    </row>
    <row r="175" spans="1:13" x14ac:dyDescent="0.25">
      <c r="A175">
        <v>15</v>
      </c>
      <c r="B175" s="1">
        <v>42927</v>
      </c>
      <c r="C175" s="7">
        <v>0.55972222222222223</v>
      </c>
      <c r="D175" t="s">
        <v>137</v>
      </c>
      <c r="E175" t="s">
        <v>150</v>
      </c>
      <c r="G175" s="2">
        <v>1.3888888888888889E-3</v>
      </c>
      <c r="H175" s="15" t="str">
        <f t="shared" si="4"/>
        <v/>
      </c>
      <c r="I175" s="2">
        <f>SUM(INDEX(ch_table[Duration],1):ch_table[[#This Row],[Duration]])</f>
        <v>4.3847222222222255</v>
      </c>
      <c r="J175" s="7">
        <v>0.79166666666666663</v>
      </c>
      <c r="K175" s="16" t="str" cm="1">
        <f t="array" ref="K1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 s="7" t="str">
        <f t="shared" si="5"/>
        <v/>
      </c>
      <c r="M175" s="2">
        <f>SUM(INDEX(ch_table[AAT],1):ch_table[[#This Row],[AAT]])</f>
        <v>0.26041666666666674</v>
      </c>
    </row>
    <row r="176" spans="1:13" x14ac:dyDescent="0.25">
      <c r="A176">
        <v>15</v>
      </c>
      <c r="B176" s="1">
        <v>42927</v>
      </c>
      <c r="C176" s="7">
        <v>0.56111111111111112</v>
      </c>
      <c r="D176" t="s">
        <v>137</v>
      </c>
      <c r="E176" t="s">
        <v>151</v>
      </c>
      <c r="G176" s="2">
        <v>2.0833333333333329E-3</v>
      </c>
      <c r="H176" s="15" t="str">
        <f t="shared" si="4"/>
        <v/>
      </c>
      <c r="I176" s="2">
        <f>SUM(INDEX(ch_table[Duration],1):ch_table[[#This Row],[Duration]])</f>
        <v>4.3868055555555587</v>
      </c>
      <c r="J176" s="7">
        <v>0.79166666666666663</v>
      </c>
      <c r="K176" s="16" t="str" cm="1">
        <f t="array" ref="K1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6" s="7" t="str">
        <f t="shared" si="5"/>
        <v/>
      </c>
      <c r="M176" s="2">
        <f>SUM(INDEX(ch_table[AAT],1):ch_table[[#This Row],[AAT]])</f>
        <v>0.26041666666666674</v>
      </c>
    </row>
    <row r="177" spans="1:13" x14ac:dyDescent="0.25">
      <c r="A177">
        <v>15</v>
      </c>
      <c r="B177" s="1">
        <v>42927</v>
      </c>
      <c r="C177" s="7">
        <v>0.56319444444444444</v>
      </c>
      <c r="D177" t="s">
        <v>152</v>
      </c>
      <c r="E177" t="s">
        <v>153</v>
      </c>
      <c r="G177" s="2">
        <v>4.1666666666666657E-2</v>
      </c>
      <c r="H177" s="15" t="str">
        <f t="shared" si="4"/>
        <v/>
      </c>
      <c r="I177" s="2">
        <f>SUM(INDEX(ch_table[Duration],1):ch_table[[#This Row],[Duration]])</f>
        <v>4.4284722222222257</v>
      </c>
      <c r="J177" s="7">
        <v>0.79166666666666663</v>
      </c>
      <c r="K177" s="16" t="str" cm="1">
        <f t="array" ref="K1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 s="7" t="str">
        <f t="shared" si="5"/>
        <v/>
      </c>
      <c r="M177" s="2">
        <f>SUM(INDEX(ch_table[AAT],1):ch_table[[#This Row],[AAT]])</f>
        <v>0.26041666666666674</v>
      </c>
    </row>
    <row r="178" spans="1:13" x14ac:dyDescent="0.25">
      <c r="A178">
        <v>15</v>
      </c>
      <c r="B178" s="1">
        <v>42927</v>
      </c>
      <c r="C178" s="7">
        <v>0.60486111111111107</v>
      </c>
      <c r="D178" t="s">
        <v>34</v>
      </c>
      <c r="E178" t="s">
        <v>154</v>
      </c>
      <c r="G178" s="2">
        <v>0</v>
      </c>
      <c r="H178" s="15" t="str">
        <f t="shared" si="4"/>
        <v/>
      </c>
      <c r="I178" s="2">
        <f>SUM(INDEX(ch_table[Duration],1):ch_table[[#This Row],[Duration]])</f>
        <v>4.4284722222222257</v>
      </c>
      <c r="J178" s="7">
        <v>0.79166666666666663</v>
      </c>
      <c r="K178" s="16" t="str" cm="1">
        <f t="array" ref="K1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 s="7" t="str">
        <f t="shared" si="5"/>
        <v/>
      </c>
      <c r="M178" s="2">
        <f>SUM(INDEX(ch_table[AAT],1):ch_table[[#This Row],[AAT]])</f>
        <v>0.26041666666666674</v>
      </c>
    </row>
    <row r="179" spans="1:13" x14ac:dyDescent="0.25">
      <c r="A179">
        <v>15</v>
      </c>
      <c r="B179" s="1">
        <v>42927</v>
      </c>
      <c r="C179" s="7">
        <v>0.60486111111111107</v>
      </c>
      <c r="D179" t="s">
        <v>152</v>
      </c>
      <c r="E179" t="s">
        <v>155</v>
      </c>
      <c r="G179" s="2">
        <v>1.2500000000000001E-2</v>
      </c>
      <c r="H179" s="15" t="str">
        <f t="shared" si="4"/>
        <v/>
      </c>
      <c r="I179" s="2">
        <f>SUM(INDEX(ch_table[Duration],1):ch_table[[#This Row],[Duration]])</f>
        <v>4.4409722222222259</v>
      </c>
      <c r="J179" s="7">
        <v>0.79166666666666663</v>
      </c>
      <c r="K179" s="16" t="str" cm="1">
        <f t="array" ref="K1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 s="7" t="str">
        <f t="shared" si="5"/>
        <v/>
      </c>
      <c r="M179" s="2">
        <f>SUM(INDEX(ch_table[AAT],1):ch_table[[#This Row],[AAT]])</f>
        <v>0.26041666666666674</v>
      </c>
    </row>
    <row r="180" spans="1:13" x14ac:dyDescent="0.25">
      <c r="A180">
        <v>15</v>
      </c>
      <c r="B180" s="1">
        <v>42927</v>
      </c>
      <c r="C180" s="7">
        <v>0.61736111111111114</v>
      </c>
      <c r="D180" t="s">
        <v>34</v>
      </c>
      <c r="E180" t="s">
        <v>156</v>
      </c>
      <c r="G180" s="2">
        <v>6.9444444444444447E-4</v>
      </c>
      <c r="H180" s="15" t="str">
        <f t="shared" si="4"/>
        <v/>
      </c>
      <c r="I180" s="2">
        <f>SUM(INDEX(ch_table[Duration],1):ch_table[[#This Row],[Duration]])</f>
        <v>4.44166666666667</v>
      </c>
      <c r="J180" s="7">
        <v>0.79166666666666663</v>
      </c>
      <c r="K180" s="16" t="str" cm="1">
        <f t="array" ref="K1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 s="7" t="str">
        <f t="shared" si="5"/>
        <v/>
      </c>
      <c r="M180" s="2">
        <f>SUM(INDEX(ch_table[AAT],1):ch_table[[#This Row],[AAT]])</f>
        <v>0.26041666666666674</v>
      </c>
    </row>
    <row r="181" spans="1:13" x14ac:dyDescent="0.25">
      <c r="A181">
        <v>15</v>
      </c>
      <c r="B181" s="1">
        <v>42927</v>
      </c>
      <c r="C181" s="7">
        <v>0.61805555555555558</v>
      </c>
      <c r="D181" t="s">
        <v>152</v>
      </c>
      <c r="E181" t="s">
        <v>155</v>
      </c>
      <c r="G181" s="2">
        <v>1.041666666666667E-2</v>
      </c>
      <c r="H181" s="15" t="str">
        <f t="shared" si="4"/>
        <v/>
      </c>
      <c r="I181" s="2">
        <f>SUM(INDEX(ch_table[Duration],1):ch_table[[#This Row],[Duration]])</f>
        <v>4.4520833333333369</v>
      </c>
      <c r="J181" s="7">
        <v>0.79166666666666663</v>
      </c>
      <c r="K181" s="16" t="str" cm="1">
        <f t="array" ref="K1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 s="7" t="str">
        <f t="shared" si="5"/>
        <v/>
      </c>
      <c r="M181" s="2">
        <f>SUM(INDEX(ch_table[AAT],1):ch_table[[#This Row],[AAT]])</f>
        <v>0.26041666666666674</v>
      </c>
    </row>
    <row r="182" spans="1:13" x14ac:dyDescent="0.25">
      <c r="A182">
        <v>15</v>
      </c>
      <c r="B182" s="1">
        <v>42927</v>
      </c>
      <c r="C182" s="7">
        <v>0.62847222222222221</v>
      </c>
      <c r="D182" t="s">
        <v>34</v>
      </c>
      <c r="E182" t="s">
        <v>157</v>
      </c>
      <c r="G182" s="2">
        <v>6.9444444444444447E-4</v>
      </c>
      <c r="H182" s="15" t="str">
        <f t="shared" si="4"/>
        <v/>
      </c>
      <c r="I182" s="2">
        <f>SUM(INDEX(ch_table[Duration],1):ch_table[[#This Row],[Duration]])</f>
        <v>4.4527777777777811</v>
      </c>
      <c r="J182" s="7">
        <v>0.79166666666666663</v>
      </c>
      <c r="K182" s="16" t="str" cm="1">
        <f t="array" ref="K1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2" s="7" t="str">
        <f t="shared" si="5"/>
        <v/>
      </c>
      <c r="M182" s="2">
        <f>SUM(INDEX(ch_table[AAT],1):ch_table[[#This Row],[AAT]])</f>
        <v>0.26041666666666674</v>
      </c>
    </row>
    <row r="183" spans="1:13" x14ac:dyDescent="0.25">
      <c r="A183">
        <v>15</v>
      </c>
      <c r="B183" s="1">
        <v>42927</v>
      </c>
      <c r="C183" s="7">
        <v>0.62916666666666665</v>
      </c>
      <c r="D183" t="s">
        <v>152</v>
      </c>
      <c r="E183" t="s">
        <v>158</v>
      </c>
      <c r="G183" s="2">
        <v>5.9027777777777783E-2</v>
      </c>
      <c r="H183" s="15" t="str">
        <f t="shared" si="4"/>
        <v/>
      </c>
      <c r="I183" s="2">
        <f>SUM(INDEX(ch_table[Duration],1):ch_table[[#This Row],[Duration]])</f>
        <v>4.5118055555555587</v>
      </c>
      <c r="J183" s="7">
        <v>0.79166666666666663</v>
      </c>
      <c r="K183" s="16" t="str" cm="1">
        <f t="array" ref="K1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 s="7" t="str">
        <f t="shared" si="5"/>
        <v/>
      </c>
      <c r="M183" s="2">
        <f>SUM(INDEX(ch_table[AAT],1):ch_table[[#This Row],[AAT]])</f>
        <v>0.26041666666666674</v>
      </c>
    </row>
    <row r="184" spans="1:13" x14ac:dyDescent="0.25">
      <c r="A184">
        <v>15</v>
      </c>
      <c r="B184" s="1">
        <v>42927</v>
      </c>
      <c r="C184" s="7">
        <v>0.68819444444444444</v>
      </c>
      <c r="D184" t="s">
        <v>159</v>
      </c>
      <c r="E184" t="s">
        <v>160</v>
      </c>
      <c r="G184" s="2">
        <v>5.0694444444444438E-2</v>
      </c>
      <c r="H184" s="15" t="str">
        <f t="shared" si="4"/>
        <v/>
      </c>
      <c r="I184" s="2">
        <f>SUM(INDEX(ch_table[Duration],1):ch_table[[#This Row],[Duration]])</f>
        <v>4.5625000000000036</v>
      </c>
      <c r="J184" s="7">
        <v>0.79166666666666663</v>
      </c>
      <c r="K184" s="16" t="str" cm="1">
        <f t="array" ref="K1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 s="7" t="str">
        <f t="shared" si="5"/>
        <v/>
      </c>
      <c r="M184" s="2">
        <f>SUM(INDEX(ch_table[AAT],1):ch_table[[#This Row],[AAT]])</f>
        <v>0.26041666666666674</v>
      </c>
    </row>
    <row r="185" spans="1:13" x14ac:dyDescent="0.25">
      <c r="A185">
        <v>15</v>
      </c>
      <c r="B185" s="1">
        <v>42927</v>
      </c>
      <c r="C185" s="7">
        <v>0.73888888888888893</v>
      </c>
      <c r="D185" t="s">
        <v>161</v>
      </c>
      <c r="E185" t="s">
        <v>162</v>
      </c>
      <c r="G185" s="2">
        <v>2.1527777777777781E-2</v>
      </c>
      <c r="H185" s="15" t="str">
        <f t="shared" si="4"/>
        <v/>
      </c>
      <c r="I185" s="2">
        <f>SUM(INDEX(ch_table[Duration],1):ch_table[[#This Row],[Duration]])</f>
        <v>4.5840277777777816</v>
      </c>
      <c r="J185" s="7">
        <v>0.79166666666666663</v>
      </c>
      <c r="K185" s="16" t="str" cm="1">
        <f t="array" ref="K1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 s="7" t="str">
        <f t="shared" si="5"/>
        <v/>
      </c>
      <c r="M185" s="2">
        <f>SUM(INDEX(ch_table[AAT],1):ch_table[[#This Row],[AAT]])</f>
        <v>0.26041666666666674</v>
      </c>
    </row>
    <row r="186" spans="1:13" x14ac:dyDescent="0.25">
      <c r="A186">
        <v>15</v>
      </c>
      <c r="B186" s="1">
        <v>42927</v>
      </c>
      <c r="C186" s="7">
        <v>0.76041666666666663</v>
      </c>
      <c r="D186" t="s">
        <v>163</v>
      </c>
      <c r="E186" t="s">
        <v>164</v>
      </c>
      <c r="G186" s="2">
        <v>1.2500000000000001E-2</v>
      </c>
      <c r="H186" s="15" t="str">
        <f t="shared" si="4"/>
        <v/>
      </c>
      <c r="I186" s="2">
        <f>SUM(INDEX(ch_table[Duration],1):ch_table[[#This Row],[Duration]])</f>
        <v>4.5965277777777818</v>
      </c>
      <c r="J186" s="7">
        <v>0.79166666666666663</v>
      </c>
      <c r="K186" s="16" t="str" cm="1">
        <f t="array" ref="K1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 s="7" t="str">
        <f t="shared" si="5"/>
        <v/>
      </c>
      <c r="M186" s="2">
        <f>SUM(INDEX(ch_table[AAT],1):ch_table[[#This Row],[AAT]])</f>
        <v>0.26041666666666674</v>
      </c>
    </row>
    <row r="187" spans="1:13" x14ac:dyDescent="0.25">
      <c r="A187">
        <v>15</v>
      </c>
      <c r="B187" s="1">
        <v>42927</v>
      </c>
      <c r="C187" s="7">
        <v>0.7729166666666667</v>
      </c>
      <c r="D187" t="s">
        <v>102</v>
      </c>
      <c r="E187" t="s">
        <v>165</v>
      </c>
      <c r="G187" s="2">
        <v>1.666666666666667E-2</v>
      </c>
      <c r="H187" s="15" t="str">
        <f t="shared" si="4"/>
        <v/>
      </c>
      <c r="I187" s="2">
        <f>SUM(INDEX(ch_table[Duration],1):ch_table[[#This Row],[Duration]])</f>
        <v>4.6131944444444484</v>
      </c>
      <c r="J187" s="7">
        <v>0.79166666666666663</v>
      </c>
      <c r="K187" s="16" t="str" cm="1">
        <f t="array" ref="K1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 s="7" t="str">
        <f t="shared" si="5"/>
        <v/>
      </c>
      <c r="M187" s="2">
        <f>SUM(INDEX(ch_table[AAT],1):ch_table[[#This Row],[AAT]])</f>
        <v>0.26041666666666674</v>
      </c>
    </row>
    <row r="188" spans="1:13" x14ac:dyDescent="0.25">
      <c r="A188">
        <v>15</v>
      </c>
      <c r="B188" s="1">
        <v>42927</v>
      </c>
      <c r="C188" s="7">
        <v>0.7895833333333333</v>
      </c>
      <c r="D188" t="s">
        <v>23</v>
      </c>
      <c r="E188" t="s">
        <v>166</v>
      </c>
      <c r="G188" s="2">
        <v>1.666666666666667E-2</v>
      </c>
      <c r="H188" s="15" t="str">
        <f t="shared" si="4"/>
        <v/>
      </c>
      <c r="I188" s="2">
        <f>SUM(INDEX(ch_table[Duration],1):ch_table[[#This Row],[Duration]])</f>
        <v>4.629861111111115</v>
      </c>
      <c r="J188" s="7">
        <v>0.79166666666666663</v>
      </c>
      <c r="K188" s="16" cm="1">
        <f t="array" ref="K1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1.4583333333333393E-2</v>
      </c>
      <c r="L188" s="7" t="str">
        <f t="shared" si="5"/>
        <v/>
      </c>
      <c r="M188" s="2">
        <f>SUM(INDEX(ch_table[AAT],1):ch_table[[#This Row],[AAT]])</f>
        <v>0.27500000000000013</v>
      </c>
    </row>
    <row r="189" spans="1:13" x14ac:dyDescent="0.25">
      <c r="A189">
        <v>15</v>
      </c>
      <c r="B189" s="1">
        <v>42927</v>
      </c>
      <c r="C189" s="7">
        <v>0.80625000000000002</v>
      </c>
      <c r="D189" t="s">
        <v>8</v>
      </c>
      <c r="H189" s="15">
        <f t="shared" si="4"/>
        <v>0.32708333333333328</v>
      </c>
      <c r="I189" s="2">
        <f>SUM(INDEX(ch_table[Duration],1):ch_table[[#This Row],[Duration]])</f>
        <v>4.629861111111115</v>
      </c>
      <c r="J189" s="7">
        <v>0.79166666666666663</v>
      </c>
      <c r="K189" s="16" t="str" cm="1">
        <f t="array" ref="K1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 s="7">
        <f t="shared" si="5"/>
        <v>1.4583333333333393E-2</v>
      </c>
      <c r="M189" s="2">
        <f>SUM(INDEX(ch_table[AAT],1):ch_table[[#This Row],[AAT]])</f>
        <v>0.27500000000000013</v>
      </c>
    </row>
    <row r="190" spans="1:13" x14ac:dyDescent="0.25">
      <c r="A190">
        <v>16</v>
      </c>
      <c r="B190" s="1">
        <v>42928</v>
      </c>
      <c r="C190" s="7">
        <v>0.47916666666666669</v>
      </c>
      <c r="D190" t="s">
        <v>13</v>
      </c>
      <c r="G190" s="2">
        <v>3.472222222222222E-3</v>
      </c>
      <c r="H190" s="15" t="str">
        <f t="shared" si="4"/>
        <v/>
      </c>
      <c r="I190" s="2">
        <f>SUM(INDEX(ch_table[Duration],1):ch_table[[#This Row],[Duration]])</f>
        <v>4.6333333333333373</v>
      </c>
      <c r="J190" s="7">
        <v>0.79166666666666663</v>
      </c>
      <c r="K190" s="16" t="str" cm="1">
        <f t="array" ref="K1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 s="7" t="str">
        <f t="shared" si="5"/>
        <v/>
      </c>
      <c r="M190" s="2">
        <f>SUM(INDEX(ch_table[AAT],1):ch_table[[#This Row],[AAT]])</f>
        <v>0.27500000000000013</v>
      </c>
    </row>
    <row r="191" spans="1:13" x14ac:dyDescent="0.25">
      <c r="A191">
        <v>16</v>
      </c>
      <c r="B191" s="1">
        <v>42928</v>
      </c>
      <c r="C191" s="7">
        <v>0.4826388888888889</v>
      </c>
      <c r="D191" t="s">
        <v>52</v>
      </c>
      <c r="E191" t="s">
        <v>167</v>
      </c>
      <c r="G191" s="2">
        <v>1.3194444444444439E-2</v>
      </c>
      <c r="H191" s="15" t="str">
        <f t="shared" si="4"/>
        <v/>
      </c>
      <c r="I191" s="2">
        <f>SUM(INDEX(ch_table[Duration],1):ch_table[[#This Row],[Duration]])</f>
        <v>4.6465277777777816</v>
      </c>
      <c r="J191" s="7">
        <v>0.79166666666666663</v>
      </c>
      <c r="K191" s="16" t="str" cm="1">
        <f t="array" ref="K1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1" s="7" t="str">
        <f t="shared" si="5"/>
        <v/>
      </c>
      <c r="M191" s="2">
        <f>SUM(INDEX(ch_table[AAT],1):ch_table[[#This Row],[AAT]])</f>
        <v>0.27500000000000013</v>
      </c>
    </row>
    <row r="192" spans="1:13" x14ac:dyDescent="0.25">
      <c r="A192">
        <v>16</v>
      </c>
      <c r="B192" s="1">
        <v>42928</v>
      </c>
      <c r="C192" s="7">
        <v>0.49583333333333329</v>
      </c>
      <c r="D192" t="s">
        <v>54</v>
      </c>
      <c r="E192" t="s">
        <v>167</v>
      </c>
      <c r="G192" s="2">
        <v>6.2500000000000003E-3</v>
      </c>
      <c r="H192" s="15" t="str">
        <f t="shared" si="4"/>
        <v/>
      </c>
      <c r="I192" s="2">
        <f>SUM(INDEX(ch_table[Duration],1):ch_table[[#This Row],[Duration]])</f>
        <v>4.6527777777777812</v>
      </c>
      <c r="J192" s="7">
        <v>0.79166666666666663</v>
      </c>
      <c r="K192" s="16" t="str" cm="1">
        <f t="array" ref="K1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2" s="7" t="str">
        <f t="shared" si="5"/>
        <v/>
      </c>
      <c r="M192" s="2">
        <f>SUM(INDEX(ch_table[AAT],1):ch_table[[#This Row],[AAT]])</f>
        <v>0.27500000000000013</v>
      </c>
    </row>
    <row r="193" spans="1:13" x14ac:dyDescent="0.25">
      <c r="A193">
        <v>16</v>
      </c>
      <c r="B193" s="1">
        <v>42928</v>
      </c>
      <c r="C193" s="7">
        <v>0.50208333333333333</v>
      </c>
      <c r="D193" t="s">
        <v>52</v>
      </c>
      <c r="E193" t="s">
        <v>111</v>
      </c>
      <c r="G193" s="2">
        <v>2.8472222222222222E-2</v>
      </c>
      <c r="H193" s="15" t="str">
        <f t="shared" si="4"/>
        <v/>
      </c>
      <c r="I193" s="2">
        <f>SUM(INDEX(ch_table[Duration],1):ch_table[[#This Row],[Duration]])</f>
        <v>4.681250000000003</v>
      </c>
      <c r="J193" s="7">
        <v>0.79166666666666663</v>
      </c>
      <c r="K193" s="16" t="str" cm="1">
        <f t="array" ref="K1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3" s="7" t="str">
        <f t="shared" si="5"/>
        <v/>
      </c>
      <c r="M193" s="2">
        <f>SUM(INDEX(ch_table[AAT],1):ch_table[[#This Row],[AAT]])</f>
        <v>0.27500000000000013</v>
      </c>
    </row>
    <row r="194" spans="1:13" x14ac:dyDescent="0.25">
      <c r="A194">
        <v>16</v>
      </c>
      <c r="B194" s="1">
        <v>42928</v>
      </c>
      <c r="C194" s="7">
        <v>0.53055555555555556</v>
      </c>
      <c r="D194" t="s">
        <v>25</v>
      </c>
      <c r="E194" t="s">
        <v>168</v>
      </c>
      <c r="G194" s="2">
        <v>2.7083333333333331E-2</v>
      </c>
      <c r="H194" s="15" t="str">
        <f t="shared" ref="H194:H257" si="6">IF(OR($D194="House rose", $D194="Session end"), SUMIF(A:A,A194, G:G),"")</f>
        <v/>
      </c>
      <c r="I194" s="2">
        <f>SUM(INDEX(ch_table[Duration],1):ch_table[[#This Row],[Duration]])</f>
        <v>4.7083333333333366</v>
      </c>
      <c r="J194" s="7">
        <v>0.79166666666666663</v>
      </c>
      <c r="K194" s="16" t="str" cm="1">
        <f t="array" ref="K1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 s="7" t="str">
        <f t="shared" ref="L194:L257" si="7">IF(OR(D194="House rose",D194="Session end"), SUMIF(A:A, A194,K:K),"")</f>
        <v/>
      </c>
      <c r="M194" s="2">
        <f>SUM(INDEX(ch_table[AAT],1):ch_table[[#This Row],[AAT]])</f>
        <v>0.27500000000000013</v>
      </c>
    </row>
    <row r="195" spans="1:13" x14ac:dyDescent="0.25">
      <c r="A195">
        <v>16</v>
      </c>
      <c r="B195" s="1">
        <v>42928</v>
      </c>
      <c r="C195" s="7">
        <v>0.55763888888888891</v>
      </c>
      <c r="D195" t="s">
        <v>137</v>
      </c>
      <c r="E195" t="s">
        <v>169</v>
      </c>
      <c r="G195" s="2">
        <v>1.3888888888888889E-3</v>
      </c>
      <c r="H195" s="15" t="str">
        <f t="shared" si="6"/>
        <v/>
      </c>
      <c r="I195" s="2">
        <f>SUM(INDEX(ch_table[Duration],1):ch_table[[#This Row],[Duration]])</f>
        <v>4.7097222222222257</v>
      </c>
      <c r="J195" s="7">
        <v>0.79166666666666663</v>
      </c>
      <c r="K195" s="16" t="str" cm="1">
        <f t="array" ref="K1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5" s="7" t="str">
        <f t="shared" si="7"/>
        <v/>
      </c>
      <c r="M195" s="2">
        <f>SUM(INDEX(ch_table[AAT],1):ch_table[[#This Row],[AAT]])</f>
        <v>0.27500000000000013</v>
      </c>
    </row>
    <row r="196" spans="1:13" x14ac:dyDescent="0.25">
      <c r="A196">
        <v>16</v>
      </c>
      <c r="B196" s="1">
        <v>42928</v>
      </c>
      <c r="C196" s="7">
        <v>0.55902777777777779</v>
      </c>
      <c r="D196" t="s">
        <v>137</v>
      </c>
      <c r="E196" t="s">
        <v>170</v>
      </c>
      <c r="G196" s="2">
        <v>1.3888888888888889E-3</v>
      </c>
      <c r="H196" s="15" t="str">
        <f t="shared" si="6"/>
        <v/>
      </c>
      <c r="I196" s="2">
        <f>SUM(INDEX(ch_table[Duration],1):ch_table[[#This Row],[Duration]])</f>
        <v>4.7111111111111148</v>
      </c>
      <c r="J196" s="7">
        <v>0.79166666666666663</v>
      </c>
      <c r="K196" s="16" t="str" cm="1">
        <f t="array" ref="K1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 s="7" t="str">
        <f t="shared" si="7"/>
        <v/>
      </c>
      <c r="M196" s="2">
        <f>SUM(INDEX(ch_table[AAT],1):ch_table[[#This Row],[AAT]])</f>
        <v>0.27500000000000013</v>
      </c>
    </row>
    <row r="197" spans="1:13" x14ac:dyDescent="0.25">
      <c r="A197">
        <v>16</v>
      </c>
      <c r="B197" s="1">
        <v>42928</v>
      </c>
      <c r="C197" s="7">
        <v>0.56041666666666667</v>
      </c>
      <c r="D197" t="s">
        <v>137</v>
      </c>
      <c r="E197" t="s">
        <v>171</v>
      </c>
      <c r="G197" s="2">
        <v>6.9444444444444447E-4</v>
      </c>
      <c r="H197" s="15" t="str">
        <f t="shared" si="6"/>
        <v/>
      </c>
      <c r="I197" s="2">
        <f>SUM(INDEX(ch_table[Duration],1):ch_table[[#This Row],[Duration]])</f>
        <v>4.7118055555555589</v>
      </c>
      <c r="J197" s="7">
        <v>0.79166666666666663</v>
      </c>
      <c r="K197" s="16" t="str" cm="1">
        <f t="array" ref="K1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 s="7" t="str">
        <f t="shared" si="7"/>
        <v/>
      </c>
      <c r="M197" s="2">
        <f>SUM(INDEX(ch_table[AAT],1):ch_table[[#This Row],[AAT]])</f>
        <v>0.27500000000000013</v>
      </c>
    </row>
    <row r="198" spans="1:13" x14ac:dyDescent="0.25">
      <c r="A198">
        <v>16</v>
      </c>
      <c r="B198" s="1">
        <v>42928</v>
      </c>
      <c r="C198" s="7">
        <v>0.56111111111111112</v>
      </c>
      <c r="D198" t="s">
        <v>104</v>
      </c>
      <c r="E198" t="s">
        <v>172</v>
      </c>
      <c r="G198" s="2">
        <v>7.1527777777777773E-2</v>
      </c>
      <c r="H198" s="15" t="str">
        <f t="shared" si="6"/>
        <v/>
      </c>
      <c r="I198" s="2">
        <f>SUM(INDEX(ch_table[Duration],1):ch_table[[#This Row],[Duration]])</f>
        <v>4.7833333333333368</v>
      </c>
      <c r="J198" s="7">
        <v>0.79166666666666663</v>
      </c>
      <c r="K198" s="16" t="str" cm="1">
        <f t="array" ref="K1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 s="7" t="str">
        <f t="shared" si="7"/>
        <v/>
      </c>
      <c r="M198" s="2">
        <f>SUM(INDEX(ch_table[AAT],1):ch_table[[#This Row],[AAT]])</f>
        <v>0.27500000000000013</v>
      </c>
    </row>
    <row r="199" spans="1:13" x14ac:dyDescent="0.25">
      <c r="A199">
        <v>16</v>
      </c>
      <c r="B199" s="1">
        <v>42928</v>
      </c>
      <c r="C199" s="7">
        <v>0.63263888888888886</v>
      </c>
      <c r="D199" t="s">
        <v>34</v>
      </c>
      <c r="E199" t="s">
        <v>131</v>
      </c>
      <c r="G199" s="2">
        <v>6.9444444444444447E-4</v>
      </c>
      <c r="H199" s="15" t="str">
        <f t="shared" si="6"/>
        <v/>
      </c>
      <c r="I199" s="2">
        <f>SUM(INDEX(ch_table[Duration],1):ch_table[[#This Row],[Duration]])</f>
        <v>4.7840277777777809</v>
      </c>
      <c r="J199" s="7">
        <v>0.79166666666666663</v>
      </c>
      <c r="K199" s="16" t="str" cm="1">
        <f t="array" ref="K1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 s="7" t="str">
        <f t="shared" si="7"/>
        <v/>
      </c>
      <c r="M199" s="2">
        <f>SUM(INDEX(ch_table[AAT],1):ch_table[[#This Row],[AAT]])</f>
        <v>0.27500000000000013</v>
      </c>
    </row>
    <row r="200" spans="1:13" x14ac:dyDescent="0.25">
      <c r="A200">
        <v>16</v>
      </c>
      <c r="B200" s="1">
        <v>42928</v>
      </c>
      <c r="C200" s="7">
        <v>0.6333333333333333</v>
      </c>
      <c r="D200" t="s">
        <v>104</v>
      </c>
      <c r="E200" t="s">
        <v>173</v>
      </c>
      <c r="G200" s="2">
        <v>0.16111111111111109</v>
      </c>
      <c r="H200" s="15" t="str">
        <f t="shared" si="6"/>
        <v/>
      </c>
      <c r="I200" s="2">
        <f>SUM(INDEX(ch_table[Duration],1):ch_table[[#This Row],[Duration]])</f>
        <v>4.9451388888888923</v>
      </c>
      <c r="J200" s="7">
        <v>0.79166666666666663</v>
      </c>
      <c r="K200" s="16" cm="1">
        <f t="array" ref="K2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200" s="7" t="str">
        <f t="shared" si="7"/>
        <v/>
      </c>
      <c r="M200" s="2">
        <f>SUM(INDEX(ch_table[AAT],1):ch_table[[#This Row],[AAT]])</f>
        <v>0.2777777777777779</v>
      </c>
    </row>
    <row r="201" spans="1:13" x14ac:dyDescent="0.25">
      <c r="A201">
        <v>16</v>
      </c>
      <c r="B201" s="1">
        <v>42928</v>
      </c>
      <c r="C201" s="7">
        <v>0.7944444444444444</v>
      </c>
      <c r="D201" t="s">
        <v>23</v>
      </c>
      <c r="E201" t="s">
        <v>174</v>
      </c>
      <c r="G201" s="2">
        <v>1.388888888888889E-2</v>
      </c>
      <c r="H201" s="15" t="str">
        <f t="shared" si="6"/>
        <v/>
      </c>
      <c r="I201" s="2">
        <f>SUM(INDEX(ch_table[Duration],1):ch_table[[#This Row],[Duration]])</f>
        <v>4.9590277777777816</v>
      </c>
      <c r="J201" s="7">
        <v>0.79166666666666663</v>
      </c>
      <c r="K201" s="16" cm="1">
        <f t="array" ref="K2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1.388888888888889E-2</v>
      </c>
      <c r="L201" s="7" t="str">
        <f t="shared" si="7"/>
        <v/>
      </c>
      <c r="M201" s="2">
        <f>SUM(INDEX(ch_table[AAT],1):ch_table[[#This Row],[AAT]])</f>
        <v>0.2916666666666668</v>
      </c>
    </row>
    <row r="202" spans="1:13" x14ac:dyDescent="0.25">
      <c r="A202">
        <v>16</v>
      </c>
      <c r="B202" s="1">
        <v>42928</v>
      </c>
      <c r="C202" s="7">
        <v>0.80833333333333335</v>
      </c>
      <c r="D202" t="s">
        <v>8</v>
      </c>
      <c r="H202" s="15">
        <f t="shared" si="6"/>
        <v>0.32916666666666666</v>
      </c>
      <c r="I202" s="2">
        <f>SUM(INDEX(ch_table[Duration],1):ch_table[[#This Row],[Duration]])</f>
        <v>4.9590277777777816</v>
      </c>
      <c r="J202" s="7">
        <v>0.79166666666666663</v>
      </c>
      <c r="K202" s="16" t="str" cm="1">
        <f t="array" ref="K2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 s="7">
        <f t="shared" si="7"/>
        <v>1.6666666666666656E-2</v>
      </c>
      <c r="M202" s="2">
        <f>SUM(INDEX(ch_table[AAT],1):ch_table[[#This Row],[AAT]])</f>
        <v>0.2916666666666668</v>
      </c>
    </row>
    <row r="203" spans="1:13" x14ac:dyDescent="0.25">
      <c r="A203">
        <v>17</v>
      </c>
      <c r="B203" s="1">
        <v>42929</v>
      </c>
      <c r="C203" s="7">
        <v>0.39583333333333331</v>
      </c>
      <c r="D203" t="s">
        <v>13</v>
      </c>
      <c r="G203" s="2">
        <v>3.472222222222222E-3</v>
      </c>
      <c r="H203" s="15" t="str">
        <f t="shared" si="6"/>
        <v/>
      </c>
      <c r="I203" s="2">
        <f>SUM(INDEX(ch_table[Duration],1):ch_table[[#This Row],[Duration]])</f>
        <v>4.9625000000000039</v>
      </c>
      <c r="J203" s="7">
        <v>0.70833333333333337</v>
      </c>
      <c r="K203" s="16" t="str" cm="1">
        <f t="array" ref="K2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 s="7" t="str">
        <f t="shared" si="7"/>
        <v/>
      </c>
      <c r="M203" s="2">
        <f>SUM(INDEX(ch_table[AAT],1):ch_table[[#This Row],[AAT]])</f>
        <v>0.2916666666666668</v>
      </c>
    </row>
    <row r="204" spans="1:13" x14ac:dyDescent="0.25">
      <c r="A204">
        <v>17</v>
      </c>
      <c r="B204" s="1">
        <v>42929</v>
      </c>
      <c r="C204" s="7">
        <v>0.39930555555555558</v>
      </c>
      <c r="D204" t="s">
        <v>52</v>
      </c>
      <c r="E204" t="s">
        <v>175</v>
      </c>
      <c r="G204" s="2">
        <v>2.777777777777778E-2</v>
      </c>
      <c r="H204" s="15" t="str">
        <f t="shared" si="6"/>
        <v/>
      </c>
      <c r="I204" s="2">
        <f>SUM(INDEX(ch_table[Duration],1):ch_table[[#This Row],[Duration]])</f>
        <v>4.9902777777777816</v>
      </c>
      <c r="J204" s="7">
        <v>0.70833333333333337</v>
      </c>
      <c r="K204" s="16" t="str" cm="1">
        <f t="array" ref="K2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4" s="7" t="str">
        <f t="shared" si="7"/>
        <v/>
      </c>
      <c r="M204" s="2">
        <f>SUM(INDEX(ch_table[AAT],1):ch_table[[#This Row],[AAT]])</f>
        <v>0.2916666666666668</v>
      </c>
    </row>
    <row r="205" spans="1:13" x14ac:dyDescent="0.25">
      <c r="A205">
        <v>17</v>
      </c>
      <c r="B205" s="1">
        <v>42929</v>
      </c>
      <c r="C205" s="7">
        <v>0.42708333333333331</v>
      </c>
      <c r="D205" t="s">
        <v>54</v>
      </c>
      <c r="E205" t="s">
        <v>175</v>
      </c>
      <c r="G205" s="2">
        <v>1.041666666666667E-2</v>
      </c>
      <c r="H205" s="15" t="str">
        <f t="shared" si="6"/>
        <v/>
      </c>
      <c r="I205" s="2">
        <f>SUM(INDEX(ch_table[Duration],1):ch_table[[#This Row],[Duration]])</f>
        <v>5.0006944444444485</v>
      </c>
      <c r="J205" s="7">
        <v>0.70833333333333337</v>
      </c>
      <c r="K205" s="16" t="str" cm="1">
        <f t="array" ref="K2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 s="7" t="str">
        <f t="shared" si="7"/>
        <v/>
      </c>
      <c r="M205" s="2">
        <f>SUM(INDEX(ch_table[AAT],1):ch_table[[#This Row],[AAT]])</f>
        <v>0.2916666666666668</v>
      </c>
    </row>
    <row r="206" spans="1:13" x14ac:dyDescent="0.25">
      <c r="A206">
        <v>17</v>
      </c>
      <c r="B206" s="1">
        <v>42929</v>
      </c>
      <c r="C206" s="7">
        <v>0.4375</v>
      </c>
      <c r="D206" t="s">
        <v>29</v>
      </c>
      <c r="E206" t="s">
        <v>176</v>
      </c>
      <c r="G206" s="2">
        <v>4.3055555555555562E-2</v>
      </c>
      <c r="H206" s="15" t="str">
        <f t="shared" si="6"/>
        <v/>
      </c>
      <c r="I206" s="2">
        <f>SUM(INDEX(ch_table[Duration],1):ch_table[[#This Row],[Duration]])</f>
        <v>5.0437500000000037</v>
      </c>
      <c r="J206" s="7">
        <v>0.70833333333333337</v>
      </c>
      <c r="K206" s="16" t="str" cm="1">
        <f t="array" ref="K2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 s="7" t="str">
        <f t="shared" si="7"/>
        <v/>
      </c>
      <c r="M206" s="2">
        <f>SUM(INDEX(ch_table[AAT],1):ch_table[[#This Row],[AAT]])</f>
        <v>0.2916666666666668</v>
      </c>
    </row>
    <row r="207" spans="1:13" x14ac:dyDescent="0.25">
      <c r="A207">
        <v>17</v>
      </c>
      <c r="B207" s="1">
        <v>42929</v>
      </c>
      <c r="C207" s="7">
        <v>0.48055555555555562</v>
      </c>
      <c r="D207" t="s">
        <v>25</v>
      </c>
      <c r="E207" t="s">
        <v>177</v>
      </c>
      <c r="G207" s="2">
        <v>4.0972222222222222E-2</v>
      </c>
      <c r="H207" s="15" t="str">
        <f t="shared" si="6"/>
        <v/>
      </c>
      <c r="I207" s="2">
        <f>SUM(INDEX(ch_table[Duration],1):ch_table[[#This Row],[Duration]])</f>
        <v>5.0847222222222257</v>
      </c>
      <c r="J207" s="7">
        <v>0.70833333333333337</v>
      </c>
      <c r="K207" s="16" t="str" cm="1">
        <f t="array" ref="K2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 s="7" t="str">
        <f t="shared" si="7"/>
        <v/>
      </c>
      <c r="M207" s="2">
        <f>SUM(INDEX(ch_table[AAT],1):ch_table[[#This Row],[AAT]])</f>
        <v>0.2916666666666668</v>
      </c>
    </row>
    <row r="208" spans="1:13" x14ac:dyDescent="0.25">
      <c r="A208">
        <v>17</v>
      </c>
      <c r="B208" s="1">
        <v>42929</v>
      </c>
      <c r="C208" s="7">
        <v>0.52152777777777781</v>
      </c>
      <c r="D208" t="s">
        <v>57</v>
      </c>
      <c r="E208" t="s">
        <v>178</v>
      </c>
      <c r="G208" s="2">
        <v>3.472222222222222E-3</v>
      </c>
      <c r="H208" s="15" t="str">
        <f t="shared" si="6"/>
        <v/>
      </c>
      <c r="I208" s="2">
        <f>SUM(INDEX(ch_table[Duration],1):ch_table[[#This Row],[Duration]])</f>
        <v>5.088194444444448</v>
      </c>
      <c r="J208" s="7">
        <v>0.70833333333333337</v>
      </c>
      <c r="K208" s="16" t="str" cm="1">
        <f t="array" ref="K2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 s="7" t="str">
        <f t="shared" si="7"/>
        <v/>
      </c>
      <c r="M208" s="2">
        <f>SUM(INDEX(ch_table[AAT],1):ch_table[[#This Row],[AAT]])</f>
        <v>0.2916666666666668</v>
      </c>
    </row>
    <row r="209" spans="1:13" x14ac:dyDescent="0.25">
      <c r="A209">
        <v>17</v>
      </c>
      <c r="B209" s="1">
        <v>42929</v>
      </c>
      <c r="C209" s="7">
        <v>0.52500000000000002</v>
      </c>
      <c r="D209" t="s">
        <v>137</v>
      </c>
      <c r="E209" t="s">
        <v>179</v>
      </c>
      <c r="G209" s="2">
        <v>1.3888888888888889E-3</v>
      </c>
      <c r="H209" s="15" t="str">
        <f t="shared" si="6"/>
        <v/>
      </c>
      <c r="I209" s="2">
        <f>SUM(INDEX(ch_table[Duration],1):ch_table[[#This Row],[Duration]])</f>
        <v>5.0895833333333371</v>
      </c>
      <c r="J209" s="7">
        <v>0.70833333333333337</v>
      </c>
      <c r="K209" s="16" t="str" cm="1">
        <f t="array" ref="K2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 s="7" t="str">
        <f t="shared" si="7"/>
        <v/>
      </c>
      <c r="M209" s="2">
        <f>SUM(INDEX(ch_table[AAT],1):ch_table[[#This Row],[AAT]])</f>
        <v>0.2916666666666668</v>
      </c>
    </row>
    <row r="210" spans="1:13" x14ac:dyDescent="0.25">
      <c r="A210">
        <v>17</v>
      </c>
      <c r="B210" s="1">
        <v>42929</v>
      </c>
      <c r="C210" s="7">
        <v>0.52638888888888891</v>
      </c>
      <c r="D210" t="s">
        <v>137</v>
      </c>
      <c r="E210" t="s">
        <v>180</v>
      </c>
      <c r="G210" s="2">
        <v>6.9444444444444447E-4</v>
      </c>
      <c r="H210" s="15" t="str">
        <f t="shared" si="6"/>
        <v/>
      </c>
      <c r="I210" s="2">
        <f>SUM(INDEX(ch_table[Duration],1):ch_table[[#This Row],[Duration]])</f>
        <v>5.0902777777777812</v>
      </c>
      <c r="J210" s="7">
        <v>0.70833333333333337</v>
      </c>
      <c r="K210" s="16" t="str" cm="1">
        <f t="array" ref="K2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 s="7" t="str">
        <f t="shared" si="7"/>
        <v/>
      </c>
      <c r="M210" s="2">
        <f>SUM(INDEX(ch_table[AAT],1):ch_table[[#This Row],[AAT]])</f>
        <v>0.2916666666666668</v>
      </c>
    </row>
    <row r="211" spans="1:13" x14ac:dyDescent="0.25">
      <c r="A211">
        <v>17</v>
      </c>
      <c r="B211" s="1">
        <v>42929</v>
      </c>
      <c r="C211" s="7">
        <v>0.52708333333333335</v>
      </c>
      <c r="D211" t="s">
        <v>137</v>
      </c>
      <c r="E211" t="s">
        <v>181</v>
      </c>
      <c r="G211" s="2">
        <v>6.9444444444444447E-4</v>
      </c>
      <c r="H211" s="15" t="str">
        <f t="shared" si="6"/>
        <v/>
      </c>
      <c r="I211" s="2">
        <f>SUM(INDEX(ch_table[Duration],1):ch_table[[#This Row],[Duration]])</f>
        <v>5.0909722222222253</v>
      </c>
      <c r="J211" s="7">
        <v>0.70833333333333337</v>
      </c>
      <c r="K211" s="16" t="str" cm="1">
        <f t="array" ref="K2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 s="7" t="str">
        <f t="shared" si="7"/>
        <v/>
      </c>
      <c r="M211" s="2">
        <f>SUM(INDEX(ch_table[AAT],1):ch_table[[#This Row],[AAT]])</f>
        <v>0.2916666666666668</v>
      </c>
    </row>
    <row r="212" spans="1:13" x14ac:dyDescent="0.25">
      <c r="A212">
        <v>17</v>
      </c>
      <c r="B212" s="1">
        <v>42929</v>
      </c>
      <c r="C212" s="7">
        <v>0.52777777777777779</v>
      </c>
      <c r="D212" t="s">
        <v>137</v>
      </c>
      <c r="E212" t="s">
        <v>182</v>
      </c>
      <c r="G212" s="2">
        <v>6.9444444444444447E-4</v>
      </c>
      <c r="H212" s="15" t="str">
        <f t="shared" si="6"/>
        <v/>
      </c>
      <c r="I212" s="2">
        <f>SUM(INDEX(ch_table[Duration],1):ch_table[[#This Row],[Duration]])</f>
        <v>5.0916666666666694</v>
      </c>
      <c r="J212" s="7">
        <v>0.70833333333333337</v>
      </c>
      <c r="K212" s="16" t="str" cm="1">
        <f t="array" ref="K2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2" s="7" t="str">
        <f t="shared" si="7"/>
        <v/>
      </c>
      <c r="M212" s="2">
        <f>SUM(INDEX(ch_table[AAT],1):ch_table[[#This Row],[AAT]])</f>
        <v>0.2916666666666668</v>
      </c>
    </row>
    <row r="213" spans="1:13" x14ac:dyDescent="0.25">
      <c r="A213">
        <v>17</v>
      </c>
      <c r="B213" s="1">
        <v>42929</v>
      </c>
      <c r="C213" s="7">
        <v>0.52847222222222223</v>
      </c>
      <c r="D213" t="s">
        <v>137</v>
      </c>
      <c r="E213" t="s">
        <v>183</v>
      </c>
      <c r="G213" s="2">
        <v>6.9444444444444447E-4</v>
      </c>
      <c r="H213" s="15" t="str">
        <f t="shared" si="6"/>
        <v/>
      </c>
      <c r="I213" s="2">
        <f>SUM(INDEX(ch_table[Duration],1):ch_table[[#This Row],[Duration]])</f>
        <v>5.0923611111111136</v>
      </c>
      <c r="J213" s="7">
        <v>0.70833333333333337</v>
      </c>
      <c r="K213" s="16" t="str" cm="1">
        <f t="array" ref="K2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3" s="7" t="str">
        <f t="shared" si="7"/>
        <v/>
      </c>
      <c r="M213" s="2">
        <f>SUM(INDEX(ch_table[AAT],1):ch_table[[#This Row],[AAT]])</f>
        <v>0.2916666666666668</v>
      </c>
    </row>
    <row r="214" spans="1:13" x14ac:dyDescent="0.25">
      <c r="A214">
        <v>17</v>
      </c>
      <c r="B214" s="1">
        <v>42929</v>
      </c>
      <c r="C214" s="7">
        <v>0.52916666666666667</v>
      </c>
      <c r="D214" t="s">
        <v>137</v>
      </c>
      <c r="E214" t="s">
        <v>184</v>
      </c>
      <c r="G214" s="2">
        <v>6.9444444444444447E-4</v>
      </c>
      <c r="H214" s="15" t="str">
        <f t="shared" si="6"/>
        <v/>
      </c>
      <c r="I214" s="2">
        <f>SUM(INDEX(ch_table[Duration],1):ch_table[[#This Row],[Duration]])</f>
        <v>5.0930555555555577</v>
      </c>
      <c r="J214" s="7">
        <v>0.70833333333333337</v>
      </c>
      <c r="K214" s="16" t="str" cm="1">
        <f t="array" ref="K2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 s="7" t="str">
        <f t="shared" si="7"/>
        <v/>
      </c>
      <c r="M214" s="2">
        <f>SUM(INDEX(ch_table[AAT],1):ch_table[[#This Row],[AAT]])</f>
        <v>0.2916666666666668</v>
      </c>
    </row>
    <row r="215" spans="1:13" x14ac:dyDescent="0.25">
      <c r="A215">
        <v>17</v>
      </c>
      <c r="B215" s="1">
        <v>42929</v>
      </c>
      <c r="C215" s="7">
        <v>0.52986111111111112</v>
      </c>
      <c r="D215" t="s">
        <v>104</v>
      </c>
      <c r="E215" t="s">
        <v>185</v>
      </c>
      <c r="G215" s="2">
        <v>0.1673611111111111</v>
      </c>
      <c r="H215" s="15" t="str">
        <f t="shared" si="6"/>
        <v/>
      </c>
      <c r="I215" s="2">
        <f>SUM(INDEX(ch_table[Duration],1):ch_table[[#This Row],[Duration]])</f>
        <v>5.2604166666666687</v>
      </c>
      <c r="J215" s="7">
        <v>0.70833333333333337</v>
      </c>
      <c r="K215" s="16" t="str" cm="1">
        <f t="array" ref="K2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5" s="7" t="str">
        <f t="shared" si="7"/>
        <v/>
      </c>
      <c r="M215" s="2">
        <f>SUM(INDEX(ch_table[AAT],1):ch_table[[#This Row],[AAT]])</f>
        <v>0.2916666666666668</v>
      </c>
    </row>
    <row r="216" spans="1:13" x14ac:dyDescent="0.25">
      <c r="A216">
        <v>17</v>
      </c>
      <c r="B216" s="1">
        <v>42929</v>
      </c>
      <c r="C216" s="7">
        <v>0.69722222222222219</v>
      </c>
      <c r="D216" t="s">
        <v>23</v>
      </c>
      <c r="E216" t="s">
        <v>186</v>
      </c>
      <c r="G216" s="2">
        <v>1.5972222222222221E-2</v>
      </c>
      <c r="H216" s="15" t="str">
        <f t="shared" si="6"/>
        <v/>
      </c>
      <c r="I216" s="2">
        <f>SUM(INDEX(ch_table[Duration],1):ch_table[[#This Row],[Duration]])</f>
        <v>5.2763888888888912</v>
      </c>
      <c r="J216" s="7">
        <v>0.70833333333333337</v>
      </c>
      <c r="K216" s="16" cm="1">
        <f t="array" ref="K2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4.8611111111110938E-3</v>
      </c>
      <c r="L216" s="7" t="str">
        <f t="shared" si="7"/>
        <v/>
      </c>
      <c r="M216" s="2">
        <f>SUM(INDEX(ch_table[AAT],1):ch_table[[#This Row],[AAT]])</f>
        <v>0.29652777777777789</v>
      </c>
    </row>
    <row r="217" spans="1:13" x14ac:dyDescent="0.25">
      <c r="A217">
        <v>17</v>
      </c>
      <c r="B217" s="1">
        <v>42929</v>
      </c>
      <c r="C217" s="7">
        <v>0.71319444444444446</v>
      </c>
      <c r="D217" t="s">
        <v>8</v>
      </c>
      <c r="H217" s="15">
        <f t="shared" si="6"/>
        <v>0.31736111111111104</v>
      </c>
      <c r="I217" s="2">
        <f>SUM(INDEX(ch_table[Duration],1):ch_table[[#This Row],[Duration]])</f>
        <v>5.2763888888888912</v>
      </c>
      <c r="J217" s="7">
        <v>0.70833333333333337</v>
      </c>
      <c r="K217" s="16" t="str" cm="1">
        <f t="array" ref="K2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 s="7">
        <f t="shared" si="7"/>
        <v>4.8611111111110938E-3</v>
      </c>
      <c r="M217" s="2">
        <f>SUM(INDEX(ch_table[AAT],1):ch_table[[#This Row],[AAT]])</f>
        <v>0.29652777777777789</v>
      </c>
    </row>
    <row r="218" spans="1:13" x14ac:dyDescent="0.25">
      <c r="A218">
        <v>18</v>
      </c>
      <c r="B218" s="1">
        <v>42933</v>
      </c>
      <c r="C218" s="7">
        <v>0.60416666666666663</v>
      </c>
      <c r="D218" t="s">
        <v>13</v>
      </c>
      <c r="G218" s="2">
        <v>3.472222222222222E-3</v>
      </c>
      <c r="H218" s="15" t="str">
        <f t="shared" si="6"/>
        <v/>
      </c>
      <c r="I218" s="2">
        <f>SUM(INDEX(ch_table[Duration],1):ch_table[[#This Row],[Duration]])</f>
        <v>5.2798611111111136</v>
      </c>
      <c r="J218" s="7">
        <v>0.91666666666666663</v>
      </c>
      <c r="K218" s="16" t="str" cm="1">
        <f t="array" ref="K2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 s="7" t="str">
        <f t="shared" si="7"/>
        <v/>
      </c>
      <c r="M218" s="2">
        <f>SUM(INDEX(ch_table[AAT],1):ch_table[[#This Row],[AAT]])</f>
        <v>0.29652777777777789</v>
      </c>
    </row>
    <row r="219" spans="1:13" x14ac:dyDescent="0.25">
      <c r="A219">
        <v>18</v>
      </c>
      <c r="B219" s="1">
        <v>42933</v>
      </c>
      <c r="C219" s="7">
        <v>0.60763888888888884</v>
      </c>
      <c r="D219" t="s">
        <v>52</v>
      </c>
      <c r="E219" t="s">
        <v>187</v>
      </c>
      <c r="G219" s="2">
        <v>2.0833333333333329E-2</v>
      </c>
      <c r="H219" s="15" t="str">
        <f t="shared" si="6"/>
        <v/>
      </c>
      <c r="I219" s="2">
        <f>SUM(INDEX(ch_table[Duration],1):ch_table[[#This Row],[Duration]])</f>
        <v>5.3006944444444466</v>
      </c>
      <c r="J219" s="7">
        <v>0.91666666666666663</v>
      </c>
      <c r="K219" s="16" t="str" cm="1">
        <f t="array" ref="K2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9" s="7" t="str">
        <f t="shared" si="7"/>
        <v/>
      </c>
      <c r="M219" s="2">
        <f>SUM(INDEX(ch_table[AAT],1):ch_table[[#This Row],[AAT]])</f>
        <v>0.29652777777777789</v>
      </c>
    </row>
    <row r="220" spans="1:13" x14ac:dyDescent="0.25">
      <c r="A220">
        <v>18</v>
      </c>
      <c r="B220" s="1">
        <v>42933</v>
      </c>
      <c r="C220" s="7">
        <v>0.62847222222222221</v>
      </c>
      <c r="D220" t="s">
        <v>54</v>
      </c>
      <c r="E220" t="s">
        <v>187</v>
      </c>
      <c r="G220" s="2">
        <v>2.2916666666666669E-2</v>
      </c>
      <c r="H220" s="15" t="str">
        <f t="shared" si="6"/>
        <v/>
      </c>
      <c r="I220" s="2">
        <f>SUM(INDEX(ch_table[Duration],1):ch_table[[#This Row],[Duration]])</f>
        <v>5.3236111111111128</v>
      </c>
      <c r="J220" s="7">
        <v>0.91666666666666663</v>
      </c>
      <c r="K220" s="16" t="str" cm="1">
        <f t="array" ref="K2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 s="7" t="str">
        <f t="shared" si="7"/>
        <v/>
      </c>
      <c r="M220" s="2">
        <f>SUM(INDEX(ch_table[AAT],1):ch_table[[#This Row],[AAT]])</f>
        <v>0.29652777777777789</v>
      </c>
    </row>
    <row r="221" spans="1:13" x14ac:dyDescent="0.25">
      <c r="A221">
        <v>18</v>
      </c>
      <c r="B221" s="1">
        <v>42933</v>
      </c>
      <c r="C221" s="7">
        <v>0.65138888888888891</v>
      </c>
      <c r="D221" t="s">
        <v>188</v>
      </c>
      <c r="E221" t="s">
        <v>189</v>
      </c>
      <c r="G221" s="2">
        <v>6.9444444444444447E-4</v>
      </c>
      <c r="H221" s="15" t="str">
        <f t="shared" si="6"/>
        <v/>
      </c>
      <c r="I221" s="2">
        <f>SUM(INDEX(ch_table[Duration],1):ch_table[[#This Row],[Duration]])</f>
        <v>5.324305555555557</v>
      </c>
      <c r="J221" s="7">
        <v>0.91666666666666663</v>
      </c>
      <c r="K221" s="16" t="str" cm="1">
        <f t="array" ref="K2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 s="7" t="str">
        <f t="shared" si="7"/>
        <v/>
      </c>
      <c r="M221" s="2">
        <f>SUM(INDEX(ch_table[AAT],1):ch_table[[#This Row],[AAT]])</f>
        <v>0.29652777777777789</v>
      </c>
    </row>
    <row r="222" spans="1:13" x14ac:dyDescent="0.25">
      <c r="A222">
        <v>18</v>
      </c>
      <c r="B222" s="1">
        <v>42933</v>
      </c>
      <c r="C222" s="7">
        <v>0.65208333333333335</v>
      </c>
      <c r="D222" t="s">
        <v>137</v>
      </c>
      <c r="E222" t="s">
        <v>190</v>
      </c>
      <c r="G222" s="2">
        <v>1.3888888888888889E-3</v>
      </c>
      <c r="H222" s="15" t="str">
        <f t="shared" si="6"/>
        <v/>
      </c>
      <c r="I222" s="2">
        <f>SUM(INDEX(ch_table[Duration],1):ch_table[[#This Row],[Duration]])</f>
        <v>5.3256944444444461</v>
      </c>
      <c r="J222" s="7">
        <v>0.91666666666666663</v>
      </c>
      <c r="K222" s="16" t="str" cm="1">
        <f t="array" ref="K2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 s="7" t="str">
        <f t="shared" si="7"/>
        <v/>
      </c>
      <c r="M222" s="2">
        <f>SUM(INDEX(ch_table[AAT],1):ch_table[[#This Row],[AAT]])</f>
        <v>0.29652777777777789</v>
      </c>
    </row>
    <row r="223" spans="1:13" x14ac:dyDescent="0.25">
      <c r="A223">
        <v>18</v>
      </c>
      <c r="B223" s="1">
        <v>42933</v>
      </c>
      <c r="C223" s="7">
        <v>0.65347222222222223</v>
      </c>
      <c r="D223" t="s">
        <v>137</v>
      </c>
      <c r="E223" t="s">
        <v>191</v>
      </c>
      <c r="G223" s="2">
        <v>1.3888888888888889E-3</v>
      </c>
      <c r="H223" s="15" t="str">
        <f t="shared" si="6"/>
        <v/>
      </c>
      <c r="I223" s="2">
        <f>SUM(INDEX(ch_table[Duration],1):ch_table[[#This Row],[Duration]])</f>
        <v>5.3270833333333352</v>
      </c>
      <c r="J223" s="7">
        <v>0.91666666666666663</v>
      </c>
      <c r="K223" s="16" t="str" cm="1">
        <f t="array" ref="K2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 s="7" t="str">
        <f t="shared" si="7"/>
        <v/>
      </c>
      <c r="M223" s="2">
        <f>SUM(INDEX(ch_table[AAT],1):ch_table[[#This Row],[AAT]])</f>
        <v>0.29652777777777789</v>
      </c>
    </row>
    <row r="224" spans="1:13" x14ac:dyDescent="0.25">
      <c r="A224">
        <v>18</v>
      </c>
      <c r="B224" s="1">
        <v>42933</v>
      </c>
      <c r="C224" s="7">
        <v>0.65486111111111112</v>
      </c>
      <c r="D224" t="s">
        <v>137</v>
      </c>
      <c r="E224" t="s">
        <v>192</v>
      </c>
      <c r="G224" s="2">
        <v>6.9444444444444447E-4</v>
      </c>
      <c r="H224" s="15" t="str">
        <f t="shared" si="6"/>
        <v/>
      </c>
      <c r="I224" s="2">
        <f>SUM(INDEX(ch_table[Duration],1):ch_table[[#This Row],[Duration]])</f>
        <v>5.3277777777777793</v>
      </c>
      <c r="J224" s="7">
        <v>0.91666666666666663</v>
      </c>
      <c r="K224" s="16" t="str" cm="1">
        <f t="array" ref="K2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 s="7" t="str">
        <f t="shared" si="7"/>
        <v/>
      </c>
      <c r="M224" s="2">
        <f>SUM(INDEX(ch_table[AAT],1):ch_table[[#This Row],[AAT]])</f>
        <v>0.29652777777777789</v>
      </c>
    </row>
    <row r="225" spans="1:13" x14ac:dyDescent="0.25">
      <c r="A225">
        <v>18</v>
      </c>
      <c r="B225" s="1">
        <v>42933</v>
      </c>
      <c r="C225" s="7">
        <v>0.65555555555555556</v>
      </c>
      <c r="D225" t="s">
        <v>137</v>
      </c>
      <c r="E225" t="s">
        <v>193</v>
      </c>
      <c r="G225" s="2">
        <v>6.9444444444444447E-4</v>
      </c>
      <c r="H225" s="15" t="str">
        <f t="shared" si="6"/>
        <v/>
      </c>
      <c r="I225" s="2">
        <f>SUM(INDEX(ch_table[Duration],1):ch_table[[#This Row],[Duration]])</f>
        <v>5.3284722222222234</v>
      </c>
      <c r="J225" s="7">
        <v>0.91666666666666663</v>
      </c>
      <c r="K225" s="16" t="str" cm="1">
        <f t="array" ref="K2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5" s="7" t="str">
        <f t="shared" si="7"/>
        <v/>
      </c>
      <c r="M225" s="2">
        <f>SUM(INDEX(ch_table[AAT],1):ch_table[[#This Row],[AAT]])</f>
        <v>0.29652777777777789</v>
      </c>
    </row>
    <row r="226" spans="1:13" x14ac:dyDescent="0.25">
      <c r="A226">
        <v>18</v>
      </c>
      <c r="B226" s="1">
        <v>42933</v>
      </c>
      <c r="C226" s="7">
        <v>0.65625</v>
      </c>
      <c r="D226" t="s">
        <v>137</v>
      </c>
      <c r="E226" t="s">
        <v>194</v>
      </c>
      <c r="G226" s="2">
        <v>6.9444444444444447E-4</v>
      </c>
      <c r="H226" s="15" t="str">
        <f t="shared" si="6"/>
        <v/>
      </c>
      <c r="I226" s="2">
        <f>SUM(INDEX(ch_table[Duration],1):ch_table[[#This Row],[Duration]])</f>
        <v>5.3291666666666675</v>
      </c>
      <c r="J226" s="7">
        <v>0.91666666666666663</v>
      </c>
      <c r="K226" s="16" t="str" cm="1">
        <f t="array" ref="K2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 s="7" t="str">
        <f t="shared" si="7"/>
        <v/>
      </c>
      <c r="M226" s="2">
        <f>SUM(INDEX(ch_table[AAT],1):ch_table[[#This Row],[AAT]])</f>
        <v>0.29652777777777789</v>
      </c>
    </row>
    <row r="227" spans="1:13" x14ac:dyDescent="0.25">
      <c r="A227">
        <v>18</v>
      </c>
      <c r="B227" s="1">
        <v>42933</v>
      </c>
      <c r="C227" s="7">
        <v>0.65694444444444444</v>
      </c>
      <c r="D227" t="s">
        <v>137</v>
      </c>
      <c r="E227" t="s">
        <v>195</v>
      </c>
      <c r="G227" s="2">
        <v>6.9444444444444447E-4</v>
      </c>
      <c r="H227" s="15" t="str">
        <f t="shared" si="6"/>
        <v/>
      </c>
      <c r="I227" s="2">
        <f>SUM(INDEX(ch_table[Duration],1):ch_table[[#This Row],[Duration]])</f>
        <v>5.3298611111111116</v>
      </c>
      <c r="J227" s="7">
        <v>0.91666666666666663</v>
      </c>
      <c r="K227" s="16" t="str" cm="1">
        <f t="array" ref="K2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 s="7" t="str">
        <f t="shared" si="7"/>
        <v/>
      </c>
      <c r="M227" s="2">
        <f>SUM(INDEX(ch_table[AAT],1):ch_table[[#This Row],[AAT]])</f>
        <v>0.29652777777777789</v>
      </c>
    </row>
    <row r="228" spans="1:13" x14ac:dyDescent="0.25">
      <c r="A228">
        <v>18</v>
      </c>
      <c r="B228" s="1">
        <v>42933</v>
      </c>
      <c r="C228" s="7">
        <v>0.65763888888888888</v>
      </c>
      <c r="D228" t="s">
        <v>137</v>
      </c>
      <c r="E228" t="s">
        <v>196</v>
      </c>
      <c r="G228" s="2">
        <v>6.9444444444444447E-4</v>
      </c>
      <c r="H228" s="15" t="str">
        <f t="shared" si="6"/>
        <v/>
      </c>
      <c r="I228" s="2">
        <f>SUM(INDEX(ch_table[Duration],1):ch_table[[#This Row],[Duration]])</f>
        <v>5.3305555555555557</v>
      </c>
      <c r="J228" s="7">
        <v>0.91666666666666663</v>
      </c>
      <c r="K228" s="16" t="str" cm="1">
        <f t="array" ref="K2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8" s="7" t="str">
        <f t="shared" si="7"/>
        <v/>
      </c>
      <c r="M228" s="2">
        <f>SUM(INDEX(ch_table[AAT],1):ch_table[[#This Row],[AAT]])</f>
        <v>0.29652777777777789</v>
      </c>
    </row>
    <row r="229" spans="1:13" x14ac:dyDescent="0.25">
      <c r="A229">
        <v>18</v>
      </c>
      <c r="B229" s="1">
        <v>42933</v>
      </c>
      <c r="C229" s="7">
        <v>0.65833333333333333</v>
      </c>
      <c r="D229" t="s">
        <v>137</v>
      </c>
      <c r="E229" t="s">
        <v>197</v>
      </c>
      <c r="G229" s="2">
        <v>6.9444444444444447E-4</v>
      </c>
      <c r="H229" s="15" t="str">
        <f t="shared" si="6"/>
        <v/>
      </c>
      <c r="I229" s="2">
        <f>SUM(INDEX(ch_table[Duration],1):ch_table[[#This Row],[Duration]])</f>
        <v>5.3312499999999998</v>
      </c>
      <c r="J229" s="7">
        <v>0.91666666666666663</v>
      </c>
      <c r="K229" s="16" t="str" cm="1">
        <f t="array" ref="K2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9" s="7" t="str">
        <f t="shared" si="7"/>
        <v/>
      </c>
      <c r="M229" s="2">
        <f>SUM(INDEX(ch_table[AAT],1):ch_table[[#This Row],[AAT]])</f>
        <v>0.29652777777777789</v>
      </c>
    </row>
    <row r="230" spans="1:13" x14ac:dyDescent="0.25">
      <c r="A230">
        <v>18</v>
      </c>
      <c r="B230" s="1">
        <v>42933</v>
      </c>
      <c r="C230" s="7">
        <v>0.65902777777777777</v>
      </c>
      <c r="D230" t="s">
        <v>137</v>
      </c>
      <c r="E230" t="s">
        <v>198</v>
      </c>
      <c r="G230" s="2">
        <v>6.9444444444444447E-4</v>
      </c>
      <c r="H230" s="15" t="str">
        <f t="shared" si="6"/>
        <v/>
      </c>
      <c r="I230" s="2">
        <f>SUM(INDEX(ch_table[Duration],1):ch_table[[#This Row],[Duration]])</f>
        <v>5.3319444444444439</v>
      </c>
      <c r="J230" s="7">
        <v>0.91666666666666663</v>
      </c>
      <c r="K230" s="16" t="str" cm="1">
        <f t="array" ref="K2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 s="7" t="str">
        <f t="shared" si="7"/>
        <v/>
      </c>
      <c r="M230" s="2">
        <f>SUM(INDEX(ch_table[AAT],1):ch_table[[#This Row],[AAT]])</f>
        <v>0.29652777777777789</v>
      </c>
    </row>
    <row r="231" spans="1:13" x14ac:dyDescent="0.25">
      <c r="A231">
        <v>18</v>
      </c>
      <c r="B231" s="1">
        <v>42933</v>
      </c>
      <c r="C231" s="7">
        <v>0.65972222222222221</v>
      </c>
      <c r="D231" t="s">
        <v>137</v>
      </c>
      <c r="E231" t="s">
        <v>199</v>
      </c>
      <c r="G231" s="2">
        <v>6.9444444444444447E-4</v>
      </c>
      <c r="H231" s="15" t="str">
        <f t="shared" si="6"/>
        <v/>
      </c>
      <c r="I231" s="2">
        <f>SUM(INDEX(ch_table[Duration],1):ch_table[[#This Row],[Duration]])</f>
        <v>5.332638888888888</v>
      </c>
      <c r="J231" s="7">
        <v>0.91666666666666663</v>
      </c>
      <c r="K231" s="16" t="str" cm="1">
        <f t="array" ref="K2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1" s="7" t="str">
        <f t="shared" si="7"/>
        <v/>
      </c>
      <c r="M231" s="2">
        <f>SUM(INDEX(ch_table[AAT],1):ch_table[[#This Row],[AAT]])</f>
        <v>0.29652777777777789</v>
      </c>
    </row>
    <row r="232" spans="1:13" x14ac:dyDescent="0.25">
      <c r="A232">
        <v>18</v>
      </c>
      <c r="B232" s="1">
        <v>42933</v>
      </c>
      <c r="C232" s="7">
        <v>0.66041666666666665</v>
      </c>
      <c r="D232" t="s">
        <v>137</v>
      </c>
      <c r="E232" t="s">
        <v>200</v>
      </c>
      <c r="G232" s="2">
        <v>6.9444444444444447E-4</v>
      </c>
      <c r="H232" s="15" t="str">
        <f t="shared" si="6"/>
        <v/>
      </c>
      <c r="I232" s="2">
        <f>SUM(INDEX(ch_table[Duration],1):ch_table[[#This Row],[Duration]])</f>
        <v>5.3333333333333321</v>
      </c>
      <c r="J232" s="7">
        <v>0.91666666666666663</v>
      </c>
      <c r="K232" s="16" t="str" cm="1">
        <f t="array" ref="K2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 s="7" t="str">
        <f t="shared" si="7"/>
        <v/>
      </c>
      <c r="M232" s="2">
        <f>SUM(INDEX(ch_table[AAT],1):ch_table[[#This Row],[AAT]])</f>
        <v>0.29652777777777789</v>
      </c>
    </row>
    <row r="233" spans="1:13" x14ac:dyDescent="0.25">
      <c r="A233">
        <v>18</v>
      </c>
      <c r="B233" s="1">
        <v>42933</v>
      </c>
      <c r="C233" s="7">
        <v>0.66111111111111109</v>
      </c>
      <c r="D233" t="s">
        <v>137</v>
      </c>
      <c r="E233" t="s">
        <v>201</v>
      </c>
      <c r="F233" t="s">
        <v>101</v>
      </c>
      <c r="G233" s="2">
        <v>6.9444444444444447E-4</v>
      </c>
      <c r="H233" s="15" t="str">
        <f t="shared" si="6"/>
        <v/>
      </c>
      <c r="I233" s="2">
        <f>SUM(INDEX(ch_table[Duration],1):ch_table[[#This Row],[Duration]])</f>
        <v>5.3340277777777763</v>
      </c>
      <c r="J233" s="7">
        <v>0.91666666666666663</v>
      </c>
      <c r="K233" s="16" t="str" cm="1">
        <f t="array" ref="K2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 s="7" t="str">
        <f t="shared" si="7"/>
        <v/>
      </c>
      <c r="M233" s="2">
        <f>SUM(INDEX(ch_table[AAT],1):ch_table[[#This Row],[AAT]])</f>
        <v>0.29652777777777789</v>
      </c>
    </row>
    <row r="234" spans="1:13" x14ac:dyDescent="0.25">
      <c r="A234">
        <v>18</v>
      </c>
      <c r="B234" s="1">
        <v>42933</v>
      </c>
      <c r="C234" s="7">
        <v>0.66180555555555554</v>
      </c>
      <c r="D234" t="s">
        <v>55</v>
      </c>
      <c r="E234" t="s">
        <v>202</v>
      </c>
      <c r="G234" s="2">
        <v>1.805555555555555E-2</v>
      </c>
      <c r="H234" s="15" t="str">
        <f t="shared" si="6"/>
        <v/>
      </c>
      <c r="I234" s="2">
        <f>SUM(INDEX(ch_table[Duration],1):ch_table[[#This Row],[Duration]])</f>
        <v>5.352083333333332</v>
      </c>
      <c r="J234" s="7">
        <v>0.91666666666666663</v>
      </c>
      <c r="K234" s="16" t="str" cm="1">
        <f t="array" ref="K2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 s="7" t="str">
        <f t="shared" si="7"/>
        <v/>
      </c>
      <c r="M234" s="2">
        <f>SUM(INDEX(ch_table[AAT],1):ch_table[[#This Row],[AAT]])</f>
        <v>0.29652777777777789</v>
      </c>
    </row>
    <row r="235" spans="1:13" x14ac:dyDescent="0.25">
      <c r="A235">
        <v>18</v>
      </c>
      <c r="B235" s="1">
        <v>42933</v>
      </c>
      <c r="C235" s="7">
        <v>0.67986111111111114</v>
      </c>
      <c r="D235" t="s">
        <v>25</v>
      </c>
      <c r="E235" t="s">
        <v>203</v>
      </c>
      <c r="G235" s="2">
        <v>6.1111111111111109E-2</v>
      </c>
      <c r="H235" s="15" t="str">
        <f t="shared" si="6"/>
        <v/>
      </c>
      <c r="I235" s="2">
        <f>SUM(INDEX(ch_table[Duration],1):ch_table[[#This Row],[Duration]])</f>
        <v>5.4131944444444429</v>
      </c>
      <c r="J235" s="7">
        <v>0.91666666666666663</v>
      </c>
      <c r="K235" s="16" t="str" cm="1">
        <f t="array" ref="K2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 s="7" t="str">
        <f t="shared" si="7"/>
        <v/>
      </c>
      <c r="M235" s="2">
        <f>SUM(INDEX(ch_table[AAT],1):ch_table[[#This Row],[AAT]])</f>
        <v>0.29652777777777789</v>
      </c>
    </row>
    <row r="236" spans="1:13" x14ac:dyDescent="0.25">
      <c r="A236">
        <v>18</v>
      </c>
      <c r="B236" s="1">
        <v>42933</v>
      </c>
      <c r="C236" s="7">
        <v>0.74097222222222225</v>
      </c>
      <c r="D236" t="s">
        <v>137</v>
      </c>
      <c r="E236" t="s">
        <v>204</v>
      </c>
      <c r="G236" s="2">
        <v>2.0833333333333329E-3</v>
      </c>
      <c r="H236" s="15" t="str">
        <f t="shared" si="6"/>
        <v/>
      </c>
      <c r="I236" s="2">
        <f>SUM(INDEX(ch_table[Duration],1):ch_table[[#This Row],[Duration]])</f>
        <v>5.4152777777777761</v>
      </c>
      <c r="J236" s="7">
        <v>0.91666666666666663</v>
      </c>
      <c r="K236" s="16" t="str" cm="1">
        <f t="array" ref="K2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6" s="7" t="str">
        <f t="shared" si="7"/>
        <v/>
      </c>
      <c r="M236" s="2">
        <f>SUM(INDEX(ch_table[AAT],1):ch_table[[#This Row],[AAT]])</f>
        <v>0.29652777777777789</v>
      </c>
    </row>
    <row r="237" spans="1:13" x14ac:dyDescent="0.25">
      <c r="A237">
        <v>18</v>
      </c>
      <c r="B237" s="1">
        <v>42933</v>
      </c>
      <c r="C237" s="7">
        <v>0.74305555555555558</v>
      </c>
      <c r="D237" t="s">
        <v>152</v>
      </c>
      <c r="E237" t="s">
        <v>205</v>
      </c>
      <c r="G237" s="2">
        <v>0.11874999999999999</v>
      </c>
      <c r="H237" s="15" t="str">
        <f t="shared" si="6"/>
        <v/>
      </c>
      <c r="I237" s="2">
        <f>SUM(INDEX(ch_table[Duration],1):ch_table[[#This Row],[Duration]])</f>
        <v>5.5340277777777764</v>
      </c>
      <c r="J237" s="7">
        <v>0.91666666666666663</v>
      </c>
      <c r="K237" s="16" t="str" cm="1">
        <f t="array" ref="K2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 s="7" t="str">
        <f t="shared" si="7"/>
        <v/>
      </c>
      <c r="M237" s="2">
        <f>SUM(INDEX(ch_table[AAT],1):ch_table[[#This Row],[AAT]])</f>
        <v>0.29652777777777789</v>
      </c>
    </row>
    <row r="238" spans="1:13" x14ac:dyDescent="0.25">
      <c r="A238">
        <v>18</v>
      </c>
      <c r="B238" s="1">
        <v>42933</v>
      </c>
      <c r="C238" s="7">
        <v>0.8618055555555556</v>
      </c>
      <c r="D238" t="s">
        <v>29</v>
      </c>
      <c r="E238" t="s">
        <v>30</v>
      </c>
      <c r="G238" s="2">
        <v>6.3194444444444442E-2</v>
      </c>
      <c r="H238" s="15" t="str">
        <f t="shared" si="6"/>
        <v/>
      </c>
      <c r="I238" s="2">
        <f>SUM(INDEX(ch_table[Duration],1):ch_table[[#This Row],[Duration]])</f>
        <v>5.5972222222222205</v>
      </c>
      <c r="J238" s="7">
        <v>0.91666666666666663</v>
      </c>
      <c r="K238" s="16" cm="1">
        <f t="array" ref="K2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238" s="7" t="str">
        <f t="shared" si="7"/>
        <v/>
      </c>
      <c r="M238" s="2">
        <f>SUM(INDEX(ch_table[AAT],1):ch_table[[#This Row],[AAT]])</f>
        <v>0.3048611111111113</v>
      </c>
    </row>
    <row r="239" spans="1:13" x14ac:dyDescent="0.25">
      <c r="A239">
        <v>18</v>
      </c>
      <c r="B239" s="1">
        <v>42933</v>
      </c>
      <c r="C239" s="7">
        <v>0.92500000000000004</v>
      </c>
      <c r="D239" t="s">
        <v>25</v>
      </c>
      <c r="E239" t="s">
        <v>206</v>
      </c>
      <c r="G239" s="2">
        <v>4.8611111111111112E-2</v>
      </c>
      <c r="H239" s="15" t="str">
        <f t="shared" si="6"/>
        <v/>
      </c>
      <c r="I239" s="2">
        <f>SUM(INDEX(ch_table[Duration],1):ch_table[[#This Row],[Duration]])</f>
        <v>5.6458333333333313</v>
      </c>
      <c r="J239" s="7">
        <v>0.91666666666666663</v>
      </c>
      <c r="K239" s="16" cm="1">
        <f t="array" ref="K2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4.8611111111111112E-2</v>
      </c>
      <c r="L239" s="7" t="str">
        <f t="shared" si="7"/>
        <v/>
      </c>
      <c r="M239" s="2">
        <f>SUM(INDEX(ch_table[AAT],1):ch_table[[#This Row],[AAT]])</f>
        <v>0.35347222222222241</v>
      </c>
    </row>
    <row r="240" spans="1:13" x14ac:dyDescent="0.25">
      <c r="A240">
        <v>18</v>
      </c>
      <c r="B240" s="1">
        <v>42933</v>
      </c>
      <c r="C240" s="7">
        <v>0.97361111111111109</v>
      </c>
      <c r="D240" t="s">
        <v>23</v>
      </c>
      <c r="E240" t="s">
        <v>207</v>
      </c>
      <c r="G240" s="2">
        <v>1.666666666666667E-2</v>
      </c>
      <c r="H240" s="15" t="str">
        <f t="shared" si="6"/>
        <v/>
      </c>
      <c r="I240" s="2">
        <f>SUM(INDEX(ch_table[Duration],1):ch_table[[#This Row],[Duration]])</f>
        <v>5.6624999999999979</v>
      </c>
      <c r="J240" s="7">
        <v>0.91666666666666663</v>
      </c>
      <c r="K240" s="16" cm="1">
        <f t="array" ref="K2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240" s="7" t="str">
        <f t="shared" si="7"/>
        <v/>
      </c>
      <c r="M240" s="2">
        <f>SUM(INDEX(ch_table[AAT],1):ch_table[[#This Row],[AAT]])</f>
        <v>0.37013888888888907</v>
      </c>
    </row>
    <row r="241" spans="1:13" x14ac:dyDescent="0.25">
      <c r="A241">
        <v>18</v>
      </c>
      <c r="B241" s="1">
        <v>42933</v>
      </c>
      <c r="C241" s="7">
        <v>0.99027777777777781</v>
      </c>
      <c r="D241" t="s">
        <v>8</v>
      </c>
      <c r="H241" s="15">
        <f t="shared" si="6"/>
        <v>0.38611111111111107</v>
      </c>
      <c r="I241" s="2">
        <f>SUM(INDEX(ch_table[Duration],1):ch_table[[#This Row],[Duration]])</f>
        <v>5.6624999999999979</v>
      </c>
      <c r="J241" s="7">
        <v>0.91666666666666663</v>
      </c>
      <c r="K241" s="16" t="str" cm="1">
        <f t="array" ref="K2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 s="7">
        <f t="shared" si="7"/>
        <v>7.3611111111111197E-2</v>
      </c>
      <c r="M241" s="2">
        <f>SUM(INDEX(ch_table[AAT],1):ch_table[[#This Row],[AAT]])</f>
        <v>0.37013888888888907</v>
      </c>
    </row>
    <row r="242" spans="1:13" x14ac:dyDescent="0.25">
      <c r="A242">
        <v>19</v>
      </c>
      <c r="B242" s="1">
        <v>42934</v>
      </c>
      <c r="C242" s="7">
        <v>0.47916666666666669</v>
      </c>
      <c r="D242" t="s">
        <v>13</v>
      </c>
      <c r="G242" s="2">
        <v>3.472222222222222E-3</v>
      </c>
      <c r="H242" s="15" t="str">
        <f t="shared" si="6"/>
        <v/>
      </c>
      <c r="I242" s="2">
        <f>SUM(INDEX(ch_table[Duration],1):ch_table[[#This Row],[Duration]])</f>
        <v>5.6659722222222202</v>
      </c>
      <c r="J242" s="7">
        <v>0.79166666666666663</v>
      </c>
      <c r="K242" s="16" t="str" cm="1">
        <f t="array" ref="K2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 s="7" t="str">
        <f t="shared" si="7"/>
        <v/>
      </c>
      <c r="M242" s="2">
        <f>SUM(INDEX(ch_table[AAT],1):ch_table[[#This Row],[AAT]])</f>
        <v>0.37013888888888907</v>
      </c>
    </row>
    <row r="243" spans="1:13" x14ac:dyDescent="0.25">
      <c r="A243">
        <v>19</v>
      </c>
      <c r="B243" s="1">
        <v>42934</v>
      </c>
      <c r="C243" s="7">
        <v>0.4826388888888889</v>
      </c>
      <c r="D243" t="s">
        <v>52</v>
      </c>
      <c r="E243" t="s">
        <v>208</v>
      </c>
      <c r="G243" s="2">
        <v>4.1666666666666666E-3</v>
      </c>
      <c r="H243" s="15" t="str">
        <f t="shared" si="6"/>
        <v/>
      </c>
      <c r="I243" s="2">
        <f>SUM(INDEX(ch_table[Duration],1):ch_table[[#This Row],[Duration]])</f>
        <v>5.6701388888888866</v>
      </c>
      <c r="J243" s="7">
        <v>0.79166666666666663</v>
      </c>
      <c r="K243" s="16" t="str" cm="1">
        <f t="array" ref="K2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3" s="7" t="str">
        <f t="shared" si="7"/>
        <v/>
      </c>
      <c r="M243" s="2">
        <f>SUM(INDEX(ch_table[AAT],1):ch_table[[#This Row],[AAT]])</f>
        <v>0.37013888888888907</v>
      </c>
    </row>
    <row r="244" spans="1:13" x14ac:dyDescent="0.25">
      <c r="A244">
        <v>19</v>
      </c>
      <c r="B244" s="1">
        <v>42934</v>
      </c>
      <c r="C244" s="7">
        <v>0.48680555555555549</v>
      </c>
      <c r="D244" t="s">
        <v>54</v>
      </c>
      <c r="E244" t="s">
        <v>208</v>
      </c>
      <c r="G244" s="2">
        <v>4.2361111111111113E-2</v>
      </c>
      <c r="H244" s="15" t="str">
        <f t="shared" si="6"/>
        <v/>
      </c>
      <c r="I244" s="2">
        <f>SUM(INDEX(ch_table[Duration],1):ch_table[[#This Row],[Duration]])</f>
        <v>5.7124999999999977</v>
      </c>
      <c r="J244" s="7">
        <v>0.79166666666666663</v>
      </c>
      <c r="K244" s="16" t="str" cm="1">
        <f t="array" ref="K2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 s="7" t="str">
        <f t="shared" si="7"/>
        <v/>
      </c>
      <c r="M244" s="2">
        <f>SUM(INDEX(ch_table[AAT],1):ch_table[[#This Row],[AAT]])</f>
        <v>0.37013888888888907</v>
      </c>
    </row>
    <row r="245" spans="1:13" x14ac:dyDescent="0.25">
      <c r="A245">
        <v>19</v>
      </c>
      <c r="B245" s="1">
        <v>42934</v>
      </c>
      <c r="C245" s="7">
        <v>0.52916666666666667</v>
      </c>
      <c r="D245" t="s">
        <v>55</v>
      </c>
      <c r="E245" t="s">
        <v>209</v>
      </c>
      <c r="G245" s="2">
        <v>1.458333333333333E-2</v>
      </c>
      <c r="H245" s="15" t="str">
        <f t="shared" si="6"/>
        <v/>
      </c>
      <c r="I245" s="2">
        <f>SUM(INDEX(ch_table[Duration],1):ch_table[[#This Row],[Duration]])</f>
        <v>5.7270833333333311</v>
      </c>
      <c r="J245" s="7">
        <v>0.79166666666666663</v>
      </c>
      <c r="K245" s="16" t="str" cm="1">
        <f t="array" ref="K2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 s="7" t="str">
        <f t="shared" si="7"/>
        <v/>
      </c>
      <c r="M245" s="2">
        <f>SUM(INDEX(ch_table[AAT],1):ch_table[[#This Row],[AAT]])</f>
        <v>0.37013888888888907</v>
      </c>
    </row>
    <row r="246" spans="1:13" x14ac:dyDescent="0.25">
      <c r="A246">
        <v>19</v>
      </c>
      <c r="B246" s="1">
        <v>42934</v>
      </c>
      <c r="C246" s="7">
        <v>0.54374999999999996</v>
      </c>
      <c r="D246" t="s">
        <v>57</v>
      </c>
      <c r="E246" t="s">
        <v>210</v>
      </c>
      <c r="G246" s="2">
        <v>2.7777777777777779E-3</v>
      </c>
      <c r="H246" s="15" t="str">
        <f t="shared" si="6"/>
        <v/>
      </c>
      <c r="I246" s="2">
        <f>SUM(INDEX(ch_table[Duration],1):ch_table[[#This Row],[Duration]])</f>
        <v>5.7298611111111093</v>
      </c>
      <c r="J246" s="7">
        <v>0.79166666666666663</v>
      </c>
      <c r="K246" s="16" t="str" cm="1">
        <f t="array" ref="K2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 s="7" t="str">
        <f t="shared" si="7"/>
        <v/>
      </c>
      <c r="M246" s="2">
        <f>SUM(INDEX(ch_table[AAT],1):ch_table[[#This Row],[AAT]])</f>
        <v>0.37013888888888907</v>
      </c>
    </row>
    <row r="247" spans="1:13" x14ac:dyDescent="0.25">
      <c r="A247">
        <v>19</v>
      </c>
      <c r="B247" s="1">
        <v>42934</v>
      </c>
      <c r="C247" s="7">
        <v>0.54652777777777772</v>
      </c>
      <c r="D247" t="s">
        <v>57</v>
      </c>
      <c r="E247" t="s">
        <v>211</v>
      </c>
      <c r="G247" s="2">
        <v>2.7777777777777779E-3</v>
      </c>
      <c r="H247" s="15" t="str">
        <f t="shared" si="6"/>
        <v/>
      </c>
      <c r="I247" s="2">
        <f>SUM(INDEX(ch_table[Duration],1):ch_table[[#This Row],[Duration]])</f>
        <v>5.7326388888888875</v>
      </c>
      <c r="J247" s="7">
        <v>0.79166666666666663</v>
      </c>
      <c r="K247" s="16" t="str" cm="1">
        <f t="array" ref="K2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 s="7" t="str">
        <f t="shared" si="7"/>
        <v/>
      </c>
      <c r="M247" s="2">
        <f>SUM(INDEX(ch_table[AAT],1):ch_table[[#This Row],[AAT]])</f>
        <v>0.37013888888888907</v>
      </c>
    </row>
    <row r="248" spans="1:13" x14ac:dyDescent="0.25">
      <c r="A248">
        <v>19</v>
      </c>
      <c r="B248" s="1">
        <v>42934</v>
      </c>
      <c r="C248" s="7">
        <v>0.5493055555555556</v>
      </c>
      <c r="D248" t="s">
        <v>137</v>
      </c>
      <c r="E248" t="s">
        <v>212</v>
      </c>
      <c r="G248" s="2">
        <v>4.1666666666666666E-3</v>
      </c>
      <c r="H248" s="15" t="str">
        <f t="shared" si="6"/>
        <v/>
      </c>
      <c r="I248" s="2">
        <f>SUM(INDEX(ch_table[Duration],1):ch_table[[#This Row],[Duration]])</f>
        <v>5.7368055555555539</v>
      </c>
      <c r="J248" s="7">
        <v>0.79166666666666663</v>
      </c>
      <c r="K248" s="16" t="str" cm="1">
        <f t="array" ref="K2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8" s="7" t="str">
        <f t="shared" si="7"/>
        <v/>
      </c>
      <c r="M248" s="2">
        <f>SUM(INDEX(ch_table[AAT],1):ch_table[[#This Row],[AAT]])</f>
        <v>0.37013888888888907</v>
      </c>
    </row>
    <row r="249" spans="1:13" x14ac:dyDescent="0.25">
      <c r="A249">
        <v>19</v>
      </c>
      <c r="B249" s="1">
        <v>42934</v>
      </c>
      <c r="C249" s="7">
        <v>0.55347222222222225</v>
      </c>
      <c r="D249" t="s">
        <v>104</v>
      </c>
      <c r="E249" t="s">
        <v>213</v>
      </c>
      <c r="G249" s="2">
        <v>0.23680555555555549</v>
      </c>
      <c r="H249" s="15" t="str">
        <f t="shared" si="6"/>
        <v/>
      </c>
      <c r="I249" s="2">
        <f>SUM(INDEX(ch_table[Duration],1):ch_table[[#This Row],[Duration]])</f>
        <v>5.9736111111111097</v>
      </c>
      <c r="J249" s="7">
        <v>0.79166666666666663</v>
      </c>
      <c r="K249" s="16" t="str" cm="1">
        <f t="array" ref="K2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 s="7" t="str">
        <f t="shared" si="7"/>
        <v/>
      </c>
      <c r="M249" s="2">
        <f>SUM(INDEX(ch_table[AAT],1):ch_table[[#This Row],[AAT]])</f>
        <v>0.37013888888888907</v>
      </c>
    </row>
    <row r="250" spans="1:13" x14ac:dyDescent="0.25">
      <c r="A250">
        <v>19</v>
      </c>
      <c r="B250" s="1">
        <v>42934</v>
      </c>
      <c r="C250" s="7">
        <v>0.79027777777777775</v>
      </c>
      <c r="D250" t="s">
        <v>214</v>
      </c>
      <c r="E250" t="s">
        <v>215</v>
      </c>
      <c r="G250" s="2">
        <v>2.0833333333333329E-3</v>
      </c>
      <c r="H250" s="15" t="str">
        <f t="shared" si="6"/>
        <v/>
      </c>
      <c r="I250" s="2">
        <f>SUM(INDEX(ch_table[Duration],1):ch_table[[#This Row],[Duration]])</f>
        <v>5.9756944444444429</v>
      </c>
      <c r="J250" s="7">
        <v>0.79166666666666663</v>
      </c>
      <c r="K250" s="16" cm="1">
        <f t="array" ref="K2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50" s="7" t="str">
        <f t="shared" si="7"/>
        <v/>
      </c>
      <c r="M250" s="2">
        <f>SUM(INDEX(ch_table[AAT],1):ch_table[[#This Row],[AAT]])</f>
        <v>0.37083333333333351</v>
      </c>
    </row>
    <row r="251" spans="1:13" x14ac:dyDescent="0.25">
      <c r="A251">
        <v>19</v>
      </c>
      <c r="B251" s="1">
        <v>42934</v>
      </c>
      <c r="C251" s="7">
        <v>0.79236111111111107</v>
      </c>
      <c r="D251" t="s">
        <v>23</v>
      </c>
      <c r="E251" t="s">
        <v>216</v>
      </c>
      <c r="G251" s="2">
        <v>1.8749999999999999E-2</v>
      </c>
      <c r="H251" s="15" t="str">
        <f t="shared" si="6"/>
        <v/>
      </c>
      <c r="I251" s="2">
        <f>SUM(INDEX(ch_table[Duration],1):ch_table[[#This Row],[Duration]])</f>
        <v>5.9944444444444427</v>
      </c>
      <c r="J251" s="7">
        <v>0.79166666666666663</v>
      </c>
      <c r="K251" s="16" cm="1">
        <f t="array" ref="K2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251" s="7" t="str">
        <f t="shared" si="7"/>
        <v/>
      </c>
      <c r="M251" s="2">
        <f>SUM(INDEX(ch_table[AAT],1):ch_table[[#This Row],[AAT]])</f>
        <v>0.3895833333333335</v>
      </c>
    </row>
    <row r="252" spans="1:13" x14ac:dyDescent="0.25">
      <c r="A252">
        <v>19</v>
      </c>
      <c r="B252" s="1">
        <v>42934</v>
      </c>
      <c r="C252" s="7">
        <v>0.81111111111111112</v>
      </c>
      <c r="D252" t="s">
        <v>8</v>
      </c>
      <c r="H252" s="15">
        <f t="shared" si="6"/>
        <v>0.33194444444444438</v>
      </c>
      <c r="I252" s="2">
        <f>SUM(INDEX(ch_table[Duration],1):ch_table[[#This Row],[Duration]])</f>
        <v>5.9944444444444427</v>
      </c>
      <c r="J252" s="7">
        <v>0.79166666666666663</v>
      </c>
      <c r="K252" s="16" t="str" cm="1">
        <f t="array" ref="K2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 s="7">
        <f t="shared" si="7"/>
        <v>1.9444444444444441E-2</v>
      </c>
      <c r="M252" s="2">
        <f>SUM(INDEX(ch_table[AAT],1):ch_table[[#This Row],[AAT]])</f>
        <v>0.3895833333333335</v>
      </c>
    </row>
    <row r="253" spans="1:13" x14ac:dyDescent="0.25">
      <c r="A253">
        <v>20</v>
      </c>
      <c r="B253" s="1">
        <v>42935</v>
      </c>
      <c r="C253" s="7">
        <v>0.47916666666666669</v>
      </c>
      <c r="D253" t="s">
        <v>13</v>
      </c>
      <c r="G253" s="2">
        <v>3.472222222222222E-3</v>
      </c>
      <c r="H253" s="15" t="str">
        <f t="shared" si="6"/>
        <v/>
      </c>
      <c r="I253" s="2">
        <f>SUM(INDEX(ch_table[Duration],1):ch_table[[#This Row],[Duration]])</f>
        <v>5.997916666666665</v>
      </c>
      <c r="J253" s="7">
        <v>0.79166666666666663</v>
      </c>
      <c r="K253" s="16" t="str" cm="1">
        <f t="array" ref="K2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3" s="7" t="str">
        <f t="shared" si="7"/>
        <v/>
      </c>
      <c r="M253" s="2">
        <f>SUM(INDEX(ch_table[AAT],1):ch_table[[#This Row],[AAT]])</f>
        <v>0.3895833333333335</v>
      </c>
    </row>
    <row r="254" spans="1:13" x14ac:dyDescent="0.25">
      <c r="A254">
        <v>20</v>
      </c>
      <c r="B254" s="1">
        <v>42935</v>
      </c>
      <c r="C254" s="7">
        <v>0.4826388888888889</v>
      </c>
      <c r="D254" t="s">
        <v>52</v>
      </c>
      <c r="E254" t="s">
        <v>217</v>
      </c>
      <c r="G254" s="2">
        <v>1.7361111111111108E-2</v>
      </c>
      <c r="H254" s="15" t="str">
        <f t="shared" si="6"/>
        <v/>
      </c>
      <c r="I254" s="2">
        <f>SUM(INDEX(ch_table[Duration],1):ch_table[[#This Row],[Duration]])</f>
        <v>6.0152777777777757</v>
      </c>
      <c r="J254" s="7">
        <v>0.79166666666666663</v>
      </c>
      <c r="K254" s="16" t="str" cm="1">
        <f t="array" ref="K2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 s="7" t="str">
        <f t="shared" si="7"/>
        <v/>
      </c>
      <c r="M254" s="2">
        <f>SUM(INDEX(ch_table[AAT],1):ch_table[[#This Row],[AAT]])</f>
        <v>0.3895833333333335</v>
      </c>
    </row>
    <row r="255" spans="1:13" x14ac:dyDescent="0.25">
      <c r="A255">
        <v>20</v>
      </c>
      <c r="B255" s="1">
        <v>42935</v>
      </c>
      <c r="C255" s="7">
        <v>0.5</v>
      </c>
      <c r="D255" t="s">
        <v>52</v>
      </c>
      <c r="E255" t="s">
        <v>111</v>
      </c>
      <c r="G255" s="2">
        <v>3.1944444444444442E-2</v>
      </c>
      <c r="H255" s="15" t="str">
        <f t="shared" si="6"/>
        <v/>
      </c>
      <c r="I255" s="2">
        <f>SUM(INDEX(ch_table[Duration],1):ch_table[[#This Row],[Duration]])</f>
        <v>6.0472222222222198</v>
      </c>
      <c r="J255" s="7">
        <v>0.79166666666666663</v>
      </c>
      <c r="K255" s="16" t="str" cm="1">
        <f t="array" ref="K2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 s="7" t="str">
        <f t="shared" si="7"/>
        <v/>
      </c>
      <c r="M255" s="2">
        <f>SUM(INDEX(ch_table[AAT],1):ch_table[[#This Row],[AAT]])</f>
        <v>0.3895833333333335</v>
      </c>
    </row>
    <row r="256" spans="1:13" x14ac:dyDescent="0.25">
      <c r="A256">
        <v>20</v>
      </c>
      <c r="B256" s="1">
        <v>42935</v>
      </c>
      <c r="C256" s="7">
        <v>0.53194444444444444</v>
      </c>
      <c r="D256" t="s">
        <v>55</v>
      </c>
      <c r="E256" t="s">
        <v>218</v>
      </c>
      <c r="G256" s="2">
        <v>2.4305555555555559E-2</v>
      </c>
      <c r="H256" s="15" t="str">
        <f t="shared" si="6"/>
        <v/>
      </c>
      <c r="I256" s="2">
        <f>SUM(INDEX(ch_table[Duration],1):ch_table[[#This Row],[Duration]])</f>
        <v>6.0715277777777752</v>
      </c>
      <c r="J256" s="7">
        <v>0.79166666666666663</v>
      </c>
      <c r="K256" s="16" t="str" cm="1">
        <f t="array" ref="K2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6" s="7" t="str">
        <f t="shared" si="7"/>
        <v/>
      </c>
      <c r="M256" s="2">
        <f>SUM(INDEX(ch_table[AAT],1):ch_table[[#This Row],[AAT]])</f>
        <v>0.3895833333333335</v>
      </c>
    </row>
    <row r="257" spans="1:13" x14ac:dyDescent="0.25">
      <c r="A257">
        <v>20</v>
      </c>
      <c r="B257" s="1">
        <v>42935</v>
      </c>
      <c r="C257" s="7">
        <v>0.55625000000000002</v>
      </c>
      <c r="D257" t="s">
        <v>55</v>
      </c>
      <c r="E257" t="s">
        <v>219</v>
      </c>
      <c r="G257" s="2">
        <v>2.222222222222222E-2</v>
      </c>
      <c r="H257" s="15" t="str">
        <f t="shared" si="6"/>
        <v/>
      </c>
      <c r="I257" s="2">
        <f>SUM(INDEX(ch_table[Duration],1):ch_table[[#This Row],[Duration]])</f>
        <v>6.0937499999999973</v>
      </c>
      <c r="J257" s="7">
        <v>0.79166666666666663</v>
      </c>
      <c r="K257" s="16" t="str" cm="1">
        <f t="array" ref="K2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 s="7" t="str">
        <f t="shared" si="7"/>
        <v/>
      </c>
      <c r="M257" s="2">
        <f>SUM(INDEX(ch_table[AAT],1):ch_table[[#This Row],[AAT]])</f>
        <v>0.3895833333333335</v>
      </c>
    </row>
    <row r="258" spans="1:13" x14ac:dyDescent="0.25">
      <c r="A258">
        <v>20</v>
      </c>
      <c r="B258" s="1">
        <v>42935</v>
      </c>
      <c r="C258" s="7">
        <v>0.57847222222222228</v>
      </c>
      <c r="D258" t="s">
        <v>137</v>
      </c>
      <c r="E258" t="s">
        <v>220</v>
      </c>
      <c r="G258" s="2">
        <v>2.0833333333333329E-3</v>
      </c>
      <c r="H258" s="15" t="str">
        <f t="shared" ref="H258:H321" si="8">IF(OR($D258="House rose", $D258="Session end"), SUMIF(A:A,A258, G:G),"")</f>
        <v/>
      </c>
      <c r="I258" s="2">
        <f>SUM(INDEX(ch_table[Duration],1):ch_table[[#This Row],[Duration]])</f>
        <v>6.0958333333333306</v>
      </c>
      <c r="J258" s="7">
        <v>0.79166666666666663</v>
      </c>
      <c r="K258" s="16" t="str" cm="1">
        <f t="array" ref="K2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8" s="7" t="str">
        <f t="shared" ref="L258:L321" si="9">IF(OR(D258="House rose",D258="Session end"), SUMIF(A:A, A258,K:K),"")</f>
        <v/>
      </c>
      <c r="M258" s="2">
        <f>SUM(INDEX(ch_table[AAT],1):ch_table[[#This Row],[AAT]])</f>
        <v>0.3895833333333335</v>
      </c>
    </row>
    <row r="259" spans="1:13" x14ac:dyDescent="0.25">
      <c r="A259">
        <v>20</v>
      </c>
      <c r="B259" s="1">
        <v>42935</v>
      </c>
      <c r="C259" s="7">
        <v>0.5805555555555556</v>
      </c>
      <c r="D259" t="s">
        <v>25</v>
      </c>
      <c r="E259" t="s">
        <v>221</v>
      </c>
      <c r="G259" s="2">
        <v>2.013888888888889E-2</v>
      </c>
      <c r="H259" s="15" t="str">
        <f t="shared" si="8"/>
        <v/>
      </c>
      <c r="I259" s="2">
        <f>SUM(INDEX(ch_table[Duration],1):ch_table[[#This Row],[Duration]])</f>
        <v>6.1159722222222195</v>
      </c>
      <c r="J259" s="7">
        <v>0.79166666666666663</v>
      </c>
      <c r="K259" s="16" t="str" cm="1">
        <f t="array" ref="K2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 s="7" t="str">
        <f t="shared" si="9"/>
        <v/>
      </c>
      <c r="M259" s="2">
        <f>SUM(INDEX(ch_table[AAT],1):ch_table[[#This Row],[AAT]])</f>
        <v>0.3895833333333335</v>
      </c>
    </row>
    <row r="260" spans="1:13" x14ac:dyDescent="0.25">
      <c r="A260">
        <v>20</v>
      </c>
      <c r="B260" s="1">
        <v>42935</v>
      </c>
      <c r="C260" s="7">
        <v>0.60069444444444442</v>
      </c>
      <c r="D260" t="s">
        <v>137</v>
      </c>
      <c r="E260" t="s">
        <v>222</v>
      </c>
      <c r="G260" s="2">
        <v>4.1666666666666666E-3</v>
      </c>
      <c r="H260" s="15" t="str">
        <f t="shared" si="8"/>
        <v/>
      </c>
      <c r="I260" s="2">
        <f>SUM(INDEX(ch_table[Duration],1):ch_table[[#This Row],[Duration]])</f>
        <v>6.1201388888888859</v>
      </c>
      <c r="J260" s="7">
        <v>0.79166666666666663</v>
      </c>
      <c r="K260" s="16" t="str" cm="1">
        <f t="array" ref="K2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 s="7" t="str">
        <f t="shared" si="9"/>
        <v/>
      </c>
      <c r="M260" s="2">
        <f>SUM(INDEX(ch_table[AAT],1):ch_table[[#This Row],[AAT]])</f>
        <v>0.3895833333333335</v>
      </c>
    </row>
    <row r="261" spans="1:13" x14ac:dyDescent="0.25">
      <c r="A261">
        <v>20</v>
      </c>
      <c r="B261" s="1">
        <v>42935</v>
      </c>
      <c r="C261" s="7">
        <v>0.60486111111111107</v>
      </c>
      <c r="D261" t="s">
        <v>137</v>
      </c>
      <c r="E261" t="s">
        <v>223</v>
      </c>
      <c r="G261" s="2">
        <v>4.1666666666666666E-3</v>
      </c>
      <c r="H261" s="15" t="str">
        <f t="shared" si="8"/>
        <v/>
      </c>
      <c r="I261" s="2">
        <f>SUM(INDEX(ch_table[Duration],1):ch_table[[#This Row],[Duration]])</f>
        <v>6.1243055555555523</v>
      </c>
      <c r="J261" s="7">
        <v>0.79166666666666663</v>
      </c>
      <c r="K261" s="16" t="str" cm="1">
        <f t="array" ref="K2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1" s="7" t="str">
        <f t="shared" si="9"/>
        <v/>
      </c>
      <c r="M261" s="2">
        <f>SUM(INDEX(ch_table[AAT],1):ch_table[[#This Row],[AAT]])</f>
        <v>0.3895833333333335</v>
      </c>
    </row>
    <row r="262" spans="1:13" x14ac:dyDescent="0.25">
      <c r="A262">
        <v>20</v>
      </c>
      <c r="B262" s="1">
        <v>42935</v>
      </c>
      <c r="C262" s="7">
        <v>0.60902777777777772</v>
      </c>
      <c r="D262" t="s">
        <v>152</v>
      </c>
      <c r="E262" t="s">
        <v>211</v>
      </c>
      <c r="G262" s="2">
        <v>6.0416666666666667E-2</v>
      </c>
      <c r="H262" s="15" t="str">
        <f t="shared" si="8"/>
        <v/>
      </c>
      <c r="I262" s="2">
        <f>SUM(INDEX(ch_table[Duration],1):ch_table[[#This Row],[Duration]])</f>
        <v>6.1847222222222191</v>
      </c>
      <c r="J262" s="7">
        <v>0.79166666666666663</v>
      </c>
      <c r="K262" s="16" t="str" cm="1">
        <f t="array" ref="K2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 s="7" t="str">
        <f t="shared" si="9"/>
        <v/>
      </c>
      <c r="M262" s="2">
        <f>SUM(INDEX(ch_table[AAT],1):ch_table[[#This Row],[AAT]])</f>
        <v>0.3895833333333335</v>
      </c>
    </row>
    <row r="263" spans="1:13" x14ac:dyDescent="0.25">
      <c r="A263">
        <v>20</v>
      </c>
      <c r="B263" s="1">
        <v>42935</v>
      </c>
      <c r="C263" s="7">
        <v>0.6694444444444444</v>
      </c>
      <c r="D263" t="s">
        <v>34</v>
      </c>
      <c r="E263" t="s">
        <v>224</v>
      </c>
      <c r="G263" s="2">
        <v>6.9444444444444447E-4</v>
      </c>
      <c r="H263" s="15" t="str">
        <f t="shared" si="8"/>
        <v/>
      </c>
      <c r="I263" s="2">
        <f>SUM(INDEX(ch_table[Duration],1):ch_table[[#This Row],[Duration]])</f>
        <v>6.1854166666666632</v>
      </c>
      <c r="J263" s="7">
        <v>0.79166666666666663</v>
      </c>
      <c r="K263" s="16" t="str" cm="1">
        <f t="array" ref="K2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 s="7" t="str">
        <f t="shared" si="9"/>
        <v/>
      </c>
      <c r="M263" s="2">
        <f>SUM(INDEX(ch_table[AAT],1):ch_table[[#This Row],[AAT]])</f>
        <v>0.3895833333333335</v>
      </c>
    </row>
    <row r="264" spans="1:13" x14ac:dyDescent="0.25">
      <c r="A264">
        <v>20</v>
      </c>
      <c r="B264" s="1">
        <v>42935</v>
      </c>
      <c r="C264" s="7">
        <v>0.67013888888888884</v>
      </c>
      <c r="D264" t="s">
        <v>152</v>
      </c>
      <c r="E264" t="s">
        <v>225</v>
      </c>
      <c r="G264" s="2">
        <v>5.9722222222222232E-2</v>
      </c>
      <c r="H264" s="15" t="str">
        <f t="shared" si="8"/>
        <v/>
      </c>
      <c r="I264" s="2">
        <f>SUM(INDEX(ch_table[Duration],1):ch_table[[#This Row],[Duration]])</f>
        <v>6.245138888888885</v>
      </c>
      <c r="J264" s="7">
        <v>0.79166666666666663</v>
      </c>
      <c r="K264" s="16" t="str" cm="1">
        <f t="array" ref="K2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 s="7" t="str">
        <f t="shared" si="9"/>
        <v/>
      </c>
      <c r="M264" s="2">
        <f>SUM(INDEX(ch_table[AAT],1):ch_table[[#This Row],[AAT]])</f>
        <v>0.3895833333333335</v>
      </c>
    </row>
    <row r="265" spans="1:13" x14ac:dyDescent="0.25">
      <c r="A265">
        <v>20</v>
      </c>
      <c r="B265" s="1">
        <v>42935</v>
      </c>
      <c r="C265" s="7">
        <v>0.72986111111111107</v>
      </c>
      <c r="D265" t="s">
        <v>104</v>
      </c>
      <c r="E265" t="s">
        <v>226</v>
      </c>
      <c r="F265" t="s">
        <v>101</v>
      </c>
      <c r="G265" s="2">
        <v>6.1805555555555558E-2</v>
      </c>
      <c r="H265" s="15" t="str">
        <f t="shared" si="8"/>
        <v/>
      </c>
      <c r="I265" s="2">
        <f>SUM(INDEX(ch_table[Duration],1):ch_table[[#This Row],[Duration]])</f>
        <v>6.3069444444444409</v>
      </c>
      <c r="J265" s="7">
        <v>0.79166666666666663</v>
      </c>
      <c r="K265" s="16" t="str" cm="1">
        <f t="array" ref="K2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 s="7" t="str">
        <f t="shared" si="9"/>
        <v/>
      </c>
      <c r="M265" s="2">
        <f>SUM(INDEX(ch_table[AAT],1):ch_table[[#This Row],[AAT]])</f>
        <v>0.3895833333333335</v>
      </c>
    </row>
    <row r="266" spans="1:13" x14ac:dyDescent="0.25">
      <c r="A266">
        <v>20</v>
      </c>
      <c r="B266" s="1">
        <v>42935</v>
      </c>
      <c r="C266" s="7">
        <v>0.79166666666666663</v>
      </c>
      <c r="D266" t="s">
        <v>214</v>
      </c>
      <c r="E266" t="s">
        <v>227</v>
      </c>
      <c r="G266" s="2">
        <v>6.9444444444444447E-4</v>
      </c>
      <c r="H266" s="15" t="str">
        <f t="shared" si="8"/>
        <v/>
      </c>
      <c r="I266" s="2">
        <f>SUM(INDEX(ch_table[Duration],1):ch_table[[#This Row],[Duration]])</f>
        <v>6.307638888888885</v>
      </c>
      <c r="J266" s="7">
        <v>0.79166666666666663</v>
      </c>
      <c r="K266" s="16" cm="1">
        <f t="array" ref="K2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66" s="7" t="str">
        <f t="shared" si="9"/>
        <v/>
      </c>
      <c r="M266" s="2">
        <f>SUM(INDEX(ch_table[AAT],1):ch_table[[#This Row],[AAT]])</f>
        <v>0.39027777777777795</v>
      </c>
    </row>
    <row r="267" spans="1:13" x14ac:dyDescent="0.25">
      <c r="A267">
        <v>20</v>
      </c>
      <c r="B267" s="1">
        <v>42935</v>
      </c>
      <c r="C267" s="7">
        <v>0.79236111111111107</v>
      </c>
      <c r="D267" t="s">
        <v>23</v>
      </c>
      <c r="E267" t="s">
        <v>228</v>
      </c>
      <c r="G267" s="2">
        <v>2.0833333333333329E-2</v>
      </c>
      <c r="H267" s="15" t="str">
        <f t="shared" si="8"/>
        <v/>
      </c>
      <c r="I267" s="2">
        <f>SUM(INDEX(ch_table[Duration],1):ch_table[[#This Row],[Duration]])</f>
        <v>6.3284722222222181</v>
      </c>
      <c r="J267" s="7">
        <v>0.79166666666666663</v>
      </c>
      <c r="K267" s="16" cm="1">
        <f t="array" ref="K2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267" s="7" t="str">
        <f t="shared" si="9"/>
        <v/>
      </c>
      <c r="M267" s="2">
        <f>SUM(INDEX(ch_table[AAT],1):ch_table[[#This Row],[AAT]])</f>
        <v>0.41111111111111126</v>
      </c>
    </row>
    <row r="268" spans="1:13" x14ac:dyDescent="0.25">
      <c r="A268">
        <v>20</v>
      </c>
      <c r="B268" s="1">
        <v>42935</v>
      </c>
      <c r="C268" s="7">
        <v>0.81319444444444444</v>
      </c>
      <c r="D268" t="s">
        <v>8</v>
      </c>
      <c r="H268" s="15">
        <f t="shared" si="8"/>
        <v>0.33402777777777776</v>
      </c>
      <c r="I268" s="2">
        <f>SUM(INDEX(ch_table[Duration],1):ch_table[[#This Row],[Duration]])</f>
        <v>6.3284722222222181</v>
      </c>
      <c r="J268" s="7">
        <v>0.79166666666666663</v>
      </c>
      <c r="K268" s="16" t="str" cm="1">
        <f t="array" ref="K2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 s="7">
        <f t="shared" si="9"/>
        <v>2.1527777777777771E-2</v>
      </c>
      <c r="M268" s="2">
        <f>SUM(INDEX(ch_table[AAT],1):ch_table[[#This Row],[AAT]])</f>
        <v>0.41111111111111126</v>
      </c>
    </row>
    <row r="269" spans="1:13" x14ac:dyDescent="0.25">
      <c r="A269">
        <v>21</v>
      </c>
      <c r="B269" s="1">
        <v>42936</v>
      </c>
      <c r="C269" s="7">
        <v>0.39583333333333331</v>
      </c>
      <c r="D269" t="s">
        <v>13</v>
      </c>
      <c r="G269" s="2">
        <v>3.472222222222222E-3</v>
      </c>
      <c r="H269" s="15" t="str">
        <f t="shared" si="8"/>
        <v/>
      </c>
      <c r="I269" s="2">
        <f>SUM(INDEX(ch_table[Duration],1):ch_table[[#This Row],[Duration]])</f>
        <v>6.3319444444444404</v>
      </c>
      <c r="J269" s="7">
        <v>0.70833333333333337</v>
      </c>
      <c r="K269" s="16" t="str" cm="1">
        <f t="array" ref="K2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 s="7" t="str">
        <f t="shared" si="9"/>
        <v/>
      </c>
      <c r="M269" s="2">
        <f>SUM(INDEX(ch_table[AAT],1):ch_table[[#This Row],[AAT]])</f>
        <v>0.41111111111111126</v>
      </c>
    </row>
    <row r="270" spans="1:13" x14ac:dyDescent="0.25">
      <c r="A270">
        <v>21</v>
      </c>
      <c r="B270" s="1">
        <v>42936</v>
      </c>
      <c r="C270" s="7">
        <v>0.39930555555555558</v>
      </c>
      <c r="D270" t="s">
        <v>52</v>
      </c>
      <c r="E270" t="s">
        <v>229</v>
      </c>
      <c r="G270" s="2">
        <v>1.9444444444444441E-2</v>
      </c>
      <c r="H270" s="15" t="str">
        <f t="shared" si="8"/>
        <v/>
      </c>
      <c r="I270" s="2">
        <f>SUM(INDEX(ch_table[Duration],1):ch_table[[#This Row],[Duration]])</f>
        <v>6.3513888888888852</v>
      </c>
      <c r="J270" s="7">
        <v>0.70833333333333337</v>
      </c>
      <c r="K270" s="16" t="str" cm="1">
        <f t="array" ref="K2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 s="7" t="str">
        <f t="shared" si="9"/>
        <v/>
      </c>
      <c r="M270" s="2">
        <f>SUM(INDEX(ch_table[AAT],1):ch_table[[#This Row],[AAT]])</f>
        <v>0.41111111111111126</v>
      </c>
    </row>
    <row r="271" spans="1:13" x14ac:dyDescent="0.25">
      <c r="A271">
        <v>21</v>
      </c>
      <c r="B271" s="1">
        <v>42936</v>
      </c>
      <c r="C271" s="7">
        <v>0.41875000000000001</v>
      </c>
      <c r="D271" t="s">
        <v>54</v>
      </c>
      <c r="E271" t="s">
        <v>229</v>
      </c>
      <c r="G271" s="2">
        <v>2.222222222222222E-2</v>
      </c>
      <c r="H271" s="15" t="str">
        <f t="shared" si="8"/>
        <v/>
      </c>
      <c r="I271" s="2">
        <f>SUM(INDEX(ch_table[Duration],1):ch_table[[#This Row],[Duration]])</f>
        <v>6.3736111111111073</v>
      </c>
      <c r="J271" s="7">
        <v>0.70833333333333337</v>
      </c>
      <c r="K271" s="16" t="str" cm="1">
        <f t="array" ref="K2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1" s="7" t="str">
        <f t="shared" si="9"/>
        <v/>
      </c>
      <c r="M271" s="2">
        <f>SUM(INDEX(ch_table[AAT],1):ch_table[[#This Row],[AAT]])</f>
        <v>0.41111111111111126</v>
      </c>
    </row>
    <row r="272" spans="1:13" x14ac:dyDescent="0.25">
      <c r="A272">
        <v>21</v>
      </c>
      <c r="B272" s="1">
        <v>42936</v>
      </c>
      <c r="C272" s="7">
        <v>0.44097222222222221</v>
      </c>
      <c r="D272" t="s">
        <v>55</v>
      </c>
      <c r="E272" t="s">
        <v>230</v>
      </c>
      <c r="G272" s="2">
        <v>3.125E-2</v>
      </c>
      <c r="H272" s="15" t="str">
        <f t="shared" si="8"/>
        <v/>
      </c>
      <c r="I272" s="2">
        <f>SUM(INDEX(ch_table[Duration],1):ch_table[[#This Row],[Duration]])</f>
        <v>6.4048611111111073</v>
      </c>
      <c r="J272" s="7">
        <v>0.70833333333333337</v>
      </c>
      <c r="K272" s="16" t="str" cm="1">
        <f t="array" ref="K2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 s="7" t="str">
        <f t="shared" si="9"/>
        <v/>
      </c>
      <c r="M272" s="2">
        <f>SUM(INDEX(ch_table[AAT],1):ch_table[[#This Row],[AAT]])</f>
        <v>0.41111111111111126</v>
      </c>
    </row>
    <row r="273" spans="1:13" x14ac:dyDescent="0.25">
      <c r="A273">
        <v>21</v>
      </c>
      <c r="B273" s="1">
        <v>42936</v>
      </c>
      <c r="C273" s="7">
        <v>0.47222222222222221</v>
      </c>
      <c r="D273" t="s">
        <v>25</v>
      </c>
      <c r="E273" t="s">
        <v>231</v>
      </c>
      <c r="G273" s="2">
        <v>9.7222222222222224E-3</v>
      </c>
      <c r="H273" s="15" t="str">
        <f t="shared" si="8"/>
        <v/>
      </c>
      <c r="I273" s="2">
        <f>SUM(INDEX(ch_table[Duration],1):ch_table[[#This Row],[Duration]])</f>
        <v>6.4145833333333293</v>
      </c>
      <c r="J273" s="7">
        <v>0.70833333333333337</v>
      </c>
      <c r="K273" s="16" t="str" cm="1">
        <f t="array" ref="K2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 s="7" t="str">
        <f t="shared" si="9"/>
        <v/>
      </c>
      <c r="M273" s="2">
        <f>SUM(INDEX(ch_table[AAT],1):ch_table[[#This Row],[AAT]])</f>
        <v>0.41111111111111126</v>
      </c>
    </row>
    <row r="274" spans="1:13" x14ac:dyDescent="0.25">
      <c r="A274">
        <v>21</v>
      </c>
      <c r="B274" s="1">
        <v>42936</v>
      </c>
      <c r="C274" s="7">
        <v>0.48194444444444451</v>
      </c>
      <c r="D274" t="s">
        <v>29</v>
      </c>
      <c r="E274" t="s">
        <v>30</v>
      </c>
      <c r="G274" s="2">
        <v>4.3055555555555562E-2</v>
      </c>
      <c r="H274" s="15" t="str">
        <f t="shared" si="8"/>
        <v/>
      </c>
      <c r="I274" s="2">
        <f>SUM(INDEX(ch_table[Duration],1):ch_table[[#This Row],[Duration]])</f>
        <v>6.4576388888888845</v>
      </c>
      <c r="J274" s="7">
        <v>0.70833333333333337</v>
      </c>
      <c r="K274" s="16" t="str" cm="1">
        <f t="array" ref="K2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 s="7" t="str">
        <f t="shared" si="9"/>
        <v/>
      </c>
      <c r="M274" s="2">
        <f>SUM(INDEX(ch_table[AAT],1):ch_table[[#This Row],[AAT]])</f>
        <v>0.41111111111111126</v>
      </c>
    </row>
    <row r="275" spans="1:13" x14ac:dyDescent="0.25">
      <c r="A275">
        <v>21</v>
      </c>
      <c r="B275" s="1">
        <v>42936</v>
      </c>
      <c r="C275" s="7">
        <v>0.52500000000000002</v>
      </c>
      <c r="D275" t="s">
        <v>25</v>
      </c>
      <c r="E275" t="s">
        <v>232</v>
      </c>
      <c r="G275" s="2">
        <v>2.9861111111111109E-2</v>
      </c>
      <c r="H275" s="15" t="str">
        <f t="shared" si="8"/>
        <v/>
      </c>
      <c r="I275" s="2">
        <f>SUM(INDEX(ch_table[Duration],1):ch_table[[#This Row],[Duration]])</f>
        <v>6.4874999999999954</v>
      </c>
      <c r="J275" s="7">
        <v>0.70833333333333337</v>
      </c>
      <c r="K275" s="16" t="str" cm="1">
        <f t="array" ref="K2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 s="7" t="str">
        <f t="shared" si="9"/>
        <v/>
      </c>
      <c r="M275" s="2">
        <f>SUM(INDEX(ch_table[AAT],1):ch_table[[#This Row],[AAT]])</f>
        <v>0.41111111111111126</v>
      </c>
    </row>
    <row r="276" spans="1:13" x14ac:dyDescent="0.25">
      <c r="A276">
        <v>21</v>
      </c>
      <c r="B276" s="1">
        <v>42936</v>
      </c>
      <c r="C276" s="7">
        <v>0.55486111111111114</v>
      </c>
      <c r="D276" t="s">
        <v>137</v>
      </c>
      <c r="E276" t="s">
        <v>233</v>
      </c>
      <c r="G276" s="2">
        <v>1.3888888888888889E-3</v>
      </c>
      <c r="H276" s="15" t="str">
        <f t="shared" si="8"/>
        <v/>
      </c>
      <c r="I276" s="2">
        <f>SUM(INDEX(ch_table[Duration],1):ch_table[[#This Row],[Duration]])</f>
        <v>6.4888888888888845</v>
      </c>
      <c r="J276" s="7">
        <v>0.70833333333333337</v>
      </c>
      <c r="K276" s="16" t="str" cm="1">
        <f t="array" ref="K2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 s="7" t="str">
        <f t="shared" si="9"/>
        <v/>
      </c>
      <c r="M276" s="2">
        <f>SUM(INDEX(ch_table[AAT],1):ch_table[[#This Row],[AAT]])</f>
        <v>0.41111111111111126</v>
      </c>
    </row>
    <row r="277" spans="1:13" x14ac:dyDescent="0.25">
      <c r="A277">
        <v>21</v>
      </c>
      <c r="B277" s="1">
        <v>42936</v>
      </c>
      <c r="C277" s="7">
        <v>0.55625000000000002</v>
      </c>
      <c r="D277" t="s">
        <v>137</v>
      </c>
      <c r="E277" t="s">
        <v>234</v>
      </c>
      <c r="G277" s="2">
        <v>6.9444444444444447E-4</v>
      </c>
      <c r="H277" s="15" t="str">
        <f t="shared" si="8"/>
        <v/>
      </c>
      <c r="I277" s="2">
        <f>SUM(INDEX(ch_table[Duration],1):ch_table[[#This Row],[Duration]])</f>
        <v>6.4895833333333286</v>
      </c>
      <c r="J277" s="7">
        <v>0.70833333333333337</v>
      </c>
      <c r="K277" s="16" t="str" cm="1">
        <f t="array" ref="K2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 s="7" t="str">
        <f t="shared" si="9"/>
        <v/>
      </c>
      <c r="M277" s="2">
        <f>SUM(INDEX(ch_table[AAT],1):ch_table[[#This Row],[AAT]])</f>
        <v>0.41111111111111126</v>
      </c>
    </row>
    <row r="278" spans="1:13" x14ac:dyDescent="0.25">
      <c r="A278">
        <v>21</v>
      </c>
      <c r="B278" s="1">
        <v>42936</v>
      </c>
      <c r="C278" s="7">
        <v>0.55694444444444446</v>
      </c>
      <c r="D278" t="s">
        <v>137</v>
      </c>
      <c r="E278" t="s">
        <v>235</v>
      </c>
      <c r="G278" s="2">
        <v>6.9444444444444447E-4</v>
      </c>
      <c r="H278" s="15" t="str">
        <f t="shared" si="8"/>
        <v/>
      </c>
      <c r="I278" s="2">
        <f>SUM(INDEX(ch_table[Duration],1):ch_table[[#This Row],[Duration]])</f>
        <v>6.4902777777777727</v>
      </c>
      <c r="J278" s="7">
        <v>0.70833333333333337</v>
      </c>
      <c r="K278" s="16" t="str" cm="1">
        <f t="array" ref="K2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8" s="7" t="str">
        <f t="shared" si="9"/>
        <v/>
      </c>
      <c r="M278" s="2">
        <f>SUM(INDEX(ch_table[AAT],1):ch_table[[#This Row],[AAT]])</f>
        <v>0.41111111111111126</v>
      </c>
    </row>
    <row r="279" spans="1:13" x14ac:dyDescent="0.25">
      <c r="A279">
        <v>21</v>
      </c>
      <c r="B279" s="1">
        <v>42936</v>
      </c>
      <c r="C279" s="7">
        <v>0.55763888888888891</v>
      </c>
      <c r="D279" t="s">
        <v>137</v>
      </c>
      <c r="E279" t="s">
        <v>236</v>
      </c>
      <c r="G279" s="2">
        <v>6.9444444444444447E-4</v>
      </c>
      <c r="H279" s="15" t="str">
        <f t="shared" si="8"/>
        <v/>
      </c>
      <c r="I279" s="2">
        <f>SUM(INDEX(ch_table[Duration],1):ch_table[[#This Row],[Duration]])</f>
        <v>6.4909722222222168</v>
      </c>
      <c r="J279" s="7">
        <v>0.70833333333333337</v>
      </c>
      <c r="K279" s="16" t="str" cm="1">
        <f t="array" ref="K2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 s="7" t="str">
        <f t="shared" si="9"/>
        <v/>
      </c>
      <c r="M279" s="2">
        <f>SUM(INDEX(ch_table[AAT],1):ch_table[[#This Row],[AAT]])</f>
        <v>0.41111111111111126</v>
      </c>
    </row>
    <row r="280" spans="1:13" x14ac:dyDescent="0.25">
      <c r="A280">
        <v>21</v>
      </c>
      <c r="B280" s="1">
        <v>42936</v>
      </c>
      <c r="C280" s="7">
        <v>0.55833333333333335</v>
      </c>
      <c r="D280" t="s">
        <v>237</v>
      </c>
      <c r="E280" t="s">
        <v>238</v>
      </c>
      <c r="G280" s="2">
        <v>9.7222222222222224E-3</v>
      </c>
      <c r="H280" s="15" t="str">
        <f t="shared" si="8"/>
        <v/>
      </c>
      <c r="I280" s="2">
        <f>SUM(INDEX(ch_table[Duration],1):ch_table[[#This Row],[Duration]])</f>
        <v>6.5006944444444388</v>
      </c>
      <c r="J280" s="7">
        <v>0.70833333333333337</v>
      </c>
      <c r="K280" s="16" t="str" cm="1">
        <f t="array" ref="K2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0" s="7" t="str">
        <f t="shared" si="9"/>
        <v/>
      </c>
      <c r="M280" s="2">
        <f>SUM(INDEX(ch_table[AAT],1):ch_table[[#This Row],[AAT]])</f>
        <v>0.41111111111111126</v>
      </c>
    </row>
    <row r="281" spans="1:13" x14ac:dyDescent="0.25">
      <c r="A281">
        <v>21</v>
      </c>
      <c r="B281" s="1">
        <v>42936</v>
      </c>
      <c r="C281" s="7">
        <v>0.56805555555555554</v>
      </c>
      <c r="D281" t="s">
        <v>104</v>
      </c>
      <c r="E281" t="s">
        <v>239</v>
      </c>
      <c r="G281" s="2">
        <v>0.14027777777777781</v>
      </c>
      <c r="H281" s="15" t="str">
        <f t="shared" si="8"/>
        <v/>
      </c>
      <c r="I281" s="2">
        <f>SUM(INDEX(ch_table[Duration],1):ch_table[[#This Row],[Duration]])</f>
        <v>6.6409722222222163</v>
      </c>
      <c r="J281" s="7">
        <v>0.70833333333333337</v>
      </c>
      <c r="K281" s="16" t="str" cm="1">
        <f t="array" ref="K2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 s="7" t="str">
        <f t="shared" si="9"/>
        <v/>
      </c>
      <c r="M281" s="2">
        <f>SUM(INDEX(ch_table[AAT],1):ch_table[[#This Row],[AAT]])</f>
        <v>0.41111111111111126</v>
      </c>
    </row>
    <row r="282" spans="1:13" x14ac:dyDescent="0.25">
      <c r="A282">
        <v>21</v>
      </c>
      <c r="B282" s="1">
        <v>42936</v>
      </c>
      <c r="C282" s="7">
        <v>0.70833333333333337</v>
      </c>
      <c r="D282" t="s">
        <v>214</v>
      </c>
      <c r="E282" t="s">
        <v>240</v>
      </c>
      <c r="G282" s="2">
        <v>2.7777777777777779E-3</v>
      </c>
      <c r="H282" s="15" t="str">
        <f t="shared" si="8"/>
        <v/>
      </c>
      <c r="I282" s="2">
        <f>SUM(INDEX(ch_table[Duration],1):ch_table[[#This Row],[Duration]])</f>
        <v>6.6437499999999945</v>
      </c>
      <c r="J282" s="7">
        <v>0.70833333333333337</v>
      </c>
      <c r="K282" s="16" cm="1">
        <f t="array" ref="K2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282" s="7" t="str">
        <f t="shared" si="9"/>
        <v/>
      </c>
      <c r="M282" s="2">
        <f>SUM(INDEX(ch_table[AAT],1):ch_table[[#This Row],[AAT]])</f>
        <v>0.41388888888888903</v>
      </c>
    </row>
    <row r="283" spans="1:13" x14ac:dyDescent="0.25">
      <c r="A283">
        <v>21</v>
      </c>
      <c r="B283" s="1">
        <v>42936</v>
      </c>
      <c r="C283" s="7">
        <v>0.71111111111111114</v>
      </c>
      <c r="D283" t="s">
        <v>23</v>
      </c>
      <c r="E283" t="s">
        <v>241</v>
      </c>
      <c r="G283" s="2">
        <v>1.9444444444444441E-2</v>
      </c>
      <c r="H283" s="15" t="str">
        <f t="shared" si="8"/>
        <v/>
      </c>
      <c r="I283" s="2">
        <f>SUM(INDEX(ch_table[Duration],1):ch_table[[#This Row],[Duration]])</f>
        <v>6.6631944444444393</v>
      </c>
      <c r="J283" s="7">
        <v>0.70833333333333337</v>
      </c>
      <c r="K283" s="16" cm="1">
        <f t="array" ref="K2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283" s="7" t="str">
        <f t="shared" si="9"/>
        <v/>
      </c>
      <c r="M283" s="2">
        <f>SUM(INDEX(ch_table[AAT],1):ch_table[[#This Row],[AAT]])</f>
        <v>0.43333333333333346</v>
      </c>
    </row>
    <row r="284" spans="1:13" x14ac:dyDescent="0.25">
      <c r="A284">
        <v>21</v>
      </c>
      <c r="B284" s="1">
        <v>42936</v>
      </c>
      <c r="C284" s="7">
        <v>0.73055555555555551</v>
      </c>
      <c r="D284" t="s">
        <v>8</v>
      </c>
      <c r="H284" s="15">
        <f t="shared" si="8"/>
        <v>0.3347222222222222</v>
      </c>
      <c r="I284" s="2">
        <f>SUM(INDEX(ch_table[Duration],1):ch_table[[#This Row],[Duration]])</f>
        <v>6.6631944444444393</v>
      </c>
      <c r="J284" s="7">
        <v>0.70833333333333337</v>
      </c>
      <c r="K284" s="16" t="str" cm="1">
        <f t="array" ref="K2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 s="7">
        <f t="shared" si="9"/>
        <v>2.2222222222222209E-2</v>
      </c>
      <c r="M284" s="2">
        <f>SUM(INDEX(ch_table[AAT],1):ch_table[[#This Row],[AAT]])</f>
        <v>0.43333333333333346</v>
      </c>
    </row>
    <row r="285" spans="1:13" x14ac:dyDescent="0.25">
      <c r="A285">
        <v>22</v>
      </c>
      <c r="B285" s="1">
        <v>42983</v>
      </c>
      <c r="C285" s="7">
        <v>0.60416666666666663</v>
      </c>
      <c r="D285" t="s">
        <v>13</v>
      </c>
      <c r="G285" s="2">
        <v>3.472222222222222E-3</v>
      </c>
      <c r="H285" s="15" t="str">
        <f t="shared" si="8"/>
        <v/>
      </c>
      <c r="I285" s="2">
        <f>SUM(INDEX(ch_table[Duration],1):ch_table[[#This Row],[Duration]])</f>
        <v>6.6666666666666616</v>
      </c>
      <c r="J285" s="7">
        <v>0.91666666666666663</v>
      </c>
      <c r="K285" s="16" t="str" cm="1">
        <f t="array" ref="K2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 s="7" t="str">
        <f t="shared" si="9"/>
        <v/>
      </c>
      <c r="M285" s="2">
        <f>SUM(INDEX(ch_table[AAT],1):ch_table[[#This Row],[AAT]])</f>
        <v>0.43333333333333346</v>
      </c>
    </row>
    <row r="286" spans="1:13" x14ac:dyDescent="0.25">
      <c r="A286">
        <v>22</v>
      </c>
      <c r="B286" s="1">
        <v>42983</v>
      </c>
      <c r="C286" s="7">
        <v>0.60763888888888884</v>
      </c>
      <c r="D286" t="s">
        <v>52</v>
      </c>
      <c r="E286" t="s">
        <v>242</v>
      </c>
      <c r="G286" s="2">
        <v>3.3333333333333333E-2</v>
      </c>
      <c r="H286" s="15" t="str">
        <f t="shared" si="8"/>
        <v/>
      </c>
      <c r="I286" s="2">
        <f>SUM(INDEX(ch_table[Duration],1):ch_table[[#This Row],[Duration]])</f>
        <v>6.6999999999999948</v>
      </c>
      <c r="J286" s="7">
        <v>0.91666666666666663</v>
      </c>
      <c r="K286" s="16" t="str" cm="1">
        <f t="array" ref="K2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 s="7" t="str">
        <f t="shared" si="9"/>
        <v/>
      </c>
      <c r="M286" s="2">
        <f>SUM(INDEX(ch_table[AAT],1):ch_table[[#This Row],[AAT]])</f>
        <v>0.43333333333333346</v>
      </c>
    </row>
    <row r="287" spans="1:13" x14ac:dyDescent="0.25">
      <c r="A287">
        <v>22</v>
      </c>
      <c r="B287" s="1">
        <v>42983</v>
      </c>
      <c r="C287" s="7">
        <v>0.64097222222222228</v>
      </c>
      <c r="D287" t="s">
        <v>54</v>
      </c>
      <c r="E287" t="s">
        <v>242</v>
      </c>
      <c r="G287" s="2">
        <v>1.3194444444444439E-2</v>
      </c>
      <c r="H287" s="15" t="str">
        <f t="shared" si="8"/>
        <v/>
      </c>
      <c r="I287" s="2">
        <f>SUM(INDEX(ch_table[Duration],1):ch_table[[#This Row],[Duration]])</f>
        <v>6.7131944444444391</v>
      </c>
      <c r="J287" s="7">
        <v>0.91666666666666663</v>
      </c>
      <c r="K287" s="16" t="str" cm="1">
        <f t="array" ref="K2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 s="7" t="str">
        <f t="shared" si="9"/>
        <v/>
      </c>
      <c r="M287" s="2">
        <f>SUM(INDEX(ch_table[AAT],1):ch_table[[#This Row],[AAT]])</f>
        <v>0.43333333333333346</v>
      </c>
    </row>
    <row r="288" spans="1:13" x14ac:dyDescent="0.25">
      <c r="A288">
        <v>22</v>
      </c>
      <c r="B288" s="1">
        <v>42983</v>
      </c>
      <c r="C288" s="7">
        <v>0.65416666666666667</v>
      </c>
      <c r="D288" t="s">
        <v>55</v>
      </c>
      <c r="E288" t="s">
        <v>243</v>
      </c>
      <c r="G288" s="2">
        <v>4.0972222222222222E-2</v>
      </c>
      <c r="H288" s="15" t="str">
        <f t="shared" si="8"/>
        <v/>
      </c>
      <c r="I288" s="2">
        <f>SUM(INDEX(ch_table[Duration],1):ch_table[[#This Row],[Duration]])</f>
        <v>6.7541666666666611</v>
      </c>
      <c r="J288" s="7">
        <v>0.91666666666666663</v>
      </c>
      <c r="K288" s="16" t="str" cm="1">
        <f t="array" ref="K2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 s="7" t="str">
        <f t="shared" si="9"/>
        <v/>
      </c>
      <c r="M288" s="2">
        <f>SUM(INDEX(ch_table[AAT],1):ch_table[[#This Row],[AAT]])</f>
        <v>0.43333333333333346</v>
      </c>
    </row>
    <row r="289" spans="1:13" x14ac:dyDescent="0.25">
      <c r="A289">
        <v>22</v>
      </c>
      <c r="B289" s="1">
        <v>42983</v>
      </c>
      <c r="C289" s="7">
        <v>0.69513888888888886</v>
      </c>
      <c r="D289" t="s">
        <v>25</v>
      </c>
      <c r="E289" t="s">
        <v>244</v>
      </c>
      <c r="F289" t="s">
        <v>101</v>
      </c>
      <c r="G289" s="2">
        <v>6.25E-2</v>
      </c>
      <c r="H289" s="15" t="str">
        <f t="shared" si="8"/>
        <v/>
      </c>
      <c r="I289" s="2">
        <f>SUM(INDEX(ch_table[Duration],1):ch_table[[#This Row],[Duration]])</f>
        <v>6.8166666666666611</v>
      </c>
      <c r="J289" s="7">
        <v>0.91666666666666663</v>
      </c>
      <c r="K289" s="16" t="str" cm="1">
        <f t="array" ref="K2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9" s="7" t="str">
        <f t="shared" si="9"/>
        <v/>
      </c>
      <c r="M289" s="2">
        <f>SUM(INDEX(ch_table[AAT],1):ch_table[[#This Row],[AAT]])</f>
        <v>0.43333333333333346</v>
      </c>
    </row>
    <row r="290" spans="1:13" x14ac:dyDescent="0.25">
      <c r="A290">
        <v>22</v>
      </c>
      <c r="B290" s="1">
        <v>42983</v>
      </c>
      <c r="C290" s="7">
        <v>0.75763888888888886</v>
      </c>
      <c r="D290" t="s">
        <v>25</v>
      </c>
      <c r="E290" t="s">
        <v>245</v>
      </c>
      <c r="G290" s="2">
        <v>3.7499999999999999E-2</v>
      </c>
      <c r="H290" s="15" t="str">
        <f t="shared" si="8"/>
        <v/>
      </c>
      <c r="I290" s="2">
        <f>SUM(INDEX(ch_table[Duration],1):ch_table[[#This Row],[Duration]])</f>
        <v>6.8541666666666607</v>
      </c>
      <c r="J290" s="7">
        <v>0.91666666666666663</v>
      </c>
      <c r="K290" s="16" t="str" cm="1">
        <f t="array" ref="K2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0" s="7" t="str">
        <f t="shared" si="9"/>
        <v/>
      </c>
      <c r="M290" s="2">
        <f>SUM(INDEX(ch_table[AAT],1):ch_table[[#This Row],[AAT]])</f>
        <v>0.43333333333333346</v>
      </c>
    </row>
    <row r="291" spans="1:13" x14ac:dyDescent="0.25">
      <c r="A291">
        <v>22</v>
      </c>
      <c r="B291" s="1">
        <v>42983</v>
      </c>
      <c r="C291" s="7">
        <v>0.79513888888888884</v>
      </c>
      <c r="D291" t="s">
        <v>25</v>
      </c>
      <c r="E291" t="s">
        <v>246</v>
      </c>
      <c r="G291" s="2">
        <v>3.4722222222222217E-2</v>
      </c>
      <c r="H291" s="15" t="str">
        <f t="shared" si="8"/>
        <v/>
      </c>
      <c r="I291" s="2">
        <f>SUM(INDEX(ch_table[Duration],1):ch_table[[#This Row],[Duration]])</f>
        <v>6.8888888888888831</v>
      </c>
      <c r="J291" s="7">
        <v>0.91666666666666663</v>
      </c>
      <c r="K291" s="16" t="str" cm="1">
        <f t="array" ref="K2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 s="7" t="str">
        <f t="shared" si="9"/>
        <v/>
      </c>
      <c r="M291" s="2">
        <f>SUM(INDEX(ch_table[AAT],1):ch_table[[#This Row],[AAT]])</f>
        <v>0.43333333333333346</v>
      </c>
    </row>
    <row r="292" spans="1:13" x14ac:dyDescent="0.25">
      <c r="A292">
        <v>22</v>
      </c>
      <c r="B292" s="1">
        <v>42983</v>
      </c>
      <c r="C292" s="7">
        <v>0.82986111111111116</v>
      </c>
      <c r="D292" t="s">
        <v>137</v>
      </c>
      <c r="E292" t="s">
        <v>247</v>
      </c>
      <c r="G292" s="2">
        <v>6.9444444444444447E-4</v>
      </c>
      <c r="H292" s="15" t="str">
        <f t="shared" si="8"/>
        <v/>
      </c>
      <c r="I292" s="2">
        <f>SUM(INDEX(ch_table[Duration],1):ch_table[[#This Row],[Duration]])</f>
        <v>6.8895833333333272</v>
      </c>
      <c r="J292" s="7">
        <v>0.91666666666666663</v>
      </c>
      <c r="K292" s="16" t="str" cm="1">
        <f t="array" ref="K2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 s="7" t="str">
        <f t="shared" si="9"/>
        <v/>
      </c>
      <c r="M292" s="2">
        <f>SUM(INDEX(ch_table[AAT],1):ch_table[[#This Row],[AAT]])</f>
        <v>0.43333333333333346</v>
      </c>
    </row>
    <row r="293" spans="1:13" x14ac:dyDescent="0.25">
      <c r="A293">
        <v>22</v>
      </c>
      <c r="B293" s="1">
        <v>42983</v>
      </c>
      <c r="C293" s="7">
        <v>0.8305555555555556</v>
      </c>
      <c r="D293" t="s">
        <v>248</v>
      </c>
      <c r="E293" t="s">
        <v>249</v>
      </c>
      <c r="F293" t="s">
        <v>250</v>
      </c>
      <c r="G293" s="2">
        <v>4.8611111111111112E-3</v>
      </c>
      <c r="H293" s="15" t="str">
        <f t="shared" si="8"/>
        <v/>
      </c>
      <c r="I293" s="2">
        <f>SUM(INDEX(ch_table[Duration],1):ch_table[[#This Row],[Duration]])</f>
        <v>6.8944444444444386</v>
      </c>
      <c r="J293" s="7">
        <v>0.91666666666666663</v>
      </c>
      <c r="K293" s="16" t="str" cm="1">
        <f t="array" ref="K2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 s="7" t="str">
        <f t="shared" si="9"/>
        <v/>
      </c>
      <c r="M293" s="2">
        <f>SUM(INDEX(ch_table[AAT],1):ch_table[[#This Row],[AAT]])</f>
        <v>0.43333333333333346</v>
      </c>
    </row>
    <row r="294" spans="1:13" x14ac:dyDescent="0.25">
      <c r="A294">
        <v>22</v>
      </c>
      <c r="B294" s="1">
        <v>42983</v>
      </c>
      <c r="C294" s="7">
        <v>0.8354166666666667</v>
      </c>
      <c r="D294" t="s">
        <v>159</v>
      </c>
      <c r="E294" t="s">
        <v>251</v>
      </c>
      <c r="G294" s="2">
        <v>2.8472222222222222E-2</v>
      </c>
      <c r="H294" s="15" t="str">
        <f t="shared" si="8"/>
        <v/>
      </c>
      <c r="I294" s="2">
        <f>SUM(INDEX(ch_table[Duration],1):ch_table[[#This Row],[Duration]])</f>
        <v>6.9229166666666604</v>
      </c>
      <c r="J294" s="7">
        <v>0.91666666666666663</v>
      </c>
      <c r="K294" s="16" t="str" cm="1">
        <f t="array" ref="K2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 s="7" t="str">
        <f t="shared" si="9"/>
        <v/>
      </c>
      <c r="M294" s="2">
        <f>SUM(INDEX(ch_table[AAT],1):ch_table[[#This Row],[AAT]])</f>
        <v>0.43333333333333346</v>
      </c>
    </row>
    <row r="295" spans="1:13" x14ac:dyDescent="0.25">
      <c r="A295">
        <v>22</v>
      </c>
      <c r="B295" s="1">
        <v>42983</v>
      </c>
      <c r="C295" s="7">
        <v>0.86388888888888893</v>
      </c>
      <c r="D295" t="s">
        <v>252</v>
      </c>
      <c r="E295" t="s">
        <v>253</v>
      </c>
      <c r="G295" s="2">
        <v>4.1666666666666666E-3</v>
      </c>
      <c r="H295" s="15" t="str">
        <f t="shared" si="8"/>
        <v/>
      </c>
      <c r="I295" s="2">
        <f>SUM(INDEX(ch_table[Duration],1):ch_table[[#This Row],[Duration]])</f>
        <v>6.9270833333333268</v>
      </c>
      <c r="J295" s="7">
        <v>0.91666666666666663</v>
      </c>
      <c r="K295" s="16" t="str" cm="1">
        <f t="array" ref="K2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 s="7" t="str">
        <f t="shared" si="9"/>
        <v/>
      </c>
      <c r="M295" s="2">
        <f>SUM(INDEX(ch_table[AAT],1):ch_table[[#This Row],[AAT]])</f>
        <v>0.43333333333333346</v>
      </c>
    </row>
    <row r="296" spans="1:13" x14ac:dyDescent="0.25">
      <c r="A296">
        <v>22</v>
      </c>
      <c r="B296" s="1">
        <v>42983</v>
      </c>
      <c r="C296" s="7">
        <v>0.86805555555555558</v>
      </c>
      <c r="D296" t="s">
        <v>163</v>
      </c>
      <c r="E296" t="s">
        <v>253</v>
      </c>
      <c r="G296" s="2">
        <v>1.041666666666667E-2</v>
      </c>
      <c r="H296" s="15" t="str">
        <f t="shared" si="8"/>
        <v/>
      </c>
      <c r="I296" s="2">
        <f>SUM(INDEX(ch_table[Duration],1):ch_table[[#This Row],[Duration]])</f>
        <v>6.9374999999999938</v>
      </c>
      <c r="J296" s="7">
        <v>0.91666666666666663</v>
      </c>
      <c r="K296" s="16" t="str" cm="1">
        <f t="array" ref="K2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 s="7" t="str">
        <f t="shared" si="9"/>
        <v/>
      </c>
      <c r="M296" s="2">
        <f>SUM(INDEX(ch_table[AAT],1):ch_table[[#This Row],[AAT]])</f>
        <v>0.43333333333333346</v>
      </c>
    </row>
    <row r="297" spans="1:13" x14ac:dyDescent="0.25">
      <c r="A297">
        <v>22</v>
      </c>
      <c r="B297" s="1">
        <v>42983</v>
      </c>
      <c r="C297" s="7">
        <v>0.87847222222222221</v>
      </c>
      <c r="D297" t="s">
        <v>23</v>
      </c>
      <c r="E297" t="s">
        <v>254</v>
      </c>
      <c r="G297" s="2">
        <v>2.777777777777778E-2</v>
      </c>
      <c r="H297" s="15" t="str">
        <f t="shared" si="8"/>
        <v/>
      </c>
      <c r="I297" s="2">
        <f>SUM(INDEX(ch_table[Duration],1):ch_table[[#This Row],[Duration]])</f>
        <v>6.9652777777777715</v>
      </c>
      <c r="J297" s="7">
        <v>0.91666666666666663</v>
      </c>
      <c r="K297" s="16" t="str" cm="1">
        <f t="array" ref="K2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 s="7" t="str">
        <f t="shared" si="9"/>
        <v/>
      </c>
      <c r="M297" s="2">
        <f>SUM(INDEX(ch_table[AAT],1):ch_table[[#This Row],[AAT]])</f>
        <v>0.43333333333333346</v>
      </c>
    </row>
    <row r="298" spans="1:13" x14ac:dyDescent="0.25">
      <c r="A298">
        <v>22</v>
      </c>
      <c r="B298" s="1">
        <v>42983</v>
      </c>
      <c r="C298" s="7">
        <v>0.90625</v>
      </c>
      <c r="D298" t="s">
        <v>8</v>
      </c>
      <c r="H298" s="15">
        <f t="shared" si="8"/>
        <v>0.30208333333333337</v>
      </c>
      <c r="I298" s="2">
        <f>SUM(INDEX(ch_table[Duration],1):ch_table[[#This Row],[Duration]])</f>
        <v>6.9652777777777715</v>
      </c>
      <c r="J298" s="7">
        <v>0.91666666666666663</v>
      </c>
      <c r="K298" s="16" t="str" cm="1">
        <f t="array" ref="K2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 s="7">
        <f t="shared" si="9"/>
        <v>0</v>
      </c>
      <c r="M298" s="2">
        <f>SUM(INDEX(ch_table[AAT],1):ch_table[[#This Row],[AAT]])</f>
        <v>0.43333333333333346</v>
      </c>
    </row>
    <row r="299" spans="1:13" x14ac:dyDescent="0.25">
      <c r="A299">
        <v>23</v>
      </c>
      <c r="B299" s="1">
        <v>42984</v>
      </c>
      <c r="C299" s="7">
        <v>0.47916666666666669</v>
      </c>
      <c r="D299" t="s">
        <v>13</v>
      </c>
      <c r="G299" s="2">
        <v>3.472222222222222E-3</v>
      </c>
      <c r="H299" s="15" t="str">
        <f t="shared" si="8"/>
        <v/>
      </c>
      <c r="I299" s="2">
        <f>SUM(INDEX(ch_table[Duration],1):ch_table[[#This Row],[Duration]])</f>
        <v>6.9687499999999938</v>
      </c>
      <c r="J299" s="7">
        <v>0.79166666666666663</v>
      </c>
      <c r="K299" s="16" t="str" cm="1">
        <f t="array" ref="K2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 s="7" t="str">
        <f t="shared" si="9"/>
        <v/>
      </c>
      <c r="M299" s="2">
        <f>SUM(INDEX(ch_table[AAT],1):ch_table[[#This Row],[AAT]])</f>
        <v>0.43333333333333346</v>
      </c>
    </row>
    <row r="300" spans="1:13" x14ac:dyDescent="0.25">
      <c r="A300">
        <v>23</v>
      </c>
      <c r="B300" s="1">
        <v>42984</v>
      </c>
      <c r="C300" s="7">
        <v>0.4826388888888889</v>
      </c>
      <c r="D300" t="s">
        <v>52</v>
      </c>
      <c r="E300" t="s">
        <v>255</v>
      </c>
      <c r="G300" s="2">
        <v>1.7361111111111108E-2</v>
      </c>
      <c r="H300" s="15" t="str">
        <f t="shared" si="8"/>
        <v/>
      </c>
      <c r="I300" s="2">
        <f>SUM(INDEX(ch_table[Duration],1):ch_table[[#This Row],[Duration]])</f>
        <v>6.9861111111111045</v>
      </c>
      <c r="J300" s="7">
        <v>0.79166666666666663</v>
      </c>
      <c r="K300" s="16" t="str" cm="1">
        <f t="array" ref="K3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0" s="7" t="str">
        <f t="shared" si="9"/>
        <v/>
      </c>
      <c r="M300" s="2">
        <f>SUM(INDEX(ch_table[AAT],1):ch_table[[#This Row],[AAT]])</f>
        <v>0.43333333333333346</v>
      </c>
    </row>
    <row r="301" spans="1:13" x14ac:dyDescent="0.25">
      <c r="A301">
        <v>23</v>
      </c>
      <c r="B301" s="1">
        <v>42984</v>
      </c>
      <c r="C301" s="7">
        <v>0.5</v>
      </c>
      <c r="D301" t="s">
        <v>52</v>
      </c>
      <c r="E301" t="s">
        <v>256</v>
      </c>
      <c r="G301" s="2">
        <v>3.3333333333333333E-2</v>
      </c>
      <c r="H301" s="15" t="str">
        <f t="shared" si="8"/>
        <v/>
      </c>
      <c r="I301" s="2">
        <f>SUM(INDEX(ch_table[Duration],1):ch_table[[#This Row],[Duration]])</f>
        <v>7.0194444444444377</v>
      </c>
      <c r="J301" s="7">
        <v>0.79166666666666663</v>
      </c>
      <c r="K301" s="16" t="str" cm="1">
        <f t="array" ref="K3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 s="7" t="str">
        <f t="shared" si="9"/>
        <v/>
      </c>
      <c r="M301" s="2">
        <f>SUM(INDEX(ch_table[AAT],1):ch_table[[#This Row],[AAT]])</f>
        <v>0.43333333333333346</v>
      </c>
    </row>
    <row r="302" spans="1:13" x14ac:dyDescent="0.25">
      <c r="A302">
        <v>23</v>
      </c>
      <c r="B302" s="1">
        <v>42984</v>
      </c>
      <c r="C302" s="7">
        <v>0.53333333333333333</v>
      </c>
      <c r="D302" t="s">
        <v>55</v>
      </c>
      <c r="E302" t="s">
        <v>257</v>
      </c>
      <c r="G302" s="2">
        <v>2.9166666666666671E-2</v>
      </c>
      <c r="H302" s="15" t="str">
        <f t="shared" si="8"/>
        <v/>
      </c>
      <c r="I302" s="2">
        <f>SUM(INDEX(ch_table[Duration],1):ch_table[[#This Row],[Duration]])</f>
        <v>7.0486111111111045</v>
      </c>
      <c r="J302" s="7">
        <v>0.79166666666666663</v>
      </c>
      <c r="K302" s="16" t="str" cm="1">
        <f t="array" ref="K3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 s="7" t="str">
        <f t="shared" si="9"/>
        <v/>
      </c>
      <c r="M302" s="2">
        <f>SUM(INDEX(ch_table[AAT],1):ch_table[[#This Row],[AAT]])</f>
        <v>0.43333333333333346</v>
      </c>
    </row>
    <row r="303" spans="1:13" x14ac:dyDescent="0.25">
      <c r="A303">
        <v>23</v>
      </c>
      <c r="B303" s="1">
        <v>42984</v>
      </c>
      <c r="C303" s="7">
        <v>0.5625</v>
      </c>
      <c r="D303" t="s">
        <v>137</v>
      </c>
      <c r="E303" t="s">
        <v>258</v>
      </c>
      <c r="G303" s="2">
        <v>2.0833333333333329E-3</v>
      </c>
      <c r="H303" s="15" t="str">
        <f t="shared" si="8"/>
        <v/>
      </c>
      <c r="I303" s="2">
        <f>SUM(INDEX(ch_table[Duration],1):ch_table[[#This Row],[Duration]])</f>
        <v>7.0506944444444377</v>
      </c>
      <c r="J303" s="7">
        <v>0.79166666666666663</v>
      </c>
      <c r="K303" s="16" t="str" cm="1">
        <f t="array" ref="K3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 s="7" t="str">
        <f t="shared" si="9"/>
        <v/>
      </c>
      <c r="M303" s="2">
        <f>SUM(INDEX(ch_table[AAT],1):ch_table[[#This Row],[AAT]])</f>
        <v>0.43333333333333346</v>
      </c>
    </row>
    <row r="304" spans="1:13" x14ac:dyDescent="0.25">
      <c r="A304">
        <v>23</v>
      </c>
      <c r="B304" s="1">
        <v>42984</v>
      </c>
      <c r="C304" s="7">
        <v>0.56458333333333333</v>
      </c>
      <c r="D304" t="s">
        <v>137</v>
      </c>
      <c r="E304" t="s">
        <v>259</v>
      </c>
      <c r="G304" s="2">
        <v>2.0833333333333329E-3</v>
      </c>
      <c r="H304" s="15" t="str">
        <f t="shared" si="8"/>
        <v/>
      </c>
      <c r="I304" s="2">
        <f>SUM(INDEX(ch_table[Duration],1):ch_table[[#This Row],[Duration]])</f>
        <v>7.0527777777777709</v>
      </c>
      <c r="J304" s="7">
        <v>0.79166666666666663</v>
      </c>
      <c r="K304" s="16" t="str" cm="1">
        <f t="array" ref="K3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 s="7" t="str">
        <f t="shared" si="9"/>
        <v/>
      </c>
      <c r="M304" s="2">
        <f>SUM(INDEX(ch_table[AAT],1):ch_table[[#This Row],[AAT]])</f>
        <v>0.43333333333333346</v>
      </c>
    </row>
    <row r="305" spans="1:13" x14ac:dyDescent="0.25">
      <c r="A305">
        <v>23</v>
      </c>
      <c r="B305" s="1">
        <v>42984</v>
      </c>
      <c r="C305" s="7">
        <v>0.56666666666666665</v>
      </c>
      <c r="D305" t="s">
        <v>137</v>
      </c>
      <c r="E305" t="s">
        <v>260</v>
      </c>
      <c r="G305" s="2">
        <v>2.0833333333333329E-3</v>
      </c>
      <c r="H305" s="15" t="str">
        <f t="shared" si="8"/>
        <v/>
      </c>
      <c r="I305" s="2">
        <f>SUM(INDEX(ch_table[Duration],1):ch_table[[#This Row],[Duration]])</f>
        <v>7.0548611111111041</v>
      </c>
      <c r="J305" s="7">
        <v>0.79166666666666663</v>
      </c>
      <c r="K305" s="16" t="str" cm="1">
        <f t="array" ref="K3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5" s="7" t="str">
        <f t="shared" si="9"/>
        <v/>
      </c>
      <c r="M305" s="2">
        <f>SUM(INDEX(ch_table[AAT],1):ch_table[[#This Row],[AAT]])</f>
        <v>0.43333333333333346</v>
      </c>
    </row>
    <row r="306" spans="1:13" x14ac:dyDescent="0.25">
      <c r="A306">
        <v>23</v>
      </c>
      <c r="B306" s="1">
        <v>42984</v>
      </c>
      <c r="C306" s="7">
        <v>0.56874999999999998</v>
      </c>
      <c r="D306" t="s">
        <v>25</v>
      </c>
      <c r="E306" t="s">
        <v>261</v>
      </c>
      <c r="G306" s="2">
        <v>4.8611111111111112E-2</v>
      </c>
      <c r="H306" s="15" t="str">
        <f t="shared" si="8"/>
        <v/>
      </c>
      <c r="I306" s="2">
        <f>SUM(INDEX(ch_table[Duration],1):ch_table[[#This Row],[Duration]])</f>
        <v>7.1034722222222149</v>
      </c>
      <c r="J306" s="7">
        <v>0.79166666666666663</v>
      </c>
      <c r="K306" s="16" t="str" cm="1">
        <f t="array" ref="K3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 s="7" t="str">
        <f t="shared" si="9"/>
        <v/>
      </c>
      <c r="M306" s="2">
        <f>SUM(INDEX(ch_table[AAT],1):ch_table[[#This Row],[AAT]])</f>
        <v>0.43333333333333346</v>
      </c>
    </row>
    <row r="307" spans="1:13" x14ac:dyDescent="0.25">
      <c r="A307">
        <v>23</v>
      </c>
      <c r="B307" s="1">
        <v>42984</v>
      </c>
      <c r="C307" s="7">
        <v>0.61736111111111114</v>
      </c>
      <c r="D307" t="s">
        <v>137</v>
      </c>
      <c r="E307" t="s">
        <v>262</v>
      </c>
      <c r="G307" s="2">
        <v>1.3888888888888889E-3</v>
      </c>
      <c r="H307" s="15" t="str">
        <f t="shared" si="8"/>
        <v/>
      </c>
      <c r="I307" s="2">
        <f>SUM(INDEX(ch_table[Duration],1):ch_table[[#This Row],[Duration]])</f>
        <v>7.104861111111104</v>
      </c>
      <c r="J307" s="7">
        <v>0.79166666666666663</v>
      </c>
      <c r="K307" s="16" t="str" cm="1">
        <f t="array" ref="K3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 s="7" t="str">
        <f t="shared" si="9"/>
        <v/>
      </c>
      <c r="M307" s="2">
        <f>SUM(INDEX(ch_table[AAT],1):ch_table[[#This Row],[AAT]])</f>
        <v>0.43333333333333346</v>
      </c>
    </row>
    <row r="308" spans="1:13" x14ac:dyDescent="0.25">
      <c r="A308">
        <v>23</v>
      </c>
      <c r="B308" s="1">
        <v>42984</v>
      </c>
      <c r="C308" s="7">
        <v>0.61875000000000002</v>
      </c>
      <c r="D308" t="s">
        <v>263</v>
      </c>
      <c r="E308" t="s">
        <v>264</v>
      </c>
      <c r="G308" s="2">
        <v>0.17152777777777781</v>
      </c>
      <c r="H308" s="15" t="str">
        <f t="shared" si="8"/>
        <v/>
      </c>
      <c r="I308" s="2">
        <f>SUM(INDEX(ch_table[Duration],1):ch_table[[#This Row],[Duration]])</f>
        <v>7.2763888888888815</v>
      </c>
      <c r="J308" s="7">
        <v>0.79166666666666663</v>
      </c>
      <c r="K308" s="16" t="str" cm="1">
        <f t="array" ref="K3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8" s="7" t="str">
        <f t="shared" si="9"/>
        <v/>
      </c>
      <c r="M308" s="2">
        <f>SUM(INDEX(ch_table[AAT],1):ch_table[[#This Row],[AAT]])</f>
        <v>0.43333333333333346</v>
      </c>
    </row>
    <row r="309" spans="1:13" x14ac:dyDescent="0.25">
      <c r="A309">
        <v>23</v>
      </c>
      <c r="B309" s="1">
        <v>42984</v>
      </c>
      <c r="C309" s="7">
        <v>0.79027777777777775</v>
      </c>
      <c r="D309" t="s">
        <v>265</v>
      </c>
      <c r="E309" t="s">
        <v>266</v>
      </c>
      <c r="G309" s="2">
        <v>3.3333333333333333E-2</v>
      </c>
      <c r="H309" s="15" t="str">
        <f t="shared" si="8"/>
        <v/>
      </c>
      <c r="I309" s="2">
        <f>SUM(INDEX(ch_table[Duration],1):ch_table[[#This Row],[Duration]])</f>
        <v>7.3097222222222147</v>
      </c>
      <c r="J309" s="7">
        <v>0.79166666666666663</v>
      </c>
      <c r="K309" s="16" cm="1">
        <f t="array" ref="K3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3.1944444444444442E-2</v>
      </c>
      <c r="L309" s="7" t="str">
        <f t="shared" si="9"/>
        <v/>
      </c>
      <c r="M309" s="2">
        <f>SUM(INDEX(ch_table[AAT],1):ch_table[[#This Row],[AAT]])</f>
        <v>0.4652777777777779</v>
      </c>
    </row>
    <row r="310" spans="1:13" x14ac:dyDescent="0.25">
      <c r="A310">
        <v>23</v>
      </c>
      <c r="B310" s="1">
        <v>42984</v>
      </c>
      <c r="C310" s="7">
        <v>0.82361111111111107</v>
      </c>
      <c r="D310" t="s">
        <v>23</v>
      </c>
      <c r="E310" t="s">
        <v>267</v>
      </c>
      <c r="G310" s="2">
        <v>2.0833333333333329E-2</v>
      </c>
      <c r="H310" s="15" t="str">
        <f t="shared" si="8"/>
        <v/>
      </c>
      <c r="I310" s="2">
        <f>SUM(INDEX(ch_table[Duration],1):ch_table[[#This Row],[Duration]])</f>
        <v>7.3305555555555477</v>
      </c>
      <c r="J310" s="7">
        <v>0.79166666666666663</v>
      </c>
      <c r="K310" s="16" cm="1">
        <f t="array" ref="K3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310" s="7" t="str">
        <f t="shared" si="9"/>
        <v/>
      </c>
      <c r="M310" s="2">
        <f>SUM(INDEX(ch_table[AAT],1):ch_table[[#This Row],[AAT]])</f>
        <v>0.48611111111111122</v>
      </c>
    </row>
    <row r="311" spans="1:13" x14ac:dyDescent="0.25">
      <c r="A311">
        <v>23</v>
      </c>
      <c r="B311" s="1">
        <v>42984</v>
      </c>
      <c r="C311" s="7">
        <v>0.84444444444444444</v>
      </c>
      <c r="D311" t="s">
        <v>8</v>
      </c>
      <c r="H311" s="15">
        <f t="shared" si="8"/>
        <v>0.36527777777777776</v>
      </c>
      <c r="I311" s="2">
        <f>SUM(INDEX(ch_table[Duration],1):ch_table[[#This Row],[Duration]])</f>
        <v>7.3305555555555477</v>
      </c>
      <c r="J311" s="7">
        <v>0.79166666666666663</v>
      </c>
      <c r="K311" s="16" t="str" cm="1">
        <f t="array" ref="K3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 s="7">
        <f t="shared" si="9"/>
        <v>5.2777777777777771E-2</v>
      </c>
      <c r="M311" s="2">
        <f>SUM(INDEX(ch_table[AAT],1):ch_table[[#This Row],[AAT]])</f>
        <v>0.48611111111111122</v>
      </c>
    </row>
    <row r="312" spans="1:13" x14ac:dyDescent="0.25">
      <c r="A312">
        <v>24</v>
      </c>
      <c r="B312" s="1">
        <v>42985</v>
      </c>
      <c r="C312" s="7">
        <v>0.39583333333333331</v>
      </c>
      <c r="D312" t="s">
        <v>13</v>
      </c>
      <c r="G312" s="2">
        <v>3.472222222222222E-3</v>
      </c>
      <c r="H312" s="15" t="str">
        <f t="shared" si="8"/>
        <v/>
      </c>
      <c r="I312" s="2">
        <f>SUM(INDEX(ch_table[Duration],1):ch_table[[#This Row],[Duration]])</f>
        <v>7.33402777777777</v>
      </c>
      <c r="J312" s="7">
        <v>0.70833333333333337</v>
      </c>
      <c r="K312" s="16" t="str" cm="1">
        <f t="array" ref="K3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 s="7" t="str">
        <f t="shared" si="9"/>
        <v/>
      </c>
      <c r="M312" s="2">
        <f>SUM(INDEX(ch_table[AAT],1):ch_table[[#This Row],[AAT]])</f>
        <v>0.48611111111111122</v>
      </c>
    </row>
    <row r="313" spans="1:13" x14ac:dyDescent="0.25">
      <c r="A313">
        <v>24</v>
      </c>
      <c r="B313" s="1">
        <v>42985</v>
      </c>
      <c r="C313" s="7">
        <v>0.39930555555555558</v>
      </c>
      <c r="D313" t="s">
        <v>52</v>
      </c>
      <c r="E313" t="s">
        <v>268</v>
      </c>
      <c r="F313" t="s">
        <v>101</v>
      </c>
      <c r="G313" s="2">
        <v>3.3333333333333333E-2</v>
      </c>
      <c r="H313" s="15" t="str">
        <f t="shared" si="8"/>
        <v/>
      </c>
      <c r="I313" s="2">
        <f>SUM(INDEX(ch_table[Duration],1):ch_table[[#This Row],[Duration]])</f>
        <v>7.3673611111111033</v>
      </c>
      <c r="J313" s="7">
        <v>0.70833333333333337</v>
      </c>
      <c r="K313" s="16" t="str" cm="1">
        <f t="array" ref="K3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 s="7" t="str">
        <f t="shared" si="9"/>
        <v/>
      </c>
      <c r="M313" s="2">
        <f>SUM(INDEX(ch_table[AAT],1):ch_table[[#This Row],[AAT]])</f>
        <v>0.48611111111111122</v>
      </c>
    </row>
    <row r="314" spans="1:13" x14ac:dyDescent="0.25">
      <c r="A314">
        <v>24</v>
      </c>
      <c r="B314" s="1">
        <v>42985</v>
      </c>
      <c r="C314" s="7">
        <v>0.43263888888888891</v>
      </c>
      <c r="D314" t="s">
        <v>54</v>
      </c>
      <c r="E314" t="s">
        <v>268</v>
      </c>
      <c r="F314" t="s">
        <v>101</v>
      </c>
      <c r="G314" s="2">
        <v>6.9444444444444441E-3</v>
      </c>
      <c r="H314" s="15" t="str">
        <f t="shared" si="8"/>
        <v/>
      </c>
      <c r="I314" s="2">
        <f>SUM(INDEX(ch_table[Duration],1):ch_table[[#This Row],[Duration]])</f>
        <v>7.3743055555555479</v>
      </c>
      <c r="J314" s="7">
        <v>0.70833333333333337</v>
      </c>
      <c r="K314" s="16" t="str" cm="1">
        <f t="array" ref="K3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 s="7" t="str">
        <f t="shared" si="9"/>
        <v/>
      </c>
      <c r="M314" s="2">
        <f>SUM(INDEX(ch_table[AAT],1):ch_table[[#This Row],[AAT]])</f>
        <v>0.48611111111111122</v>
      </c>
    </row>
    <row r="315" spans="1:13" x14ac:dyDescent="0.25">
      <c r="A315">
        <v>24</v>
      </c>
      <c r="B315" s="1">
        <v>42985</v>
      </c>
      <c r="C315" s="7">
        <v>0.43958333333333333</v>
      </c>
      <c r="D315" t="s">
        <v>29</v>
      </c>
      <c r="E315" t="s">
        <v>176</v>
      </c>
      <c r="G315" s="2">
        <v>4.1666666666666657E-2</v>
      </c>
      <c r="H315" s="15" t="str">
        <f t="shared" si="8"/>
        <v/>
      </c>
      <c r="I315" s="2">
        <f>SUM(INDEX(ch_table[Duration],1):ch_table[[#This Row],[Duration]])</f>
        <v>7.4159722222222149</v>
      </c>
      <c r="J315" s="7">
        <v>0.70833333333333337</v>
      </c>
      <c r="K315" s="16" t="str" cm="1">
        <f t="array" ref="K3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5" s="7" t="str">
        <f t="shared" si="9"/>
        <v/>
      </c>
      <c r="M315" s="2">
        <f>SUM(INDEX(ch_table[AAT],1):ch_table[[#This Row],[AAT]])</f>
        <v>0.48611111111111122</v>
      </c>
    </row>
    <row r="316" spans="1:13" x14ac:dyDescent="0.25">
      <c r="A316">
        <v>24</v>
      </c>
      <c r="B316" s="1">
        <v>42985</v>
      </c>
      <c r="C316" s="7">
        <v>0.48125000000000001</v>
      </c>
      <c r="D316" t="s">
        <v>25</v>
      </c>
      <c r="E316" t="s">
        <v>269</v>
      </c>
      <c r="G316" s="2">
        <v>2.6388888888888889E-2</v>
      </c>
      <c r="H316" s="15" t="str">
        <f t="shared" si="8"/>
        <v/>
      </c>
      <c r="I316" s="2">
        <f>SUM(INDEX(ch_table[Duration],1):ch_table[[#This Row],[Duration]])</f>
        <v>7.4423611111111034</v>
      </c>
      <c r="J316" s="7">
        <v>0.70833333333333337</v>
      </c>
      <c r="K316" s="16" t="str" cm="1">
        <f t="array" ref="K3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 s="7" t="str">
        <f t="shared" si="9"/>
        <v/>
      </c>
      <c r="M316" s="2">
        <f>SUM(INDEX(ch_table[AAT],1):ch_table[[#This Row],[AAT]])</f>
        <v>0.48611111111111122</v>
      </c>
    </row>
    <row r="317" spans="1:13" x14ac:dyDescent="0.25">
      <c r="A317">
        <v>24</v>
      </c>
      <c r="B317" s="1">
        <v>42985</v>
      </c>
      <c r="C317" s="7">
        <v>0.50763888888888886</v>
      </c>
      <c r="D317" t="s">
        <v>137</v>
      </c>
      <c r="E317" t="s">
        <v>270</v>
      </c>
      <c r="G317" s="2">
        <v>2.0833333333333329E-3</v>
      </c>
      <c r="H317" s="15" t="str">
        <f t="shared" si="8"/>
        <v/>
      </c>
      <c r="I317" s="2">
        <f>SUM(INDEX(ch_table[Duration],1):ch_table[[#This Row],[Duration]])</f>
        <v>7.4444444444444366</v>
      </c>
      <c r="J317" s="7">
        <v>0.70833333333333337</v>
      </c>
      <c r="K317" s="16" t="str" cm="1">
        <f t="array" ref="K3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 s="7" t="str">
        <f t="shared" si="9"/>
        <v/>
      </c>
      <c r="M317" s="2">
        <f>SUM(INDEX(ch_table[AAT],1):ch_table[[#This Row],[AAT]])</f>
        <v>0.48611111111111122</v>
      </c>
    </row>
    <row r="318" spans="1:13" x14ac:dyDescent="0.25">
      <c r="A318">
        <v>24</v>
      </c>
      <c r="B318" s="1">
        <v>42985</v>
      </c>
      <c r="C318" s="7">
        <v>0.50972222222222219</v>
      </c>
      <c r="D318" t="s">
        <v>137</v>
      </c>
      <c r="E318" t="s">
        <v>271</v>
      </c>
      <c r="G318" s="2">
        <v>1.3888888888888889E-3</v>
      </c>
      <c r="H318" s="15" t="str">
        <f t="shared" si="8"/>
        <v/>
      </c>
      <c r="I318" s="2">
        <f>SUM(INDEX(ch_table[Duration],1):ch_table[[#This Row],[Duration]])</f>
        <v>7.4458333333333258</v>
      </c>
      <c r="J318" s="7">
        <v>0.70833333333333337</v>
      </c>
      <c r="K318" s="16" t="str" cm="1">
        <f t="array" ref="K3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 s="7" t="str">
        <f t="shared" si="9"/>
        <v/>
      </c>
      <c r="M318" s="2">
        <f>SUM(INDEX(ch_table[AAT],1):ch_table[[#This Row],[AAT]])</f>
        <v>0.48611111111111122</v>
      </c>
    </row>
    <row r="319" spans="1:13" x14ac:dyDescent="0.25">
      <c r="A319">
        <v>24</v>
      </c>
      <c r="B319" s="1">
        <v>42985</v>
      </c>
      <c r="C319" s="7">
        <v>0.51111111111111107</v>
      </c>
      <c r="D319" t="s">
        <v>137</v>
      </c>
      <c r="E319" t="s">
        <v>272</v>
      </c>
      <c r="G319" s="2">
        <v>1.3888888888888889E-3</v>
      </c>
      <c r="H319" s="15" t="str">
        <f t="shared" si="8"/>
        <v/>
      </c>
      <c r="I319" s="2">
        <f>SUM(INDEX(ch_table[Duration],1):ch_table[[#This Row],[Duration]])</f>
        <v>7.4472222222222149</v>
      </c>
      <c r="J319" s="7">
        <v>0.70833333333333337</v>
      </c>
      <c r="K319" s="16" t="str" cm="1">
        <f t="array" ref="K3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 s="7" t="str">
        <f t="shared" si="9"/>
        <v/>
      </c>
      <c r="M319" s="2">
        <f>SUM(INDEX(ch_table[AAT],1):ch_table[[#This Row],[AAT]])</f>
        <v>0.48611111111111122</v>
      </c>
    </row>
    <row r="320" spans="1:13" x14ac:dyDescent="0.25">
      <c r="A320">
        <v>24</v>
      </c>
      <c r="B320" s="1">
        <v>42985</v>
      </c>
      <c r="C320" s="7">
        <v>0.51249999999999996</v>
      </c>
      <c r="D320" t="s">
        <v>91</v>
      </c>
      <c r="E320" t="s">
        <v>273</v>
      </c>
      <c r="F320" t="s">
        <v>101</v>
      </c>
      <c r="G320" s="2">
        <v>7.7777777777777779E-2</v>
      </c>
      <c r="H320" s="15" t="str">
        <f t="shared" si="8"/>
        <v/>
      </c>
      <c r="I320" s="2">
        <f>SUM(INDEX(ch_table[Duration],1):ch_table[[#This Row],[Duration]])</f>
        <v>7.5249999999999924</v>
      </c>
      <c r="J320" s="7">
        <v>0.70833333333333337</v>
      </c>
      <c r="K320" s="16" t="str" cm="1">
        <f t="array" ref="K3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 s="7" t="str">
        <f t="shared" si="9"/>
        <v/>
      </c>
      <c r="M320" s="2">
        <f>SUM(INDEX(ch_table[AAT],1):ch_table[[#This Row],[AAT]])</f>
        <v>0.48611111111111122</v>
      </c>
    </row>
    <row r="321" spans="1:13" x14ac:dyDescent="0.25">
      <c r="A321">
        <v>24</v>
      </c>
      <c r="B321" s="1">
        <v>42985</v>
      </c>
      <c r="C321" s="7">
        <v>0.59027777777777779</v>
      </c>
      <c r="D321" t="s">
        <v>34</v>
      </c>
      <c r="E321" t="s">
        <v>154</v>
      </c>
      <c r="G321" s="2">
        <v>6.9444444444444447E-4</v>
      </c>
      <c r="H321" s="15" t="str">
        <f t="shared" si="8"/>
        <v/>
      </c>
      <c r="I321" s="2">
        <f>SUM(INDEX(ch_table[Duration],1):ch_table[[#This Row],[Duration]])</f>
        <v>7.5256944444444365</v>
      </c>
      <c r="J321" s="7">
        <v>0.70833333333333337</v>
      </c>
      <c r="K321" s="16" t="str" cm="1">
        <f t="array" ref="K3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 s="7" t="str">
        <f t="shared" si="9"/>
        <v/>
      </c>
      <c r="M321" s="2">
        <f>SUM(INDEX(ch_table[AAT],1):ch_table[[#This Row],[AAT]])</f>
        <v>0.48611111111111122</v>
      </c>
    </row>
    <row r="322" spans="1:13" x14ac:dyDescent="0.25">
      <c r="A322">
        <v>24</v>
      </c>
      <c r="B322" s="1">
        <v>42985</v>
      </c>
      <c r="C322" s="7">
        <v>0.59097222222222223</v>
      </c>
      <c r="D322" t="s">
        <v>91</v>
      </c>
      <c r="E322" t="s">
        <v>273</v>
      </c>
      <c r="F322" t="s">
        <v>101</v>
      </c>
      <c r="G322" s="2">
        <v>3.9583333333333331E-2</v>
      </c>
      <c r="H322" s="15" t="str">
        <f t="shared" ref="H322:H385" si="10">IF(OR($D322="House rose", $D322="Session end"), SUMIF(A:A,A322, G:G),"")</f>
        <v/>
      </c>
      <c r="I322" s="2">
        <f>SUM(INDEX(ch_table[Duration],1):ch_table[[#This Row],[Duration]])</f>
        <v>7.5652777777777702</v>
      </c>
      <c r="J322" s="7">
        <v>0.70833333333333337</v>
      </c>
      <c r="K322" s="16" t="str" cm="1">
        <f t="array" ref="K3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2" s="7" t="str">
        <f t="shared" ref="L322:L385" si="11">IF(OR(D322="House rose",D322="Session end"), SUMIF(A:A, A322,K:K),"")</f>
        <v/>
      </c>
      <c r="M322" s="2">
        <f>SUM(INDEX(ch_table[AAT],1):ch_table[[#This Row],[AAT]])</f>
        <v>0.48611111111111122</v>
      </c>
    </row>
    <row r="323" spans="1:13" x14ac:dyDescent="0.25">
      <c r="A323">
        <v>24</v>
      </c>
      <c r="B323" s="1">
        <v>42985</v>
      </c>
      <c r="C323" s="7">
        <v>0.63055555555555554</v>
      </c>
      <c r="D323" t="s">
        <v>34</v>
      </c>
      <c r="E323" t="s">
        <v>156</v>
      </c>
      <c r="G323" s="2">
        <v>6.9444444444444447E-4</v>
      </c>
      <c r="H323" s="15" t="str">
        <f t="shared" si="10"/>
        <v/>
      </c>
      <c r="I323" s="2">
        <f>SUM(INDEX(ch_table[Duration],1):ch_table[[#This Row],[Duration]])</f>
        <v>7.5659722222222143</v>
      </c>
      <c r="J323" s="7">
        <v>0.70833333333333337</v>
      </c>
      <c r="K323" s="16" t="str" cm="1">
        <f t="array" ref="K3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3" s="7" t="str">
        <f t="shared" si="11"/>
        <v/>
      </c>
      <c r="M323" s="2">
        <f>SUM(INDEX(ch_table[AAT],1):ch_table[[#This Row],[AAT]])</f>
        <v>0.48611111111111122</v>
      </c>
    </row>
    <row r="324" spans="1:13" x14ac:dyDescent="0.25">
      <c r="A324">
        <v>24</v>
      </c>
      <c r="B324" s="1">
        <v>42985</v>
      </c>
      <c r="C324" s="7">
        <v>0.63124999999999998</v>
      </c>
      <c r="D324" t="s">
        <v>91</v>
      </c>
      <c r="E324" t="s">
        <v>273</v>
      </c>
      <c r="F324" t="s">
        <v>101</v>
      </c>
      <c r="G324" s="2">
        <v>7.6388888888888895E-2</v>
      </c>
      <c r="H324" s="15" t="str">
        <f t="shared" si="10"/>
        <v/>
      </c>
      <c r="I324" s="2">
        <f>SUM(INDEX(ch_table[Duration],1):ch_table[[#This Row],[Duration]])</f>
        <v>7.6423611111111036</v>
      </c>
      <c r="J324" s="7">
        <v>0.70833333333333337</v>
      </c>
      <c r="K324" s="16" t="str" cm="1">
        <f t="array" ref="K3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 s="7" t="str">
        <f t="shared" si="11"/>
        <v/>
      </c>
      <c r="M324" s="2">
        <f>SUM(INDEX(ch_table[AAT],1):ch_table[[#This Row],[AAT]])</f>
        <v>0.48611111111111122</v>
      </c>
    </row>
    <row r="325" spans="1:13" x14ac:dyDescent="0.25">
      <c r="A325">
        <v>24</v>
      </c>
      <c r="B325" s="1">
        <v>42985</v>
      </c>
      <c r="C325" s="7">
        <v>0.70763888888888893</v>
      </c>
      <c r="D325" t="s">
        <v>23</v>
      </c>
      <c r="E325" t="s">
        <v>274</v>
      </c>
      <c r="G325" s="2">
        <v>2.0833333333333329E-2</v>
      </c>
      <c r="H325" s="15" t="str">
        <f t="shared" si="10"/>
        <v/>
      </c>
      <c r="I325" s="2">
        <f>SUM(INDEX(ch_table[Duration],1):ch_table[[#This Row],[Duration]])</f>
        <v>7.6631944444444366</v>
      </c>
      <c r="J325" s="7">
        <v>0.70833333333333337</v>
      </c>
      <c r="K325" s="16" cm="1">
        <f t="array" ref="K3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2.0138888888888817E-2</v>
      </c>
      <c r="L325" s="7" t="str">
        <f t="shared" si="11"/>
        <v/>
      </c>
      <c r="M325" s="2">
        <f>SUM(INDEX(ch_table[AAT],1):ch_table[[#This Row],[AAT]])</f>
        <v>0.50625000000000009</v>
      </c>
    </row>
    <row r="326" spans="1:13" x14ac:dyDescent="0.25">
      <c r="A326">
        <v>24</v>
      </c>
      <c r="B326" s="1">
        <v>42985</v>
      </c>
      <c r="C326" s="7">
        <v>0.72847222222222219</v>
      </c>
      <c r="D326" t="s">
        <v>8</v>
      </c>
      <c r="H326" s="15">
        <f t="shared" si="10"/>
        <v>0.33263888888888887</v>
      </c>
      <c r="I326" s="2">
        <f>SUM(INDEX(ch_table[Duration],1):ch_table[[#This Row],[Duration]])</f>
        <v>7.6631944444444366</v>
      </c>
      <c r="J326" s="7">
        <v>0.70833333333333337</v>
      </c>
      <c r="K326" s="16" t="str" cm="1">
        <f t="array" ref="K3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 s="7">
        <f t="shared" si="11"/>
        <v>2.0138888888888817E-2</v>
      </c>
      <c r="M326" s="2">
        <f>SUM(INDEX(ch_table[AAT],1):ch_table[[#This Row],[AAT]])</f>
        <v>0.50625000000000009</v>
      </c>
    </row>
    <row r="327" spans="1:13" x14ac:dyDescent="0.25">
      <c r="A327">
        <v>25</v>
      </c>
      <c r="B327" s="1">
        <v>42989</v>
      </c>
      <c r="C327" s="7">
        <v>0.60416666666666663</v>
      </c>
      <c r="D327" t="s">
        <v>13</v>
      </c>
      <c r="G327" s="2">
        <v>3.472222222222222E-3</v>
      </c>
      <c r="H327" s="15" t="str">
        <f t="shared" si="10"/>
        <v/>
      </c>
      <c r="I327" s="2">
        <f>SUM(INDEX(ch_table[Duration],1):ch_table[[#This Row],[Duration]])</f>
        <v>7.666666666666659</v>
      </c>
      <c r="J327" s="7">
        <v>0.91666666666666663</v>
      </c>
      <c r="K327" s="16" t="str" cm="1">
        <f t="array" ref="K3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 s="7" t="str">
        <f t="shared" si="11"/>
        <v/>
      </c>
      <c r="M327" s="2">
        <f>SUM(INDEX(ch_table[AAT],1):ch_table[[#This Row],[AAT]])</f>
        <v>0.50625000000000009</v>
      </c>
    </row>
    <row r="328" spans="1:13" x14ac:dyDescent="0.25">
      <c r="A328">
        <v>25</v>
      </c>
      <c r="B328" s="1">
        <v>42989</v>
      </c>
      <c r="C328" s="7">
        <v>0.60763888888888884</v>
      </c>
      <c r="D328" t="s">
        <v>52</v>
      </c>
      <c r="E328" t="s">
        <v>275</v>
      </c>
      <c r="G328" s="2">
        <v>3.1944444444444442E-2</v>
      </c>
      <c r="H328" s="15" t="str">
        <f t="shared" si="10"/>
        <v/>
      </c>
      <c r="I328" s="2">
        <f>SUM(INDEX(ch_table[Duration],1):ch_table[[#This Row],[Duration]])</f>
        <v>7.6986111111111031</v>
      </c>
      <c r="J328" s="7">
        <v>0.91666666666666663</v>
      </c>
      <c r="K328" s="16" t="str" cm="1">
        <f t="array" ref="K3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 s="7" t="str">
        <f t="shared" si="11"/>
        <v/>
      </c>
      <c r="M328" s="2">
        <f>SUM(INDEX(ch_table[AAT],1):ch_table[[#This Row],[AAT]])</f>
        <v>0.50625000000000009</v>
      </c>
    </row>
    <row r="329" spans="1:13" x14ac:dyDescent="0.25">
      <c r="A329">
        <v>25</v>
      </c>
      <c r="B329" s="1">
        <v>42989</v>
      </c>
      <c r="C329" s="7">
        <v>0.63958333333333328</v>
      </c>
      <c r="D329" t="s">
        <v>54</v>
      </c>
      <c r="E329" t="s">
        <v>275</v>
      </c>
      <c r="G329" s="2">
        <v>1.180555555555556E-2</v>
      </c>
      <c r="H329" s="15" t="str">
        <f t="shared" si="10"/>
        <v/>
      </c>
      <c r="I329" s="2">
        <f>SUM(INDEX(ch_table[Duration],1):ch_table[[#This Row],[Duration]])</f>
        <v>7.7104166666666583</v>
      </c>
      <c r="J329" s="7">
        <v>0.91666666666666663</v>
      </c>
      <c r="K329" s="16" t="str" cm="1">
        <f t="array" ref="K3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 s="7" t="str">
        <f t="shared" si="11"/>
        <v/>
      </c>
      <c r="M329" s="2">
        <f>SUM(INDEX(ch_table[AAT],1):ch_table[[#This Row],[AAT]])</f>
        <v>0.50625000000000009</v>
      </c>
    </row>
    <row r="330" spans="1:13" x14ac:dyDescent="0.25">
      <c r="A330">
        <v>25</v>
      </c>
      <c r="B330" s="1">
        <v>42989</v>
      </c>
      <c r="C330" s="7">
        <v>0.65138888888888891</v>
      </c>
      <c r="D330" t="s">
        <v>91</v>
      </c>
      <c r="E330" t="s">
        <v>276</v>
      </c>
      <c r="F330" t="s">
        <v>101</v>
      </c>
      <c r="G330" s="2">
        <v>0.27777777777777779</v>
      </c>
      <c r="H330" s="15" t="str">
        <f t="shared" si="10"/>
        <v/>
      </c>
      <c r="I330" s="2">
        <f>SUM(INDEX(ch_table[Duration],1):ch_table[[#This Row],[Duration]])</f>
        <v>7.9881944444444359</v>
      </c>
      <c r="J330" s="7">
        <v>0.91666666666666663</v>
      </c>
      <c r="K330" s="16" cm="1">
        <f t="array" ref="K3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1.2500000000000067E-2</v>
      </c>
      <c r="L330" s="7" t="str">
        <f t="shared" si="11"/>
        <v/>
      </c>
      <c r="M330" s="2">
        <f>SUM(INDEX(ch_table[AAT],1):ch_table[[#This Row],[AAT]])</f>
        <v>0.51875000000000016</v>
      </c>
    </row>
    <row r="331" spans="1:13" x14ac:dyDescent="0.25">
      <c r="A331">
        <v>25</v>
      </c>
      <c r="B331" s="1">
        <v>42989</v>
      </c>
      <c r="C331" s="7">
        <v>0.9291666666666667</v>
      </c>
      <c r="D331" t="s">
        <v>34</v>
      </c>
      <c r="E331" t="s">
        <v>156</v>
      </c>
      <c r="G331" s="2">
        <v>6.9444444444444447E-4</v>
      </c>
      <c r="H331" s="15" t="str">
        <f t="shared" si="10"/>
        <v/>
      </c>
      <c r="I331" s="2">
        <f>SUM(INDEX(ch_table[Duration],1):ch_table[[#This Row],[Duration]])</f>
        <v>7.98888888888888</v>
      </c>
      <c r="J331" s="7">
        <v>0.91666666666666663</v>
      </c>
      <c r="K331" s="16" cm="1">
        <f t="array" ref="K3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1" s="7" t="str">
        <f t="shared" si="11"/>
        <v/>
      </c>
      <c r="M331" s="2">
        <f>SUM(INDEX(ch_table[AAT],1):ch_table[[#This Row],[AAT]])</f>
        <v>0.5194444444444446</v>
      </c>
    </row>
    <row r="332" spans="1:13" x14ac:dyDescent="0.25">
      <c r="A332">
        <v>25</v>
      </c>
      <c r="B332" s="1">
        <v>42989</v>
      </c>
      <c r="C332" s="7">
        <v>0.92986111111111114</v>
      </c>
      <c r="D332" t="s">
        <v>91</v>
      </c>
      <c r="E332" t="s">
        <v>276</v>
      </c>
      <c r="F332" t="s">
        <v>101</v>
      </c>
      <c r="G332" s="2">
        <v>1.2500000000000001E-2</v>
      </c>
      <c r="H332" s="15" t="str">
        <f t="shared" si="10"/>
        <v/>
      </c>
      <c r="I332" s="2">
        <f>SUM(INDEX(ch_table[Duration],1):ch_table[[#This Row],[Duration]])</f>
        <v>8.0013888888888793</v>
      </c>
      <c r="J332" s="7">
        <v>0.91666666666666663</v>
      </c>
      <c r="K332" s="16" cm="1">
        <f t="array" ref="K3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1.2500000000000001E-2</v>
      </c>
      <c r="L332" s="7" t="str">
        <f t="shared" si="11"/>
        <v/>
      </c>
      <c r="M332" s="2">
        <f>SUM(INDEX(ch_table[AAT],1):ch_table[[#This Row],[AAT]])</f>
        <v>0.53194444444444455</v>
      </c>
    </row>
    <row r="333" spans="1:13" x14ac:dyDescent="0.25">
      <c r="A333">
        <v>25</v>
      </c>
      <c r="B333" s="1">
        <v>42989</v>
      </c>
      <c r="C333" s="7">
        <v>0.94236111111111109</v>
      </c>
      <c r="D333" t="s">
        <v>34</v>
      </c>
      <c r="E333" t="s">
        <v>81</v>
      </c>
      <c r="G333" s="2">
        <v>6.9444444444444447E-4</v>
      </c>
      <c r="H333" s="15" t="str">
        <f t="shared" si="10"/>
        <v/>
      </c>
      <c r="I333" s="2">
        <f>SUM(INDEX(ch_table[Duration],1):ch_table[[#This Row],[Duration]])</f>
        <v>8.0020833333333243</v>
      </c>
      <c r="J333" s="7">
        <v>0.91666666666666663</v>
      </c>
      <c r="K333" s="16" cm="1">
        <f t="array" ref="K3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3" s="7" t="str">
        <f t="shared" si="11"/>
        <v/>
      </c>
      <c r="M333" s="2">
        <f>SUM(INDEX(ch_table[AAT],1):ch_table[[#This Row],[AAT]])</f>
        <v>0.53263888888888899</v>
      </c>
    </row>
    <row r="334" spans="1:13" x14ac:dyDescent="0.25">
      <c r="A334">
        <v>25</v>
      </c>
      <c r="B334" s="1">
        <v>42989</v>
      </c>
      <c r="C334" s="7">
        <v>0.94305555555555554</v>
      </c>
      <c r="D334" t="s">
        <v>91</v>
      </c>
      <c r="E334" t="s">
        <v>276</v>
      </c>
      <c r="F334" t="s">
        <v>101</v>
      </c>
      <c r="G334" s="2">
        <v>2.8472222222222222E-2</v>
      </c>
      <c r="H334" s="15" t="str">
        <f t="shared" si="10"/>
        <v/>
      </c>
      <c r="I334" s="2">
        <f>SUM(INDEX(ch_table[Duration],1):ch_table[[#This Row],[Duration]])</f>
        <v>8.0305555555555461</v>
      </c>
      <c r="J334" s="7">
        <v>0.91666666666666663</v>
      </c>
      <c r="K334" s="16" cm="1">
        <f t="array" ref="K3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2.8472222222222222E-2</v>
      </c>
      <c r="L334" s="7" t="str">
        <f t="shared" si="11"/>
        <v/>
      </c>
      <c r="M334" s="2">
        <f>SUM(INDEX(ch_table[AAT],1):ch_table[[#This Row],[AAT]])</f>
        <v>0.56111111111111123</v>
      </c>
    </row>
    <row r="335" spans="1:13" x14ac:dyDescent="0.25">
      <c r="A335">
        <v>25</v>
      </c>
      <c r="B335" s="1">
        <v>42989</v>
      </c>
      <c r="C335" s="7">
        <v>0.97152777777777777</v>
      </c>
      <c r="D335" t="s">
        <v>34</v>
      </c>
      <c r="E335" t="s">
        <v>277</v>
      </c>
      <c r="G335" s="2">
        <v>6.9444444444444447E-4</v>
      </c>
      <c r="H335" s="15" t="str">
        <f t="shared" si="10"/>
        <v/>
      </c>
      <c r="I335" s="2">
        <f>SUM(INDEX(ch_table[Duration],1):ch_table[[#This Row],[Duration]])</f>
        <v>8.0312499999999911</v>
      </c>
      <c r="J335" s="7">
        <v>0.91666666666666663</v>
      </c>
      <c r="K335" s="16" cm="1">
        <f t="array" ref="K3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5" s="7" t="str">
        <f t="shared" si="11"/>
        <v/>
      </c>
      <c r="M335" s="2">
        <f>SUM(INDEX(ch_table[AAT],1):ch_table[[#This Row],[AAT]])</f>
        <v>0.56180555555555567</v>
      </c>
    </row>
    <row r="336" spans="1:13" x14ac:dyDescent="0.25">
      <c r="A336">
        <v>25</v>
      </c>
      <c r="B336" s="1">
        <v>42989</v>
      </c>
      <c r="C336" s="7">
        <v>0.97222222222222221</v>
      </c>
      <c r="D336" t="s">
        <v>91</v>
      </c>
      <c r="E336" t="s">
        <v>276</v>
      </c>
      <c r="F336" t="s">
        <v>101</v>
      </c>
      <c r="G336" s="2">
        <v>4.8611111111111112E-2</v>
      </c>
      <c r="H336" s="15" t="str">
        <f t="shared" si="10"/>
        <v/>
      </c>
      <c r="I336" s="2">
        <f>SUM(INDEX(ch_table[Duration],1):ch_table[[#This Row],[Duration]])</f>
        <v>8.0798611111111018</v>
      </c>
      <c r="J336" s="7">
        <v>0.91666666666666663</v>
      </c>
      <c r="K336" s="16" cm="1">
        <f t="array" ref="K3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4.8611111111111112E-2</v>
      </c>
      <c r="L336" s="7" t="str">
        <f t="shared" si="11"/>
        <v/>
      </c>
      <c r="M336" s="2">
        <f>SUM(INDEX(ch_table[AAT],1):ch_table[[#This Row],[AAT]])</f>
        <v>0.61041666666666683</v>
      </c>
    </row>
    <row r="337" spans="1:13" x14ac:dyDescent="0.25">
      <c r="A337">
        <v>25</v>
      </c>
      <c r="B337" s="1">
        <v>42989</v>
      </c>
      <c r="C337" s="7">
        <v>2.0833333333333329E-2</v>
      </c>
      <c r="D337" t="s">
        <v>278</v>
      </c>
      <c r="E337" t="s">
        <v>279</v>
      </c>
      <c r="F337" t="s">
        <v>101</v>
      </c>
      <c r="G337" s="2">
        <v>1.2500000000000001E-2</v>
      </c>
      <c r="H337" s="15" t="str">
        <f t="shared" si="10"/>
        <v/>
      </c>
      <c r="I337" s="2">
        <f>SUM(INDEX(ch_table[Duration],1):ch_table[[#This Row],[Duration]])</f>
        <v>8.0923611111111011</v>
      </c>
      <c r="J337" s="7">
        <v>0.91666666666666663</v>
      </c>
      <c r="K337" s="16" cm="1">
        <f t="array" ref="K3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1.2500000000000001E-2</v>
      </c>
      <c r="L337" s="7" t="str">
        <f t="shared" si="11"/>
        <v/>
      </c>
      <c r="M337" s="2">
        <f>SUM(INDEX(ch_table[AAT],1):ch_table[[#This Row],[AAT]])</f>
        <v>0.62291666666666679</v>
      </c>
    </row>
    <row r="338" spans="1:13" x14ac:dyDescent="0.25">
      <c r="A338">
        <v>25</v>
      </c>
      <c r="B338" s="1">
        <v>42989</v>
      </c>
      <c r="C338" s="7">
        <v>3.3333333333333333E-2</v>
      </c>
      <c r="D338" t="s">
        <v>214</v>
      </c>
      <c r="E338" t="s">
        <v>280</v>
      </c>
      <c r="G338" s="2">
        <v>1.3888888888888889E-3</v>
      </c>
      <c r="H338" s="15" t="str">
        <f t="shared" si="10"/>
        <v/>
      </c>
      <c r="I338" s="2">
        <f>SUM(INDEX(ch_table[Duration],1):ch_table[[#This Row],[Duration]])</f>
        <v>8.0937499999999893</v>
      </c>
      <c r="J338" s="7">
        <v>0.91666666666666663</v>
      </c>
      <c r="K338" s="16" cm="1">
        <f t="array" ref="K3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38" s="7" t="str">
        <f t="shared" si="11"/>
        <v/>
      </c>
      <c r="M338" s="2">
        <f>SUM(INDEX(ch_table[AAT],1):ch_table[[#This Row],[AAT]])</f>
        <v>0.62430555555555567</v>
      </c>
    </row>
    <row r="339" spans="1:13" x14ac:dyDescent="0.25">
      <c r="A339">
        <v>25</v>
      </c>
      <c r="B339" s="1">
        <v>42989</v>
      </c>
      <c r="C339" s="7">
        <v>3.4722222222222217E-2</v>
      </c>
      <c r="D339" t="s">
        <v>214</v>
      </c>
      <c r="E339" t="s">
        <v>281</v>
      </c>
      <c r="G339" s="2">
        <v>6.9444444444444447E-4</v>
      </c>
      <c r="H339" s="15" t="str">
        <f t="shared" si="10"/>
        <v/>
      </c>
      <c r="I339" s="2">
        <f>SUM(INDEX(ch_table[Duration],1):ch_table[[#This Row],[Duration]])</f>
        <v>8.0944444444444343</v>
      </c>
      <c r="J339" s="7">
        <v>0.91666666666666663</v>
      </c>
      <c r="K339" s="16" cm="1">
        <f t="array" ref="K3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9" s="7" t="str">
        <f t="shared" si="11"/>
        <v/>
      </c>
      <c r="M339" s="2">
        <f>SUM(INDEX(ch_table[AAT],1):ch_table[[#This Row],[AAT]])</f>
        <v>0.62500000000000011</v>
      </c>
    </row>
    <row r="340" spans="1:13" x14ac:dyDescent="0.25">
      <c r="A340">
        <v>25</v>
      </c>
      <c r="B340" s="1">
        <v>42989</v>
      </c>
      <c r="C340" s="7">
        <v>3.5416666666666673E-2</v>
      </c>
      <c r="D340" t="s">
        <v>23</v>
      </c>
      <c r="E340" t="s">
        <v>282</v>
      </c>
      <c r="G340" s="2">
        <v>1.7361111111111108E-2</v>
      </c>
      <c r="H340" s="15" t="str">
        <f t="shared" si="10"/>
        <v/>
      </c>
      <c r="I340" s="2">
        <f>SUM(INDEX(ch_table[Duration],1):ch_table[[#This Row],[Duration]])</f>
        <v>8.1118055555555451</v>
      </c>
      <c r="J340" s="7">
        <v>0.91666666666666663</v>
      </c>
      <c r="K340" s="16" cm="1">
        <f t="array" ref="K3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340" s="7" t="str">
        <f t="shared" si="11"/>
        <v/>
      </c>
      <c r="M340" s="2">
        <f>SUM(INDEX(ch_table[AAT],1):ch_table[[#This Row],[AAT]])</f>
        <v>0.64236111111111127</v>
      </c>
    </row>
    <row r="341" spans="1:13" x14ac:dyDescent="0.25">
      <c r="A341">
        <v>25</v>
      </c>
      <c r="B341" s="1">
        <v>42989</v>
      </c>
      <c r="C341" s="7">
        <v>5.2777777777777778E-2</v>
      </c>
      <c r="D341" t="s">
        <v>8</v>
      </c>
      <c r="H341" s="15">
        <f t="shared" si="10"/>
        <v>0.44861111111111113</v>
      </c>
      <c r="I341" s="2">
        <f>SUM(INDEX(ch_table[Duration],1):ch_table[[#This Row],[Duration]])</f>
        <v>8.1118055555555451</v>
      </c>
      <c r="J341" s="7">
        <v>0.91666666666666663</v>
      </c>
      <c r="K341" s="16" t="str" cm="1">
        <f t="array" ref="K3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 s="7">
        <f t="shared" si="11"/>
        <v>0.13611111111111118</v>
      </c>
      <c r="M341" s="2">
        <f>SUM(INDEX(ch_table[AAT],1):ch_table[[#This Row],[AAT]])</f>
        <v>0.64236111111111127</v>
      </c>
    </row>
    <row r="342" spans="1:13" x14ac:dyDescent="0.25">
      <c r="A342">
        <v>26</v>
      </c>
      <c r="B342" s="1">
        <v>42990</v>
      </c>
      <c r="C342" s="7">
        <v>0.47916666666666669</v>
      </c>
      <c r="D342" t="s">
        <v>13</v>
      </c>
      <c r="G342" s="2">
        <v>3.472222222222222E-3</v>
      </c>
      <c r="H342" s="15" t="str">
        <f t="shared" si="10"/>
        <v/>
      </c>
      <c r="I342" s="2">
        <f>SUM(INDEX(ch_table[Duration],1):ch_table[[#This Row],[Duration]])</f>
        <v>8.1152777777777665</v>
      </c>
      <c r="J342" s="7">
        <v>0.79166666666666663</v>
      </c>
      <c r="K342" s="16" t="str" cm="1">
        <f t="array" ref="K3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 s="7" t="str">
        <f t="shared" si="11"/>
        <v/>
      </c>
      <c r="M342" s="2">
        <f>SUM(INDEX(ch_table[AAT],1):ch_table[[#This Row],[AAT]])</f>
        <v>0.64236111111111127</v>
      </c>
    </row>
    <row r="343" spans="1:13" x14ac:dyDescent="0.25">
      <c r="A343">
        <v>26</v>
      </c>
      <c r="B343" s="1">
        <v>42990</v>
      </c>
      <c r="C343" s="7">
        <v>0.4826388888888889</v>
      </c>
      <c r="D343" t="s">
        <v>52</v>
      </c>
      <c r="E343" t="s">
        <v>53</v>
      </c>
      <c r="G343" s="2">
        <v>3.125E-2</v>
      </c>
      <c r="H343" s="15" t="str">
        <f t="shared" si="10"/>
        <v/>
      </c>
      <c r="I343" s="2">
        <f>SUM(INDEX(ch_table[Duration],1):ch_table[[#This Row],[Duration]])</f>
        <v>8.1465277777777665</v>
      </c>
      <c r="J343" s="7">
        <v>0.79166666666666663</v>
      </c>
      <c r="K343" s="16" t="str" cm="1">
        <f t="array" ref="K3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3" s="7" t="str">
        <f t="shared" si="11"/>
        <v/>
      </c>
      <c r="M343" s="2">
        <f>SUM(INDEX(ch_table[AAT],1):ch_table[[#This Row],[AAT]])</f>
        <v>0.64236111111111127</v>
      </c>
    </row>
    <row r="344" spans="1:13" x14ac:dyDescent="0.25">
      <c r="A344">
        <v>26</v>
      </c>
      <c r="B344" s="1">
        <v>42990</v>
      </c>
      <c r="C344" s="7">
        <v>0.51388888888888884</v>
      </c>
      <c r="D344" t="s">
        <v>54</v>
      </c>
      <c r="E344" t="s">
        <v>53</v>
      </c>
      <c r="G344" s="2">
        <v>1.041666666666667E-2</v>
      </c>
      <c r="H344" s="15" t="str">
        <f t="shared" si="10"/>
        <v/>
      </c>
      <c r="I344" s="2">
        <f>SUM(INDEX(ch_table[Duration],1):ch_table[[#This Row],[Duration]])</f>
        <v>8.1569444444444326</v>
      </c>
      <c r="J344" s="7">
        <v>0.79166666666666663</v>
      </c>
      <c r="K344" s="16" t="str" cm="1">
        <f t="array" ref="K3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 s="7" t="str">
        <f t="shared" si="11"/>
        <v/>
      </c>
      <c r="M344" s="2">
        <f>SUM(INDEX(ch_table[AAT],1):ch_table[[#This Row],[AAT]])</f>
        <v>0.64236111111111127</v>
      </c>
    </row>
    <row r="345" spans="1:13" x14ac:dyDescent="0.25">
      <c r="A345">
        <v>26</v>
      </c>
      <c r="B345" s="1">
        <v>42990</v>
      </c>
      <c r="C345" s="7">
        <v>0.52430555555555558</v>
      </c>
      <c r="D345" t="s">
        <v>25</v>
      </c>
      <c r="E345" t="s">
        <v>283</v>
      </c>
      <c r="G345" s="2">
        <v>3.2638888888888891E-2</v>
      </c>
      <c r="H345" s="15" t="str">
        <f t="shared" si="10"/>
        <v/>
      </c>
      <c r="I345" s="2">
        <f>SUM(INDEX(ch_table[Duration],1):ch_table[[#This Row],[Duration]])</f>
        <v>8.1895833333333208</v>
      </c>
      <c r="J345" s="7">
        <v>0.79166666666666663</v>
      </c>
      <c r="K345" s="16" t="str" cm="1">
        <f t="array" ref="K3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 s="7" t="str">
        <f t="shared" si="11"/>
        <v/>
      </c>
      <c r="M345" s="2">
        <f>SUM(INDEX(ch_table[AAT],1):ch_table[[#This Row],[AAT]])</f>
        <v>0.64236111111111127</v>
      </c>
    </row>
    <row r="346" spans="1:13" x14ac:dyDescent="0.25">
      <c r="A346">
        <v>26</v>
      </c>
      <c r="B346" s="1">
        <v>42990</v>
      </c>
      <c r="C346" s="7">
        <v>0.55694444444444446</v>
      </c>
      <c r="D346" t="s">
        <v>25</v>
      </c>
      <c r="E346" t="s">
        <v>284</v>
      </c>
      <c r="G346" s="2">
        <v>2.4305555555555559E-2</v>
      </c>
      <c r="H346" s="15" t="str">
        <f t="shared" si="10"/>
        <v/>
      </c>
      <c r="I346" s="2">
        <f>SUM(INDEX(ch_table[Duration],1):ch_table[[#This Row],[Duration]])</f>
        <v>8.2138888888888761</v>
      </c>
      <c r="J346" s="7">
        <v>0.79166666666666663</v>
      </c>
      <c r="K346" s="16" t="str" cm="1">
        <f t="array" ref="K3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 s="7" t="str">
        <f t="shared" si="11"/>
        <v/>
      </c>
      <c r="M346" s="2">
        <f>SUM(INDEX(ch_table[AAT],1):ch_table[[#This Row],[AAT]])</f>
        <v>0.64236111111111127</v>
      </c>
    </row>
    <row r="347" spans="1:13" x14ac:dyDescent="0.25">
      <c r="A347">
        <v>26</v>
      </c>
      <c r="B347" s="1">
        <v>42990</v>
      </c>
      <c r="C347" s="7">
        <v>0.58125000000000004</v>
      </c>
      <c r="D347" t="s">
        <v>137</v>
      </c>
      <c r="E347" t="s">
        <v>285</v>
      </c>
      <c r="G347" s="2">
        <v>2.0833333333333329E-3</v>
      </c>
      <c r="H347" s="15" t="str">
        <f t="shared" si="10"/>
        <v/>
      </c>
      <c r="I347" s="2">
        <f>SUM(INDEX(ch_table[Duration],1):ch_table[[#This Row],[Duration]])</f>
        <v>8.2159722222222094</v>
      </c>
      <c r="J347" s="7">
        <v>0.79166666666666663</v>
      </c>
      <c r="K347" s="16" t="str" cm="1">
        <f t="array" ref="K3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 s="7" t="str">
        <f t="shared" si="11"/>
        <v/>
      </c>
      <c r="M347" s="2">
        <f>SUM(INDEX(ch_table[AAT],1):ch_table[[#This Row],[AAT]])</f>
        <v>0.64236111111111127</v>
      </c>
    </row>
    <row r="348" spans="1:13" x14ac:dyDescent="0.25">
      <c r="A348">
        <v>26</v>
      </c>
      <c r="B348" s="1">
        <v>42990</v>
      </c>
      <c r="C348" s="7">
        <v>0.58333333333333337</v>
      </c>
      <c r="D348" t="s">
        <v>286</v>
      </c>
      <c r="E348" t="s">
        <v>287</v>
      </c>
      <c r="G348" s="2">
        <v>8.3333333333333332E-3</v>
      </c>
      <c r="H348" s="15" t="str">
        <f t="shared" si="10"/>
        <v/>
      </c>
      <c r="I348" s="2">
        <f>SUM(INDEX(ch_table[Duration],1):ch_table[[#This Row],[Duration]])</f>
        <v>8.2243055555555422</v>
      </c>
      <c r="J348" s="7">
        <v>0.79166666666666663</v>
      </c>
      <c r="K348" s="16" t="str" cm="1">
        <f t="array" ref="K3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 s="7" t="str">
        <f t="shared" si="11"/>
        <v/>
      </c>
      <c r="M348" s="2">
        <f>SUM(INDEX(ch_table[AAT],1):ch_table[[#This Row],[AAT]])</f>
        <v>0.64236111111111127</v>
      </c>
    </row>
    <row r="349" spans="1:13" x14ac:dyDescent="0.25">
      <c r="A349">
        <v>26</v>
      </c>
      <c r="B349" s="1">
        <v>42990</v>
      </c>
      <c r="C349" s="7">
        <v>0.59166666666666667</v>
      </c>
      <c r="D349" t="s">
        <v>91</v>
      </c>
      <c r="E349" t="s">
        <v>288</v>
      </c>
      <c r="F349" t="s">
        <v>289</v>
      </c>
      <c r="G349" s="2">
        <v>0.33263888888888887</v>
      </c>
      <c r="H349" s="15" t="str">
        <f t="shared" si="10"/>
        <v/>
      </c>
      <c r="I349" s="2">
        <f>SUM(INDEX(ch_table[Duration],1):ch_table[[#This Row],[Duration]])</f>
        <v>8.5569444444444311</v>
      </c>
      <c r="J349" s="7">
        <v>0.79166666666666663</v>
      </c>
      <c r="K349" s="16" cm="1">
        <f t="array" ref="K3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0.13263888888888897</v>
      </c>
      <c r="L349" s="7" t="str">
        <f t="shared" si="11"/>
        <v/>
      </c>
      <c r="M349" s="2">
        <f>SUM(INDEX(ch_table[AAT],1):ch_table[[#This Row],[AAT]])</f>
        <v>0.77500000000000024</v>
      </c>
    </row>
    <row r="350" spans="1:13" x14ac:dyDescent="0.25">
      <c r="A350">
        <v>26</v>
      </c>
      <c r="B350" s="1">
        <v>42990</v>
      </c>
      <c r="C350" s="7">
        <v>0.9243055555555556</v>
      </c>
      <c r="D350" t="s">
        <v>290</v>
      </c>
      <c r="E350" t="s">
        <v>291</v>
      </c>
      <c r="G350" s="2">
        <v>2.1527777777777781E-2</v>
      </c>
      <c r="H350" s="15" t="str">
        <f t="shared" si="10"/>
        <v/>
      </c>
      <c r="I350" s="2">
        <f>SUM(INDEX(ch_table[Duration],1):ch_table[[#This Row],[Duration]])</f>
        <v>8.5784722222222083</v>
      </c>
      <c r="J350" s="7">
        <v>0.79166666666666663</v>
      </c>
      <c r="K350" s="16" cm="1">
        <f t="array" ref="K3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2.1527777777777781E-2</v>
      </c>
      <c r="L350" s="7" t="str">
        <f t="shared" si="11"/>
        <v/>
      </c>
      <c r="M350" s="2">
        <f>SUM(INDEX(ch_table[AAT],1):ch_table[[#This Row],[AAT]])</f>
        <v>0.79652777777777806</v>
      </c>
    </row>
    <row r="351" spans="1:13" x14ac:dyDescent="0.25">
      <c r="A351">
        <v>26</v>
      </c>
      <c r="B351" s="1">
        <v>42990</v>
      </c>
      <c r="C351" s="7">
        <v>0.9458333333333333</v>
      </c>
      <c r="D351" t="s">
        <v>214</v>
      </c>
      <c r="E351" t="s">
        <v>292</v>
      </c>
      <c r="G351" s="2">
        <v>1.3888888888888889E-3</v>
      </c>
      <c r="H351" s="15" t="str">
        <f t="shared" si="10"/>
        <v/>
      </c>
      <c r="I351" s="2">
        <f>SUM(INDEX(ch_table[Duration],1):ch_table[[#This Row],[Duration]])</f>
        <v>8.5798611111110965</v>
      </c>
      <c r="J351" s="7">
        <v>0.79166666666666663</v>
      </c>
      <c r="K351" s="16" cm="1">
        <f t="array" ref="K3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51" s="7" t="str">
        <f t="shared" si="11"/>
        <v/>
      </c>
      <c r="M351" s="2">
        <f>SUM(INDEX(ch_table[AAT],1):ch_table[[#This Row],[AAT]])</f>
        <v>0.79791666666666694</v>
      </c>
    </row>
    <row r="352" spans="1:13" x14ac:dyDescent="0.25">
      <c r="A352">
        <v>26</v>
      </c>
      <c r="B352" s="1">
        <v>42990</v>
      </c>
      <c r="C352" s="7">
        <v>0.94722222222222219</v>
      </c>
      <c r="D352" t="s">
        <v>214</v>
      </c>
      <c r="E352" t="s">
        <v>293</v>
      </c>
      <c r="G352" s="2">
        <v>1.3888888888888889E-3</v>
      </c>
      <c r="H352" s="15" t="str">
        <f t="shared" si="10"/>
        <v/>
      </c>
      <c r="I352" s="2">
        <f>SUM(INDEX(ch_table[Duration],1):ch_table[[#This Row],[Duration]])</f>
        <v>8.5812499999999847</v>
      </c>
      <c r="J352" s="7">
        <v>0.79166666666666663</v>
      </c>
      <c r="K352" s="16" cm="1">
        <f t="array" ref="K3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52" s="7" t="str">
        <f t="shared" si="11"/>
        <v/>
      </c>
      <c r="M352" s="2">
        <f>SUM(INDEX(ch_table[AAT],1):ch_table[[#This Row],[AAT]])</f>
        <v>0.79930555555555582</v>
      </c>
    </row>
    <row r="353" spans="1:13" x14ac:dyDescent="0.25">
      <c r="A353">
        <v>26</v>
      </c>
      <c r="B353" s="1">
        <v>42990</v>
      </c>
      <c r="C353" s="7">
        <v>0.94861111111111107</v>
      </c>
      <c r="D353" t="s">
        <v>23</v>
      </c>
      <c r="E353" t="s">
        <v>294</v>
      </c>
      <c r="G353" s="2">
        <v>2.013888888888889E-2</v>
      </c>
      <c r="H353" s="15" t="str">
        <f t="shared" si="10"/>
        <v/>
      </c>
      <c r="I353" s="2">
        <f>SUM(INDEX(ch_table[Duration],1):ch_table[[#This Row],[Duration]])</f>
        <v>8.6013888888888737</v>
      </c>
      <c r="J353" s="7">
        <v>0.79166666666666663</v>
      </c>
      <c r="K353" s="16" cm="1">
        <f t="array" ref="K3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53" s="7" t="str">
        <f t="shared" si="11"/>
        <v/>
      </c>
      <c r="M353" s="2">
        <f>SUM(INDEX(ch_table[AAT],1):ch_table[[#This Row],[AAT]])</f>
        <v>0.81944444444444475</v>
      </c>
    </row>
    <row r="354" spans="1:13" x14ac:dyDescent="0.25">
      <c r="A354">
        <v>26</v>
      </c>
      <c r="B354" s="1">
        <v>42990</v>
      </c>
      <c r="C354" s="7">
        <v>0.96875</v>
      </c>
      <c r="D354" t="s">
        <v>8</v>
      </c>
      <c r="H354" s="15">
        <f t="shared" si="10"/>
        <v>0.48958333333333326</v>
      </c>
      <c r="I354" s="2">
        <f>SUM(INDEX(ch_table[Duration],1):ch_table[[#This Row],[Duration]])</f>
        <v>8.6013888888888737</v>
      </c>
      <c r="J354" s="7">
        <v>0.79166666666666663</v>
      </c>
      <c r="K354" s="16" t="str" cm="1">
        <f t="array" ref="K3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 s="7">
        <f t="shared" si="11"/>
        <v>0.17708333333333343</v>
      </c>
      <c r="M354" s="2">
        <f>SUM(INDEX(ch_table[AAT],1):ch_table[[#This Row],[AAT]])</f>
        <v>0.81944444444444475</v>
      </c>
    </row>
    <row r="355" spans="1:13" x14ac:dyDescent="0.25">
      <c r="A355">
        <v>27</v>
      </c>
      <c r="B355" s="1">
        <v>42991</v>
      </c>
      <c r="C355" s="7">
        <v>0.47916666666666669</v>
      </c>
      <c r="D355" t="s">
        <v>13</v>
      </c>
      <c r="G355" s="2">
        <v>3.472222222222222E-3</v>
      </c>
      <c r="H355" s="15" t="str">
        <f t="shared" si="10"/>
        <v/>
      </c>
      <c r="I355" s="2">
        <f>SUM(INDEX(ch_table[Duration],1):ch_table[[#This Row],[Duration]])</f>
        <v>8.6048611111110951</v>
      </c>
      <c r="J355" s="7">
        <v>0.79166666666666663</v>
      </c>
      <c r="K355" s="16" t="str" cm="1">
        <f t="array" ref="K3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5" s="7" t="str">
        <f t="shared" si="11"/>
        <v/>
      </c>
      <c r="M355" s="2">
        <f>SUM(INDEX(ch_table[AAT],1):ch_table[[#This Row],[AAT]])</f>
        <v>0.81944444444444475</v>
      </c>
    </row>
    <row r="356" spans="1:13" x14ac:dyDescent="0.25">
      <c r="A356">
        <v>27</v>
      </c>
      <c r="B356" s="1">
        <v>42991</v>
      </c>
      <c r="C356" s="7">
        <v>0.4826388888888889</v>
      </c>
      <c r="D356" t="s">
        <v>52</v>
      </c>
      <c r="E356" t="s">
        <v>65</v>
      </c>
      <c r="G356" s="2">
        <v>1.805555555555555E-2</v>
      </c>
      <c r="H356" s="15" t="str">
        <f t="shared" si="10"/>
        <v/>
      </c>
      <c r="I356" s="2">
        <f>SUM(INDEX(ch_table[Duration],1):ch_table[[#This Row],[Duration]])</f>
        <v>8.6229166666666508</v>
      </c>
      <c r="J356" s="7">
        <v>0.79166666666666663</v>
      </c>
      <c r="K356" s="16" t="str" cm="1">
        <f t="array" ref="K3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 s="7" t="str">
        <f t="shared" si="11"/>
        <v/>
      </c>
      <c r="M356" s="2">
        <f>SUM(INDEX(ch_table[AAT],1):ch_table[[#This Row],[AAT]])</f>
        <v>0.81944444444444475</v>
      </c>
    </row>
    <row r="357" spans="1:13" x14ac:dyDescent="0.25">
      <c r="A357">
        <v>27</v>
      </c>
      <c r="B357" s="1">
        <v>42991</v>
      </c>
      <c r="C357" s="7">
        <v>0.50069444444444444</v>
      </c>
      <c r="D357" t="s">
        <v>52</v>
      </c>
      <c r="E357" t="s">
        <v>111</v>
      </c>
      <c r="G357" s="2">
        <v>3.4027777777777768E-2</v>
      </c>
      <c r="H357" s="15" t="str">
        <f t="shared" si="10"/>
        <v/>
      </c>
      <c r="I357" s="2">
        <f>SUM(INDEX(ch_table[Duration],1):ch_table[[#This Row],[Duration]])</f>
        <v>8.656944444444429</v>
      </c>
      <c r="J357" s="7">
        <v>0.79166666666666663</v>
      </c>
      <c r="K357" s="16" t="str" cm="1">
        <f t="array" ref="K3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 s="7" t="str">
        <f t="shared" si="11"/>
        <v/>
      </c>
      <c r="M357" s="2">
        <f>SUM(INDEX(ch_table[AAT],1):ch_table[[#This Row],[AAT]])</f>
        <v>0.81944444444444475</v>
      </c>
    </row>
    <row r="358" spans="1:13" x14ac:dyDescent="0.25">
      <c r="A358">
        <v>27</v>
      </c>
      <c r="B358" s="1">
        <v>42991</v>
      </c>
      <c r="C358" s="7">
        <v>0.53472222222222221</v>
      </c>
      <c r="D358" t="s">
        <v>31</v>
      </c>
      <c r="E358" t="s">
        <v>295</v>
      </c>
      <c r="G358" s="2">
        <v>2.0833333333333329E-3</v>
      </c>
      <c r="H358" s="15" t="str">
        <f t="shared" si="10"/>
        <v/>
      </c>
      <c r="I358" s="2">
        <f>SUM(INDEX(ch_table[Duration],1):ch_table[[#This Row],[Duration]])</f>
        <v>8.6590277777777622</v>
      </c>
      <c r="J358" s="7">
        <v>0.79166666666666663</v>
      </c>
      <c r="K358" s="16" t="str" cm="1">
        <f t="array" ref="K3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 s="7" t="str">
        <f t="shared" si="11"/>
        <v/>
      </c>
      <c r="M358" s="2">
        <f>SUM(INDEX(ch_table[AAT],1):ch_table[[#This Row],[AAT]])</f>
        <v>0.81944444444444475</v>
      </c>
    </row>
    <row r="359" spans="1:13" x14ac:dyDescent="0.25">
      <c r="A359">
        <v>27</v>
      </c>
      <c r="B359" s="1">
        <v>42991</v>
      </c>
      <c r="C359" s="7">
        <v>0.53680555555555554</v>
      </c>
      <c r="D359" t="s">
        <v>286</v>
      </c>
      <c r="E359" t="s">
        <v>296</v>
      </c>
      <c r="G359" s="2">
        <v>6.9444444444444441E-3</v>
      </c>
      <c r="H359" s="15" t="str">
        <f t="shared" si="10"/>
        <v/>
      </c>
      <c r="I359" s="2">
        <f>SUM(INDEX(ch_table[Duration],1):ch_table[[#This Row],[Duration]])</f>
        <v>8.6659722222222069</v>
      </c>
      <c r="J359" s="7">
        <v>0.79166666666666663</v>
      </c>
      <c r="K359" s="16" t="str" cm="1">
        <f t="array" ref="K3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 s="7" t="str">
        <f t="shared" si="11"/>
        <v/>
      </c>
      <c r="M359" s="2">
        <f>SUM(INDEX(ch_table[AAT],1):ch_table[[#This Row],[AAT]])</f>
        <v>0.81944444444444475</v>
      </c>
    </row>
    <row r="360" spans="1:13" x14ac:dyDescent="0.25">
      <c r="A360">
        <v>27</v>
      </c>
      <c r="B360" s="1">
        <v>42991</v>
      </c>
      <c r="C360" s="7">
        <v>0.54374999999999996</v>
      </c>
      <c r="D360" t="s">
        <v>297</v>
      </c>
      <c r="E360" t="s">
        <v>298</v>
      </c>
      <c r="G360" s="2">
        <v>0.1041666666666667</v>
      </c>
      <c r="H360" s="15" t="str">
        <f t="shared" si="10"/>
        <v/>
      </c>
      <c r="I360" s="2">
        <f>SUM(INDEX(ch_table[Duration],1):ch_table[[#This Row],[Duration]])</f>
        <v>8.7701388888888729</v>
      </c>
      <c r="J360" s="7">
        <v>0.79166666666666663</v>
      </c>
      <c r="K360" s="16" t="str" cm="1">
        <f t="array" ref="K3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 s="7" t="str">
        <f t="shared" si="11"/>
        <v/>
      </c>
      <c r="M360" s="2">
        <f>SUM(INDEX(ch_table[AAT],1):ch_table[[#This Row],[AAT]])</f>
        <v>0.81944444444444475</v>
      </c>
    </row>
    <row r="361" spans="1:13" x14ac:dyDescent="0.25">
      <c r="A361">
        <v>27</v>
      </c>
      <c r="B361" s="1">
        <v>42991</v>
      </c>
      <c r="C361" s="7">
        <v>0.6479166666666667</v>
      </c>
      <c r="D361" t="s">
        <v>34</v>
      </c>
      <c r="E361" t="s">
        <v>81</v>
      </c>
      <c r="G361" s="2">
        <v>6.9444444444444447E-4</v>
      </c>
      <c r="H361" s="15" t="str">
        <f t="shared" si="10"/>
        <v/>
      </c>
      <c r="I361" s="2">
        <f>SUM(INDEX(ch_table[Duration],1):ch_table[[#This Row],[Duration]])</f>
        <v>8.7708333333333179</v>
      </c>
      <c r="J361" s="7">
        <v>0.79166666666666663</v>
      </c>
      <c r="K361" s="16" t="str" cm="1">
        <f t="array" ref="K3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1" s="7" t="str">
        <f t="shared" si="11"/>
        <v/>
      </c>
      <c r="M361" s="2">
        <f>SUM(INDEX(ch_table[AAT],1):ch_table[[#This Row],[AAT]])</f>
        <v>0.81944444444444475</v>
      </c>
    </row>
    <row r="362" spans="1:13" x14ac:dyDescent="0.25">
      <c r="A362">
        <v>27</v>
      </c>
      <c r="B362" s="1">
        <v>42991</v>
      </c>
      <c r="C362" s="7">
        <v>0.64861111111111114</v>
      </c>
      <c r="D362" t="s">
        <v>297</v>
      </c>
      <c r="E362" t="s">
        <v>299</v>
      </c>
      <c r="G362" s="2">
        <v>1.3194444444444439E-2</v>
      </c>
      <c r="H362" s="15" t="str">
        <f t="shared" si="10"/>
        <v/>
      </c>
      <c r="I362" s="2">
        <f>SUM(INDEX(ch_table[Duration],1):ch_table[[#This Row],[Duration]])</f>
        <v>8.7840277777777622</v>
      </c>
      <c r="J362" s="7">
        <v>0.79166666666666663</v>
      </c>
      <c r="K362" s="16" t="str" cm="1">
        <f t="array" ref="K3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 s="7" t="str">
        <f t="shared" si="11"/>
        <v/>
      </c>
      <c r="M362" s="2">
        <f>SUM(INDEX(ch_table[AAT],1):ch_table[[#This Row],[AAT]])</f>
        <v>0.81944444444444475</v>
      </c>
    </row>
    <row r="363" spans="1:13" x14ac:dyDescent="0.25">
      <c r="A363">
        <v>27</v>
      </c>
      <c r="B363" s="1">
        <v>42991</v>
      </c>
      <c r="C363" s="7">
        <v>0.66180555555555554</v>
      </c>
      <c r="D363" t="s">
        <v>34</v>
      </c>
      <c r="E363" t="s">
        <v>277</v>
      </c>
      <c r="G363" s="2">
        <v>6.9444444444444447E-4</v>
      </c>
      <c r="H363" s="15" t="str">
        <f t="shared" si="10"/>
        <v/>
      </c>
      <c r="I363" s="2">
        <f>SUM(INDEX(ch_table[Duration],1):ch_table[[#This Row],[Duration]])</f>
        <v>8.7847222222222072</v>
      </c>
      <c r="J363" s="7">
        <v>0.79166666666666663</v>
      </c>
      <c r="K363" s="16" t="str" cm="1">
        <f t="array" ref="K3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 s="7" t="str">
        <f t="shared" si="11"/>
        <v/>
      </c>
      <c r="M363" s="2">
        <f>SUM(INDEX(ch_table[AAT],1):ch_table[[#This Row],[AAT]])</f>
        <v>0.81944444444444475</v>
      </c>
    </row>
    <row r="364" spans="1:13" x14ac:dyDescent="0.25">
      <c r="A364">
        <v>27</v>
      </c>
      <c r="B364" s="1">
        <v>42991</v>
      </c>
      <c r="C364" s="7">
        <v>0.66249999999999998</v>
      </c>
      <c r="D364" t="s">
        <v>297</v>
      </c>
      <c r="E364" t="s">
        <v>299</v>
      </c>
      <c r="G364" s="2">
        <v>2.361111111111111E-2</v>
      </c>
      <c r="H364" s="15" t="str">
        <f t="shared" si="10"/>
        <v/>
      </c>
      <c r="I364" s="2">
        <f>SUM(INDEX(ch_table[Duration],1):ch_table[[#This Row],[Duration]])</f>
        <v>8.8083333333333176</v>
      </c>
      <c r="J364" s="7">
        <v>0.79166666666666663</v>
      </c>
      <c r="K364" s="16" t="str" cm="1">
        <f t="array" ref="K3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 s="7" t="str">
        <f t="shared" si="11"/>
        <v/>
      </c>
      <c r="M364" s="2">
        <f>SUM(INDEX(ch_table[AAT],1):ch_table[[#This Row],[AAT]])</f>
        <v>0.81944444444444475</v>
      </c>
    </row>
    <row r="365" spans="1:13" x14ac:dyDescent="0.25">
      <c r="A365">
        <v>27</v>
      </c>
      <c r="B365" s="1">
        <v>42991</v>
      </c>
      <c r="C365" s="7">
        <v>0.68611111111111112</v>
      </c>
      <c r="D365" t="s">
        <v>104</v>
      </c>
      <c r="E365" t="s">
        <v>300</v>
      </c>
      <c r="G365" s="2">
        <v>0.10902777777777781</v>
      </c>
      <c r="H365" s="15" t="str">
        <f t="shared" si="10"/>
        <v/>
      </c>
      <c r="I365" s="2">
        <f>SUM(INDEX(ch_table[Duration],1):ch_table[[#This Row],[Duration]])</f>
        <v>8.9173611111110951</v>
      </c>
      <c r="J365" s="7">
        <v>0.79166666666666663</v>
      </c>
      <c r="K365" s="16" cm="1">
        <f t="array" ref="K3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3.4722222222222099E-3</v>
      </c>
      <c r="L365" s="7" t="str">
        <f t="shared" si="11"/>
        <v/>
      </c>
      <c r="M365" s="2">
        <f>SUM(INDEX(ch_table[AAT],1):ch_table[[#This Row],[AAT]])</f>
        <v>0.82291666666666696</v>
      </c>
    </row>
    <row r="366" spans="1:13" x14ac:dyDescent="0.25">
      <c r="A366">
        <v>27</v>
      </c>
      <c r="B366" s="1">
        <v>42991</v>
      </c>
      <c r="C366" s="7">
        <v>0.79513888888888884</v>
      </c>
      <c r="D366" t="s">
        <v>214</v>
      </c>
      <c r="E366" t="s">
        <v>301</v>
      </c>
      <c r="G366" s="2">
        <v>1.3888888888888889E-3</v>
      </c>
      <c r="H366" s="15" t="str">
        <f t="shared" si="10"/>
        <v/>
      </c>
      <c r="I366" s="2">
        <f>SUM(INDEX(ch_table[Duration],1):ch_table[[#This Row],[Duration]])</f>
        <v>8.9187499999999833</v>
      </c>
      <c r="J366" s="7">
        <v>0.79166666666666663</v>
      </c>
      <c r="K366" s="16" cm="1">
        <f t="array" ref="K3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66" s="7" t="str">
        <f t="shared" si="11"/>
        <v/>
      </c>
      <c r="M366" s="2">
        <f>SUM(INDEX(ch_table[AAT],1):ch_table[[#This Row],[AAT]])</f>
        <v>0.82430555555555585</v>
      </c>
    </row>
    <row r="367" spans="1:13" x14ac:dyDescent="0.25">
      <c r="A367">
        <v>27</v>
      </c>
      <c r="B367" s="1">
        <v>42991</v>
      </c>
      <c r="C367" s="7">
        <v>0.79652777777777772</v>
      </c>
      <c r="D367" t="s">
        <v>214</v>
      </c>
      <c r="E367" t="s">
        <v>302</v>
      </c>
      <c r="G367" s="2">
        <v>1.3888888888888889E-3</v>
      </c>
      <c r="H367" s="15" t="str">
        <f t="shared" si="10"/>
        <v/>
      </c>
      <c r="I367" s="2">
        <f>SUM(INDEX(ch_table[Duration],1):ch_table[[#This Row],[Duration]])</f>
        <v>8.9201388888888715</v>
      </c>
      <c r="J367" s="7">
        <v>0.79166666666666663</v>
      </c>
      <c r="K367" s="16" cm="1">
        <f t="array" ref="K3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67" s="7" t="str">
        <f t="shared" si="11"/>
        <v/>
      </c>
      <c r="M367" s="2">
        <f>SUM(INDEX(ch_table[AAT],1):ch_table[[#This Row],[AAT]])</f>
        <v>0.82569444444444473</v>
      </c>
    </row>
    <row r="368" spans="1:13" x14ac:dyDescent="0.25">
      <c r="A368">
        <v>27</v>
      </c>
      <c r="B368" s="1">
        <v>42991</v>
      </c>
      <c r="C368" s="7">
        <v>0.79791666666666672</v>
      </c>
      <c r="D368" t="s">
        <v>214</v>
      </c>
      <c r="E368" t="s">
        <v>303</v>
      </c>
      <c r="G368" s="2">
        <v>6.9444444444444447E-4</v>
      </c>
      <c r="H368" s="15" t="str">
        <f t="shared" si="10"/>
        <v/>
      </c>
      <c r="I368" s="2">
        <f>SUM(INDEX(ch_table[Duration],1):ch_table[[#This Row],[Duration]])</f>
        <v>8.9208333333333165</v>
      </c>
      <c r="J368" s="7">
        <v>0.79166666666666663</v>
      </c>
      <c r="K368" s="16" cm="1">
        <f t="array" ref="K3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68" s="7" t="str">
        <f t="shared" si="11"/>
        <v/>
      </c>
      <c r="M368" s="2">
        <f>SUM(INDEX(ch_table[AAT],1):ch_table[[#This Row],[AAT]])</f>
        <v>0.82638888888888917</v>
      </c>
    </row>
    <row r="369" spans="1:13" x14ac:dyDescent="0.25">
      <c r="A369">
        <v>27</v>
      </c>
      <c r="B369" s="1">
        <v>42991</v>
      </c>
      <c r="C369" s="7">
        <v>0.79861111111111116</v>
      </c>
      <c r="D369" t="s">
        <v>23</v>
      </c>
      <c r="E369" t="s">
        <v>304</v>
      </c>
      <c r="G369" s="2">
        <v>1.111111111111111E-2</v>
      </c>
      <c r="H369" s="15" t="str">
        <f t="shared" si="10"/>
        <v/>
      </c>
      <c r="I369" s="2">
        <f>SUM(INDEX(ch_table[Duration],1):ch_table[[#This Row],[Duration]])</f>
        <v>8.9319444444444276</v>
      </c>
      <c r="J369" s="7">
        <v>0.79166666666666663</v>
      </c>
      <c r="K369" s="16" cm="1">
        <f t="array" ref="K3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1.111111111111111E-2</v>
      </c>
      <c r="L369" s="7" t="str">
        <f t="shared" si="11"/>
        <v/>
      </c>
      <c r="M369" s="2">
        <f>SUM(INDEX(ch_table[AAT],1):ch_table[[#This Row],[AAT]])</f>
        <v>0.83750000000000024</v>
      </c>
    </row>
    <row r="370" spans="1:13" x14ac:dyDescent="0.25">
      <c r="A370">
        <v>27</v>
      </c>
      <c r="B370" s="1">
        <v>42991</v>
      </c>
      <c r="C370" s="7">
        <v>0.80972222222222223</v>
      </c>
      <c r="D370" t="s">
        <v>8</v>
      </c>
      <c r="H370" s="15">
        <f t="shared" si="10"/>
        <v>0.3305555555555556</v>
      </c>
      <c r="I370" s="2">
        <f>SUM(INDEX(ch_table[Duration],1):ch_table[[#This Row],[Duration]])</f>
        <v>8.9319444444444276</v>
      </c>
      <c r="J370" s="7">
        <v>0.79166666666666663</v>
      </c>
      <c r="K370" s="16" t="str" cm="1">
        <f t="array" ref="K3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 s="7">
        <f t="shared" si="11"/>
        <v>1.8055555555555543E-2</v>
      </c>
      <c r="M370" s="2">
        <f>SUM(INDEX(ch_table[AAT],1):ch_table[[#This Row],[AAT]])</f>
        <v>0.83750000000000024</v>
      </c>
    </row>
    <row r="371" spans="1:13" x14ac:dyDescent="0.25">
      <c r="A371">
        <v>28</v>
      </c>
      <c r="B371" s="1">
        <v>42992</v>
      </c>
      <c r="C371" s="7">
        <v>0.39583333333333331</v>
      </c>
      <c r="D371" t="s">
        <v>13</v>
      </c>
      <c r="G371" s="2">
        <v>3.472222222222222E-3</v>
      </c>
      <c r="H371" s="15" t="str">
        <f t="shared" si="10"/>
        <v/>
      </c>
      <c r="I371" s="2">
        <f>SUM(INDEX(ch_table[Duration],1):ch_table[[#This Row],[Duration]])</f>
        <v>8.935416666666649</v>
      </c>
      <c r="J371" s="7">
        <v>0.70833333333333337</v>
      </c>
      <c r="K371" s="16" t="str" cm="1">
        <f t="array" ref="K3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 s="7" t="str">
        <f t="shared" si="11"/>
        <v/>
      </c>
      <c r="M371" s="2">
        <f>SUM(INDEX(ch_table[AAT],1):ch_table[[#This Row],[AAT]])</f>
        <v>0.83750000000000024</v>
      </c>
    </row>
    <row r="372" spans="1:13" x14ac:dyDescent="0.25">
      <c r="A372">
        <v>28</v>
      </c>
      <c r="B372" s="1">
        <v>42992</v>
      </c>
      <c r="C372" s="7">
        <v>0.39930555555555558</v>
      </c>
      <c r="D372" t="s">
        <v>52</v>
      </c>
      <c r="E372" t="s">
        <v>305</v>
      </c>
      <c r="G372" s="2">
        <v>2.013888888888889E-2</v>
      </c>
      <c r="H372" s="15" t="str">
        <f t="shared" si="10"/>
        <v/>
      </c>
      <c r="I372" s="2">
        <f>SUM(INDEX(ch_table[Duration],1):ch_table[[#This Row],[Duration]])</f>
        <v>8.9555555555555379</v>
      </c>
      <c r="J372" s="7">
        <v>0.70833333333333337</v>
      </c>
      <c r="K372" s="16" t="str" cm="1">
        <f t="array" ref="K3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 s="7" t="str">
        <f t="shared" si="11"/>
        <v/>
      </c>
      <c r="M372" s="2">
        <f>SUM(INDEX(ch_table[AAT],1):ch_table[[#This Row],[AAT]])</f>
        <v>0.83750000000000024</v>
      </c>
    </row>
    <row r="373" spans="1:13" x14ac:dyDescent="0.25">
      <c r="A373">
        <v>28</v>
      </c>
      <c r="B373" s="1">
        <v>42992</v>
      </c>
      <c r="C373" s="7">
        <v>0.41944444444444451</v>
      </c>
      <c r="D373" t="s">
        <v>54</v>
      </c>
      <c r="E373" t="s">
        <v>305</v>
      </c>
      <c r="G373" s="2">
        <v>2.2916666666666669E-2</v>
      </c>
      <c r="H373" s="15" t="str">
        <f t="shared" si="10"/>
        <v/>
      </c>
      <c r="I373" s="2">
        <f>SUM(INDEX(ch_table[Duration],1):ch_table[[#This Row],[Duration]])</f>
        <v>8.9784722222222051</v>
      </c>
      <c r="J373" s="7">
        <v>0.70833333333333337</v>
      </c>
      <c r="K373" s="16" t="str" cm="1">
        <f t="array" ref="K3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3" s="7" t="str">
        <f t="shared" si="11"/>
        <v/>
      </c>
      <c r="M373" s="2">
        <f>SUM(INDEX(ch_table[AAT],1):ch_table[[#This Row],[AAT]])</f>
        <v>0.83750000000000024</v>
      </c>
    </row>
    <row r="374" spans="1:13" x14ac:dyDescent="0.25">
      <c r="A374">
        <v>28</v>
      </c>
      <c r="B374" s="1">
        <v>42992</v>
      </c>
      <c r="C374" s="7">
        <v>0.44236111111111109</v>
      </c>
      <c r="D374" t="s">
        <v>25</v>
      </c>
      <c r="E374" t="s">
        <v>306</v>
      </c>
      <c r="G374" s="2">
        <v>2.4305555555555559E-2</v>
      </c>
      <c r="H374" s="15" t="str">
        <f t="shared" si="10"/>
        <v/>
      </c>
      <c r="I374" s="2">
        <f>SUM(INDEX(ch_table[Duration],1):ch_table[[#This Row],[Duration]])</f>
        <v>9.0027777777777604</v>
      </c>
      <c r="J374" s="7">
        <v>0.70833333333333337</v>
      </c>
      <c r="K374" s="16" t="str" cm="1">
        <f t="array" ref="K3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 s="7" t="str">
        <f t="shared" si="11"/>
        <v/>
      </c>
      <c r="M374" s="2">
        <f>SUM(INDEX(ch_table[AAT],1):ch_table[[#This Row],[AAT]])</f>
        <v>0.83750000000000024</v>
      </c>
    </row>
    <row r="375" spans="1:13" x14ac:dyDescent="0.25">
      <c r="A375">
        <v>28</v>
      </c>
      <c r="B375" s="1">
        <v>42992</v>
      </c>
      <c r="C375" s="7">
        <v>0.46666666666666667</v>
      </c>
      <c r="D375" t="s">
        <v>29</v>
      </c>
      <c r="E375" t="s">
        <v>30</v>
      </c>
      <c r="G375" s="2">
        <v>5.0694444444444438E-2</v>
      </c>
      <c r="H375" s="15" t="str">
        <f t="shared" si="10"/>
        <v/>
      </c>
      <c r="I375" s="2">
        <f>SUM(INDEX(ch_table[Duration],1):ch_table[[#This Row],[Duration]])</f>
        <v>9.0534722222222044</v>
      </c>
      <c r="J375" s="7">
        <v>0.70833333333333337</v>
      </c>
      <c r="K375" s="16" t="str" cm="1">
        <f t="array" ref="K3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 s="7" t="str">
        <f t="shared" si="11"/>
        <v/>
      </c>
      <c r="M375" s="2">
        <f>SUM(INDEX(ch_table[AAT],1):ch_table[[#This Row],[AAT]])</f>
        <v>0.83750000000000024</v>
      </c>
    </row>
    <row r="376" spans="1:13" x14ac:dyDescent="0.25">
      <c r="A376">
        <v>28</v>
      </c>
      <c r="B376" s="1">
        <v>42992</v>
      </c>
      <c r="C376" s="7">
        <v>0.51736111111111116</v>
      </c>
      <c r="D376" t="s">
        <v>25</v>
      </c>
      <c r="E376" t="s">
        <v>307</v>
      </c>
      <c r="G376" s="2">
        <v>3.5416666666666673E-2</v>
      </c>
      <c r="H376" s="15" t="str">
        <f t="shared" si="10"/>
        <v/>
      </c>
      <c r="I376" s="2">
        <f>SUM(INDEX(ch_table[Duration],1):ch_table[[#This Row],[Duration]])</f>
        <v>9.0888888888888708</v>
      </c>
      <c r="J376" s="7">
        <v>0.70833333333333337</v>
      </c>
      <c r="K376" s="16" t="str" cm="1">
        <f t="array" ref="K3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 s="7" t="str">
        <f t="shared" si="11"/>
        <v/>
      </c>
      <c r="M376" s="2">
        <f>SUM(INDEX(ch_table[AAT],1):ch_table[[#This Row],[AAT]])</f>
        <v>0.83750000000000024</v>
      </c>
    </row>
    <row r="377" spans="1:13" x14ac:dyDescent="0.25">
      <c r="A377">
        <v>28</v>
      </c>
      <c r="B377" s="1">
        <v>42992</v>
      </c>
      <c r="C377" s="7">
        <v>0.55277777777777781</v>
      </c>
      <c r="D377" t="s">
        <v>25</v>
      </c>
      <c r="E377" t="s">
        <v>308</v>
      </c>
      <c r="G377" s="2">
        <v>3.888888888888889E-2</v>
      </c>
      <c r="H377" s="15" t="str">
        <f t="shared" si="10"/>
        <v/>
      </c>
      <c r="I377" s="2">
        <f>SUM(INDEX(ch_table[Duration],1):ch_table[[#This Row],[Duration]])</f>
        <v>9.1277777777777604</v>
      </c>
      <c r="J377" s="7">
        <v>0.70833333333333337</v>
      </c>
      <c r="K377" s="16" t="str" cm="1">
        <f t="array" ref="K3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 s="7" t="str">
        <f t="shared" si="11"/>
        <v/>
      </c>
      <c r="M377" s="2">
        <f>SUM(INDEX(ch_table[AAT],1):ch_table[[#This Row],[AAT]])</f>
        <v>0.83750000000000024</v>
      </c>
    </row>
    <row r="378" spans="1:13" x14ac:dyDescent="0.25">
      <c r="A378">
        <v>28</v>
      </c>
      <c r="B378" s="1">
        <v>42992</v>
      </c>
      <c r="C378" s="7">
        <v>0.59166666666666667</v>
      </c>
      <c r="D378" t="s">
        <v>137</v>
      </c>
      <c r="E378" t="s">
        <v>309</v>
      </c>
      <c r="G378" s="2">
        <v>1.3888888888888889E-3</v>
      </c>
      <c r="H378" s="15" t="str">
        <f t="shared" si="10"/>
        <v/>
      </c>
      <c r="I378" s="2">
        <f>SUM(INDEX(ch_table[Duration],1):ch_table[[#This Row],[Duration]])</f>
        <v>9.1291666666666487</v>
      </c>
      <c r="J378" s="7">
        <v>0.70833333333333337</v>
      </c>
      <c r="K378" s="16" t="str" cm="1">
        <f t="array" ref="K3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 s="7" t="str">
        <f t="shared" si="11"/>
        <v/>
      </c>
      <c r="M378" s="2">
        <f>SUM(INDEX(ch_table[AAT],1):ch_table[[#This Row],[AAT]])</f>
        <v>0.83750000000000024</v>
      </c>
    </row>
    <row r="379" spans="1:13" x14ac:dyDescent="0.25">
      <c r="A379">
        <v>28</v>
      </c>
      <c r="B379" s="1">
        <v>42992</v>
      </c>
      <c r="C379" s="7">
        <v>0.59305555555555556</v>
      </c>
      <c r="D379" t="s">
        <v>137</v>
      </c>
      <c r="E379" t="s">
        <v>310</v>
      </c>
      <c r="G379" s="2">
        <v>6.9444444444444447E-4</v>
      </c>
      <c r="H379" s="15" t="str">
        <f t="shared" si="10"/>
        <v/>
      </c>
      <c r="I379" s="2">
        <f>SUM(INDEX(ch_table[Duration],1):ch_table[[#This Row],[Duration]])</f>
        <v>9.1298611111110937</v>
      </c>
      <c r="J379" s="7">
        <v>0.70833333333333337</v>
      </c>
      <c r="K379" s="16" t="str" cm="1">
        <f t="array" ref="K3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 s="7" t="str">
        <f t="shared" si="11"/>
        <v/>
      </c>
      <c r="M379" s="2">
        <f>SUM(INDEX(ch_table[AAT],1):ch_table[[#This Row],[AAT]])</f>
        <v>0.83750000000000024</v>
      </c>
    </row>
    <row r="380" spans="1:13" x14ac:dyDescent="0.25">
      <c r="A380">
        <v>28</v>
      </c>
      <c r="B380" s="1">
        <v>42992</v>
      </c>
      <c r="C380" s="7">
        <v>0.59375</v>
      </c>
      <c r="D380" t="s">
        <v>137</v>
      </c>
      <c r="E380" t="s">
        <v>311</v>
      </c>
      <c r="G380" s="2">
        <v>6.9444444444444447E-4</v>
      </c>
      <c r="H380" s="15" t="str">
        <f t="shared" si="10"/>
        <v/>
      </c>
      <c r="I380" s="2">
        <f>SUM(INDEX(ch_table[Duration],1):ch_table[[#This Row],[Duration]])</f>
        <v>9.1305555555555387</v>
      </c>
      <c r="J380" s="7">
        <v>0.70833333333333337</v>
      </c>
      <c r="K380" s="16" t="str" cm="1">
        <f t="array" ref="K3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 s="7" t="str">
        <f t="shared" si="11"/>
        <v/>
      </c>
      <c r="M380" s="2">
        <f>SUM(INDEX(ch_table[AAT],1):ch_table[[#This Row],[AAT]])</f>
        <v>0.83750000000000024</v>
      </c>
    </row>
    <row r="381" spans="1:13" x14ac:dyDescent="0.25">
      <c r="A381">
        <v>28</v>
      </c>
      <c r="B381" s="1">
        <v>42992</v>
      </c>
      <c r="C381" s="7">
        <v>0.59444444444444444</v>
      </c>
      <c r="D381" t="s">
        <v>137</v>
      </c>
      <c r="E381" t="s">
        <v>312</v>
      </c>
      <c r="G381" s="2">
        <v>6.9444444444444447E-4</v>
      </c>
      <c r="H381" s="15" t="str">
        <f t="shared" si="10"/>
        <v/>
      </c>
      <c r="I381" s="2">
        <f>SUM(INDEX(ch_table[Duration],1):ch_table[[#This Row],[Duration]])</f>
        <v>9.1312499999999837</v>
      </c>
      <c r="J381" s="7">
        <v>0.70833333333333337</v>
      </c>
      <c r="K381" s="16" t="str" cm="1">
        <f t="array" ref="K3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 s="7" t="str">
        <f t="shared" si="11"/>
        <v/>
      </c>
      <c r="M381" s="2">
        <f>SUM(INDEX(ch_table[AAT],1):ch_table[[#This Row],[AAT]])</f>
        <v>0.83750000000000024</v>
      </c>
    </row>
    <row r="382" spans="1:13" x14ac:dyDescent="0.25">
      <c r="A382">
        <v>28</v>
      </c>
      <c r="B382" s="1">
        <v>42992</v>
      </c>
      <c r="C382" s="7">
        <v>0.59513888888888888</v>
      </c>
      <c r="D382" t="s">
        <v>104</v>
      </c>
      <c r="E382" t="s">
        <v>313</v>
      </c>
      <c r="G382" s="2">
        <v>0.13263888888888889</v>
      </c>
      <c r="H382" s="15" t="str">
        <f t="shared" si="10"/>
        <v/>
      </c>
      <c r="I382" s="2">
        <f>SUM(INDEX(ch_table[Duration],1):ch_table[[#This Row],[Duration]])</f>
        <v>9.2638888888888733</v>
      </c>
      <c r="J382" s="7">
        <v>0.70833333333333337</v>
      </c>
      <c r="K382" s="16" cm="1">
        <f t="array" ref="K3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1.9444444444444375E-2</v>
      </c>
      <c r="L382" s="7" t="str">
        <f t="shared" si="11"/>
        <v/>
      </c>
      <c r="M382" s="2">
        <f>SUM(INDEX(ch_table[AAT],1):ch_table[[#This Row],[AAT]])</f>
        <v>0.85694444444444462</v>
      </c>
    </row>
    <row r="383" spans="1:13" x14ac:dyDescent="0.25">
      <c r="A383">
        <v>28</v>
      </c>
      <c r="B383" s="1">
        <v>42992</v>
      </c>
      <c r="C383" s="7">
        <v>0.72777777777777775</v>
      </c>
      <c r="D383" t="s">
        <v>8</v>
      </c>
      <c r="H383" s="15">
        <f t="shared" si="10"/>
        <v>0.33194444444444443</v>
      </c>
      <c r="I383" s="2">
        <f>SUM(INDEX(ch_table[Duration],1):ch_table[[#This Row],[Duration]])</f>
        <v>9.2638888888888733</v>
      </c>
      <c r="J383" s="7">
        <v>0.70833333333333337</v>
      </c>
      <c r="K383" s="16" t="str" cm="1">
        <f t="array" ref="K3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 s="7">
        <f t="shared" si="11"/>
        <v>1.9444444444444375E-2</v>
      </c>
      <c r="M383" s="2">
        <f>SUM(INDEX(ch_table[AAT],1):ch_table[[#This Row],[AAT]])</f>
        <v>0.85694444444444462</v>
      </c>
    </row>
    <row r="384" spans="1:13" x14ac:dyDescent="0.25">
      <c r="A384">
        <v>29</v>
      </c>
      <c r="B384" s="1">
        <v>43017</v>
      </c>
      <c r="C384" s="7">
        <v>0.60416666666666663</v>
      </c>
      <c r="D384" t="s">
        <v>13</v>
      </c>
      <c r="G384" s="2">
        <v>3.472222222222222E-3</v>
      </c>
      <c r="H384" s="15" t="str">
        <f t="shared" si="10"/>
        <v/>
      </c>
      <c r="I384" s="2">
        <f>SUM(INDEX(ch_table[Duration],1):ch_table[[#This Row],[Duration]])</f>
        <v>9.2673611111110947</v>
      </c>
      <c r="J384" s="7">
        <v>0.91666666666666663</v>
      </c>
      <c r="K384" s="16" t="str" cm="1">
        <f t="array" ref="K3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4" s="7" t="str">
        <f t="shared" si="11"/>
        <v/>
      </c>
      <c r="M384" s="2">
        <f>SUM(INDEX(ch_table[AAT],1):ch_table[[#This Row],[AAT]])</f>
        <v>0.85694444444444462</v>
      </c>
    </row>
    <row r="385" spans="1:13" x14ac:dyDescent="0.25">
      <c r="A385">
        <v>29</v>
      </c>
      <c r="B385" s="1">
        <v>43017</v>
      </c>
      <c r="C385" s="7">
        <v>0.60763888888888884</v>
      </c>
      <c r="D385" t="s">
        <v>52</v>
      </c>
      <c r="E385" t="s">
        <v>314</v>
      </c>
      <c r="G385" s="2">
        <v>3.1944444444444442E-2</v>
      </c>
      <c r="H385" s="15" t="str">
        <f t="shared" si="10"/>
        <v/>
      </c>
      <c r="I385" s="2">
        <f>SUM(INDEX(ch_table[Duration],1):ch_table[[#This Row],[Duration]])</f>
        <v>9.2993055555555397</v>
      </c>
      <c r="J385" s="7">
        <v>0.91666666666666663</v>
      </c>
      <c r="K385" s="16" t="str" cm="1">
        <f t="array" ref="K3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5" s="7" t="str">
        <f t="shared" si="11"/>
        <v/>
      </c>
      <c r="M385" s="2">
        <f>SUM(INDEX(ch_table[AAT],1):ch_table[[#This Row],[AAT]])</f>
        <v>0.85694444444444462</v>
      </c>
    </row>
    <row r="386" spans="1:13" x14ac:dyDescent="0.25">
      <c r="A386">
        <v>29</v>
      </c>
      <c r="B386" s="1">
        <v>43017</v>
      </c>
      <c r="C386" s="7">
        <v>0.63958333333333328</v>
      </c>
      <c r="D386" t="s">
        <v>54</v>
      </c>
      <c r="E386" t="s">
        <v>314</v>
      </c>
      <c r="G386" s="2">
        <v>1.458333333333333E-2</v>
      </c>
      <c r="H386" s="15" t="str">
        <f t="shared" ref="H386:H449" si="12">IF(OR($D386="House rose", $D386="Session end"), SUMIF(A:A,A386, G:G),"")</f>
        <v/>
      </c>
      <c r="I386" s="2">
        <f>SUM(INDEX(ch_table[Duration],1):ch_table[[#This Row],[Duration]])</f>
        <v>9.3138888888888722</v>
      </c>
      <c r="J386" s="7">
        <v>0.91666666666666663</v>
      </c>
      <c r="K386" s="16" t="str" cm="1">
        <f t="array" ref="K3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6" s="7" t="str">
        <f t="shared" ref="L386:L449" si="13">IF(OR(D386="House rose",D386="Session end"), SUMIF(A:A, A386,K:K),"")</f>
        <v/>
      </c>
      <c r="M386" s="2">
        <f>SUM(INDEX(ch_table[AAT],1):ch_table[[#This Row],[AAT]])</f>
        <v>0.85694444444444462</v>
      </c>
    </row>
    <row r="387" spans="1:13" x14ac:dyDescent="0.25">
      <c r="A387">
        <v>29</v>
      </c>
      <c r="B387" s="1">
        <v>43017</v>
      </c>
      <c r="C387" s="7">
        <v>0.65416666666666667</v>
      </c>
      <c r="D387" t="s">
        <v>25</v>
      </c>
      <c r="E387" t="s">
        <v>315</v>
      </c>
      <c r="G387" s="2">
        <v>3.4027777777777768E-2</v>
      </c>
      <c r="H387" s="15" t="str">
        <f t="shared" si="12"/>
        <v/>
      </c>
      <c r="I387" s="2">
        <f>SUM(INDEX(ch_table[Duration],1):ch_table[[#This Row],[Duration]])</f>
        <v>9.3479166666666504</v>
      </c>
      <c r="J387" s="7">
        <v>0.91666666666666663</v>
      </c>
      <c r="K387" s="16" t="str" cm="1">
        <f t="array" ref="K3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 s="7" t="str">
        <f t="shared" si="13"/>
        <v/>
      </c>
      <c r="M387" s="2">
        <f>SUM(INDEX(ch_table[AAT],1):ch_table[[#This Row],[AAT]])</f>
        <v>0.85694444444444462</v>
      </c>
    </row>
    <row r="388" spans="1:13" x14ac:dyDescent="0.25">
      <c r="A388">
        <v>29</v>
      </c>
      <c r="B388" s="1">
        <v>43017</v>
      </c>
      <c r="C388" s="7">
        <v>0.68819444444444444</v>
      </c>
      <c r="D388" t="s">
        <v>25</v>
      </c>
      <c r="E388" t="s">
        <v>316</v>
      </c>
      <c r="F388" t="s">
        <v>101</v>
      </c>
      <c r="G388" s="2">
        <v>7.4999999999999997E-2</v>
      </c>
      <c r="H388" s="15" t="str">
        <f t="shared" si="12"/>
        <v/>
      </c>
      <c r="I388" s="2">
        <f>SUM(INDEX(ch_table[Duration],1):ch_table[[#This Row],[Duration]])</f>
        <v>9.4229166666666497</v>
      </c>
      <c r="J388" s="7">
        <v>0.91666666666666663</v>
      </c>
      <c r="K388" s="16" t="str" cm="1">
        <f t="array" ref="K3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8" s="7" t="str">
        <f t="shared" si="13"/>
        <v/>
      </c>
      <c r="M388" s="2">
        <f>SUM(INDEX(ch_table[AAT],1):ch_table[[#This Row],[AAT]])</f>
        <v>0.85694444444444462</v>
      </c>
    </row>
    <row r="389" spans="1:13" x14ac:dyDescent="0.25">
      <c r="A389">
        <v>29</v>
      </c>
      <c r="B389" s="1">
        <v>43017</v>
      </c>
      <c r="C389" s="7">
        <v>0.7631944444444444</v>
      </c>
      <c r="D389" t="s">
        <v>137</v>
      </c>
      <c r="E389" t="s">
        <v>317</v>
      </c>
      <c r="G389" s="2">
        <v>1.3888888888888889E-3</v>
      </c>
      <c r="H389" s="15" t="str">
        <f t="shared" si="12"/>
        <v/>
      </c>
      <c r="I389" s="2">
        <f>SUM(INDEX(ch_table[Duration],1):ch_table[[#This Row],[Duration]])</f>
        <v>9.4243055555555379</v>
      </c>
      <c r="J389" s="7">
        <v>0.91666666666666663</v>
      </c>
      <c r="K389" s="16" t="str" cm="1">
        <f t="array" ref="K3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9" s="7" t="str">
        <f t="shared" si="13"/>
        <v/>
      </c>
      <c r="M389" s="2">
        <f>SUM(INDEX(ch_table[AAT],1):ch_table[[#This Row],[AAT]])</f>
        <v>0.85694444444444462</v>
      </c>
    </row>
    <row r="390" spans="1:13" x14ac:dyDescent="0.25">
      <c r="A390">
        <v>29</v>
      </c>
      <c r="B390" s="1">
        <v>43017</v>
      </c>
      <c r="C390" s="7">
        <v>0.76458333333333328</v>
      </c>
      <c r="D390" t="s">
        <v>137</v>
      </c>
      <c r="E390" t="s">
        <v>318</v>
      </c>
      <c r="G390" s="2">
        <v>1.3888888888888889E-3</v>
      </c>
      <c r="H390" s="15" t="str">
        <f t="shared" si="12"/>
        <v/>
      </c>
      <c r="I390" s="2">
        <f>SUM(INDEX(ch_table[Duration],1):ch_table[[#This Row],[Duration]])</f>
        <v>9.4256944444444262</v>
      </c>
      <c r="J390" s="7">
        <v>0.91666666666666663</v>
      </c>
      <c r="K390" s="16" t="str" cm="1">
        <f t="array" ref="K3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0" s="7" t="str">
        <f t="shared" si="13"/>
        <v/>
      </c>
      <c r="M390" s="2">
        <f>SUM(INDEX(ch_table[AAT],1):ch_table[[#This Row],[AAT]])</f>
        <v>0.85694444444444462</v>
      </c>
    </row>
    <row r="391" spans="1:13" x14ac:dyDescent="0.25">
      <c r="A391">
        <v>29</v>
      </c>
      <c r="B391" s="1">
        <v>43017</v>
      </c>
      <c r="C391" s="7">
        <v>0.76597222222222228</v>
      </c>
      <c r="D391" t="s">
        <v>137</v>
      </c>
      <c r="E391" t="s">
        <v>319</v>
      </c>
      <c r="G391" s="2">
        <v>1.3888888888888889E-3</v>
      </c>
      <c r="H391" s="15" t="str">
        <f t="shared" si="12"/>
        <v/>
      </c>
      <c r="I391" s="2">
        <f>SUM(INDEX(ch_table[Duration],1):ch_table[[#This Row],[Duration]])</f>
        <v>9.4270833333333144</v>
      </c>
      <c r="J391" s="7">
        <v>0.91666666666666663</v>
      </c>
      <c r="K391" s="16" t="str" cm="1">
        <f t="array" ref="K3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 s="7" t="str">
        <f t="shared" si="13"/>
        <v/>
      </c>
      <c r="M391" s="2">
        <f>SUM(INDEX(ch_table[AAT],1):ch_table[[#This Row],[AAT]])</f>
        <v>0.85694444444444462</v>
      </c>
    </row>
    <row r="392" spans="1:13" x14ac:dyDescent="0.25">
      <c r="A392">
        <v>29</v>
      </c>
      <c r="B392" s="1">
        <v>43017</v>
      </c>
      <c r="C392" s="7">
        <v>0.76736111111111116</v>
      </c>
      <c r="D392" t="s">
        <v>57</v>
      </c>
      <c r="E392" t="s">
        <v>320</v>
      </c>
      <c r="G392" s="2">
        <v>2.7777777777777779E-3</v>
      </c>
      <c r="H392" s="15" t="str">
        <f t="shared" si="12"/>
        <v/>
      </c>
      <c r="I392" s="2">
        <f>SUM(INDEX(ch_table[Duration],1):ch_table[[#This Row],[Duration]])</f>
        <v>9.4298611111110926</v>
      </c>
      <c r="J392" s="7">
        <v>0.91666666666666663</v>
      </c>
      <c r="K392" s="16" t="str" cm="1">
        <f t="array" ref="K3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 s="7" t="str">
        <f t="shared" si="13"/>
        <v/>
      </c>
      <c r="M392" s="2">
        <f>SUM(INDEX(ch_table[AAT],1):ch_table[[#This Row],[AAT]])</f>
        <v>0.85694444444444462</v>
      </c>
    </row>
    <row r="393" spans="1:13" x14ac:dyDescent="0.25">
      <c r="A393">
        <v>29</v>
      </c>
      <c r="B393" s="1">
        <v>43017</v>
      </c>
      <c r="C393" s="7">
        <v>0.77013888888888893</v>
      </c>
      <c r="D393" t="s">
        <v>104</v>
      </c>
      <c r="E393" t="s">
        <v>321</v>
      </c>
      <c r="G393" s="2">
        <v>9.2361111111111116E-2</v>
      </c>
      <c r="H393" s="15" t="str">
        <f t="shared" si="12"/>
        <v/>
      </c>
      <c r="I393" s="2">
        <f>SUM(INDEX(ch_table[Duration],1):ch_table[[#This Row],[Duration]])</f>
        <v>9.5222222222222044</v>
      </c>
      <c r="J393" s="7">
        <v>0.91666666666666663</v>
      </c>
      <c r="K393" s="16" t="str" cm="1">
        <f t="array" ref="K3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 s="7" t="str">
        <f t="shared" si="13"/>
        <v/>
      </c>
      <c r="M393" s="2">
        <f>SUM(INDEX(ch_table[AAT],1):ch_table[[#This Row],[AAT]])</f>
        <v>0.85694444444444462</v>
      </c>
    </row>
    <row r="394" spans="1:13" x14ac:dyDescent="0.25">
      <c r="A394">
        <v>29</v>
      </c>
      <c r="B394" s="1">
        <v>43017</v>
      </c>
      <c r="C394" s="7">
        <v>0.86250000000000004</v>
      </c>
      <c r="D394" t="s">
        <v>34</v>
      </c>
      <c r="E394" t="s">
        <v>322</v>
      </c>
      <c r="G394" s="2">
        <v>6.9444444444444447E-4</v>
      </c>
      <c r="H394" s="15" t="str">
        <f t="shared" si="12"/>
        <v/>
      </c>
      <c r="I394" s="2">
        <f>SUM(INDEX(ch_table[Duration],1):ch_table[[#This Row],[Duration]])</f>
        <v>9.5229166666666494</v>
      </c>
      <c r="J394" s="7">
        <v>0.91666666666666663</v>
      </c>
      <c r="K394" s="16" t="str" cm="1">
        <f t="array" ref="K3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4" s="7" t="str">
        <f t="shared" si="13"/>
        <v/>
      </c>
      <c r="M394" s="2">
        <f>SUM(INDEX(ch_table[AAT],1):ch_table[[#This Row],[AAT]])</f>
        <v>0.85694444444444462</v>
      </c>
    </row>
    <row r="395" spans="1:13" x14ac:dyDescent="0.25">
      <c r="A395">
        <v>29</v>
      </c>
      <c r="B395" s="1">
        <v>43017</v>
      </c>
      <c r="C395" s="7">
        <v>0.86319444444444449</v>
      </c>
      <c r="D395" t="s">
        <v>104</v>
      </c>
      <c r="E395" t="s">
        <v>323</v>
      </c>
      <c r="G395" s="2">
        <v>5.347222222222222E-2</v>
      </c>
      <c r="H395" s="15" t="str">
        <f t="shared" si="12"/>
        <v/>
      </c>
      <c r="I395" s="2">
        <f>SUM(INDEX(ch_table[Duration],1):ch_table[[#This Row],[Duration]])</f>
        <v>9.5763888888888715</v>
      </c>
      <c r="J395" s="7">
        <v>0.91666666666666663</v>
      </c>
      <c r="K395" s="16" t="str" cm="1">
        <f t="array" ref="K3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 s="7" t="str">
        <f t="shared" si="13"/>
        <v/>
      </c>
      <c r="M395" s="2">
        <f>SUM(INDEX(ch_table[AAT],1):ch_table[[#This Row],[AAT]])</f>
        <v>0.85694444444444462</v>
      </c>
    </row>
    <row r="396" spans="1:13" x14ac:dyDescent="0.25">
      <c r="A396">
        <v>29</v>
      </c>
      <c r="B396" s="1">
        <v>43017</v>
      </c>
      <c r="C396" s="7">
        <v>0.91666666666666663</v>
      </c>
      <c r="D396" t="s">
        <v>23</v>
      </c>
      <c r="E396" t="s">
        <v>324</v>
      </c>
      <c r="G396" s="2">
        <v>1.666666666666667E-2</v>
      </c>
      <c r="H396" s="15" t="str">
        <f t="shared" si="12"/>
        <v/>
      </c>
      <c r="I396" s="2">
        <f>SUM(INDEX(ch_table[Duration],1):ch_table[[#This Row],[Duration]])</f>
        <v>9.593055555555539</v>
      </c>
      <c r="J396" s="7">
        <v>0.91666666666666663</v>
      </c>
      <c r="K396" s="16" cm="1">
        <f t="array" ref="K3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396" s="7" t="str">
        <f t="shared" si="13"/>
        <v/>
      </c>
      <c r="M396" s="2">
        <f>SUM(INDEX(ch_table[AAT],1):ch_table[[#This Row],[AAT]])</f>
        <v>0.87361111111111134</v>
      </c>
    </row>
    <row r="397" spans="1:13" x14ac:dyDescent="0.25">
      <c r="A397">
        <v>29</v>
      </c>
      <c r="B397" s="1">
        <v>43017</v>
      </c>
      <c r="C397" s="7">
        <v>0.93333333333333335</v>
      </c>
      <c r="D397" t="s">
        <v>8</v>
      </c>
      <c r="H397" s="15">
        <f t="shared" si="12"/>
        <v>0.32916666666666661</v>
      </c>
      <c r="I397" s="2">
        <f>SUM(INDEX(ch_table[Duration],1):ch_table[[#This Row],[Duration]])</f>
        <v>9.593055555555539</v>
      </c>
      <c r="J397" s="7">
        <v>0.91666666666666663</v>
      </c>
      <c r="K397" s="16" t="str" cm="1">
        <f t="array" ref="K3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 s="7">
        <f t="shared" si="13"/>
        <v>1.666666666666667E-2</v>
      </c>
      <c r="M397" s="2">
        <f>SUM(INDEX(ch_table[AAT],1):ch_table[[#This Row],[AAT]])</f>
        <v>0.87361111111111134</v>
      </c>
    </row>
    <row r="398" spans="1:13" x14ac:dyDescent="0.25">
      <c r="A398">
        <v>30</v>
      </c>
      <c r="B398" s="1">
        <v>43018</v>
      </c>
      <c r="C398" s="7">
        <v>0.47916666666666669</v>
      </c>
      <c r="D398" t="s">
        <v>13</v>
      </c>
      <c r="G398" s="2">
        <v>3.472222222222222E-3</v>
      </c>
      <c r="H398" s="15" t="str">
        <f t="shared" si="12"/>
        <v/>
      </c>
      <c r="I398" s="2">
        <f>SUM(INDEX(ch_table[Duration],1):ch_table[[#This Row],[Duration]])</f>
        <v>9.5965277777777604</v>
      </c>
      <c r="J398" s="7">
        <v>0.79166666666666663</v>
      </c>
      <c r="K398" s="16" t="str" cm="1">
        <f t="array" ref="K3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 s="7" t="str">
        <f t="shared" si="13"/>
        <v/>
      </c>
      <c r="M398" s="2">
        <f>SUM(INDEX(ch_table[AAT],1):ch_table[[#This Row],[AAT]])</f>
        <v>0.87361111111111134</v>
      </c>
    </row>
    <row r="399" spans="1:13" x14ac:dyDescent="0.25">
      <c r="A399">
        <v>30</v>
      </c>
      <c r="B399" s="1">
        <v>43018</v>
      </c>
      <c r="C399" s="7">
        <v>0.4826388888888889</v>
      </c>
      <c r="D399" t="s">
        <v>52</v>
      </c>
      <c r="E399" t="s">
        <v>94</v>
      </c>
      <c r="G399" s="2">
        <v>2.9861111111111109E-2</v>
      </c>
      <c r="H399" s="15" t="str">
        <f t="shared" si="12"/>
        <v/>
      </c>
      <c r="I399" s="2">
        <f>SUM(INDEX(ch_table[Duration],1):ch_table[[#This Row],[Duration]])</f>
        <v>9.6263888888888722</v>
      </c>
      <c r="J399" s="7">
        <v>0.79166666666666663</v>
      </c>
      <c r="K399" s="16" t="str" cm="1">
        <f t="array" ref="K3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 s="7" t="str">
        <f t="shared" si="13"/>
        <v/>
      </c>
      <c r="M399" s="2">
        <f>SUM(INDEX(ch_table[AAT],1):ch_table[[#This Row],[AAT]])</f>
        <v>0.87361111111111134</v>
      </c>
    </row>
    <row r="400" spans="1:13" x14ac:dyDescent="0.25">
      <c r="A400">
        <v>30</v>
      </c>
      <c r="B400" s="1">
        <v>43018</v>
      </c>
      <c r="C400" s="7">
        <v>0.51249999999999996</v>
      </c>
      <c r="D400" t="s">
        <v>54</v>
      </c>
      <c r="E400" t="s">
        <v>94</v>
      </c>
      <c r="G400" s="2">
        <v>1.388888888888889E-2</v>
      </c>
      <c r="H400" s="15" t="str">
        <f t="shared" si="12"/>
        <v/>
      </c>
      <c r="I400" s="2">
        <f>SUM(INDEX(ch_table[Duration],1):ch_table[[#This Row],[Duration]])</f>
        <v>9.6402777777777615</v>
      </c>
      <c r="J400" s="7">
        <v>0.79166666666666663</v>
      </c>
      <c r="K400" s="16" t="str" cm="1">
        <f t="array" ref="K4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0" s="7" t="str">
        <f t="shared" si="13"/>
        <v/>
      </c>
      <c r="M400" s="2">
        <f>SUM(INDEX(ch_table[AAT],1):ch_table[[#This Row],[AAT]])</f>
        <v>0.87361111111111134</v>
      </c>
    </row>
    <row r="401" spans="1:13" x14ac:dyDescent="0.25">
      <c r="A401">
        <v>30</v>
      </c>
      <c r="B401" s="1">
        <v>43018</v>
      </c>
      <c r="C401" s="7">
        <v>0.52638888888888891</v>
      </c>
      <c r="D401" t="s">
        <v>55</v>
      </c>
      <c r="E401" t="s">
        <v>325</v>
      </c>
      <c r="G401" s="2">
        <v>2.9166666666666671E-2</v>
      </c>
      <c r="H401" s="15" t="str">
        <f t="shared" si="12"/>
        <v/>
      </c>
      <c r="I401" s="2">
        <f>SUM(INDEX(ch_table[Duration],1):ch_table[[#This Row],[Duration]])</f>
        <v>9.6694444444444283</v>
      </c>
      <c r="J401" s="7">
        <v>0.79166666666666663</v>
      </c>
      <c r="K401" s="16" t="str" cm="1">
        <f t="array" ref="K4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 s="7" t="str">
        <f t="shared" si="13"/>
        <v/>
      </c>
      <c r="M401" s="2">
        <f>SUM(INDEX(ch_table[AAT],1):ch_table[[#This Row],[AAT]])</f>
        <v>0.87361111111111134</v>
      </c>
    </row>
    <row r="402" spans="1:13" x14ac:dyDescent="0.25">
      <c r="A402">
        <v>30</v>
      </c>
      <c r="B402" s="1">
        <v>43018</v>
      </c>
      <c r="C402" s="7">
        <v>0.55555555555555558</v>
      </c>
      <c r="D402" t="s">
        <v>137</v>
      </c>
      <c r="E402" t="s">
        <v>326</v>
      </c>
      <c r="G402" s="2">
        <v>2.7777777777777779E-3</v>
      </c>
      <c r="H402" s="15" t="str">
        <f t="shared" si="12"/>
        <v/>
      </c>
      <c r="I402" s="2">
        <f>SUM(INDEX(ch_table[Duration],1):ch_table[[#This Row],[Duration]])</f>
        <v>9.6722222222222065</v>
      </c>
      <c r="J402" s="7">
        <v>0.79166666666666663</v>
      </c>
      <c r="K402" s="16" t="str" cm="1">
        <f t="array" ref="K4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 s="7" t="str">
        <f t="shared" si="13"/>
        <v/>
      </c>
      <c r="M402" s="2">
        <f>SUM(INDEX(ch_table[AAT],1):ch_table[[#This Row],[AAT]])</f>
        <v>0.87361111111111134</v>
      </c>
    </row>
    <row r="403" spans="1:13" x14ac:dyDescent="0.25">
      <c r="A403">
        <v>30</v>
      </c>
      <c r="B403" s="1">
        <v>43018</v>
      </c>
      <c r="C403" s="7">
        <v>0.55833333333333335</v>
      </c>
      <c r="D403" t="s">
        <v>25</v>
      </c>
      <c r="E403" t="s">
        <v>327</v>
      </c>
      <c r="G403" s="2">
        <v>3.3333333333333333E-2</v>
      </c>
      <c r="H403" s="15" t="str">
        <f t="shared" si="12"/>
        <v/>
      </c>
      <c r="I403" s="2">
        <f>SUM(INDEX(ch_table[Duration],1):ch_table[[#This Row],[Duration]])</f>
        <v>9.7055555555555397</v>
      </c>
      <c r="J403" s="7">
        <v>0.79166666666666663</v>
      </c>
      <c r="K403" s="16" t="str" cm="1">
        <f t="array" ref="K4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 s="7" t="str">
        <f t="shared" si="13"/>
        <v/>
      </c>
      <c r="M403" s="2">
        <f>SUM(INDEX(ch_table[AAT],1):ch_table[[#This Row],[AAT]])</f>
        <v>0.87361111111111134</v>
      </c>
    </row>
    <row r="404" spans="1:13" x14ac:dyDescent="0.25">
      <c r="A404">
        <v>30</v>
      </c>
      <c r="B404" s="1">
        <v>43018</v>
      </c>
      <c r="C404" s="7">
        <v>0.59166666666666667</v>
      </c>
      <c r="D404" t="s">
        <v>25</v>
      </c>
      <c r="E404" t="s">
        <v>328</v>
      </c>
      <c r="G404" s="2">
        <v>2.9166666666666671E-2</v>
      </c>
      <c r="H404" s="15" t="str">
        <f t="shared" si="12"/>
        <v/>
      </c>
      <c r="I404" s="2">
        <f>SUM(INDEX(ch_table[Duration],1):ch_table[[#This Row],[Duration]])</f>
        <v>9.7347222222222065</v>
      </c>
      <c r="J404" s="7">
        <v>0.79166666666666663</v>
      </c>
      <c r="K404" s="16" t="str" cm="1">
        <f t="array" ref="K4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 s="7" t="str">
        <f t="shared" si="13"/>
        <v/>
      </c>
      <c r="M404" s="2">
        <f>SUM(INDEX(ch_table[AAT],1):ch_table[[#This Row],[AAT]])</f>
        <v>0.87361111111111134</v>
      </c>
    </row>
    <row r="405" spans="1:13" x14ac:dyDescent="0.25">
      <c r="A405">
        <v>30</v>
      </c>
      <c r="B405" s="1">
        <v>43018</v>
      </c>
      <c r="C405" s="7">
        <v>0.62083333333333335</v>
      </c>
      <c r="D405" t="s">
        <v>329</v>
      </c>
      <c r="E405" t="s">
        <v>330</v>
      </c>
      <c r="G405" s="2">
        <v>6.2500000000000003E-3</v>
      </c>
      <c r="H405" s="15" t="str">
        <f t="shared" si="12"/>
        <v/>
      </c>
      <c r="I405" s="2">
        <f>SUM(INDEX(ch_table[Duration],1):ch_table[[#This Row],[Duration]])</f>
        <v>9.7409722222222062</v>
      </c>
      <c r="J405" s="7">
        <v>0.79166666666666663</v>
      </c>
      <c r="K405" s="16" t="str" cm="1">
        <f t="array" ref="K4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 s="7" t="str">
        <f t="shared" si="13"/>
        <v/>
      </c>
      <c r="M405" s="2">
        <f>SUM(INDEX(ch_table[AAT],1):ch_table[[#This Row],[AAT]])</f>
        <v>0.87361111111111134</v>
      </c>
    </row>
    <row r="406" spans="1:13" x14ac:dyDescent="0.25">
      <c r="A406">
        <v>30</v>
      </c>
      <c r="B406" s="1">
        <v>43018</v>
      </c>
      <c r="C406" s="7">
        <v>0.62708333333333333</v>
      </c>
      <c r="D406" t="s">
        <v>152</v>
      </c>
      <c r="E406" t="s">
        <v>331</v>
      </c>
      <c r="G406" s="2">
        <v>5.347222222222222E-2</v>
      </c>
      <c r="H406" s="15" t="str">
        <f t="shared" si="12"/>
        <v/>
      </c>
      <c r="I406" s="2">
        <f>SUM(INDEX(ch_table[Duration],1):ch_table[[#This Row],[Duration]])</f>
        <v>9.7944444444444283</v>
      </c>
      <c r="J406" s="7">
        <v>0.79166666666666663</v>
      </c>
      <c r="K406" s="16" t="str" cm="1">
        <f t="array" ref="K4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6" s="7" t="str">
        <f t="shared" si="13"/>
        <v/>
      </c>
      <c r="M406" s="2">
        <f>SUM(INDEX(ch_table[AAT],1):ch_table[[#This Row],[AAT]])</f>
        <v>0.87361111111111134</v>
      </c>
    </row>
    <row r="407" spans="1:13" x14ac:dyDescent="0.25">
      <c r="A407">
        <v>30</v>
      </c>
      <c r="B407" s="1">
        <v>43018</v>
      </c>
      <c r="C407" s="7">
        <v>0.68055555555555558</v>
      </c>
      <c r="D407" t="s">
        <v>34</v>
      </c>
      <c r="E407" t="s">
        <v>224</v>
      </c>
      <c r="G407" s="2">
        <v>6.9444444444444447E-4</v>
      </c>
      <c r="H407" s="15" t="str">
        <f t="shared" si="12"/>
        <v/>
      </c>
      <c r="I407" s="2">
        <f>SUM(INDEX(ch_table[Duration],1):ch_table[[#This Row],[Duration]])</f>
        <v>9.7951388888888733</v>
      </c>
      <c r="J407" s="7">
        <v>0.79166666666666663</v>
      </c>
      <c r="K407" s="16" t="str" cm="1">
        <f t="array" ref="K4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 s="7" t="str">
        <f t="shared" si="13"/>
        <v/>
      </c>
      <c r="M407" s="2">
        <f>SUM(INDEX(ch_table[AAT],1):ch_table[[#This Row],[AAT]])</f>
        <v>0.87361111111111134</v>
      </c>
    </row>
    <row r="408" spans="1:13" x14ac:dyDescent="0.25">
      <c r="A408">
        <v>30</v>
      </c>
      <c r="B408" s="1">
        <v>43018</v>
      </c>
      <c r="C408" s="7">
        <v>0.68125000000000002</v>
      </c>
      <c r="D408" t="s">
        <v>152</v>
      </c>
      <c r="E408" t="s">
        <v>332</v>
      </c>
      <c r="G408" s="2">
        <v>5.4166666666666669E-2</v>
      </c>
      <c r="H408" s="15" t="str">
        <f t="shared" si="12"/>
        <v/>
      </c>
      <c r="I408" s="2">
        <f>SUM(INDEX(ch_table[Duration],1):ch_table[[#This Row],[Duration]])</f>
        <v>9.8493055555555404</v>
      </c>
      <c r="J408" s="7">
        <v>0.79166666666666663</v>
      </c>
      <c r="K408" s="16" t="str" cm="1">
        <f t="array" ref="K4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 s="7" t="str">
        <f t="shared" si="13"/>
        <v/>
      </c>
      <c r="M408" s="2">
        <f>SUM(INDEX(ch_table[AAT],1):ch_table[[#This Row],[AAT]])</f>
        <v>0.87361111111111134</v>
      </c>
    </row>
    <row r="409" spans="1:13" x14ac:dyDescent="0.25">
      <c r="A409">
        <v>30</v>
      </c>
      <c r="B409" s="1">
        <v>43018</v>
      </c>
      <c r="C409" s="7">
        <v>0.73541666666666672</v>
      </c>
      <c r="D409" t="s">
        <v>161</v>
      </c>
      <c r="E409" t="s">
        <v>333</v>
      </c>
      <c r="F409" t="s">
        <v>101</v>
      </c>
      <c r="G409" s="2">
        <v>3.4722222222222217E-2</v>
      </c>
      <c r="H409" s="15" t="str">
        <f t="shared" si="12"/>
        <v/>
      </c>
      <c r="I409" s="2">
        <f>SUM(INDEX(ch_table[Duration],1):ch_table[[#This Row],[Duration]])</f>
        <v>9.8840277777777619</v>
      </c>
      <c r="J409" s="7">
        <v>0.79166666666666663</v>
      </c>
      <c r="K409" s="16" t="str" cm="1">
        <f t="array" ref="K4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 s="7" t="str">
        <f t="shared" si="13"/>
        <v/>
      </c>
      <c r="M409" s="2">
        <f>SUM(INDEX(ch_table[AAT],1):ch_table[[#This Row],[AAT]])</f>
        <v>0.87361111111111134</v>
      </c>
    </row>
    <row r="410" spans="1:13" x14ac:dyDescent="0.25">
      <c r="A410">
        <v>30</v>
      </c>
      <c r="B410" s="1">
        <v>43018</v>
      </c>
      <c r="C410" s="7">
        <v>0.77013888888888893</v>
      </c>
      <c r="D410" t="s">
        <v>163</v>
      </c>
      <c r="E410" t="s">
        <v>333</v>
      </c>
      <c r="F410" t="s">
        <v>101</v>
      </c>
      <c r="G410" s="2">
        <v>2.7777777777777779E-3</v>
      </c>
      <c r="H410" s="15" t="str">
        <f t="shared" si="12"/>
        <v/>
      </c>
      <c r="I410" s="2">
        <f>SUM(INDEX(ch_table[Duration],1):ch_table[[#This Row],[Duration]])</f>
        <v>9.8868055555555401</v>
      </c>
      <c r="J410" s="7">
        <v>0.79166666666666663</v>
      </c>
      <c r="K410" s="16" t="str" cm="1">
        <f t="array" ref="K4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 s="7" t="str">
        <f t="shared" si="13"/>
        <v/>
      </c>
      <c r="M410" s="2">
        <f>SUM(INDEX(ch_table[AAT],1):ch_table[[#This Row],[AAT]])</f>
        <v>0.87361111111111134</v>
      </c>
    </row>
    <row r="411" spans="1:13" x14ac:dyDescent="0.25">
      <c r="A411">
        <v>30</v>
      </c>
      <c r="B411" s="1">
        <v>43018</v>
      </c>
      <c r="C411" s="7">
        <v>0.7729166666666667</v>
      </c>
      <c r="D411" t="s">
        <v>104</v>
      </c>
      <c r="E411" t="s">
        <v>334</v>
      </c>
      <c r="G411" s="2">
        <v>2.361111111111111E-2</v>
      </c>
      <c r="H411" s="15" t="str">
        <f t="shared" si="12"/>
        <v/>
      </c>
      <c r="I411" s="2">
        <f>SUM(INDEX(ch_table[Duration],1):ch_table[[#This Row],[Duration]])</f>
        <v>9.9104166666666504</v>
      </c>
      <c r="J411" s="7">
        <v>0.79166666666666663</v>
      </c>
      <c r="K411" s="16" cm="1">
        <f t="array" ref="K4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4.8611111111110938E-3</v>
      </c>
      <c r="L411" s="7" t="str">
        <f t="shared" si="13"/>
        <v/>
      </c>
      <c r="M411" s="2">
        <f>SUM(INDEX(ch_table[AAT],1):ch_table[[#This Row],[AAT]])</f>
        <v>0.87847222222222243</v>
      </c>
    </row>
    <row r="412" spans="1:13" x14ac:dyDescent="0.25">
      <c r="A412">
        <v>30</v>
      </c>
      <c r="B412" s="1">
        <v>43018</v>
      </c>
      <c r="C412" s="7">
        <v>0.79652777777777772</v>
      </c>
      <c r="D412" t="s">
        <v>34</v>
      </c>
      <c r="E412" t="s">
        <v>335</v>
      </c>
      <c r="G412" s="2">
        <v>6.9444444444444447E-4</v>
      </c>
      <c r="H412" s="15" t="str">
        <f t="shared" si="12"/>
        <v/>
      </c>
      <c r="I412" s="2">
        <f>SUM(INDEX(ch_table[Duration],1):ch_table[[#This Row],[Duration]])</f>
        <v>9.9111111111110954</v>
      </c>
      <c r="J412" s="7">
        <v>0.79166666666666663</v>
      </c>
      <c r="K412" s="16" cm="1">
        <f t="array" ref="K4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2" s="7" t="str">
        <f t="shared" si="13"/>
        <v/>
      </c>
      <c r="M412" s="2">
        <f>SUM(INDEX(ch_table[AAT],1):ch_table[[#This Row],[AAT]])</f>
        <v>0.87916666666666687</v>
      </c>
    </row>
    <row r="413" spans="1:13" x14ac:dyDescent="0.25">
      <c r="A413">
        <v>30</v>
      </c>
      <c r="B413" s="1">
        <v>43018</v>
      </c>
      <c r="C413" s="7">
        <v>0.79722222222222228</v>
      </c>
      <c r="D413" t="s">
        <v>104</v>
      </c>
      <c r="E413" t="s">
        <v>336</v>
      </c>
      <c r="G413" s="2">
        <v>6.7361111111111108E-2</v>
      </c>
      <c r="H413" s="15" t="str">
        <f t="shared" si="12"/>
        <v/>
      </c>
      <c r="I413" s="2">
        <f>SUM(INDEX(ch_table[Duration],1):ch_table[[#This Row],[Duration]])</f>
        <v>9.9784722222222069</v>
      </c>
      <c r="J413" s="7">
        <v>0.79166666666666663</v>
      </c>
      <c r="K413" s="16" cm="1">
        <f t="array" ref="K4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6.7361111111111108E-2</v>
      </c>
      <c r="L413" s="7" t="str">
        <f t="shared" si="13"/>
        <v/>
      </c>
      <c r="M413" s="2">
        <f>SUM(INDEX(ch_table[AAT],1):ch_table[[#This Row],[AAT]])</f>
        <v>0.94652777777777797</v>
      </c>
    </row>
    <row r="414" spans="1:13" x14ac:dyDescent="0.25">
      <c r="A414">
        <v>30</v>
      </c>
      <c r="B414" s="1">
        <v>43018</v>
      </c>
      <c r="C414" s="7">
        <v>0.86458333333333337</v>
      </c>
      <c r="D414" t="s">
        <v>23</v>
      </c>
      <c r="E414" t="s">
        <v>337</v>
      </c>
      <c r="G414" s="2">
        <v>2.0833333333333329E-2</v>
      </c>
      <c r="H414" s="15" t="str">
        <f t="shared" si="12"/>
        <v/>
      </c>
      <c r="I414" s="2">
        <f>SUM(INDEX(ch_table[Duration],1):ch_table[[#This Row],[Duration]])</f>
        <v>9.9993055555555408</v>
      </c>
      <c r="J414" s="7">
        <v>0.79166666666666663</v>
      </c>
      <c r="K414" s="16" cm="1">
        <f t="array" ref="K4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14" s="7" t="str">
        <f t="shared" si="13"/>
        <v/>
      </c>
      <c r="M414" s="2">
        <f>SUM(INDEX(ch_table[AAT],1):ch_table[[#This Row],[AAT]])</f>
        <v>0.96736111111111134</v>
      </c>
    </row>
    <row r="415" spans="1:13" x14ac:dyDescent="0.25">
      <c r="A415">
        <v>30</v>
      </c>
      <c r="B415" s="1">
        <v>43018</v>
      </c>
      <c r="C415" s="7">
        <v>0.88541666666666663</v>
      </c>
      <c r="D415" t="s">
        <v>8</v>
      </c>
      <c r="H415" s="15">
        <f t="shared" si="12"/>
        <v>0.40624999999999994</v>
      </c>
      <c r="I415" s="2">
        <f>SUM(INDEX(ch_table[Duration],1):ch_table[[#This Row],[Duration]])</f>
        <v>9.9993055555555408</v>
      </c>
      <c r="J415" s="7">
        <v>0.79166666666666663</v>
      </c>
      <c r="K415" s="16" t="str" cm="1">
        <f t="array" ref="K4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 s="7">
        <f t="shared" si="13"/>
        <v>9.3749999999999972E-2</v>
      </c>
      <c r="M415" s="2">
        <f>SUM(INDEX(ch_table[AAT],1):ch_table[[#This Row],[AAT]])</f>
        <v>0.96736111111111134</v>
      </c>
    </row>
    <row r="416" spans="1:13" x14ac:dyDescent="0.25">
      <c r="A416">
        <v>31</v>
      </c>
      <c r="B416" s="1">
        <v>43019</v>
      </c>
      <c r="C416" s="7">
        <v>0.47916666666666669</v>
      </c>
      <c r="D416" t="s">
        <v>13</v>
      </c>
      <c r="G416" s="2">
        <v>3.472222222222222E-3</v>
      </c>
      <c r="H416" s="15" t="str">
        <f t="shared" si="12"/>
        <v/>
      </c>
      <c r="I416" s="2">
        <f>SUM(INDEX(ch_table[Duration],1):ch_table[[#This Row],[Duration]])</f>
        <v>10.002777777777762</v>
      </c>
      <c r="J416" s="7">
        <v>0.79166666666666663</v>
      </c>
      <c r="K416" s="16" t="str" cm="1">
        <f t="array" ref="K4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 s="7" t="str">
        <f t="shared" si="13"/>
        <v/>
      </c>
      <c r="M416" s="2">
        <f>SUM(INDEX(ch_table[AAT],1):ch_table[[#This Row],[AAT]])</f>
        <v>0.96736111111111134</v>
      </c>
    </row>
    <row r="417" spans="1:13" x14ac:dyDescent="0.25">
      <c r="A417">
        <v>31</v>
      </c>
      <c r="B417" s="1">
        <v>43019</v>
      </c>
      <c r="C417" s="7">
        <v>0.4826388888888889</v>
      </c>
      <c r="D417" t="s">
        <v>52</v>
      </c>
      <c r="E417" t="s">
        <v>338</v>
      </c>
      <c r="G417" s="2">
        <v>1.805555555555555E-2</v>
      </c>
      <c r="H417" s="15" t="str">
        <f t="shared" si="12"/>
        <v/>
      </c>
      <c r="I417" s="2">
        <f>SUM(INDEX(ch_table[Duration],1):ch_table[[#This Row],[Duration]])</f>
        <v>10.020833333333318</v>
      </c>
      <c r="J417" s="7">
        <v>0.79166666666666663</v>
      </c>
      <c r="K417" s="16" t="str" cm="1">
        <f t="array" ref="K4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 s="7" t="str">
        <f t="shared" si="13"/>
        <v/>
      </c>
      <c r="M417" s="2">
        <f>SUM(INDEX(ch_table[AAT],1):ch_table[[#This Row],[AAT]])</f>
        <v>0.96736111111111134</v>
      </c>
    </row>
    <row r="418" spans="1:13" x14ac:dyDescent="0.25">
      <c r="A418">
        <v>31</v>
      </c>
      <c r="B418" s="1">
        <v>43019</v>
      </c>
      <c r="C418" s="7">
        <v>0.50069444444444444</v>
      </c>
      <c r="D418" t="s">
        <v>52</v>
      </c>
      <c r="E418" t="s">
        <v>111</v>
      </c>
      <c r="G418" s="2">
        <v>3.125E-2</v>
      </c>
      <c r="H418" s="15" t="str">
        <f t="shared" si="12"/>
        <v/>
      </c>
      <c r="I418" s="2">
        <f>SUM(INDEX(ch_table[Duration],1):ch_table[[#This Row],[Duration]])</f>
        <v>10.052083333333318</v>
      </c>
      <c r="J418" s="7">
        <v>0.79166666666666663</v>
      </c>
      <c r="K418" s="16" t="str" cm="1">
        <f t="array" ref="K4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 s="7" t="str">
        <f t="shared" si="13"/>
        <v/>
      </c>
      <c r="M418" s="2">
        <f>SUM(INDEX(ch_table[AAT],1):ch_table[[#This Row],[AAT]])</f>
        <v>0.96736111111111134</v>
      </c>
    </row>
    <row r="419" spans="1:13" x14ac:dyDescent="0.25">
      <c r="A419">
        <v>31</v>
      </c>
      <c r="B419" s="1">
        <v>43019</v>
      </c>
      <c r="C419" s="7">
        <v>0.53194444444444444</v>
      </c>
      <c r="D419" t="s">
        <v>55</v>
      </c>
      <c r="E419" t="s">
        <v>339</v>
      </c>
      <c r="G419" s="2">
        <v>2.2916666666666669E-2</v>
      </c>
      <c r="H419" s="15" t="str">
        <f t="shared" si="12"/>
        <v/>
      </c>
      <c r="I419" s="2">
        <f>SUM(INDEX(ch_table[Duration],1):ch_table[[#This Row],[Duration]])</f>
        <v>10.074999999999985</v>
      </c>
      <c r="J419" s="7">
        <v>0.79166666666666663</v>
      </c>
      <c r="K419" s="16" t="str" cm="1">
        <f t="array" ref="K4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9" s="7" t="str">
        <f t="shared" si="13"/>
        <v/>
      </c>
      <c r="M419" s="2">
        <f>SUM(INDEX(ch_table[AAT],1):ch_table[[#This Row],[AAT]])</f>
        <v>0.96736111111111134</v>
      </c>
    </row>
    <row r="420" spans="1:13" x14ac:dyDescent="0.25">
      <c r="A420">
        <v>31</v>
      </c>
      <c r="B420" s="1">
        <v>43019</v>
      </c>
      <c r="C420" s="7">
        <v>0.55486111111111114</v>
      </c>
      <c r="D420" t="s">
        <v>286</v>
      </c>
      <c r="E420" t="s">
        <v>340</v>
      </c>
      <c r="F420" t="s">
        <v>250</v>
      </c>
      <c r="G420" s="2">
        <v>7.6388888888888886E-3</v>
      </c>
      <c r="H420" s="15" t="str">
        <f t="shared" si="12"/>
        <v/>
      </c>
      <c r="I420" s="2">
        <f>SUM(INDEX(ch_table[Duration],1):ch_table[[#This Row],[Duration]])</f>
        <v>10.082638888888875</v>
      </c>
      <c r="J420" s="7">
        <v>0.79166666666666663</v>
      </c>
      <c r="K420" s="16" t="str" cm="1">
        <f t="array" ref="K4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0" s="7" t="str">
        <f t="shared" si="13"/>
        <v/>
      </c>
      <c r="M420" s="2">
        <f>SUM(INDEX(ch_table[AAT],1):ch_table[[#This Row],[AAT]])</f>
        <v>0.96736111111111134</v>
      </c>
    </row>
    <row r="421" spans="1:13" x14ac:dyDescent="0.25">
      <c r="A421">
        <v>31</v>
      </c>
      <c r="B421" s="1">
        <v>43019</v>
      </c>
      <c r="C421" s="7">
        <v>0.5625</v>
      </c>
      <c r="D421" t="s">
        <v>159</v>
      </c>
      <c r="E421" t="s">
        <v>341</v>
      </c>
      <c r="G421" s="2">
        <v>0.15069444444444441</v>
      </c>
      <c r="H421" s="15" t="str">
        <f t="shared" si="12"/>
        <v/>
      </c>
      <c r="I421" s="2">
        <f>SUM(INDEX(ch_table[Duration],1):ch_table[[#This Row],[Duration]])</f>
        <v>10.233333333333318</v>
      </c>
      <c r="J421" s="7">
        <v>0.79166666666666663</v>
      </c>
      <c r="K421" s="16" t="str" cm="1">
        <f t="array" ref="K4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1" s="7" t="str">
        <f t="shared" si="13"/>
        <v/>
      </c>
      <c r="M421" s="2">
        <f>SUM(INDEX(ch_table[AAT],1):ch_table[[#This Row],[AAT]])</f>
        <v>0.96736111111111134</v>
      </c>
    </row>
    <row r="422" spans="1:13" x14ac:dyDescent="0.25">
      <c r="A422">
        <v>31</v>
      </c>
      <c r="B422" s="1">
        <v>43019</v>
      </c>
      <c r="C422" s="7">
        <v>0.71319444444444446</v>
      </c>
      <c r="D422" t="s">
        <v>214</v>
      </c>
      <c r="E422" t="s">
        <v>342</v>
      </c>
      <c r="G422" s="2">
        <v>1.3888888888888889E-3</v>
      </c>
      <c r="H422" s="15" t="str">
        <f t="shared" si="12"/>
        <v/>
      </c>
      <c r="I422" s="2">
        <f>SUM(INDEX(ch_table[Duration],1):ch_table[[#This Row],[Duration]])</f>
        <v>10.234722222222207</v>
      </c>
      <c r="J422" s="7">
        <v>0.79166666666666663</v>
      </c>
      <c r="K422" s="16" t="str" cm="1">
        <f t="array" ref="K4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2" s="7" t="str">
        <f t="shared" si="13"/>
        <v/>
      </c>
      <c r="M422" s="2">
        <f>SUM(INDEX(ch_table[AAT],1):ch_table[[#This Row],[AAT]])</f>
        <v>0.96736111111111134</v>
      </c>
    </row>
    <row r="423" spans="1:13" x14ac:dyDescent="0.25">
      <c r="A423">
        <v>31</v>
      </c>
      <c r="B423" s="1">
        <v>43019</v>
      </c>
      <c r="C423" s="7">
        <v>0.71458333333333335</v>
      </c>
      <c r="D423" t="s">
        <v>214</v>
      </c>
      <c r="E423" t="s">
        <v>343</v>
      </c>
      <c r="G423" s="2">
        <v>6.9444444444444447E-4</v>
      </c>
      <c r="H423" s="15" t="str">
        <f t="shared" si="12"/>
        <v/>
      </c>
      <c r="I423" s="2">
        <f>SUM(INDEX(ch_table[Duration],1):ch_table[[#This Row],[Duration]])</f>
        <v>10.235416666666652</v>
      </c>
      <c r="J423" s="7">
        <v>0.79166666666666663</v>
      </c>
      <c r="K423" s="16" t="str" cm="1">
        <f t="array" ref="K4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 s="7" t="str">
        <f t="shared" si="13"/>
        <v/>
      </c>
      <c r="M423" s="2">
        <f>SUM(INDEX(ch_table[AAT],1):ch_table[[#This Row],[AAT]])</f>
        <v>0.96736111111111134</v>
      </c>
    </row>
    <row r="424" spans="1:13" x14ac:dyDescent="0.25">
      <c r="A424">
        <v>31</v>
      </c>
      <c r="B424" s="1">
        <v>43019</v>
      </c>
      <c r="C424" s="7">
        <v>0.71527777777777779</v>
      </c>
      <c r="D424" t="s">
        <v>23</v>
      </c>
      <c r="E424" t="s">
        <v>344</v>
      </c>
      <c r="G424" s="2">
        <v>2.7083333333333331E-2</v>
      </c>
      <c r="H424" s="15" t="str">
        <f t="shared" si="12"/>
        <v/>
      </c>
      <c r="I424" s="2">
        <f>SUM(INDEX(ch_table[Duration],1):ch_table[[#This Row],[Duration]])</f>
        <v>10.262499999999985</v>
      </c>
      <c r="J424" s="7">
        <v>0.79166666666666663</v>
      </c>
      <c r="K424" s="16" t="str" cm="1">
        <f t="array" ref="K4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 s="7" t="str">
        <f t="shared" si="13"/>
        <v/>
      </c>
      <c r="M424" s="2">
        <f>SUM(INDEX(ch_table[AAT],1):ch_table[[#This Row],[AAT]])</f>
        <v>0.96736111111111134</v>
      </c>
    </row>
    <row r="425" spans="1:13" x14ac:dyDescent="0.25">
      <c r="A425">
        <v>31</v>
      </c>
      <c r="B425" s="1">
        <v>43019</v>
      </c>
      <c r="C425" s="7">
        <v>0.74236111111111114</v>
      </c>
      <c r="D425" t="s">
        <v>8</v>
      </c>
      <c r="H425" s="15">
        <f t="shared" si="12"/>
        <v>0.2631944444444444</v>
      </c>
      <c r="I425" s="2">
        <f>SUM(INDEX(ch_table[Duration],1):ch_table[[#This Row],[Duration]])</f>
        <v>10.262499999999985</v>
      </c>
      <c r="J425" s="7">
        <v>0.79166666666666663</v>
      </c>
      <c r="K425" s="16" t="str" cm="1">
        <f t="array" ref="K4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5" s="7">
        <f t="shared" si="13"/>
        <v>0</v>
      </c>
      <c r="M425" s="2">
        <f>SUM(INDEX(ch_table[AAT],1):ch_table[[#This Row],[AAT]])</f>
        <v>0.96736111111111134</v>
      </c>
    </row>
    <row r="426" spans="1:13" x14ac:dyDescent="0.25">
      <c r="A426">
        <v>32</v>
      </c>
      <c r="B426" s="1">
        <v>43020</v>
      </c>
      <c r="C426" s="7">
        <v>0.39583333333333331</v>
      </c>
      <c r="D426" t="s">
        <v>13</v>
      </c>
      <c r="G426" s="2">
        <v>3.472222222222222E-3</v>
      </c>
      <c r="H426" s="15" t="str">
        <f t="shared" si="12"/>
        <v/>
      </c>
      <c r="I426" s="2">
        <f>SUM(INDEX(ch_table[Duration],1):ch_table[[#This Row],[Duration]])</f>
        <v>10.265972222222207</v>
      </c>
      <c r="J426" s="7">
        <v>0.70833333333333337</v>
      </c>
      <c r="K426" s="16" t="str" cm="1">
        <f t="array" ref="K4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6" s="7" t="str">
        <f t="shared" si="13"/>
        <v/>
      </c>
      <c r="M426" s="2">
        <f>SUM(INDEX(ch_table[AAT],1):ch_table[[#This Row],[AAT]])</f>
        <v>0.96736111111111134</v>
      </c>
    </row>
    <row r="427" spans="1:13" x14ac:dyDescent="0.25">
      <c r="A427">
        <v>32</v>
      </c>
      <c r="B427" s="1">
        <v>43020</v>
      </c>
      <c r="C427" s="7">
        <v>0.39930555555555558</v>
      </c>
      <c r="D427" t="s">
        <v>52</v>
      </c>
      <c r="E427" t="s">
        <v>122</v>
      </c>
      <c r="G427" s="2">
        <v>1.5277777777777781E-2</v>
      </c>
      <c r="H427" s="15" t="str">
        <f t="shared" si="12"/>
        <v/>
      </c>
      <c r="I427" s="2">
        <f>SUM(INDEX(ch_table[Duration],1):ch_table[[#This Row],[Duration]])</f>
        <v>10.281249999999984</v>
      </c>
      <c r="J427" s="7">
        <v>0.70833333333333337</v>
      </c>
      <c r="K427" s="16" t="str" cm="1">
        <f t="array" ref="K4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7" s="7" t="str">
        <f t="shared" si="13"/>
        <v/>
      </c>
      <c r="M427" s="2">
        <f>SUM(INDEX(ch_table[AAT],1):ch_table[[#This Row],[AAT]])</f>
        <v>0.96736111111111134</v>
      </c>
    </row>
    <row r="428" spans="1:13" x14ac:dyDescent="0.25">
      <c r="A428">
        <v>32</v>
      </c>
      <c r="B428" s="1">
        <v>43020</v>
      </c>
      <c r="C428" s="7">
        <v>0.41458333333333341</v>
      </c>
      <c r="D428" t="s">
        <v>54</v>
      </c>
      <c r="E428" t="s">
        <v>122</v>
      </c>
      <c r="G428" s="2">
        <v>2.9166666666666671E-2</v>
      </c>
      <c r="H428" s="15" t="str">
        <f t="shared" si="12"/>
        <v/>
      </c>
      <c r="I428" s="2">
        <f>SUM(INDEX(ch_table[Duration],1):ch_table[[#This Row],[Duration]])</f>
        <v>10.310416666666651</v>
      </c>
      <c r="J428" s="7">
        <v>0.70833333333333337</v>
      </c>
      <c r="K428" s="16" t="str" cm="1">
        <f t="array" ref="K4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8" s="7" t="str">
        <f t="shared" si="13"/>
        <v/>
      </c>
      <c r="M428" s="2">
        <f>SUM(INDEX(ch_table[AAT],1):ch_table[[#This Row],[AAT]])</f>
        <v>0.96736111111111134</v>
      </c>
    </row>
    <row r="429" spans="1:13" x14ac:dyDescent="0.25">
      <c r="A429">
        <v>32</v>
      </c>
      <c r="B429" s="1">
        <v>43020</v>
      </c>
      <c r="C429" s="7">
        <v>0.44374999999999998</v>
      </c>
      <c r="D429" t="s">
        <v>55</v>
      </c>
      <c r="E429" t="s">
        <v>345</v>
      </c>
      <c r="G429" s="2">
        <v>2.777777777777778E-2</v>
      </c>
      <c r="H429" s="15" t="str">
        <f t="shared" si="12"/>
        <v/>
      </c>
      <c r="I429" s="2">
        <f>SUM(INDEX(ch_table[Duration],1):ch_table[[#This Row],[Duration]])</f>
        <v>10.338194444444429</v>
      </c>
      <c r="J429" s="7">
        <v>0.70833333333333337</v>
      </c>
      <c r="K429" s="16" t="str" cm="1">
        <f t="array" ref="K4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 s="7" t="str">
        <f t="shared" si="13"/>
        <v/>
      </c>
      <c r="M429" s="2">
        <f>SUM(INDEX(ch_table[AAT],1):ch_table[[#This Row],[AAT]])</f>
        <v>0.96736111111111134</v>
      </c>
    </row>
    <row r="430" spans="1:13" x14ac:dyDescent="0.25">
      <c r="A430">
        <v>32</v>
      </c>
      <c r="B430" s="1">
        <v>43020</v>
      </c>
      <c r="C430" s="7">
        <v>0.47152777777777782</v>
      </c>
      <c r="D430" t="s">
        <v>29</v>
      </c>
      <c r="E430" t="s">
        <v>30</v>
      </c>
      <c r="G430" s="2">
        <v>3.125E-2</v>
      </c>
      <c r="H430" s="15" t="str">
        <f t="shared" si="12"/>
        <v/>
      </c>
      <c r="I430" s="2">
        <f>SUM(INDEX(ch_table[Duration],1):ch_table[[#This Row],[Duration]])</f>
        <v>10.369444444444429</v>
      </c>
      <c r="J430" s="7">
        <v>0.70833333333333337</v>
      </c>
      <c r="K430" s="16" t="str" cm="1">
        <f t="array" ref="K4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0" s="7" t="str">
        <f t="shared" si="13"/>
        <v/>
      </c>
      <c r="M430" s="2">
        <f>SUM(INDEX(ch_table[AAT],1):ch_table[[#This Row],[AAT]])</f>
        <v>0.96736111111111134</v>
      </c>
    </row>
    <row r="431" spans="1:13" x14ac:dyDescent="0.25">
      <c r="A431">
        <v>32</v>
      </c>
      <c r="B431" s="1">
        <v>43020</v>
      </c>
      <c r="C431" s="7">
        <v>0.50277777777777777</v>
      </c>
      <c r="D431" t="s">
        <v>25</v>
      </c>
      <c r="E431" t="s">
        <v>346</v>
      </c>
      <c r="G431" s="2">
        <v>2.569444444444444E-2</v>
      </c>
      <c r="H431" s="15" t="str">
        <f t="shared" si="12"/>
        <v/>
      </c>
      <c r="I431" s="2">
        <f>SUM(INDEX(ch_table[Duration],1):ch_table[[#This Row],[Duration]])</f>
        <v>10.395138888888873</v>
      </c>
      <c r="J431" s="7">
        <v>0.70833333333333337</v>
      </c>
      <c r="K431" s="16" t="str" cm="1">
        <f t="array" ref="K4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 s="7" t="str">
        <f t="shared" si="13"/>
        <v/>
      </c>
      <c r="M431" s="2">
        <f>SUM(INDEX(ch_table[AAT],1):ch_table[[#This Row],[AAT]])</f>
        <v>0.96736111111111134</v>
      </c>
    </row>
    <row r="432" spans="1:13" x14ac:dyDescent="0.25">
      <c r="A432">
        <v>32</v>
      </c>
      <c r="B432" s="1">
        <v>43020</v>
      </c>
      <c r="C432" s="7">
        <v>0.52847222222222223</v>
      </c>
      <c r="D432" t="s">
        <v>25</v>
      </c>
      <c r="E432" t="s">
        <v>347</v>
      </c>
      <c r="G432" s="2">
        <v>2.9861111111111109E-2</v>
      </c>
      <c r="H432" s="15" t="str">
        <f t="shared" si="12"/>
        <v/>
      </c>
      <c r="I432" s="2">
        <f>SUM(INDEX(ch_table[Duration],1):ch_table[[#This Row],[Duration]])</f>
        <v>10.424999999999985</v>
      </c>
      <c r="J432" s="7">
        <v>0.70833333333333337</v>
      </c>
      <c r="K432" s="16" t="str" cm="1">
        <f t="array" ref="K4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 s="7" t="str">
        <f t="shared" si="13"/>
        <v/>
      </c>
      <c r="M432" s="2">
        <f>SUM(INDEX(ch_table[AAT],1):ch_table[[#This Row],[AAT]])</f>
        <v>0.96736111111111134</v>
      </c>
    </row>
    <row r="433" spans="1:13" x14ac:dyDescent="0.25">
      <c r="A433">
        <v>32</v>
      </c>
      <c r="B433" s="1">
        <v>43020</v>
      </c>
      <c r="C433" s="7">
        <v>0.55833333333333335</v>
      </c>
      <c r="D433" t="s">
        <v>137</v>
      </c>
      <c r="E433" t="s">
        <v>348</v>
      </c>
      <c r="G433" s="2">
        <v>1.3888888888888889E-3</v>
      </c>
      <c r="H433" s="15" t="str">
        <f t="shared" si="12"/>
        <v/>
      </c>
      <c r="I433" s="2">
        <f>SUM(INDEX(ch_table[Duration],1):ch_table[[#This Row],[Duration]])</f>
        <v>10.426388888888873</v>
      </c>
      <c r="J433" s="7">
        <v>0.70833333333333337</v>
      </c>
      <c r="K433" s="16" t="str" cm="1">
        <f t="array" ref="K4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3" s="7" t="str">
        <f t="shared" si="13"/>
        <v/>
      </c>
      <c r="M433" s="2">
        <f>SUM(INDEX(ch_table[AAT],1):ch_table[[#This Row],[AAT]])</f>
        <v>0.96736111111111134</v>
      </c>
    </row>
    <row r="434" spans="1:13" x14ac:dyDescent="0.25">
      <c r="A434">
        <v>32</v>
      </c>
      <c r="B434" s="1">
        <v>43020</v>
      </c>
      <c r="C434" s="7">
        <v>0.55972222222222223</v>
      </c>
      <c r="D434" t="s">
        <v>137</v>
      </c>
      <c r="E434" t="s">
        <v>349</v>
      </c>
      <c r="G434" s="2">
        <v>6.9444444444444447E-4</v>
      </c>
      <c r="H434" s="15" t="str">
        <f t="shared" si="12"/>
        <v/>
      </c>
      <c r="I434" s="2">
        <f>SUM(INDEX(ch_table[Duration],1):ch_table[[#This Row],[Duration]])</f>
        <v>10.427083333333318</v>
      </c>
      <c r="J434" s="7">
        <v>0.70833333333333337</v>
      </c>
      <c r="K434" s="16" t="str" cm="1">
        <f t="array" ref="K4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4" s="7" t="str">
        <f t="shared" si="13"/>
        <v/>
      </c>
      <c r="M434" s="2">
        <f>SUM(INDEX(ch_table[AAT],1):ch_table[[#This Row],[AAT]])</f>
        <v>0.96736111111111134</v>
      </c>
    </row>
    <row r="435" spans="1:13" x14ac:dyDescent="0.25">
      <c r="A435">
        <v>32</v>
      </c>
      <c r="B435" s="1">
        <v>43020</v>
      </c>
      <c r="C435" s="7">
        <v>0.56041666666666667</v>
      </c>
      <c r="D435" t="s">
        <v>104</v>
      </c>
      <c r="E435" t="s">
        <v>350</v>
      </c>
      <c r="F435" t="s">
        <v>101</v>
      </c>
      <c r="G435" s="2">
        <v>0.1388888888888889</v>
      </c>
      <c r="H435" s="15" t="str">
        <f t="shared" si="12"/>
        <v/>
      </c>
      <c r="I435" s="2">
        <f>SUM(INDEX(ch_table[Duration],1):ch_table[[#This Row],[Duration]])</f>
        <v>10.565972222222207</v>
      </c>
      <c r="J435" s="7">
        <v>0.70833333333333337</v>
      </c>
      <c r="K435" s="16" t="str" cm="1">
        <f t="array" ref="K4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5" s="7" t="str">
        <f t="shared" si="13"/>
        <v/>
      </c>
      <c r="M435" s="2">
        <f>SUM(INDEX(ch_table[AAT],1):ch_table[[#This Row],[AAT]])</f>
        <v>0.96736111111111134</v>
      </c>
    </row>
    <row r="436" spans="1:13" x14ac:dyDescent="0.25">
      <c r="A436">
        <v>32</v>
      </c>
      <c r="B436" s="1">
        <v>43020</v>
      </c>
      <c r="C436" s="7">
        <v>0.69930555555555551</v>
      </c>
      <c r="D436" t="s">
        <v>23</v>
      </c>
      <c r="E436" t="s">
        <v>351</v>
      </c>
      <c r="G436" s="2">
        <v>2.2916666666666669E-2</v>
      </c>
      <c r="H436" s="15" t="str">
        <f t="shared" si="12"/>
        <v/>
      </c>
      <c r="I436" s="2">
        <f>SUM(INDEX(ch_table[Duration],1):ch_table[[#This Row],[Duration]])</f>
        <v>10.588888888888874</v>
      </c>
      <c r="J436" s="7">
        <v>0.70833333333333337</v>
      </c>
      <c r="K436" s="16" cm="1">
        <f t="array" ref="K4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1.388888888888884E-2</v>
      </c>
      <c r="L436" s="7" t="str">
        <f t="shared" si="13"/>
        <v/>
      </c>
      <c r="M436" s="2">
        <f>SUM(INDEX(ch_table[AAT],1):ch_table[[#This Row],[AAT]])</f>
        <v>0.98125000000000018</v>
      </c>
    </row>
    <row r="437" spans="1:13" x14ac:dyDescent="0.25">
      <c r="A437">
        <v>32</v>
      </c>
      <c r="B437" s="1">
        <v>43020</v>
      </c>
      <c r="C437" s="7">
        <v>0.72222222222222221</v>
      </c>
      <c r="D437" t="s">
        <v>8</v>
      </c>
      <c r="H437" s="15">
        <f t="shared" si="12"/>
        <v>0.32638888888888895</v>
      </c>
      <c r="I437" s="2">
        <f>SUM(INDEX(ch_table[Duration],1):ch_table[[#This Row],[Duration]])</f>
        <v>10.588888888888874</v>
      </c>
      <c r="J437" s="7">
        <v>0.70833333333333337</v>
      </c>
      <c r="K437" s="16" t="str" cm="1">
        <f t="array" ref="K4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 s="7">
        <f t="shared" si="13"/>
        <v>1.388888888888884E-2</v>
      </c>
      <c r="M437" s="2">
        <f>SUM(INDEX(ch_table[AAT],1):ch_table[[#This Row],[AAT]])</f>
        <v>0.98125000000000018</v>
      </c>
    </row>
    <row r="438" spans="1:13" x14ac:dyDescent="0.25">
      <c r="A438">
        <v>33</v>
      </c>
      <c r="B438" s="1">
        <v>43024</v>
      </c>
      <c r="C438" s="7">
        <v>0.60416666666666663</v>
      </c>
      <c r="D438" t="s">
        <v>13</v>
      </c>
      <c r="G438" s="2">
        <v>3.472222222222222E-3</v>
      </c>
      <c r="H438" s="15" t="str">
        <f t="shared" si="12"/>
        <v/>
      </c>
      <c r="I438" s="2">
        <f>SUM(INDEX(ch_table[Duration],1):ch_table[[#This Row],[Duration]])</f>
        <v>10.592361111111096</v>
      </c>
      <c r="J438" s="7">
        <v>0.91666666666666663</v>
      </c>
      <c r="K438" s="16" t="str" cm="1">
        <f t="array" ref="K4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 s="7" t="str">
        <f t="shared" si="13"/>
        <v/>
      </c>
      <c r="M438" s="2">
        <f>SUM(INDEX(ch_table[AAT],1):ch_table[[#This Row],[AAT]])</f>
        <v>0.98125000000000018</v>
      </c>
    </row>
    <row r="439" spans="1:13" x14ac:dyDescent="0.25">
      <c r="A439">
        <v>33</v>
      </c>
      <c r="B439" s="1">
        <v>43024</v>
      </c>
      <c r="C439" s="7">
        <v>0.60763888888888884</v>
      </c>
      <c r="D439" t="s">
        <v>52</v>
      </c>
      <c r="E439" t="s">
        <v>84</v>
      </c>
      <c r="G439" s="2">
        <v>3.1944444444444442E-2</v>
      </c>
      <c r="H439" s="15" t="str">
        <f t="shared" si="12"/>
        <v/>
      </c>
      <c r="I439" s="2">
        <f>SUM(INDEX(ch_table[Duration],1):ch_table[[#This Row],[Duration]])</f>
        <v>10.624305555555541</v>
      </c>
      <c r="J439" s="7">
        <v>0.91666666666666663</v>
      </c>
      <c r="K439" s="16" t="str" cm="1">
        <f t="array" ref="K4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 s="7" t="str">
        <f t="shared" si="13"/>
        <v/>
      </c>
      <c r="M439" s="2">
        <f>SUM(INDEX(ch_table[AAT],1):ch_table[[#This Row],[AAT]])</f>
        <v>0.98125000000000018</v>
      </c>
    </row>
    <row r="440" spans="1:13" x14ac:dyDescent="0.25">
      <c r="A440">
        <v>33</v>
      </c>
      <c r="B440" s="1">
        <v>43024</v>
      </c>
      <c r="C440" s="7">
        <v>0.63958333333333328</v>
      </c>
      <c r="D440" t="s">
        <v>54</v>
      </c>
      <c r="E440" t="s">
        <v>84</v>
      </c>
      <c r="G440" s="2">
        <v>1.5972222222222221E-2</v>
      </c>
      <c r="H440" s="15" t="str">
        <f t="shared" si="12"/>
        <v/>
      </c>
      <c r="I440" s="2">
        <f>SUM(INDEX(ch_table[Duration],1):ch_table[[#This Row],[Duration]])</f>
        <v>10.640277777777763</v>
      </c>
      <c r="J440" s="7">
        <v>0.91666666666666663</v>
      </c>
      <c r="K440" s="16" t="str" cm="1">
        <f t="array" ref="K4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0" s="7" t="str">
        <f t="shared" si="13"/>
        <v/>
      </c>
      <c r="M440" s="2">
        <f>SUM(INDEX(ch_table[AAT],1):ch_table[[#This Row],[AAT]])</f>
        <v>0.98125000000000018</v>
      </c>
    </row>
    <row r="441" spans="1:13" x14ac:dyDescent="0.25">
      <c r="A441">
        <v>33</v>
      </c>
      <c r="B441" s="1">
        <v>43024</v>
      </c>
      <c r="C441" s="7">
        <v>0.65555555555555556</v>
      </c>
      <c r="D441" t="s">
        <v>55</v>
      </c>
      <c r="E441" t="s">
        <v>352</v>
      </c>
      <c r="G441" s="2">
        <v>3.7499999999999999E-2</v>
      </c>
      <c r="H441" s="15" t="str">
        <f t="shared" si="12"/>
        <v/>
      </c>
      <c r="I441" s="2">
        <f>SUM(INDEX(ch_table[Duration],1):ch_table[[#This Row],[Duration]])</f>
        <v>10.677777777777763</v>
      </c>
      <c r="J441" s="7">
        <v>0.91666666666666663</v>
      </c>
      <c r="K441" s="16" t="str" cm="1">
        <f t="array" ref="K4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1" s="7" t="str">
        <f t="shared" si="13"/>
        <v/>
      </c>
      <c r="M441" s="2">
        <f>SUM(INDEX(ch_table[AAT],1):ch_table[[#This Row],[AAT]])</f>
        <v>0.98125000000000018</v>
      </c>
    </row>
    <row r="442" spans="1:13" x14ac:dyDescent="0.25">
      <c r="A442">
        <v>33</v>
      </c>
      <c r="B442" s="1">
        <v>43024</v>
      </c>
      <c r="C442" s="7">
        <v>0.69305555555555554</v>
      </c>
      <c r="D442" t="s">
        <v>55</v>
      </c>
      <c r="E442" t="s">
        <v>353</v>
      </c>
      <c r="G442" s="2">
        <v>3.1944444444444442E-2</v>
      </c>
      <c r="H442" s="15" t="str">
        <f t="shared" si="12"/>
        <v/>
      </c>
      <c r="I442" s="2">
        <f>SUM(INDEX(ch_table[Duration],1):ch_table[[#This Row],[Duration]])</f>
        <v>10.709722222222208</v>
      </c>
      <c r="J442" s="7">
        <v>0.91666666666666663</v>
      </c>
      <c r="K442" s="16" t="str" cm="1">
        <f t="array" ref="K4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2" s="7" t="str">
        <f t="shared" si="13"/>
        <v/>
      </c>
      <c r="M442" s="2">
        <f>SUM(INDEX(ch_table[AAT],1):ch_table[[#This Row],[AAT]])</f>
        <v>0.98125000000000018</v>
      </c>
    </row>
    <row r="443" spans="1:13" x14ac:dyDescent="0.25">
      <c r="A443">
        <v>33</v>
      </c>
      <c r="B443" s="1">
        <v>43024</v>
      </c>
      <c r="C443" s="7">
        <v>0.72499999999999998</v>
      </c>
      <c r="D443" t="s">
        <v>137</v>
      </c>
      <c r="E443" t="s">
        <v>354</v>
      </c>
      <c r="G443" s="2">
        <v>2.0833333333333329E-3</v>
      </c>
      <c r="H443" s="15" t="str">
        <f t="shared" si="12"/>
        <v/>
      </c>
      <c r="I443" s="2">
        <f>SUM(INDEX(ch_table[Duration],1):ch_table[[#This Row],[Duration]])</f>
        <v>10.711805555555541</v>
      </c>
      <c r="J443" s="7">
        <v>0.91666666666666663</v>
      </c>
      <c r="K443" s="16" t="str" cm="1">
        <f t="array" ref="K4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3" s="7" t="str">
        <f t="shared" si="13"/>
        <v/>
      </c>
      <c r="M443" s="2">
        <f>SUM(INDEX(ch_table[AAT],1):ch_table[[#This Row],[AAT]])</f>
        <v>0.98125000000000018</v>
      </c>
    </row>
    <row r="444" spans="1:13" x14ac:dyDescent="0.25">
      <c r="A444">
        <v>33</v>
      </c>
      <c r="B444" s="1">
        <v>43024</v>
      </c>
      <c r="C444" s="7">
        <v>0.7270833333333333</v>
      </c>
      <c r="D444" t="s">
        <v>137</v>
      </c>
      <c r="E444" t="s">
        <v>355</v>
      </c>
      <c r="G444" s="2">
        <v>1.3888888888888889E-3</v>
      </c>
      <c r="H444" s="15" t="str">
        <f t="shared" si="12"/>
        <v/>
      </c>
      <c r="I444" s="2">
        <f>SUM(INDEX(ch_table[Duration],1):ch_table[[#This Row],[Duration]])</f>
        <v>10.713194444444429</v>
      </c>
      <c r="J444" s="7">
        <v>0.91666666666666663</v>
      </c>
      <c r="K444" s="16" t="str" cm="1">
        <f t="array" ref="K4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 s="7" t="str">
        <f t="shared" si="13"/>
        <v/>
      </c>
      <c r="M444" s="2">
        <f>SUM(INDEX(ch_table[AAT],1):ch_table[[#This Row],[AAT]])</f>
        <v>0.98125000000000018</v>
      </c>
    </row>
    <row r="445" spans="1:13" x14ac:dyDescent="0.25">
      <c r="A445">
        <v>33</v>
      </c>
      <c r="B445" s="1">
        <v>43024</v>
      </c>
      <c r="C445" s="7">
        <v>0.72847222222222219</v>
      </c>
      <c r="D445" t="s">
        <v>137</v>
      </c>
      <c r="E445" t="s">
        <v>356</v>
      </c>
      <c r="G445" s="2">
        <v>1.3888888888888889E-3</v>
      </c>
      <c r="H445" s="15" t="str">
        <f t="shared" si="12"/>
        <v/>
      </c>
      <c r="I445" s="2">
        <f>SUM(INDEX(ch_table[Duration],1):ch_table[[#This Row],[Duration]])</f>
        <v>10.714583333333318</v>
      </c>
      <c r="J445" s="7">
        <v>0.91666666666666663</v>
      </c>
      <c r="K445" s="16" t="str" cm="1">
        <f t="array" ref="K4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 s="7" t="str">
        <f t="shared" si="13"/>
        <v/>
      </c>
      <c r="M445" s="2">
        <f>SUM(INDEX(ch_table[AAT],1):ch_table[[#This Row],[AAT]])</f>
        <v>0.98125000000000018</v>
      </c>
    </row>
    <row r="446" spans="1:13" x14ac:dyDescent="0.25">
      <c r="A446">
        <v>33</v>
      </c>
      <c r="B446" s="1">
        <v>43024</v>
      </c>
      <c r="C446" s="7">
        <v>0.72986111111111107</v>
      </c>
      <c r="D446" t="s">
        <v>91</v>
      </c>
      <c r="E446" t="s">
        <v>357</v>
      </c>
      <c r="G446" s="2">
        <v>0.18680555555555561</v>
      </c>
      <c r="H446" s="15" t="str">
        <f t="shared" si="12"/>
        <v/>
      </c>
      <c r="I446" s="2">
        <f>SUM(INDEX(ch_table[Duration],1):ch_table[[#This Row],[Duration]])</f>
        <v>10.901388888888873</v>
      </c>
      <c r="J446" s="7">
        <v>0.91666666666666663</v>
      </c>
      <c r="K446" s="16" t="str" cm="1">
        <f t="array" ref="K4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 s="7" t="str">
        <f t="shared" si="13"/>
        <v/>
      </c>
      <c r="M446" s="2">
        <f>SUM(INDEX(ch_table[AAT],1):ch_table[[#This Row],[AAT]])</f>
        <v>0.98125000000000018</v>
      </c>
    </row>
    <row r="447" spans="1:13" x14ac:dyDescent="0.25">
      <c r="A447">
        <v>33</v>
      </c>
      <c r="B447" s="1">
        <v>43024</v>
      </c>
      <c r="C447" s="7">
        <v>0.91666666666666663</v>
      </c>
      <c r="D447" t="s">
        <v>214</v>
      </c>
      <c r="E447" t="s">
        <v>358</v>
      </c>
      <c r="G447" s="2">
        <v>2.0833333333333329E-3</v>
      </c>
      <c r="H447" s="15" t="str">
        <f t="shared" si="12"/>
        <v/>
      </c>
      <c r="I447" s="2">
        <f>SUM(INDEX(ch_table[Duration],1):ch_table[[#This Row],[Duration]])</f>
        <v>10.903472222222206</v>
      </c>
      <c r="J447" s="7">
        <v>0.91666666666666663</v>
      </c>
      <c r="K447" s="16" cm="1">
        <f t="array" ref="K4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447" s="7" t="str">
        <f t="shared" si="13"/>
        <v/>
      </c>
      <c r="M447" s="2">
        <f>SUM(INDEX(ch_table[AAT],1):ch_table[[#This Row],[AAT]])</f>
        <v>0.9833333333333335</v>
      </c>
    </row>
    <row r="448" spans="1:13" x14ac:dyDescent="0.25">
      <c r="A448">
        <v>33</v>
      </c>
      <c r="B448" s="1">
        <v>43024</v>
      </c>
      <c r="C448" s="7">
        <v>0.91874999999999996</v>
      </c>
      <c r="D448" t="s">
        <v>23</v>
      </c>
      <c r="E448" t="s">
        <v>359</v>
      </c>
      <c r="G448" s="2">
        <v>1.7361111111111108E-2</v>
      </c>
      <c r="H448" s="15" t="str">
        <f t="shared" si="12"/>
        <v/>
      </c>
      <c r="I448" s="2">
        <f>SUM(INDEX(ch_table[Duration],1):ch_table[[#This Row],[Duration]])</f>
        <v>10.920833333333317</v>
      </c>
      <c r="J448" s="7">
        <v>0.91666666666666663</v>
      </c>
      <c r="K448" s="16" cm="1">
        <f t="array" ref="K4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448" s="7" t="str">
        <f t="shared" si="13"/>
        <v/>
      </c>
      <c r="M448" s="2">
        <f>SUM(INDEX(ch_table[AAT],1):ch_table[[#This Row],[AAT]])</f>
        <v>1.0006944444444446</v>
      </c>
    </row>
    <row r="449" spans="1:13" x14ac:dyDescent="0.25">
      <c r="A449">
        <v>33</v>
      </c>
      <c r="B449" s="1">
        <v>43024</v>
      </c>
      <c r="C449" s="7">
        <v>0.93611111111111112</v>
      </c>
      <c r="D449" t="s">
        <v>8</v>
      </c>
      <c r="H449" s="15">
        <f t="shared" si="12"/>
        <v>0.33194444444444443</v>
      </c>
      <c r="I449" s="2">
        <f>SUM(INDEX(ch_table[Duration],1):ch_table[[#This Row],[Duration]])</f>
        <v>10.920833333333317</v>
      </c>
      <c r="J449" s="7">
        <v>0.91666666666666663</v>
      </c>
      <c r="K449" s="16" t="str" cm="1">
        <f t="array" ref="K4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 s="7">
        <f t="shared" si="13"/>
        <v>1.9444444444444434E-2</v>
      </c>
      <c r="M449" s="2">
        <f>SUM(INDEX(ch_table[AAT],1):ch_table[[#This Row],[AAT]])</f>
        <v>1.0006944444444446</v>
      </c>
    </row>
    <row r="450" spans="1:13" x14ac:dyDescent="0.25">
      <c r="A450">
        <v>34</v>
      </c>
      <c r="B450" s="1">
        <v>43025</v>
      </c>
      <c r="C450" s="7">
        <v>0.47916666666666669</v>
      </c>
      <c r="D450" t="s">
        <v>13</v>
      </c>
      <c r="G450" s="2">
        <v>3.472222222222222E-3</v>
      </c>
      <c r="H450" s="15" t="str">
        <f t="shared" ref="H450:H513" si="14">IF(OR($D450="House rose", $D450="Session end"), SUMIF(A:A,A450, G:G),"")</f>
        <v/>
      </c>
      <c r="I450" s="2">
        <f>SUM(INDEX(ch_table[Duration],1):ch_table[[#This Row],[Duration]])</f>
        <v>10.924305555555538</v>
      </c>
      <c r="J450" s="7">
        <v>0.79166666666666663</v>
      </c>
      <c r="K450" s="16" t="str" cm="1">
        <f t="array" ref="K4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 s="7" t="str">
        <f t="shared" ref="L450:L513" si="15">IF(OR(D450="House rose",D450="Session end"), SUMIF(A:A, A450,K:K),"")</f>
        <v/>
      </c>
      <c r="M450" s="2">
        <f>SUM(INDEX(ch_table[AAT],1):ch_table[[#This Row],[AAT]])</f>
        <v>1.0006944444444446</v>
      </c>
    </row>
    <row r="451" spans="1:13" x14ac:dyDescent="0.25">
      <c r="A451">
        <v>34</v>
      </c>
      <c r="B451" s="1">
        <v>43025</v>
      </c>
      <c r="C451" s="7">
        <v>0.4826388888888889</v>
      </c>
      <c r="D451" t="s">
        <v>52</v>
      </c>
      <c r="E451" t="s">
        <v>148</v>
      </c>
      <c r="G451" s="2">
        <v>3.0555555555555551E-2</v>
      </c>
      <c r="H451" s="15" t="str">
        <f t="shared" si="14"/>
        <v/>
      </c>
      <c r="I451" s="2">
        <f>SUM(INDEX(ch_table[Duration],1):ch_table[[#This Row],[Duration]])</f>
        <v>10.954861111111093</v>
      </c>
      <c r="J451" s="7">
        <v>0.79166666666666663</v>
      </c>
      <c r="K451" s="16" t="str" cm="1">
        <f t="array" ref="K4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1" s="7" t="str">
        <f t="shared" si="15"/>
        <v/>
      </c>
      <c r="M451" s="2">
        <f>SUM(INDEX(ch_table[AAT],1):ch_table[[#This Row],[AAT]])</f>
        <v>1.0006944444444446</v>
      </c>
    </row>
    <row r="452" spans="1:13" x14ac:dyDescent="0.25">
      <c r="A452">
        <v>34</v>
      </c>
      <c r="B452" s="1">
        <v>43025</v>
      </c>
      <c r="C452" s="7">
        <v>0.5131944444444444</v>
      </c>
      <c r="D452" t="s">
        <v>54</v>
      </c>
      <c r="E452" t="s">
        <v>148</v>
      </c>
      <c r="G452" s="2">
        <v>2.0833333333333329E-2</v>
      </c>
      <c r="H452" s="15" t="str">
        <f t="shared" si="14"/>
        <v/>
      </c>
      <c r="I452" s="2">
        <f>SUM(INDEX(ch_table[Duration],1):ch_table[[#This Row],[Duration]])</f>
        <v>10.975694444444427</v>
      </c>
      <c r="J452" s="7">
        <v>0.79166666666666663</v>
      </c>
      <c r="K452" s="16" t="str" cm="1">
        <f t="array" ref="K4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 s="7" t="str">
        <f t="shared" si="15"/>
        <v/>
      </c>
      <c r="M452" s="2">
        <f>SUM(INDEX(ch_table[AAT],1):ch_table[[#This Row],[AAT]])</f>
        <v>1.0006944444444446</v>
      </c>
    </row>
    <row r="453" spans="1:13" x14ac:dyDescent="0.25">
      <c r="A453">
        <v>34</v>
      </c>
      <c r="B453" s="1">
        <v>43025</v>
      </c>
      <c r="C453" s="7">
        <v>0.53402777777777777</v>
      </c>
      <c r="D453" t="s">
        <v>25</v>
      </c>
      <c r="E453" t="s">
        <v>360</v>
      </c>
      <c r="G453" s="2">
        <v>2.222222222222222E-2</v>
      </c>
      <c r="H453" s="15" t="str">
        <f t="shared" si="14"/>
        <v/>
      </c>
      <c r="I453" s="2">
        <f>SUM(INDEX(ch_table[Duration],1):ch_table[[#This Row],[Duration]])</f>
        <v>10.997916666666649</v>
      </c>
      <c r="J453" s="7">
        <v>0.79166666666666663</v>
      </c>
      <c r="K453" s="16" t="str" cm="1">
        <f t="array" ref="K4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 s="7" t="str">
        <f t="shared" si="15"/>
        <v/>
      </c>
      <c r="M453" s="2">
        <f>SUM(INDEX(ch_table[AAT],1):ch_table[[#This Row],[AAT]])</f>
        <v>1.0006944444444446</v>
      </c>
    </row>
    <row r="454" spans="1:13" x14ac:dyDescent="0.25">
      <c r="A454">
        <v>34</v>
      </c>
      <c r="B454" s="1">
        <v>43025</v>
      </c>
      <c r="C454" s="7">
        <v>0.55625000000000002</v>
      </c>
      <c r="D454" t="s">
        <v>25</v>
      </c>
      <c r="E454" t="s">
        <v>361</v>
      </c>
      <c r="F454" t="s">
        <v>101</v>
      </c>
      <c r="G454" s="2">
        <v>3.0555555555555551E-2</v>
      </c>
      <c r="H454" s="15" t="str">
        <f t="shared" si="14"/>
        <v/>
      </c>
      <c r="I454" s="2">
        <f>SUM(INDEX(ch_table[Duration],1):ch_table[[#This Row],[Duration]])</f>
        <v>11.028472222222204</v>
      </c>
      <c r="J454" s="7">
        <v>0.79166666666666663</v>
      </c>
      <c r="K454" s="16" t="str" cm="1">
        <f t="array" ref="K4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 s="7" t="str">
        <f t="shared" si="15"/>
        <v/>
      </c>
      <c r="M454" s="2">
        <f>SUM(INDEX(ch_table[AAT],1):ch_table[[#This Row],[AAT]])</f>
        <v>1.0006944444444446</v>
      </c>
    </row>
    <row r="455" spans="1:13" x14ac:dyDescent="0.25">
      <c r="A455">
        <v>34</v>
      </c>
      <c r="B455" s="1">
        <v>43025</v>
      </c>
      <c r="C455" s="7">
        <v>0.58680555555555558</v>
      </c>
      <c r="D455" t="s">
        <v>137</v>
      </c>
      <c r="E455" t="s">
        <v>362</v>
      </c>
      <c r="G455" s="2">
        <v>2.0833333333333329E-3</v>
      </c>
      <c r="H455" s="15" t="str">
        <f t="shared" si="14"/>
        <v/>
      </c>
      <c r="I455" s="2">
        <f>SUM(INDEX(ch_table[Duration],1):ch_table[[#This Row],[Duration]])</f>
        <v>11.030555555555537</v>
      </c>
      <c r="J455" s="7">
        <v>0.79166666666666663</v>
      </c>
      <c r="K455" s="16" t="str" cm="1">
        <f t="array" ref="K4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 s="7" t="str">
        <f t="shared" si="15"/>
        <v/>
      </c>
      <c r="M455" s="2">
        <f>SUM(INDEX(ch_table[AAT],1):ch_table[[#This Row],[AAT]])</f>
        <v>1.0006944444444446</v>
      </c>
    </row>
    <row r="456" spans="1:13" x14ac:dyDescent="0.25">
      <c r="A456">
        <v>34</v>
      </c>
      <c r="B456" s="1">
        <v>43025</v>
      </c>
      <c r="C456" s="7">
        <v>0.58888888888888891</v>
      </c>
      <c r="D456" t="s">
        <v>137</v>
      </c>
      <c r="E456" t="s">
        <v>363</v>
      </c>
      <c r="G456" s="2">
        <v>1.3888888888888889E-3</v>
      </c>
      <c r="H456" s="15" t="str">
        <f t="shared" si="14"/>
        <v/>
      </c>
      <c r="I456" s="2">
        <f>SUM(INDEX(ch_table[Duration],1):ch_table[[#This Row],[Duration]])</f>
        <v>11.031944444444425</v>
      </c>
      <c r="J456" s="7">
        <v>0.79166666666666663</v>
      </c>
      <c r="K456" s="16" t="str" cm="1">
        <f t="array" ref="K4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6" s="7" t="str">
        <f t="shared" si="15"/>
        <v/>
      </c>
      <c r="M456" s="2">
        <f>SUM(INDEX(ch_table[AAT],1):ch_table[[#This Row],[AAT]])</f>
        <v>1.0006944444444446</v>
      </c>
    </row>
    <row r="457" spans="1:13" x14ac:dyDescent="0.25">
      <c r="A457">
        <v>34</v>
      </c>
      <c r="B457" s="1">
        <v>43025</v>
      </c>
      <c r="C457" s="7">
        <v>0.59027777777777779</v>
      </c>
      <c r="D457" t="s">
        <v>286</v>
      </c>
      <c r="E457" t="s">
        <v>364</v>
      </c>
      <c r="F457" t="s">
        <v>250</v>
      </c>
      <c r="G457" s="2">
        <v>6.9444444444444441E-3</v>
      </c>
      <c r="H457" s="15" t="str">
        <f t="shared" si="14"/>
        <v/>
      </c>
      <c r="I457" s="2">
        <f>SUM(INDEX(ch_table[Duration],1):ch_table[[#This Row],[Duration]])</f>
        <v>11.03888888888887</v>
      </c>
      <c r="J457" s="7">
        <v>0.79166666666666663</v>
      </c>
      <c r="K457" s="16" t="str" cm="1">
        <f t="array" ref="K4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 s="7" t="str">
        <f t="shared" si="15"/>
        <v/>
      </c>
      <c r="M457" s="2">
        <f>SUM(INDEX(ch_table[AAT],1):ch_table[[#This Row],[AAT]])</f>
        <v>1.0006944444444446</v>
      </c>
    </row>
    <row r="458" spans="1:13" x14ac:dyDescent="0.25">
      <c r="A458">
        <v>34</v>
      </c>
      <c r="B458" s="1">
        <v>43025</v>
      </c>
      <c r="C458" s="7">
        <v>0.59722222222222221</v>
      </c>
      <c r="D458" t="s">
        <v>365</v>
      </c>
      <c r="E458" t="s">
        <v>366</v>
      </c>
      <c r="G458" s="2">
        <v>1.5277777777777781E-2</v>
      </c>
      <c r="H458" s="15" t="str">
        <f t="shared" si="14"/>
        <v/>
      </c>
      <c r="I458" s="2">
        <f>SUM(INDEX(ch_table[Duration],1):ch_table[[#This Row],[Duration]])</f>
        <v>11.054166666666648</v>
      </c>
      <c r="J458" s="7">
        <v>0.79166666666666663</v>
      </c>
      <c r="K458" s="16" t="str" cm="1">
        <f t="array" ref="K4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 s="7" t="str">
        <f t="shared" si="15"/>
        <v/>
      </c>
      <c r="M458" s="2">
        <f>SUM(INDEX(ch_table[AAT],1):ch_table[[#This Row],[AAT]])</f>
        <v>1.0006944444444446</v>
      </c>
    </row>
    <row r="459" spans="1:13" x14ac:dyDescent="0.25">
      <c r="A459">
        <v>34</v>
      </c>
      <c r="B459" s="1">
        <v>43025</v>
      </c>
      <c r="C459" s="7">
        <v>0.61250000000000004</v>
      </c>
      <c r="D459" t="s">
        <v>365</v>
      </c>
      <c r="E459" t="s">
        <v>367</v>
      </c>
      <c r="G459" s="2">
        <v>1.805555555555555E-2</v>
      </c>
      <c r="H459" s="15" t="str">
        <f t="shared" si="14"/>
        <v/>
      </c>
      <c r="I459" s="2">
        <f>SUM(INDEX(ch_table[Duration],1):ch_table[[#This Row],[Duration]])</f>
        <v>11.072222222222203</v>
      </c>
      <c r="J459" s="7">
        <v>0.79166666666666663</v>
      </c>
      <c r="K459" s="16" t="str" cm="1">
        <f t="array" ref="K4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 s="7" t="str">
        <f t="shared" si="15"/>
        <v/>
      </c>
      <c r="M459" s="2">
        <f>SUM(INDEX(ch_table[AAT],1):ch_table[[#This Row],[AAT]])</f>
        <v>1.0006944444444446</v>
      </c>
    </row>
    <row r="460" spans="1:13" x14ac:dyDescent="0.25">
      <c r="A460">
        <v>34</v>
      </c>
      <c r="B460" s="1">
        <v>43025</v>
      </c>
      <c r="C460" s="7">
        <v>0.63055555555555554</v>
      </c>
      <c r="D460" t="s">
        <v>34</v>
      </c>
      <c r="E460" t="s">
        <v>368</v>
      </c>
      <c r="G460" s="2">
        <v>6.9444444444444447E-4</v>
      </c>
      <c r="H460" s="15" t="str">
        <f t="shared" si="14"/>
        <v/>
      </c>
      <c r="I460" s="2">
        <f>SUM(INDEX(ch_table[Duration],1):ch_table[[#This Row],[Duration]])</f>
        <v>11.072916666666648</v>
      </c>
      <c r="J460" s="7">
        <v>0.79166666666666663</v>
      </c>
      <c r="K460" s="16" t="str" cm="1">
        <f t="array" ref="K4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 s="7" t="str">
        <f t="shared" si="15"/>
        <v/>
      </c>
      <c r="M460" s="2">
        <f>SUM(INDEX(ch_table[AAT],1):ch_table[[#This Row],[AAT]])</f>
        <v>1.0006944444444446</v>
      </c>
    </row>
    <row r="461" spans="1:13" x14ac:dyDescent="0.25">
      <c r="A461">
        <v>34</v>
      </c>
      <c r="B461" s="1">
        <v>43025</v>
      </c>
      <c r="C461" s="7">
        <v>0.63124999999999998</v>
      </c>
      <c r="D461" t="s">
        <v>369</v>
      </c>
      <c r="E461" t="s">
        <v>370</v>
      </c>
      <c r="G461" s="2">
        <v>8.5416666666666669E-2</v>
      </c>
      <c r="H461" s="15" t="str">
        <f t="shared" si="14"/>
        <v/>
      </c>
      <c r="I461" s="2">
        <f>SUM(INDEX(ch_table[Duration],1):ch_table[[#This Row],[Duration]])</f>
        <v>11.158333333333315</v>
      </c>
      <c r="J461" s="7">
        <v>0.79166666666666663</v>
      </c>
      <c r="K461" s="16" t="str" cm="1">
        <f t="array" ref="K4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 s="7" t="str">
        <f t="shared" si="15"/>
        <v/>
      </c>
      <c r="M461" s="2">
        <f>SUM(INDEX(ch_table[AAT],1):ch_table[[#This Row],[AAT]])</f>
        <v>1.0006944444444446</v>
      </c>
    </row>
    <row r="462" spans="1:13" x14ac:dyDescent="0.25">
      <c r="A462">
        <v>34</v>
      </c>
      <c r="B462" s="1">
        <v>43025</v>
      </c>
      <c r="C462" s="7">
        <v>0.71666666666666667</v>
      </c>
      <c r="D462" t="s">
        <v>34</v>
      </c>
      <c r="E462" t="s">
        <v>371</v>
      </c>
      <c r="G462" s="2">
        <v>6.9444444444444447E-4</v>
      </c>
      <c r="H462" s="15" t="str">
        <f t="shared" si="14"/>
        <v/>
      </c>
      <c r="I462" s="2">
        <f>SUM(INDEX(ch_table[Duration],1):ch_table[[#This Row],[Duration]])</f>
        <v>11.15902777777776</v>
      </c>
      <c r="J462" s="7">
        <v>0.79166666666666663</v>
      </c>
      <c r="K462" s="16" t="str" cm="1">
        <f t="array" ref="K4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 s="7" t="str">
        <f t="shared" si="15"/>
        <v/>
      </c>
      <c r="M462" s="2">
        <f>SUM(INDEX(ch_table[AAT],1):ch_table[[#This Row],[AAT]])</f>
        <v>1.0006944444444446</v>
      </c>
    </row>
    <row r="463" spans="1:13" x14ac:dyDescent="0.25">
      <c r="A463">
        <v>34</v>
      </c>
      <c r="B463" s="1">
        <v>43025</v>
      </c>
      <c r="C463" s="7">
        <v>0.71736111111111112</v>
      </c>
      <c r="D463" t="s">
        <v>369</v>
      </c>
      <c r="E463" t="s">
        <v>370</v>
      </c>
      <c r="G463" s="2">
        <v>3.888888888888889E-2</v>
      </c>
      <c r="H463" s="15" t="str">
        <f t="shared" si="14"/>
        <v/>
      </c>
      <c r="I463" s="2">
        <f>SUM(INDEX(ch_table[Duration],1):ch_table[[#This Row],[Duration]])</f>
        <v>11.19791666666665</v>
      </c>
      <c r="J463" s="7">
        <v>0.79166666666666663</v>
      </c>
      <c r="K463" s="16" t="str" cm="1">
        <f t="array" ref="K4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 s="7" t="str">
        <f t="shared" si="15"/>
        <v/>
      </c>
      <c r="M463" s="2">
        <f>SUM(INDEX(ch_table[AAT],1):ch_table[[#This Row],[AAT]])</f>
        <v>1.0006944444444446</v>
      </c>
    </row>
    <row r="464" spans="1:13" x14ac:dyDescent="0.25">
      <c r="A464">
        <v>34</v>
      </c>
      <c r="B464" s="1">
        <v>43025</v>
      </c>
      <c r="C464" s="7">
        <v>0.75624999999999998</v>
      </c>
      <c r="D464" t="s">
        <v>23</v>
      </c>
      <c r="E464" t="s">
        <v>372</v>
      </c>
      <c r="G464" s="2">
        <v>2.5000000000000001E-2</v>
      </c>
      <c r="H464" s="15" t="str">
        <f t="shared" si="14"/>
        <v/>
      </c>
      <c r="I464" s="2">
        <f>SUM(INDEX(ch_table[Duration],1):ch_table[[#This Row],[Duration]])</f>
        <v>11.22291666666665</v>
      </c>
      <c r="J464" s="7">
        <v>0.79166666666666663</v>
      </c>
      <c r="K464" s="16" t="str" cm="1">
        <f t="array" ref="K4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 s="7" t="str">
        <f t="shared" si="15"/>
        <v/>
      </c>
      <c r="M464" s="2">
        <f>SUM(INDEX(ch_table[AAT],1):ch_table[[#This Row],[AAT]])</f>
        <v>1.0006944444444446</v>
      </c>
    </row>
    <row r="465" spans="1:13" x14ac:dyDescent="0.25">
      <c r="A465">
        <v>34</v>
      </c>
      <c r="B465" s="1">
        <v>43025</v>
      </c>
      <c r="C465" s="7">
        <v>0.78125</v>
      </c>
      <c r="D465" t="s">
        <v>8</v>
      </c>
      <c r="H465" s="15">
        <f t="shared" si="14"/>
        <v>0.30208333333333331</v>
      </c>
      <c r="I465" s="2">
        <f>SUM(INDEX(ch_table[Duration],1):ch_table[[#This Row],[Duration]])</f>
        <v>11.22291666666665</v>
      </c>
      <c r="J465" s="7">
        <v>0.79166666666666663</v>
      </c>
      <c r="K465" s="16" t="str" cm="1">
        <f t="array" ref="K4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 s="7">
        <f t="shared" si="15"/>
        <v>0</v>
      </c>
      <c r="M465" s="2">
        <f>SUM(INDEX(ch_table[AAT],1):ch_table[[#This Row],[AAT]])</f>
        <v>1.0006944444444446</v>
      </c>
    </row>
    <row r="466" spans="1:13" x14ac:dyDescent="0.25">
      <c r="A466">
        <v>35</v>
      </c>
      <c r="B466" s="1">
        <v>43026</v>
      </c>
      <c r="C466" s="7">
        <v>0.47916666666666669</v>
      </c>
      <c r="D466" t="s">
        <v>13</v>
      </c>
      <c r="G466" s="2">
        <v>3.472222222222222E-3</v>
      </c>
      <c r="H466" s="15" t="str">
        <f t="shared" si="14"/>
        <v/>
      </c>
      <c r="I466" s="2">
        <f>SUM(INDEX(ch_table[Duration],1):ch_table[[#This Row],[Duration]])</f>
        <v>11.226388888888872</v>
      </c>
      <c r="J466" s="7">
        <v>0.79166666666666663</v>
      </c>
      <c r="K466" s="16" t="str" cm="1">
        <f t="array" ref="K4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 s="7" t="str">
        <f t="shared" si="15"/>
        <v/>
      </c>
      <c r="M466" s="2">
        <f>SUM(INDEX(ch_table[AAT],1):ch_table[[#This Row],[AAT]])</f>
        <v>1.0006944444444446</v>
      </c>
    </row>
    <row r="467" spans="1:13" x14ac:dyDescent="0.25">
      <c r="A467">
        <v>35</v>
      </c>
      <c r="B467" s="1">
        <v>43026</v>
      </c>
      <c r="C467" s="7">
        <v>0.4826388888888889</v>
      </c>
      <c r="D467" t="s">
        <v>52</v>
      </c>
      <c r="E467" t="s">
        <v>167</v>
      </c>
      <c r="G467" s="2">
        <v>1.2500000000000001E-2</v>
      </c>
      <c r="H467" s="15" t="str">
        <f t="shared" si="14"/>
        <v/>
      </c>
      <c r="I467" s="2">
        <f>SUM(INDEX(ch_table[Duration],1):ch_table[[#This Row],[Duration]])</f>
        <v>11.238888888888871</v>
      </c>
      <c r="J467" s="7">
        <v>0.79166666666666663</v>
      </c>
      <c r="K467" s="16" t="str" cm="1">
        <f t="array" ref="K4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 s="7" t="str">
        <f t="shared" si="15"/>
        <v/>
      </c>
      <c r="M467" s="2">
        <f>SUM(INDEX(ch_table[AAT],1):ch_table[[#This Row],[AAT]])</f>
        <v>1.0006944444444446</v>
      </c>
    </row>
    <row r="468" spans="1:13" x14ac:dyDescent="0.25">
      <c r="A468">
        <v>35</v>
      </c>
      <c r="B468" s="1">
        <v>43026</v>
      </c>
      <c r="C468" s="7">
        <v>0.49513888888888891</v>
      </c>
      <c r="D468" t="s">
        <v>54</v>
      </c>
      <c r="E468" t="s">
        <v>167</v>
      </c>
      <c r="G468" s="2">
        <v>4.8611111111111112E-3</v>
      </c>
      <c r="H468" s="15" t="str">
        <f t="shared" si="14"/>
        <v/>
      </c>
      <c r="I468" s="2">
        <f>SUM(INDEX(ch_table[Duration],1):ch_table[[#This Row],[Duration]])</f>
        <v>11.243749999999983</v>
      </c>
      <c r="J468" s="7">
        <v>0.79166666666666663</v>
      </c>
      <c r="K468" s="16" t="str" cm="1">
        <f t="array" ref="K4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 s="7" t="str">
        <f t="shared" si="15"/>
        <v/>
      </c>
      <c r="M468" s="2">
        <f>SUM(INDEX(ch_table[AAT],1):ch_table[[#This Row],[AAT]])</f>
        <v>1.0006944444444446</v>
      </c>
    </row>
    <row r="469" spans="1:13" x14ac:dyDescent="0.25">
      <c r="A469">
        <v>35</v>
      </c>
      <c r="B469" s="1">
        <v>43026</v>
      </c>
      <c r="C469" s="7">
        <v>0.5</v>
      </c>
      <c r="D469" t="s">
        <v>52</v>
      </c>
      <c r="E469" t="s">
        <v>111</v>
      </c>
      <c r="G469" s="2">
        <v>3.4722222222222217E-2</v>
      </c>
      <c r="H469" s="15" t="str">
        <f t="shared" si="14"/>
        <v/>
      </c>
      <c r="I469" s="2">
        <f>SUM(INDEX(ch_table[Duration],1):ch_table[[#This Row],[Duration]])</f>
        <v>11.278472222222204</v>
      </c>
      <c r="J469" s="7">
        <v>0.79166666666666663</v>
      </c>
      <c r="K469" s="16" t="str" cm="1">
        <f t="array" ref="K4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 s="7" t="str">
        <f t="shared" si="15"/>
        <v/>
      </c>
      <c r="M469" s="2">
        <f>SUM(INDEX(ch_table[AAT],1):ch_table[[#This Row],[AAT]])</f>
        <v>1.0006944444444446</v>
      </c>
    </row>
    <row r="470" spans="1:13" x14ac:dyDescent="0.25">
      <c r="A470">
        <v>35</v>
      </c>
      <c r="B470" s="1">
        <v>43026</v>
      </c>
      <c r="C470" s="7">
        <v>0.53472222222222221</v>
      </c>
      <c r="D470" t="s">
        <v>25</v>
      </c>
      <c r="E470" t="s">
        <v>373</v>
      </c>
      <c r="G470" s="2">
        <v>2.013888888888889E-2</v>
      </c>
      <c r="H470" s="15" t="str">
        <f t="shared" si="14"/>
        <v/>
      </c>
      <c r="I470" s="2">
        <f>SUM(INDEX(ch_table[Duration],1):ch_table[[#This Row],[Duration]])</f>
        <v>11.298611111111093</v>
      </c>
      <c r="J470" s="7">
        <v>0.79166666666666663</v>
      </c>
      <c r="K470" s="16" t="str" cm="1">
        <f t="array" ref="K4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0" s="7" t="str">
        <f t="shared" si="15"/>
        <v/>
      </c>
      <c r="M470" s="2">
        <f>SUM(INDEX(ch_table[AAT],1):ch_table[[#This Row],[AAT]])</f>
        <v>1.0006944444444446</v>
      </c>
    </row>
    <row r="471" spans="1:13" x14ac:dyDescent="0.25">
      <c r="A471">
        <v>35</v>
      </c>
      <c r="B471" s="1">
        <v>43026</v>
      </c>
      <c r="C471" s="7">
        <v>0.55486111111111114</v>
      </c>
      <c r="D471" t="s">
        <v>286</v>
      </c>
      <c r="E471" t="s">
        <v>374</v>
      </c>
      <c r="G471" s="2">
        <v>6.2500000000000003E-3</v>
      </c>
      <c r="H471" s="15" t="str">
        <f t="shared" si="14"/>
        <v/>
      </c>
      <c r="I471" s="2">
        <f>SUM(INDEX(ch_table[Duration],1):ch_table[[#This Row],[Duration]])</f>
        <v>11.304861111111093</v>
      </c>
      <c r="J471" s="7">
        <v>0.79166666666666663</v>
      </c>
      <c r="K471" s="16" t="str" cm="1">
        <f t="array" ref="K4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 s="7" t="str">
        <f t="shared" si="15"/>
        <v/>
      </c>
      <c r="M471" s="2">
        <f>SUM(INDEX(ch_table[AAT],1):ch_table[[#This Row],[AAT]])</f>
        <v>1.0006944444444446</v>
      </c>
    </row>
    <row r="472" spans="1:13" x14ac:dyDescent="0.25">
      <c r="A472">
        <v>35</v>
      </c>
      <c r="B472" s="1">
        <v>43026</v>
      </c>
      <c r="C472" s="7">
        <v>0.56111111111111112</v>
      </c>
      <c r="D472" t="s">
        <v>297</v>
      </c>
      <c r="E472" t="s">
        <v>375</v>
      </c>
      <c r="G472" s="2">
        <v>6.1805555555555558E-2</v>
      </c>
      <c r="H472" s="15" t="str">
        <f t="shared" si="14"/>
        <v/>
      </c>
      <c r="I472" s="2">
        <f>SUM(INDEX(ch_table[Duration],1):ch_table[[#This Row],[Duration]])</f>
        <v>11.366666666666648</v>
      </c>
      <c r="J472" s="7">
        <v>0.79166666666666663</v>
      </c>
      <c r="K472" s="16" t="str" cm="1">
        <f t="array" ref="K4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 s="7" t="str">
        <f t="shared" si="15"/>
        <v/>
      </c>
      <c r="M472" s="2">
        <f>SUM(INDEX(ch_table[AAT],1):ch_table[[#This Row],[AAT]])</f>
        <v>1.0006944444444446</v>
      </c>
    </row>
    <row r="473" spans="1:13" x14ac:dyDescent="0.25">
      <c r="A473">
        <v>35</v>
      </c>
      <c r="B473" s="1">
        <v>43026</v>
      </c>
      <c r="C473" s="7">
        <v>0.62291666666666667</v>
      </c>
      <c r="D473" t="s">
        <v>34</v>
      </c>
      <c r="E473" t="s">
        <v>368</v>
      </c>
      <c r="G473" s="2">
        <v>1.3888888888888889E-3</v>
      </c>
      <c r="H473" s="15" t="str">
        <f t="shared" si="14"/>
        <v/>
      </c>
      <c r="I473" s="2">
        <f>SUM(INDEX(ch_table[Duration],1):ch_table[[#This Row],[Duration]])</f>
        <v>11.368055555555536</v>
      </c>
      <c r="J473" s="7">
        <v>0.79166666666666663</v>
      </c>
      <c r="K473" s="16" t="str" cm="1">
        <f t="array" ref="K4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 s="7" t="str">
        <f t="shared" si="15"/>
        <v/>
      </c>
      <c r="M473" s="2">
        <f>SUM(INDEX(ch_table[AAT],1):ch_table[[#This Row],[AAT]])</f>
        <v>1.0006944444444446</v>
      </c>
    </row>
    <row r="474" spans="1:13" x14ac:dyDescent="0.25">
      <c r="A474">
        <v>35</v>
      </c>
      <c r="B474" s="1">
        <v>43026</v>
      </c>
      <c r="C474" s="7">
        <v>0.62430555555555556</v>
      </c>
      <c r="D474" t="s">
        <v>297</v>
      </c>
      <c r="E474" t="s">
        <v>376</v>
      </c>
      <c r="G474" s="2">
        <v>4.7222222222222221E-2</v>
      </c>
      <c r="H474" s="15" t="str">
        <f t="shared" si="14"/>
        <v/>
      </c>
      <c r="I474" s="2">
        <f>SUM(INDEX(ch_table[Duration],1):ch_table[[#This Row],[Duration]])</f>
        <v>11.415277777777758</v>
      </c>
      <c r="J474" s="7">
        <v>0.79166666666666663</v>
      </c>
      <c r="K474" s="16" t="str" cm="1">
        <f t="array" ref="K4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 s="7" t="str">
        <f t="shared" si="15"/>
        <v/>
      </c>
      <c r="M474" s="2">
        <f>SUM(INDEX(ch_table[AAT],1):ch_table[[#This Row],[AAT]])</f>
        <v>1.0006944444444446</v>
      </c>
    </row>
    <row r="475" spans="1:13" x14ac:dyDescent="0.25">
      <c r="A475">
        <v>35</v>
      </c>
      <c r="B475" s="1">
        <v>43026</v>
      </c>
      <c r="C475" s="7">
        <v>0.67152777777777772</v>
      </c>
      <c r="D475" t="s">
        <v>34</v>
      </c>
      <c r="E475" t="s">
        <v>371</v>
      </c>
      <c r="G475" s="2">
        <v>6.9444444444444447E-4</v>
      </c>
      <c r="H475" s="15" t="str">
        <f t="shared" si="14"/>
        <v/>
      </c>
      <c r="I475" s="2">
        <f>SUM(INDEX(ch_table[Duration],1):ch_table[[#This Row],[Duration]])</f>
        <v>11.415972222222203</v>
      </c>
      <c r="J475" s="7">
        <v>0.79166666666666663</v>
      </c>
      <c r="K475" s="16" t="str" cm="1">
        <f t="array" ref="K4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 s="7" t="str">
        <f t="shared" si="15"/>
        <v/>
      </c>
      <c r="M475" s="2">
        <f>SUM(INDEX(ch_table[AAT],1):ch_table[[#This Row],[AAT]])</f>
        <v>1.0006944444444446</v>
      </c>
    </row>
    <row r="476" spans="1:13" x14ac:dyDescent="0.25">
      <c r="A476">
        <v>35</v>
      </c>
      <c r="B476" s="1">
        <v>43026</v>
      </c>
      <c r="C476" s="7">
        <v>0.67222222222222228</v>
      </c>
      <c r="D476" t="s">
        <v>297</v>
      </c>
      <c r="E476" t="s">
        <v>376</v>
      </c>
      <c r="G476" s="2">
        <v>5.5555555555555552E-2</v>
      </c>
      <c r="H476" s="15" t="str">
        <f t="shared" si="14"/>
        <v/>
      </c>
      <c r="I476" s="2">
        <f>SUM(INDEX(ch_table[Duration],1):ch_table[[#This Row],[Duration]])</f>
        <v>11.471527777777759</v>
      </c>
      <c r="J476" s="7">
        <v>0.79166666666666663</v>
      </c>
      <c r="K476" s="16" t="str" cm="1">
        <f t="array" ref="K4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 s="7" t="str">
        <f t="shared" si="15"/>
        <v/>
      </c>
      <c r="M476" s="2">
        <f>SUM(INDEX(ch_table[AAT],1):ch_table[[#This Row],[AAT]])</f>
        <v>1.0006944444444446</v>
      </c>
    </row>
    <row r="477" spans="1:13" x14ac:dyDescent="0.25">
      <c r="A477">
        <v>35</v>
      </c>
      <c r="B477" s="1">
        <v>43026</v>
      </c>
      <c r="C477" s="7">
        <v>0.72777777777777775</v>
      </c>
      <c r="D477" t="s">
        <v>34</v>
      </c>
      <c r="E477" t="s">
        <v>377</v>
      </c>
      <c r="G477" s="2">
        <v>6.9444444444444447E-4</v>
      </c>
      <c r="H477" s="15" t="str">
        <f t="shared" si="14"/>
        <v/>
      </c>
      <c r="I477" s="2">
        <f>SUM(INDEX(ch_table[Duration],1):ch_table[[#This Row],[Duration]])</f>
        <v>11.472222222222204</v>
      </c>
      <c r="J477" s="7">
        <v>0.79166666666666663</v>
      </c>
      <c r="K477" s="16" t="str" cm="1">
        <f t="array" ref="K4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 s="7" t="str">
        <f t="shared" si="15"/>
        <v/>
      </c>
      <c r="M477" s="2">
        <f>SUM(INDEX(ch_table[AAT],1):ch_table[[#This Row],[AAT]])</f>
        <v>1.0006944444444446</v>
      </c>
    </row>
    <row r="478" spans="1:13" x14ac:dyDescent="0.25">
      <c r="A478">
        <v>35</v>
      </c>
      <c r="B478" s="1">
        <v>43026</v>
      </c>
      <c r="C478" s="7">
        <v>0.72847222222222219</v>
      </c>
      <c r="D478" t="s">
        <v>297</v>
      </c>
      <c r="E478" t="s">
        <v>376</v>
      </c>
      <c r="G478" s="2">
        <v>8.5416666666666669E-2</v>
      </c>
      <c r="H478" s="15" t="str">
        <f t="shared" si="14"/>
        <v/>
      </c>
      <c r="I478" s="2">
        <f>SUM(INDEX(ch_table[Duration],1):ch_table[[#This Row],[Duration]])</f>
        <v>11.557638888888871</v>
      </c>
      <c r="J478" s="7">
        <v>0.79166666666666663</v>
      </c>
      <c r="K478" s="16" cm="1">
        <f t="array" ref="K4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2.2222222222222254E-2</v>
      </c>
      <c r="L478" s="7" t="str">
        <f t="shared" si="15"/>
        <v/>
      </c>
      <c r="M478" s="2">
        <f>SUM(INDEX(ch_table[AAT],1):ch_table[[#This Row],[AAT]])</f>
        <v>1.0229166666666667</v>
      </c>
    </row>
    <row r="479" spans="1:13" x14ac:dyDescent="0.25">
      <c r="A479">
        <v>35</v>
      </c>
      <c r="B479" s="1">
        <v>43026</v>
      </c>
      <c r="C479" s="7">
        <v>0.81388888888888888</v>
      </c>
      <c r="D479" t="s">
        <v>214</v>
      </c>
      <c r="E479" t="s">
        <v>378</v>
      </c>
      <c r="G479" s="2">
        <v>1.3888888888888889E-3</v>
      </c>
      <c r="H479" s="15" t="str">
        <f t="shared" si="14"/>
        <v/>
      </c>
      <c r="I479" s="2">
        <f>SUM(INDEX(ch_table[Duration],1):ch_table[[#This Row],[Duration]])</f>
        <v>11.559027777777759</v>
      </c>
      <c r="J479" s="7">
        <v>0.79166666666666663</v>
      </c>
      <c r="K479" s="16" cm="1">
        <f t="array" ref="K4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79" s="7" t="str">
        <f t="shared" si="15"/>
        <v/>
      </c>
      <c r="M479" s="2">
        <f>SUM(INDEX(ch_table[AAT],1):ch_table[[#This Row],[AAT]])</f>
        <v>1.0243055555555556</v>
      </c>
    </row>
    <row r="480" spans="1:13" x14ac:dyDescent="0.25">
      <c r="A480">
        <v>35</v>
      </c>
      <c r="B480" s="1">
        <v>43026</v>
      </c>
      <c r="C480" s="7">
        <v>0.81527777777777777</v>
      </c>
      <c r="D480" t="s">
        <v>23</v>
      </c>
      <c r="E480" t="s">
        <v>379</v>
      </c>
      <c r="G480" s="2">
        <v>2.0833333333333329E-2</v>
      </c>
      <c r="H480" s="15" t="str">
        <f t="shared" si="14"/>
        <v/>
      </c>
      <c r="I480" s="2">
        <f>SUM(INDEX(ch_table[Duration],1):ch_table[[#This Row],[Duration]])</f>
        <v>11.579861111111093</v>
      </c>
      <c r="J480" s="7">
        <v>0.79166666666666663</v>
      </c>
      <c r="K480" s="16" cm="1">
        <f t="array" ref="K4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80" s="7" t="str">
        <f t="shared" si="15"/>
        <v/>
      </c>
      <c r="M480" s="2">
        <f>SUM(INDEX(ch_table[AAT],1):ch_table[[#This Row],[AAT]])</f>
        <v>1.0451388888888888</v>
      </c>
    </row>
    <row r="481" spans="1:13" x14ac:dyDescent="0.25">
      <c r="A481">
        <v>35</v>
      </c>
      <c r="B481" s="1">
        <v>43026</v>
      </c>
      <c r="C481" s="7">
        <v>0.83611111111111114</v>
      </c>
      <c r="D481" t="s">
        <v>8</v>
      </c>
      <c r="H481" s="15">
        <f t="shared" si="14"/>
        <v>0.3569444444444444</v>
      </c>
      <c r="I481" s="2">
        <f>SUM(INDEX(ch_table[Duration],1):ch_table[[#This Row],[Duration]])</f>
        <v>11.579861111111093</v>
      </c>
      <c r="J481" s="7">
        <v>0.79166666666666663</v>
      </c>
      <c r="K481" s="16" t="str" cm="1">
        <f t="array" ref="K4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 s="7">
        <f t="shared" si="15"/>
        <v>4.4444444444444467E-2</v>
      </c>
      <c r="M481" s="2">
        <f>SUM(INDEX(ch_table[AAT],1):ch_table[[#This Row],[AAT]])</f>
        <v>1.0451388888888888</v>
      </c>
    </row>
    <row r="482" spans="1:13" x14ac:dyDescent="0.25">
      <c r="A482">
        <v>36</v>
      </c>
      <c r="B482" s="1">
        <v>43027</v>
      </c>
      <c r="C482" s="7">
        <v>0.39583333333333331</v>
      </c>
      <c r="D482" t="s">
        <v>13</v>
      </c>
      <c r="G482" s="2">
        <v>3.472222222222222E-3</v>
      </c>
      <c r="H482" s="15" t="str">
        <f t="shared" si="14"/>
        <v/>
      </c>
      <c r="I482" s="2">
        <f>SUM(INDEX(ch_table[Duration],1):ch_table[[#This Row],[Duration]])</f>
        <v>11.583333333333314</v>
      </c>
      <c r="J482" s="7">
        <v>0.70833333333333337</v>
      </c>
      <c r="K482" s="16" t="str" cm="1">
        <f t="array" ref="K4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 s="7" t="str">
        <f t="shared" si="15"/>
        <v/>
      </c>
      <c r="M482" s="2">
        <f>SUM(INDEX(ch_table[AAT],1):ch_table[[#This Row],[AAT]])</f>
        <v>1.0451388888888888</v>
      </c>
    </row>
    <row r="483" spans="1:13" x14ac:dyDescent="0.25">
      <c r="A483">
        <v>36</v>
      </c>
      <c r="B483" s="1">
        <v>43027</v>
      </c>
      <c r="C483" s="7">
        <v>0.39930555555555558</v>
      </c>
      <c r="D483" t="s">
        <v>52</v>
      </c>
      <c r="E483" t="s">
        <v>380</v>
      </c>
      <c r="G483" s="2">
        <v>3.3333333333333333E-2</v>
      </c>
      <c r="H483" s="15" t="str">
        <f t="shared" si="14"/>
        <v/>
      </c>
      <c r="I483" s="2">
        <f>SUM(INDEX(ch_table[Duration],1):ch_table[[#This Row],[Duration]])</f>
        <v>11.616666666666648</v>
      </c>
      <c r="J483" s="7">
        <v>0.70833333333333337</v>
      </c>
      <c r="K483" s="16" t="str" cm="1">
        <f t="array" ref="K4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 s="7" t="str">
        <f t="shared" si="15"/>
        <v/>
      </c>
      <c r="M483" s="2">
        <f>SUM(INDEX(ch_table[AAT],1):ch_table[[#This Row],[AAT]])</f>
        <v>1.0451388888888888</v>
      </c>
    </row>
    <row r="484" spans="1:13" x14ac:dyDescent="0.25">
      <c r="A484">
        <v>36</v>
      </c>
      <c r="B484" s="1">
        <v>43027</v>
      </c>
      <c r="C484" s="7">
        <v>0.43263888888888891</v>
      </c>
      <c r="D484" t="s">
        <v>54</v>
      </c>
      <c r="E484" t="s">
        <v>380</v>
      </c>
      <c r="G484" s="2">
        <v>9.7222222222222224E-3</v>
      </c>
      <c r="H484" s="15" t="str">
        <f t="shared" si="14"/>
        <v/>
      </c>
      <c r="I484" s="2">
        <f>SUM(INDEX(ch_table[Duration],1):ch_table[[#This Row],[Duration]])</f>
        <v>11.62638888888887</v>
      </c>
      <c r="J484" s="7">
        <v>0.70833333333333337</v>
      </c>
      <c r="K484" s="16" t="str" cm="1">
        <f t="array" ref="K4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 s="7" t="str">
        <f t="shared" si="15"/>
        <v/>
      </c>
      <c r="M484" s="2">
        <f>SUM(INDEX(ch_table[AAT],1):ch_table[[#This Row],[AAT]])</f>
        <v>1.0451388888888888</v>
      </c>
    </row>
    <row r="485" spans="1:13" x14ac:dyDescent="0.25">
      <c r="A485">
        <v>36</v>
      </c>
      <c r="B485" s="1">
        <v>43027</v>
      </c>
      <c r="C485" s="7">
        <v>0.44236111111111109</v>
      </c>
      <c r="D485" t="s">
        <v>55</v>
      </c>
      <c r="E485" t="s">
        <v>381</v>
      </c>
      <c r="G485" s="2">
        <v>2.6388888888888889E-2</v>
      </c>
      <c r="H485" s="15" t="str">
        <f t="shared" si="14"/>
        <v/>
      </c>
      <c r="I485" s="2">
        <f>SUM(INDEX(ch_table[Duration],1):ch_table[[#This Row],[Duration]])</f>
        <v>11.652777777777759</v>
      </c>
      <c r="J485" s="7">
        <v>0.70833333333333337</v>
      </c>
      <c r="K485" s="16" t="str" cm="1">
        <f t="array" ref="K4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 s="7" t="str">
        <f t="shared" si="15"/>
        <v/>
      </c>
      <c r="M485" s="2">
        <f>SUM(INDEX(ch_table[AAT],1):ch_table[[#This Row],[AAT]])</f>
        <v>1.0451388888888888</v>
      </c>
    </row>
    <row r="486" spans="1:13" x14ac:dyDescent="0.25">
      <c r="A486">
        <v>36</v>
      </c>
      <c r="B486" s="1">
        <v>43027</v>
      </c>
      <c r="C486" s="7">
        <v>0.46875</v>
      </c>
      <c r="D486" t="s">
        <v>29</v>
      </c>
      <c r="E486" t="s">
        <v>176</v>
      </c>
      <c r="G486" s="2">
        <v>5.7638888888888892E-2</v>
      </c>
      <c r="H486" s="15" t="str">
        <f t="shared" si="14"/>
        <v/>
      </c>
      <c r="I486" s="2">
        <f>SUM(INDEX(ch_table[Duration],1):ch_table[[#This Row],[Duration]])</f>
        <v>11.710416666666648</v>
      </c>
      <c r="J486" s="7">
        <v>0.70833333333333337</v>
      </c>
      <c r="K486" s="16" t="str" cm="1">
        <f t="array" ref="K4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 s="7" t="str">
        <f t="shared" si="15"/>
        <v/>
      </c>
      <c r="M486" s="2">
        <f>SUM(INDEX(ch_table[AAT],1):ch_table[[#This Row],[AAT]])</f>
        <v>1.0451388888888888</v>
      </c>
    </row>
    <row r="487" spans="1:13" x14ac:dyDescent="0.25">
      <c r="A487">
        <v>36</v>
      </c>
      <c r="B487" s="1">
        <v>43027</v>
      </c>
      <c r="C487" s="7">
        <v>0.52638888888888891</v>
      </c>
      <c r="D487" t="s">
        <v>382</v>
      </c>
      <c r="E487" t="s">
        <v>383</v>
      </c>
      <c r="G487" s="2">
        <v>9.8611111111111108E-2</v>
      </c>
      <c r="H487" s="15" t="str">
        <f t="shared" si="14"/>
        <v/>
      </c>
      <c r="I487" s="2">
        <f>SUM(INDEX(ch_table[Duration],1):ch_table[[#This Row],[Duration]])</f>
        <v>11.809027777777759</v>
      </c>
      <c r="J487" s="7">
        <v>0.70833333333333337</v>
      </c>
      <c r="K487" s="16" t="str" cm="1">
        <f t="array" ref="K4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 s="7" t="str">
        <f t="shared" si="15"/>
        <v/>
      </c>
      <c r="M487" s="2">
        <f>SUM(INDEX(ch_table[AAT],1):ch_table[[#This Row],[AAT]])</f>
        <v>1.0451388888888888</v>
      </c>
    </row>
    <row r="488" spans="1:13" x14ac:dyDescent="0.25">
      <c r="A488">
        <v>36</v>
      </c>
      <c r="B488" s="1">
        <v>43027</v>
      </c>
      <c r="C488" s="7">
        <v>0.625</v>
      </c>
      <c r="D488" t="s">
        <v>382</v>
      </c>
      <c r="E488" t="s">
        <v>384</v>
      </c>
      <c r="G488" s="2">
        <v>1.8749999999999999E-2</v>
      </c>
      <c r="H488" s="15" t="str">
        <f t="shared" si="14"/>
        <v/>
      </c>
      <c r="I488" s="2">
        <f>SUM(INDEX(ch_table[Duration],1):ch_table[[#This Row],[Duration]])</f>
        <v>11.82777777777776</v>
      </c>
      <c r="J488" s="7">
        <v>0.70833333333333337</v>
      </c>
      <c r="K488" s="16" t="str" cm="1">
        <f t="array" ref="K4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 s="7" t="str">
        <f t="shared" si="15"/>
        <v/>
      </c>
      <c r="M488" s="2">
        <f>SUM(INDEX(ch_table[AAT],1):ch_table[[#This Row],[AAT]])</f>
        <v>1.0451388888888888</v>
      </c>
    </row>
    <row r="489" spans="1:13" x14ac:dyDescent="0.25">
      <c r="A489">
        <v>36</v>
      </c>
      <c r="B489" s="1">
        <v>43027</v>
      </c>
      <c r="C489" s="7">
        <v>0.64375000000000004</v>
      </c>
      <c r="D489" t="s">
        <v>34</v>
      </c>
      <c r="E489" t="s">
        <v>385</v>
      </c>
      <c r="G489" s="2">
        <v>6.9444444444444447E-4</v>
      </c>
      <c r="H489" s="15" t="str">
        <f t="shared" si="14"/>
        <v/>
      </c>
      <c r="I489" s="2">
        <f>SUM(INDEX(ch_table[Duration],1):ch_table[[#This Row],[Duration]])</f>
        <v>11.828472222222205</v>
      </c>
      <c r="J489" s="7">
        <v>0.70833333333333337</v>
      </c>
      <c r="K489" s="16" t="str" cm="1">
        <f t="array" ref="K4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9" s="7" t="str">
        <f t="shared" si="15"/>
        <v/>
      </c>
      <c r="M489" s="2">
        <f>SUM(INDEX(ch_table[AAT],1):ch_table[[#This Row],[AAT]])</f>
        <v>1.0451388888888888</v>
      </c>
    </row>
    <row r="490" spans="1:13" x14ac:dyDescent="0.25">
      <c r="A490">
        <v>36</v>
      </c>
      <c r="B490" s="1">
        <v>43027</v>
      </c>
      <c r="C490" s="7">
        <v>0.64444444444444449</v>
      </c>
      <c r="D490" t="s">
        <v>369</v>
      </c>
      <c r="E490" t="s">
        <v>386</v>
      </c>
      <c r="G490" s="2">
        <v>6.3888888888888884E-2</v>
      </c>
      <c r="H490" s="15" t="str">
        <f t="shared" si="14"/>
        <v/>
      </c>
      <c r="I490" s="2">
        <f>SUM(INDEX(ch_table[Duration],1):ch_table[[#This Row],[Duration]])</f>
        <v>11.892361111111093</v>
      </c>
      <c r="J490" s="7">
        <v>0.70833333333333337</v>
      </c>
      <c r="K490" s="16" t="str" cm="1">
        <f t="array" ref="K4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 s="7" t="str">
        <f t="shared" si="15"/>
        <v/>
      </c>
      <c r="M490" s="2">
        <f>SUM(INDEX(ch_table[AAT],1):ch_table[[#This Row],[AAT]])</f>
        <v>1.0451388888888888</v>
      </c>
    </row>
    <row r="491" spans="1:13" x14ac:dyDescent="0.25">
      <c r="A491">
        <v>36</v>
      </c>
      <c r="B491" s="1">
        <v>43027</v>
      </c>
      <c r="C491" s="7">
        <v>0.70833333333333337</v>
      </c>
      <c r="D491" t="s">
        <v>23</v>
      </c>
      <c r="E491" t="s">
        <v>387</v>
      </c>
      <c r="G491" s="2">
        <v>2.013888888888889E-2</v>
      </c>
      <c r="H491" s="15" t="str">
        <f t="shared" si="14"/>
        <v/>
      </c>
      <c r="I491" s="2">
        <f>SUM(INDEX(ch_table[Duration],1):ch_table[[#This Row],[Duration]])</f>
        <v>11.912499999999982</v>
      </c>
      <c r="J491" s="7">
        <v>0.70833333333333337</v>
      </c>
      <c r="K491" s="16" cm="1">
        <f t="array" ref="K4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491" s="7" t="str">
        <f t="shared" si="15"/>
        <v/>
      </c>
      <c r="M491" s="2">
        <f>SUM(INDEX(ch_table[AAT],1):ch_table[[#This Row],[AAT]])</f>
        <v>1.0652777777777778</v>
      </c>
    </row>
    <row r="492" spans="1:13" x14ac:dyDescent="0.25">
      <c r="A492">
        <v>36</v>
      </c>
      <c r="B492" s="1">
        <v>43027</v>
      </c>
      <c r="C492" s="7">
        <v>0.72847222222222219</v>
      </c>
      <c r="D492" t="s">
        <v>8</v>
      </c>
      <c r="H492" s="15">
        <f t="shared" si="14"/>
        <v>0.33263888888888887</v>
      </c>
      <c r="I492" s="2">
        <f>SUM(INDEX(ch_table[Duration],1):ch_table[[#This Row],[Duration]])</f>
        <v>11.912499999999982</v>
      </c>
      <c r="J492" s="7">
        <v>0.70833333333333337</v>
      </c>
      <c r="K492" s="16" t="str" cm="1">
        <f t="array" ref="K4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 s="7">
        <f t="shared" si="15"/>
        <v>2.013888888888889E-2</v>
      </c>
      <c r="M492" s="2">
        <f>SUM(INDEX(ch_table[AAT],1):ch_table[[#This Row],[AAT]])</f>
        <v>1.0652777777777778</v>
      </c>
    </row>
    <row r="493" spans="1:13" x14ac:dyDescent="0.25">
      <c r="A493">
        <v>37</v>
      </c>
      <c r="B493" s="1">
        <v>43028</v>
      </c>
      <c r="C493" s="7">
        <v>0.39583333333333331</v>
      </c>
      <c r="D493" t="s">
        <v>13</v>
      </c>
      <c r="G493" s="2">
        <v>2.7777777777777779E-3</v>
      </c>
      <c r="H493" s="15" t="str">
        <f t="shared" si="14"/>
        <v/>
      </c>
      <c r="I493" s="2">
        <f>SUM(INDEX(ch_table[Duration],1):ch_table[[#This Row],[Duration]])</f>
        <v>11.91527777777776</v>
      </c>
      <c r="J493" s="7">
        <v>0.60416666666666663</v>
      </c>
      <c r="K493" s="16" t="str" cm="1">
        <f t="array" ref="K4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 s="7" t="str">
        <f t="shared" si="15"/>
        <v/>
      </c>
      <c r="M493" s="2">
        <f>SUM(INDEX(ch_table[AAT],1):ch_table[[#This Row],[AAT]])</f>
        <v>1.0652777777777778</v>
      </c>
    </row>
    <row r="494" spans="1:13" x14ac:dyDescent="0.25">
      <c r="A494">
        <v>37</v>
      </c>
      <c r="B494" s="1">
        <v>43028</v>
      </c>
      <c r="C494" s="7">
        <v>0.39861111111111108</v>
      </c>
      <c r="D494" t="s">
        <v>91</v>
      </c>
      <c r="E494" t="s">
        <v>388</v>
      </c>
      <c r="F494" t="s">
        <v>389</v>
      </c>
      <c r="G494" s="2">
        <v>0.13958333333333331</v>
      </c>
      <c r="H494" s="15" t="str">
        <f t="shared" si="14"/>
        <v/>
      </c>
      <c r="I494" s="2">
        <f>SUM(INDEX(ch_table[Duration],1):ch_table[[#This Row],[Duration]])</f>
        <v>12.054861111111093</v>
      </c>
      <c r="J494" s="7">
        <v>0.60416666666666663</v>
      </c>
      <c r="K494" s="16" t="str" cm="1">
        <f t="array" ref="K4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 s="7" t="str">
        <f t="shared" si="15"/>
        <v/>
      </c>
      <c r="M494" s="2">
        <f>SUM(INDEX(ch_table[AAT],1):ch_table[[#This Row],[AAT]])</f>
        <v>1.0652777777777778</v>
      </c>
    </row>
    <row r="495" spans="1:13" x14ac:dyDescent="0.25">
      <c r="A495">
        <v>37</v>
      </c>
      <c r="B495" s="1">
        <v>43028</v>
      </c>
      <c r="C495" s="7">
        <v>0.53819444444444442</v>
      </c>
      <c r="D495" t="s">
        <v>91</v>
      </c>
      <c r="E495" t="s">
        <v>390</v>
      </c>
      <c r="F495" t="s">
        <v>389</v>
      </c>
      <c r="G495" s="2">
        <v>6.25E-2</v>
      </c>
      <c r="H495" s="15" t="str">
        <f t="shared" si="14"/>
        <v/>
      </c>
      <c r="I495" s="2">
        <f>SUM(INDEX(ch_table[Duration],1):ch_table[[#This Row],[Duration]])</f>
        <v>12.117361111111093</v>
      </c>
      <c r="J495" s="7">
        <v>0.60416666666666663</v>
      </c>
      <c r="K495" s="16" t="str" cm="1">
        <f t="array" ref="K4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 s="7" t="str">
        <f t="shared" si="15"/>
        <v/>
      </c>
      <c r="M495" s="2">
        <f>SUM(INDEX(ch_table[AAT],1):ch_table[[#This Row],[AAT]])</f>
        <v>1.0652777777777778</v>
      </c>
    </row>
    <row r="496" spans="1:13" x14ac:dyDescent="0.25">
      <c r="A496">
        <v>37</v>
      </c>
      <c r="B496" s="1">
        <v>43028</v>
      </c>
      <c r="C496" s="7">
        <v>0.60069444444444442</v>
      </c>
      <c r="D496" t="s">
        <v>91</v>
      </c>
      <c r="E496" t="s">
        <v>391</v>
      </c>
      <c r="F496" t="s">
        <v>250</v>
      </c>
      <c r="G496" s="2">
        <v>3.472222222222222E-3</v>
      </c>
      <c r="H496" s="15" t="str">
        <f t="shared" si="14"/>
        <v/>
      </c>
      <c r="I496" s="2">
        <f>SUM(INDEX(ch_table[Duration],1):ch_table[[#This Row],[Duration]])</f>
        <v>12.120833333333314</v>
      </c>
      <c r="J496" s="7">
        <v>0.60416666666666663</v>
      </c>
      <c r="K496" s="16" t="str" cm="1">
        <f t="array" ref="K4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 s="7" t="str">
        <f t="shared" si="15"/>
        <v/>
      </c>
      <c r="M496" s="2">
        <f>SUM(INDEX(ch_table[AAT],1):ch_table[[#This Row],[AAT]])</f>
        <v>1.0652777777777778</v>
      </c>
    </row>
    <row r="497" spans="1:13" x14ac:dyDescent="0.25">
      <c r="A497">
        <v>37</v>
      </c>
      <c r="B497" s="1">
        <v>43028</v>
      </c>
      <c r="C497" s="7">
        <v>0.60416666666666663</v>
      </c>
      <c r="D497" t="s">
        <v>23</v>
      </c>
      <c r="E497" t="s">
        <v>392</v>
      </c>
      <c r="G497" s="2">
        <v>1.7361111111111108E-2</v>
      </c>
      <c r="H497" s="15" t="str">
        <f t="shared" si="14"/>
        <v/>
      </c>
      <c r="I497" s="2">
        <f>SUM(INDEX(ch_table[Duration],1):ch_table[[#This Row],[Duration]])</f>
        <v>12.138194444444425</v>
      </c>
      <c r="J497" s="7">
        <v>0.60416666666666663</v>
      </c>
      <c r="K497" s="16" cm="1">
        <f t="array" ref="K4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497" s="7" t="str">
        <f t="shared" si="15"/>
        <v/>
      </c>
      <c r="M497" s="2">
        <f>SUM(INDEX(ch_table[AAT],1):ch_table[[#This Row],[AAT]])</f>
        <v>1.0826388888888889</v>
      </c>
    </row>
    <row r="498" spans="1:13" x14ac:dyDescent="0.25">
      <c r="A498">
        <v>37</v>
      </c>
      <c r="B498" s="1">
        <v>43028</v>
      </c>
      <c r="C498" s="7">
        <v>0.62152777777777779</v>
      </c>
      <c r="D498" t="s">
        <v>8</v>
      </c>
      <c r="H498" s="15">
        <f t="shared" si="14"/>
        <v>0.22569444444444439</v>
      </c>
      <c r="I498" s="2">
        <f>SUM(INDEX(ch_table[Duration],1):ch_table[[#This Row],[Duration]])</f>
        <v>12.138194444444425</v>
      </c>
      <c r="J498" s="7">
        <v>0.60416666666666663</v>
      </c>
      <c r="K498" s="16" t="str" cm="1">
        <f t="array" ref="K4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 s="7">
        <f t="shared" si="15"/>
        <v>1.7361111111111108E-2</v>
      </c>
      <c r="M498" s="2">
        <f>SUM(INDEX(ch_table[AAT],1):ch_table[[#This Row],[AAT]])</f>
        <v>1.0826388888888889</v>
      </c>
    </row>
    <row r="499" spans="1:13" x14ac:dyDescent="0.25">
      <c r="A499">
        <v>38</v>
      </c>
      <c r="B499" s="1">
        <v>43031</v>
      </c>
      <c r="C499" s="7">
        <v>0.60416666666666663</v>
      </c>
      <c r="D499" t="s">
        <v>13</v>
      </c>
      <c r="G499" s="2">
        <v>3.472222222222222E-3</v>
      </c>
      <c r="H499" s="15" t="str">
        <f t="shared" si="14"/>
        <v/>
      </c>
      <c r="I499" s="2">
        <f>SUM(INDEX(ch_table[Duration],1):ch_table[[#This Row],[Duration]])</f>
        <v>12.141666666666646</v>
      </c>
      <c r="J499" s="7">
        <v>0.91666666666666663</v>
      </c>
      <c r="K499" s="16" t="str" cm="1">
        <f t="array" ref="K4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 s="7" t="str">
        <f t="shared" si="15"/>
        <v/>
      </c>
      <c r="M499" s="2">
        <f>SUM(INDEX(ch_table[AAT],1):ch_table[[#This Row],[AAT]])</f>
        <v>1.0826388888888889</v>
      </c>
    </row>
    <row r="500" spans="1:13" x14ac:dyDescent="0.25">
      <c r="A500">
        <v>38</v>
      </c>
      <c r="B500" s="1">
        <v>43031</v>
      </c>
      <c r="C500" s="7">
        <v>0.60763888888888884</v>
      </c>
      <c r="D500" t="s">
        <v>52</v>
      </c>
      <c r="E500" t="s">
        <v>134</v>
      </c>
      <c r="G500" s="2">
        <v>3.125E-2</v>
      </c>
      <c r="H500" s="15" t="str">
        <f t="shared" si="14"/>
        <v/>
      </c>
      <c r="I500" s="2">
        <f>SUM(INDEX(ch_table[Duration],1):ch_table[[#This Row],[Duration]])</f>
        <v>12.172916666666646</v>
      </c>
      <c r="J500" s="7">
        <v>0.91666666666666663</v>
      </c>
      <c r="K500" s="16" t="str" cm="1">
        <f t="array" ref="K5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 s="7" t="str">
        <f t="shared" si="15"/>
        <v/>
      </c>
      <c r="M500" s="2">
        <f>SUM(INDEX(ch_table[AAT],1):ch_table[[#This Row],[AAT]])</f>
        <v>1.0826388888888889</v>
      </c>
    </row>
    <row r="501" spans="1:13" x14ac:dyDescent="0.25">
      <c r="A501">
        <v>38</v>
      </c>
      <c r="B501" s="1">
        <v>43031</v>
      </c>
      <c r="C501" s="7">
        <v>0.63888888888888884</v>
      </c>
      <c r="D501" t="s">
        <v>54</v>
      </c>
      <c r="E501" t="s">
        <v>134</v>
      </c>
      <c r="G501" s="2">
        <v>1.111111111111111E-2</v>
      </c>
      <c r="H501" s="15" t="str">
        <f t="shared" si="14"/>
        <v/>
      </c>
      <c r="I501" s="2">
        <f>SUM(INDEX(ch_table[Duration],1):ch_table[[#This Row],[Duration]])</f>
        <v>12.184027777777757</v>
      </c>
      <c r="J501" s="7">
        <v>0.91666666666666663</v>
      </c>
      <c r="K501" s="16" t="str" cm="1">
        <f t="array" ref="K5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 s="7" t="str">
        <f t="shared" si="15"/>
        <v/>
      </c>
      <c r="M501" s="2">
        <f>SUM(INDEX(ch_table[AAT],1):ch_table[[#This Row],[AAT]])</f>
        <v>1.0826388888888889</v>
      </c>
    </row>
    <row r="502" spans="1:13" x14ac:dyDescent="0.25">
      <c r="A502">
        <v>38</v>
      </c>
      <c r="B502" s="1">
        <v>43031</v>
      </c>
      <c r="C502" s="7">
        <v>0.65</v>
      </c>
      <c r="D502" t="s">
        <v>25</v>
      </c>
      <c r="E502" t="s">
        <v>393</v>
      </c>
      <c r="G502" s="2">
        <v>7.6388888888888895E-2</v>
      </c>
      <c r="H502" s="15" t="str">
        <f t="shared" si="14"/>
        <v/>
      </c>
      <c r="I502" s="2">
        <f>SUM(INDEX(ch_table[Duration],1):ch_table[[#This Row],[Duration]])</f>
        <v>12.260416666666647</v>
      </c>
      <c r="J502" s="7">
        <v>0.91666666666666663</v>
      </c>
      <c r="K502" s="16" t="str" cm="1">
        <f t="array" ref="K5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 s="7" t="str">
        <f t="shared" si="15"/>
        <v/>
      </c>
      <c r="M502" s="2">
        <f>SUM(INDEX(ch_table[AAT],1):ch_table[[#This Row],[AAT]])</f>
        <v>1.0826388888888889</v>
      </c>
    </row>
    <row r="503" spans="1:13" x14ac:dyDescent="0.25">
      <c r="A503">
        <v>38</v>
      </c>
      <c r="B503" s="1">
        <v>43031</v>
      </c>
      <c r="C503" s="7">
        <v>0.72638888888888886</v>
      </c>
      <c r="D503" t="s">
        <v>137</v>
      </c>
      <c r="E503" t="s">
        <v>394</v>
      </c>
      <c r="G503" s="2">
        <v>1.3888888888888889E-3</v>
      </c>
      <c r="H503" s="15" t="str">
        <f t="shared" si="14"/>
        <v/>
      </c>
      <c r="I503" s="2">
        <f>SUM(INDEX(ch_table[Duration],1):ch_table[[#This Row],[Duration]])</f>
        <v>12.261805555555535</v>
      </c>
      <c r="J503" s="7">
        <v>0.91666666666666663</v>
      </c>
      <c r="K503" s="16" t="str" cm="1">
        <f t="array" ref="K5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 s="7" t="str">
        <f t="shared" si="15"/>
        <v/>
      </c>
      <c r="M503" s="2">
        <f>SUM(INDEX(ch_table[AAT],1):ch_table[[#This Row],[AAT]])</f>
        <v>1.0826388888888889</v>
      </c>
    </row>
    <row r="504" spans="1:13" x14ac:dyDescent="0.25">
      <c r="A504">
        <v>38</v>
      </c>
      <c r="B504" s="1">
        <v>43031</v>
      </c>
      <c r="C504" s="7">
        <v>0.72777777777777775</v>
      </c>
      <c r="D504" t="s">
        <v>137</v>
      </c>
      <c r="E504" t="s">
        <v>395</v>
      </c>
      <c r="G504" s="2">
        <v>1.3888888888888889E-3</v>
      </c>
      <c r="H504" s="15" t="str">
        <f t="shared" si="14"/>
        <v/>
      </c>
      <c r="I504" s="2">
        <f>SUM(INDEX(ch_table[Duration],1):ch_table[[#This Row],[Duration]])</f>
        <v>12.263194444444423</v>
      </c>
      <c r="J504" s="7">
        <v>0.91666666666666663</v>
      </c>
      <c r="K504" s="16" t="str" cm="1">
        <f t="array" ref="K5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4" s="7" t="str">
        <f t="shared" si="15"/>
        <v/>
      </c>
      <c r="M504" s="2">
        <f>SUM(INDEX(ch_table[AAT],1):ch_table[[#This Row],[AAT]])</f>
        <v>1.0826388888888889</v>
      </c>
    </row>
    <row r="505" spans="1:13" x14ac:dyDescent="0.25">
      <c r="A505">
        <v>38</v>
      </c>
      <c r="B505" s="1">
        <v>43031</v>
      </c>
      <c r="C505" s="7">
        <v>0.72916666666666663</v>
      </c>
      <c r="D505" t="s">
        <v>137</v>
      </c>
      <c r="E505" t="s">
        <v>396</v>
      </c>
      <c r="G505" s="2">
        <v>1.3888888888888889E-3</v>
      </c>
      <c r="H505" s="15" t="str">
        <f t="shared" si="14"/>
        <v/>
      </c>
      <c r="I505" s="2">
        <f>SUM(INDEX(ch_table[Duration],1):ch_table[[#This Row],[Duration]])</f>
        <v>12.264583333333311</v>
      </c>
      <c r="J505" s="7">
        <v>0.91666666666666663</v>
      </c>
      <c r="K505" s="16" t="str" cm="1">
        <f t="array" ref="K5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 s="7" t="str">
        <f t="shared" si="15"/>
        <v/>
      </c>
      <c r="M505" s="2">
        <f>SUM(INDEX(ch_table[AAT],1):ch_table[[#This Row],[AAT]])</f>
        <v>1.0826388888888889</v>
      </c>
    </row>
    <row r="506" spans="1:13" x14ac:dyDescent="0.25">
      <c r="A506">
        <v>38</v>
      </c>
      <c r="B506" s="1">
        <v>43031</v>
      </c>
      <c r="C506" s="7">
        <v>0.73055555555555551</v>
      </c>
      <c r="D506" t="s">
        <v>57</v>
      </c>
      <c r="E506" t="s">
        <v>397</v>
      </c>
      <c r="G506" s="2">
        <v>2.7777777777777779E-3</v>
      </c>
      <c r="H506" s="15" t="str">
        <f t="shared" si="14"/>
        <v/>
      </c>
      <c r="I506" s="2">
        <f>SUM(INDEX(ch_table[Duration],1):ch_table[[#This Row],[Duration]])</f>
        <v>12.267361111111089</v>
      </c>
      <c r="J506" s="7">
        <v>0.91666666666666663</v>
      </c>
      <c r="K506" s="16" t="str" cm="1">
        <f t="array" ref="K5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 s="7" t="str">
        <f t="shared" si="15"/>
        <v/>
      </c>
      <c r="M506" s="2">
        <f>SUM(INDEX(ch_table[AAT],1):ch_table[[#This Row],[AAT]])</f>
        <v>1.0826388888888889</v>
      </c>
    </row>
    <row r="507" spans="1:13" x14ac:dyDescent="0.25">
      <c r="A507">
        <v>38</v>
      </c>
      <c r="B507" s="1">
        <v>43031</v>
      </c>
      <c r="C507" s="7">
        <v>0.73333333333333328</v>
      </c>
      <c r="D507" t="s">
        <v>91</v>
      </c>
      <c r="E507" t="s">
        <v>398</v>
      </c>
      <c r="G507" s="2">
        <v>5.486111111111111E-2</v>
      </c>
      <c r="H507" s="15" t="str">
        <f t="shared" si="14"/>
        <v/>
      </c>
      <c r="I507" s="2">
        <f>SUM(INDEX(ch_table[Duration],1):ch_table[[#This Row],[Duration]])</f>
        <v>12.3222222222222</v>
      </c>
      <c r="J507" s="7">
        <v>0.91666666666666663</v>
      </c>
      <c r="K507" s="16" t="str" cm="1">
        <f t="array" ref="K5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 s="7" t="str">
        <f t="shared" si="15"/>
        <v/>
      </c>
      <c r="M507" s="2">
        <f>SUM(INDEX(ch_table[AAT],1):ch_table[[#This Row],[AAT]])</f>
        <v>1.0826388888888889</v>
      </c>
    </row>
    <row r="508" spans="1:13" x14ac:dyDescent="0.25">
      <c r="A508">
        <v>38</v>
      </c>
      <c r="B508" s="1">
        <v>43031</v>
      </c>
      <c r="C508" s="7">
        <v>0.78819444444444442</v>
      </c>
      <c r="D508" t="s">
        <v>34</v>
      </c>
      <c r="E508" t="s">
        <v>399</v>
      </c>
      <c r="G508" s="2">
        <v>6.9444444444444447E-4</v>
      </c>
      <c r="H508" s="15" t="str">
        <f t="shared" si="14"/>
        <v/>
      </c>
      <c r="I508" s="2">
        <f>SUM(INDEX(ch_table[Duration],1):ch_table[[#This Row],[Duration]])</f>
        <v>12.322916666666645</v>
      </c>
      <c r="J508" s="7">
        <v>0.91666666666666663</v>
      </c>
      <c r="K508" s="16" t="str" cm="1">
        <f t="array" ref="K5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 s="7" t="str">
        <f t="shared" si="15"/>
        <v/>
      </c>
      <c r="M508" s="2">
        <f>SUM(INDEX(ch_table[AAT],1):ch_table[[#This Row],[AAT]])</f>
        <v>1.0826388888888889</v>
      </c>
    </row>
    <row r="509" spans="1:13" x14ac:dyDescent="0.25">
      <c r="A509">
        <v>38</v>
      </c>
      <c r="B509" s="1">
        <v>43031</v>
      </c>
      <c r="C509" s="7">
        <v>0.78888888888888886</v>
      </c>
      <c r="D509" t="s">
        <v>91</v>
      </c>
      <c r="E509" t="s">
        <v>400</v>
      </c>
      <c r="G509" s="2">
        <v>0.1243055555555556</v>
      </c>
      <c r="H509" s="15" t="str">
        <f t="shared" si="14"/>
        <v/>
      </c>
      <c r="I509" s="2">
        <f>SUM(INDEX(ch_table[Duration],1):ch_table[[#This Row],[Duration]])</f>
        <v>12.4472222222222</v>
      </c>
      <c r="J509" s="7">
        <v>0.91666666666666663</v>
      </c>
      <c r="K509" s="16" t="str" cm="1">
        <f t="array" ref="K5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 s="7" t="str">
        <f t="shared" si="15"/>
        <v/>
      </c>
      <c r="M509" s="2">
        <f>SUM(INDEX(ch_table[AAT],1):ch_table[[#This Row],[AAT]])</f>
        <v>1.0826388888888889</v>
      </c>
    </row>
    <row r="510" spans="1:13" x14ac:dyDescent="0.25">
      <c r="A510">
        <v>38</v>
      </c>
      <c r="B510" s="1">
        <v>43031</v>
      </c>
      <c r="C510" s="7">
        <v>0.91319444444444442</v>
      </c>
      <c r="D510" t="s">
        <v>23</v>
      </c>
      <c r="E510" t="s">
        <v>401</v>
      </c>
      <c r="G510" s="2">
        <v>2.4305555555555559E-2</v>
      </c>
      <c r="H510" s="15" t="str">
        <f t="shared" si="14"/>
        <v/>
      </c>
      <c r="I510" s="2">
        <f>SUM(INDEX(ch_table[Duration],1):ch_table[[#This Row],[Duration]])</f>
        <v>12.471527777777755</v>
      </c>
      <c r="J510" s="7">
        <v>0.91666666666666663</v>
      </c>
      <c r="K510" s="16" cm="1">
        <f t="array" ref="K5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2.083333333333337E-2</v>
      </c>
      <c r="L510" s="7" t="str">
        <f t="shared" si="15"/>
        <v/>
      </c>
      <c r="M510" s="2">
        <f>SUM(INDEX(ch_table[AAT],1):ch_table[[#This Row],[AAT]])</f>
        <v>1.1034722222222224</v>
      </c>
    </row>
    <row r="511" spans="1:13" x14ac:dyDescent="0.25">
      <c r="A511">
        <v>38</v>
      </c>
      <c r="B511" s="1">
        <v>43031</v>
      </c>
      <c r="C511" s="7">
        <v>0.9375</v>
      </c>
      <c r="D511" t="s">
        <v>8</v>
      </c>
      <c r="H511" s="15">
        <f t="shared" si="14"/>
        <v>0.33333333333333337</v>
      </c>
      <c r="I511" s="2">
        <f>SUM(INDEX(ch_table[Duration],1):ch_table[[#This Row],[Duration]])</f>
        <v>12.471527777777755</v>
      </c>
      <c r="J511" s="7">
        <v>0.91666666666666663</v>
      </c>
      <c r="K511" s="16" t="str" cm="1">
        <f t="array" ref="K5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 s="7">
        <f t="shared" si="15"/>
        <v>2.083333333333337E-2</v>
      </c>
      <c r="M511" s="2">
        <f>SUM(INDEX(ch_table[AAT],1):ch_table[[#This Row],[AAT]])</f>
        <v>1.1034722222222224</v>
      </c>
    </row>
    <row r="512" spans="1:13" x14ac:dyDescent="0.25">
      <c r="A512">
        <v>39</v>
      </c>
      <c r="B512" s="1">
        <v>43032</v>
      </c>
      <c r="C512" s="7">
        <v>0.47916666666666669</v>
      </c>
      <c r="D512" t="s">
        <v>13</v>
      </c>
      <c r="G512" s="2">
        <v>3.472222222222222E-3</v>
      </c>
      <c r="H512" s="15" t="str">
        <f t="shared" si="14"/>
        <v/>
      </c>
      <c r="I512" s="2">
        <f>SUM(INDEX(ch_table[Duration],1):ch_table[[#This Row],[Duration]])</f>
        <v>12.474999999999977</v>
      </c>
      <c r="J512" s="7">
        <v>0.79166666666666663</v>
      </c>
      <c r="K512" s="16" t="str" cm="1">
        <f t="array" ref="K5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 s="7" t="str">
        <f t="shared" si="15"/>
        <v/>
      </c>
      <c r="M512" s="2">
        <f>SUM(INDEX(ch_table[AAT],1):ch_table[[#This Row],[AAT]])</f>
        <v>1.1034722222222224</v>
      </c>
    </row>
    <row r="513" spans="1:13" x14ac:dyDescent="0.25">
      <c r="A513">
        <v>39</v>
      </c>
      <c r="B513" s="1">
        <v>43032</v>
      </c>
      <c r="C513" s="7">
        <v>0.4826388888888889</v>
      </c>
      <c r="D513" t="s">
        <v>52</v>
      </c>
      <c r="E513" t="s">
        <v>402</v>
      </c>
      <c r="G513" s="2">
        <v>3.125E-2</v>
      </c>
      <c r="H513" s="15" t="str">
        <f t="shared" si="14"/>
        <v/>
      </c>
      <c r="I513" s="2">
        <f>SUM(INDEX(ch_table[Duration],1):ch_table[[#This Row],[Duration]])</f>
        <v>12.506249999999977</v>
      </c>
      <c r="J513" s="7">
        <v>0.79166666666666663</v>
      </c>
      <c r="K513" s="16" t="str" cm="1">
        <f t="array" ref="K5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 s="7" t="str">
        <f t="shared" si="15"/>
        <v/>
      </c>
      <c r="M513" s="2">
        <f>SUM(INDEX(ch_table[AAT],1):ch_table[[#This Row],[AAT]])</f>
        <v>1.1034722222222224</v>
      </c>
    </row>
    <row r="514" spans="1:13" x14ac:dyDescent="0.25">
      <c r="A514">
        <v>39</v>
      </c>
      <c r="B514" s="1">
        <v>43032</v>
      </c>
      <c r="C514" s="7">
        <v>0.51388888888888884</v>
      </c>
      <c r="D514" t="s">
        <v>54</v>
      </c>
      <c r="E514" t="s">
        <v>402</v>
      </c>
      <c r="G514" s="2">
        <v>1.388888888888889E-2</v>
      </c>
      <c r="H514" s="15" t="str">
        <f t="shared" ref="H514:H577" si="16">IF(OR($D514="House rose", $D514="Session end"), SUMIF(A:A,A514, G:G),"")</f>
        <v/>
      </c>
      <c r="I514" s="2">
        <f>SUM(INDEX(ch_table[Duration],1):ch_table[[#This Row],[Duration]])</f>
        <v>12.520138888888866</v>
      </c>
      <c r="J514" s="7">
        <v>0.79166666666666663</v>
      </c>
      <c r="K514" s="16" t="str" cm="1">
        <f t="array" ref="K5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 s="7" t="str">
        <f t="shared" ref="L514:L577" si="17">IF(OR(D514="House rose",D514="Session end"), SUMIF(A:A, A514,K:K),"")</f>
        <v/>
      </c>
      <c r="M514" s="2">
        <f>SUM(INDEX(ch_table[AAT],1):ch_table[[#This Row],[AAT]])</f>
        <v>1.1034722222222224</v>
      </c>
    </row>
    <row r="515" spans="1:13" x14ac:dyDescent="0.25">
      <c r="A515">
        <v>39</v>
      </c>
      <c r="B515" s="1">
        <v>43032</v>
      </c>
      <c r="C515" s="7">
        <v>0.52777777777777779</v>
      </c>
      <c r="D515" t="s">
        <v>55</v>
      </c>
      <c r="E515" t="s">
        <v>403</v>
      </c>
      <c r="G515" s="2">
        <v>3.8194444444444448E-2</v>
      </c>
      <c r="H515" s="15" t="str">
        <f t="shared" si="16"/>
        <v/>
      </c>
      <c r="I515" s="2">
        <f>SUM(INDEX(ch_table[Duration],1):ch_table[[#This Row],[Duration]])</f>
        <v>12.55833333333331</v>
      </c>
      <c r="J515" s="7">
        <v>0.79166666666666663</v>
      </c>
      <c r="K515" s="16" t="str" cm="1">
        <f t="array" ref="K5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 s="7" t="str">
        <f t="shared" si="17"/>
        <v/>
      </c>
      <c r="M515" s="2">
        <f>SUM(INDEX(ch_table[AAT],1):ch_table[[#This Row],[AAT]])</f>
        <v>1.1034722222222224</v>
      </c>
    </row>
    <row r="516" spans="1:13" x14ac:dyDescent="0.25">
      <c r="A516">
        <v>39</v>
      </c>
      <c r="B516" s="1">
        <v>43032</v>
      </c>
      <c r="C516" s="7">
        <v>0.56597222222222221</v>
      </c>
      <c r="D516" t="s">
        <v>137</v>
      </c>
      <c r="E516" t="s">
        <v>404</v>
      </c>
      <c r="G516" s="2">
        <v>2.7777777777777779E-3</v>
      </c>
      <c r="H516" s="15" t="str">
        <f t="shared" si="16"/>
        <v/>
      </c>
      <c r="I516" s="2">
        <f>SUM(INDEX(ch_table[Duration],1):ch_table[[#This Row],[Duration]])</f>
        <v>12.561111111111089</v>
      </c>
      <c r="J516" s="7">
        <v>0.79166666666666663</v>
      </c>
      <c r="K516" s="16" t="str" cm="1">
        <f t="array" ref="K5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 s="7" t="str">
        <f t="shared" si="17"/>
        <v/>
      </c>
      <c r="M516" s="2">
        <f>SUM(INDEX(ch_table[AAT],1):ch_table[[#This Row],[AAT]])</f>
        <v>1.1034722222222224</v>
      </c>
    </row>
    <row r="517" spans="1:13" x14ac:dyDescent="0.25">
      <c r="A517">
        <v>39</v>
      </c>
      <c r="B517" s="1">
        <v>43032</v>
      </c>
      <c r="C517" s="7">
        <v>0.56874999999999998</v>
      </c>
      <c r="D517" t="s">
        <v>137</v>
      </c>
      <c r="E517" t="s">
        <v>405</v>
      </c>
      <c r="G517" s="2">
        <v>2.7777777777777779E-3</v>
      </c>
      <c r="H517" s="15" t="str">
        <f t="shared" si="16"/>
        <v/>
      </c>
      <c r="I517" s="2">
        <f>SUM(INDEX(ch_table[Duration],1):ch_table[[#This Row],[Duration]])</f>
        <v>12.563888888888867</v>
      </c>
      <c r="J517" s="7">
        <v>0.79166666666666663</v>
      </c>
      <c r="K517" s="16" t="str" cm="1">
        <f t="array" ref="K5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 s="7" t="str">
        <f t="shared" si="17"/>
        <v/>
      </c>
      <c r="M517" s="2">
        <f>SUM(INDEX(ch_table[AAT],1):ch_table[[#This Row],[AAT]])</f>
        <v>1.1034722222222224</v>
      </c>
    </row>
    <row r="518" spans="1:13" x14ac:dyDescent="0.25">
      <c r="A518">
        <v>39</v>
      </c>
      <c r="B518" s="1">
        <v>43032</v>
      </c>
      <c r="C518" s="7">
        <v>0.57152777777777775</v>
      </c>
      <c r="D518" t="s">
        <v>286</v>
      </c>
      <c r="E518" t="s">
        <v>406</v>
      </c>
      <c r="G518" s="2">
        <v>8.3333333333333332E-3</v>
      </c>
      <c r="H518" s="15" t="str">
        <f t="shared" si="16"/>
        <v/>
      </c>
      <c r="I518" s="2">
        <f>SUM(INDEX(ch_table[Duration],1):ch_table[[#This Row],[Duration]])</f>
        <v>12.5722222222222</v>
      </c>
      <c r="J518" s="7">
        <v>0.79166666666666663</v>
      </c>
      <c r="K518" s="16" t="str" cm="1">
        <f t="array" ref="K5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 s="7" t="str">
        <f t="shared" si="17"/>
        <v/>
      </c>
      <c r="M518" s="2">
        <f>SUM(INDEX(ch_table[AAT],1):ch_table[[#This Row],[AAT]])</f>
        <v>1.1034722222222224</v>
      </c>
    </row>
    <row r="519" spans="1:13" x14ac:dyDescent="0.25">
      <c r="A519">
        <v>39</v>
      </c>
      <c r="B519" s="1">
        <v>43032</v>
      </c>
      <c r="C519" s="7">
        <v>0.57986111111111116</v>
      </c>
      <c r="D519" t="s">
        <v>152</v>
      </c>
      <c r="E519" t="s">
        <v>407</v>
      </c>
      <c r="G519" s="2">
        <v>3.7499999999999999E-2</v>
      </c>
      <c r="H519" s="15" t="str">
        <f t="shared" si="16"/>
        <v/>
      </c>
      <c r="I519" s="2">
        <f>SUM(INDEX(ch_table[Duration],1):ch_table[[#This Row],[Duration]])</f>
        <v>12.609722222222199</v>
      </c>
      <c r="J519" s="7">
        <v>0.79166666666666663</v>
      </c>
      <c r="K519" s="16" t="str" cm="1">
        <f t="array" ref="K5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 s="7" t="str">
        <f t="shared" si="17"/>
        <v/>
      </c>
      <c r="M519" s="2">
        <f>SUM(INDEX(ch_table[AAT],1):ch_table[[#This Row],[AAT]])</f>
        <v>1.1034722222222224</v>
      </c>
    </row>
    <row r="520" spans="1:13" x14ac:dyDescent="0.25">
      <c r="A520">
        <v>39</v>
      </c>
      <c r="B520" s="1">
        <v>43032</v>
      </c>
      <c r="C520" s="7">
        <v>0.61736111111111114</v>
      </c>
      <c r="D520" t="s">
        <v>34</v>
      </c>
      <c r="E520" t="s">
        <v>81</v>
      </c>
      <c r="G520" s="2">
        <v>6.9444444444444447E-4</v>
      </c>
      <c r="H520" s="15" t="str">
        <f t="shared" si="16"/>
        <v/>
      </c>
      <c r="I520" s="2">
        <f>SUM(INDEX(ch_table[Duration],1):ch_table[[#This Row],[Duration]])</f>
        <v>12.610416666666644</v>
      </c>
      <c r="J520" s="7">
        <v>0.79166666666666663</v>
      </c>
      <c r="K520" s="16" t="str" cm="1">
        <f t="array" ref="K5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 s="7" t="str">
        <f t="shared" si="17"/>
        <v/>
      </c>
      <c r="M520" s="2">
        <f>SUM(INDEX(ch_table[AAT],1):ch_table[[#This Row],[AAT]])</f>
        <v>1.1034722222222224</v>
      </c>
    </row>
    <row r="521" spans="1:13" x14ac:dyDescent="0.25">
      <c r="A521">
        <v>39</v>
      </c>
      <c r="B521" s="1">
        <v>43032</v>
      </c>
      <c r="C521" s="7">
        <v>0.61805555555555558</v>
      </c>
      <c r="D521" t="s">
        <v>152</v>
      </c>
      <c r="E521" t="s">
        <v>408</v>
      </c>
      <c r="G521" s="2">
        <v>8.7499999999999994E-2</v>
      </c>
      <c r="H521" s="15" t="str">
        <f t="shared" si="16"/>
        <v/>
      </c>
      <c r="I521" s="2">
        <f>SUM(INDEX(ch_table[Duration],1):ch_table[[#This Row],[Duration]])</f>
        <v>12.697916666666645</v>
      </c>
      <c r="J521" s="7">
        <v>0.79166666666666663</v>
      </c>
      <c r="K521" s="16" t="str" cm="1">
        <f t="array" ref="K5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 s="7" t="str">
        <f t="shared" si="17"/>
        <v/>
      </c>
      <c r="M521" s="2">
        <f>SUM(INDEX(ch_table[AAT],1):ch_table[[#This Row],[AAT]])</f>
        <v>1.1034722222222224</v>
      </c>
    </row>
    <row r="522" spans="1:13" x14ac:dyDescent="0.25">
      <c r="A522">
        <v>39</v>
      </c>
      <c r="B522" s="1">
        <v>43032</v>
      </c>
      <c r="C522" s="7">
        <v>0.7055555555555556</v>
      </c>
      <c r="D522" t="s">
        <v>91</v>
      </c>
      <c r="E522" t="s">
        <v>409</v>
      </c>
      <c r="G522" s="2">
        <v>1.458333333333333E-2</v>
      </c>
      <c r="H522" s="15" t="str">
        <f t="shared" si="16"/>
        <v/>
      </c>
      <c r="I522" s="2">
        <f>SUM(INDEX(ch_table[Duration],1):ch_table[[#This Row],[Duration]])</f>
        <v>12.712499999999977</v>
      </c>
      <c r="J522" s="7">
        <v>0.79166666666666663</v>
      </c>
      <c r="K522" s="16" t="str" cm="1">
        <f t="array" ref="K5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 s="7" t="str">
        <f t="shared" si="17"/>
        <v/>
      </c>
      <c r="M522" s="2">
        <f>SUM(INDEX(ch_table[AAT],1):ch_table[[#This Row],[AAT]])</f>
        <v>1.1034722222222224</v>
      </c>
    </row>
    <row r="523" spans="1:13" x14ac:dyDescent="0.25">
      <c r="A523">
        <v>39</v>
      </c>
      <c r="B523" s="1">
        <v>43032</v>
      </c>
      <c r="C523" s="7">
        <v>0.72013888888888888</v>
      </c>
      <c r="D523" t="s">
        <v>34</v>
      </c>
      <c r="E523" t="s">
        <v>410</v>
      </c>
      <c r="G523" s="2">
        <v>6.9444444444444447E-4</v>
      </c>
      <c r="H523" s="15" t="str">
        <f t="shared" si="16"/>
        <v/>
      </c>
      <c r="I523" s="2">
        <f>SUM(INDEX(ch_table[Duration],1):ch_table[[#This Row],[Duration]])</f>
        <v>12.713194444444422</v>
      </c>
      <c r="J523" s="7">
        <v>0.79166666666666663</v>
      </c>
      <c r="K523" s="16" t="str" cm="1">
        <f t="array" ref="K5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 s="7" t="str">
        <f t="shared" si="17"/>
        <v/>
      </c>
      <c r="M523" s="2">
        <f>SUM(INDEX(ch_table[AAT],1):ch_table[[#This Row],[AAT]])</f>
        <v>1.1034722222222224</v>
      </c>
    </row>
    <row r="524" spans="1:13" x14ac:dyDescent="0.25">
      <c r="A524">
        <v>39</v>
      </c>
      <c r="B524" s="1">
        <v>43032</v>
      </c>
      <c r="C524" s="7">
        <v>0.72083333333333333</v>
      </c>
      <c r="D524" t="s">
        <v>91</v>
      </c>
      <c r="E524" t="s">
        <v>411</v>
      </c>
      <c r="F524" t="s">
        <v>289</v>
      </c>
      <c r="G524" s="2">
        <v>7.5694444444444439E-2</v>
      </c>
      <c r="H524" s="15" t="str">
        <f t="shared" si="16"/>
        <v/>
      </c>
      <c r="I524" s="2">
        <f>SUM(INDEX(ch_table[Duration],1):ch_table[[#This Row],[Duration]])</f>
        <v>12.788888888888867</v>
      </c>
      <c r="J524" s="7">
        <v>0.79166666666666663</v>
      </c>
      <c r="K524" s="16" cm="1">
        <f t="array" ref="K5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4.8611111111110938E-3</v>
      </c>
      <c r="L524" s="7" t="str">
        <f t="shared" si="17"/>
        <v/>
      </c>
      <c r="M524" s="2">
        <f>SUM(INDEX(ch_table[AAT],1):ch_table[[#This Row],[AAT]])</f>
        <v>1.1083333333333334</v>
      </c>
    </row>
    <row r="525" spans="1:13" x14ac:dyDescent="0.25">
      <c r="A525">
        <v>39</v>
      </c>
      <c r="B525" s="1">
        <v>43032</v>
      </c>
      <c r="C525" s="7">
        <v>0.79652777777777772</v>
      </c>
      <c r="D525" t="s">
        <v>214</v>
      </c>
      <c r="E525" t="s">
        <v>412</v>
      </c>
      <c r="G525" s="2">
        <v>1.3888888888888889E-3</v>
      </c>
      <c r="H525" s="15" t="str">
        <f t="shared" si="16"/>
        <v/>
      </c>
      <c r="I525" s="2">
        <f>SUM(INDEX(ch_table[Duration],1):ch_table[[#This Row],[Duration]])</f>
        <v>12.790277777777755</v>
      </c>
      <c r="J525" s="7">
        <v>0.79166666666666663</v>
      </c>
      <c r="K525" s="16" cm="1">
        <f t="array" ref="K5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25" s="7" t="str">
        <f t="shared" si="17"/>
        <v/>
      </c>
      <c r="M525" s="2">
        <f>SUM(INDEX(ch_table[AAT],1):ch_table[[#This Row],[AAT]])</f>
        <v>1.1097222222222223</v>
      </c>
    </row>
    <row r="526" spans="1:13" x14ac:dyDescent="0.25">
      <c r="A526">
        <v>39</v>
      </c>
      <c r="B526" s="1">
        <v>43032</v>
      </c>
      <c r="C526" s="7">
        <v>0.79791666666666672</v>
      </c>
      <c r="D526" t="s">
        <v>214</v>
      </c>
      <c r="E526" t="s">
        <v>413</v>
      </c>
      <c r="G526" s="2">
        <v>1.3888888888888889E-3</v>
      </c>
      <c r="H526" s="15" t="str">
        <f t="shared" si="16"/>
        <v/>
      </c>
      <c r="I526" s="2">
        <f>SUM(INDEX(ch_table[Duration],1):ch_table[[#This Row],[Duration]])</f>
        <v>12.791666666666643</v>
      </c>
      <c r="J526" s="7">
        <v>0.79166666666666663</v>
      </c>
      <c r="K526" s="16" cm="1">
        <f t="array" ref="K5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26" s="7" t="str">
        <f t="shared" si="17"/>
        <v/>
      </c>
      <c r="M526" s="2">
        <f>SUM(INDEX(ch_table[AAT],1):ch_table[[#This Row],[AAT]])</f>
        <v>1.1111111111111112</v>
      </c>
    </row>
    <row r="527" spans="1:13" x14ac:dyDescent="0.25">
      <c r="A527">
        <v>39</v>
      </c>
      <c r="B527" s="1">
        <v>43032</v>
      </c>
      <c r="C527" s="7">
        <v>0.7993055555555556</v>
      </c>
      <c r="D527" t="s">
        <v>23</v>
      </c>
      <c r="E527" t="s">
        <v>414</v>
      </c>
      <c r="F527" t="s">
        <v>101</v>
      </c>
      <c r="G527" s="2">
        <v>1.9444444444444441E-2</v>
      </c>
      <c r="H527" s="15" t="str">
        <f t="shared" si="16"/>
        <v/>
      </c>
      <c r="I527" s="2">
        <f>SUM(INDEX(ch_table[Duration],1):ch_table[[#This Row],[Duration]])</f>
        <v>12.811111111111087</v>
      </c>
      <c r="J527" s="7">
        <v>0.79166666666666663</v>
      </c>
      <c r="K527" s="16" cm="1">
        <f t="array" ref="K5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527" s="7" t="str">
        <f t="shared" si="17"/>
        <v/>
      </c>
      <c r="M527" s="2">
        <f>SUM(INDEX(ch_table[AAT],1):ch_table[[#This Row],[AAT]])</f>
        <v>1.1305555555555555</v>
      </c>
    </row>
    <row r="528" spans="1:13" x14ac:dyDescent="0.25">
      <c r="A528">
        <v>39</v>
      </c>
      <c r="B528" s="1">
        <v>43032</v>
      </c>
      <c r="C528" s="7">
        <v>0.81874999999999998</v>
      </c>
      <c r="D528" t="s">
        <v>8</v>
      </c>
      <c r="H528" s="15">
        <f t="shared" si="16"/>
        <v>0.33958333333333329</v>
      </c>
      <c r="I528" s="2">
        <f>SUM(INDEX(ch_table[Duration],1):ch_table[[#This Row],[Duration]])</f>
        <v>12.811111111111087</v>
      </c>
      <c r="J528" s="7">
        <v>0.79166666666666663</v>
      </c>
      <c r="K528" s="16" t="str" cm="1">
        <f t="array" ref="K5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 s="7">
        <f t="shared" si="17"/>
        <v>2.7083333333333313E-2</v>
      </c>
      <c r="M528" s="2">
        <f>SUM(INDEX(ch_table[AAT],1):ch_table[[#This Row],[AAT]])</f>
        <v>1.1305555555555555</v>
      </c>
    </row>
    <row r="529" spans="1:13" x14ac:dyDescent="0.25">
      <c r="A529">
        <v>40</v>
      </c>
      <c r="B529" s="1">
        <v>43033</v>
      </c>
      <c r="C529" s="7">
        <v>0.47916666666666669</v>
      </c>
      <c r="D529" t="s">
        <v>13</v>
      </c>
      <c r="G529" s="2">
        <v>3.472222222222222E-3</v>
      </c>
      <c r="H529" s="15" t="str">
        <f t="shared" si="16"/>
        <v/>
      </c>
      <c r="I529" s="2">
        <f>SUM(INDEX(ch_table[Duration],1):ch_table[[#This Row],[Duration]])</f>
        <v>12.814583333333308</v>
      </c>
      <c r="J529" s="7">
        <v>0.79166666666666663</v>
      </c>
      <c r="K529" s="16" t="str" cm="1">
        <f t="array" ref="K5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9" s="7" t="str">
        <f t="shared" si="17"/>
        <v/>
      </c>
      <c r="M529" s="2">
        <f>SUM(INDEX(ch_table[AAT],1):ch_table[[#This Row],[AAT]])</f>
        <v>1.1305555555555555</v>
      </c>
    </row>
    <row r="530" spans="1:13" x14ac:dyDescent="0.25">
      <c r="A530">
        <v>40</v>
      </c>
      <c r="B530" s="1">
        <v>43033</v>
      </c>
      <c r="C530" s="7">
        <v>0.4826388888888889</v>
      </c>
      <c r="D530" t="s">
        <v>52</v>
      </c>
      <c r="E530" t="s">
        <v>415</v>
      </c>
      <c r="G530" s="2">
        <v>1.7361111111111108E-2</v>
      </c>
      <c r="H530" s="15" t="str">
        <f t="shared" si="16"/>
        <v/>
      </c>
      <c r="I530" s="2">
        <f>SUM(INDEX(ch_table[Duration],1):ch_table[[#This Row],[Duration]])</f>
        <v>12.831944444444419</v>
      </c>
      <c r="J530" s="7">
        <v>0.79166666666666663</v>
      </c>
      <c r="K530" s="16" t="str" cm="1">
        <f t="array" ref="K5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0" s="7" t="str">
        <f t="shared" si="17"/>
        <v/>
      </c>
      <c r="M530" s="2">
        <f>SUM(INDEX(ch_table[AAT],1):ch_table[[#This Row],[AAT]])</f>
        <v>1.1305555555555555</v>
      </c>
    </row>
    <row r="531" spans="1:13" x14ac:dyDescent="0.25">
      <c r="A531">
        <v>40</v>
      </c>
      <c r="B531" s="1">
        <v>43033</v>
      </c>
      <c r="C531" s="7">
        <v>0.5</v>
      </c>
      <c r="D531" t="s">
        <v>52</v>
      </c>
      <c r="E531" t="s">
        <v>111</v>
      </c>
      <c r="G531" s="2">
        <v>3.2638888888888891E-2</v>
      </c>
      <c r="H531" s="15" t="str">
        <f t="shared" si="16"/>
        <v/>
      </c>
      <c r="I531" s="2">
        <f>SUM(INDEX(ch_table[Duration],1):ch_table[[#This Row],[Duration]])</f>
        <v>12.864583333333307</v>
      </c>
      <c r="J531" s="7">
        <v>0.79166666666666663</v>
      </c>
      <c r="K531" s="16" t="str" cm="1">
        <f t="array" ref="K5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1" s="7" t="str">
        <f t="shared" si="17"/>
        <v/>
      </c>
      <c r="M531" s="2">
        <f>SUM(INDEX(ch_table[AAT],1):ch_table[[#This Row],[AAT]])</f>
        <v>1.1305555555555555</v>
      </c>
    </row>
    <row r="532" spans="1:13" x14ac:dyDescent="0.25">
      <c r="A532">
        <v>40</v>
      </c>
      <c r="B532" s="1">
        <v>43033</v>
      </c>
      <c r="C532" s="7">
        <v>0.53263888888888888</v>
      </c>
      <c r="D532" t="s">
        <v>137</v>
      </c>
      <c r="E532" t="s">
        <v>416</v>
      </c>
      <c r="G532" s="2">
        <v>1.3888888888888889E-3</v>
      </c>
      <c r="H532" s="15" t="str">
        <f t="shared" si="16"/>
        <v/>
      </c>
      <c r="I532" s="2">
        <f>SUM(INDEX(ch_table[Duration],1):ch_table[[#This Row],[Duration]])</f>
        <v>12.865972222222195</v>
      </c>
      <c r="J532" s="7">
        <v>0.79166666666666663</v>
      </c>
      <c r="K532" s="16" t="str" cm="1">
        <f t="array" ref="K5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 s="7" t="str">
        <f t="shared" si="17"/>
        <v/>
      </c>
      <c r="M532" s="2">
        <f>SUM(INDEX(ch_table[AAT],1):ch_table[[#This Row],[AAT]])</f>
        <v>1.1305555555555555</v>
      </c>
    </row>
    <row r="533" spans="1:13" x14ac:dyDescent="0.25">
      <c r="A533">
        <v>40</v>
      </c>
      <c r="B533" s="1">
        <v>43033</v>
      </c>
      <c r="C533" s="7">
        <v>0.53402777777777777</v>
      </c>
      <c r="D533" t="s">
        <v>137</v>
      </c>
      <c r="E533" t="s">
        <v>417</v>
      </c>
      <c r="G533" s="2">
        <v>1.3888888888888889E-3</v>
      </c>
      <c r="H533" s="15" t="str">
        <f t="shared" si="16"/>
        <v/>
      </c>
      <c r="I533" s="2">
        <f>SUM(INDEX(ch_table[Duration],1):ch_table[[#This Row],[Duration]])</f>
        <v>12.867361111111084</v>
      </c>
      <c r="J533" s="7">
        <v>0.79166666666666663</v>
      </c>
      <c r="K533" s="16" t="str" cm="1">
        <f t="array" ref="K5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3" s="7" t="str">
        <f t="shared" si="17"/>
        <v/>
      </c>
      <c r="M533" s="2">
        <f>SUM(INDEX(ch_table[AAT],1):ch_table[[#This Row],[AAT]])</f>
        <v>1.1305555555555555</v>
      </c>
    </row>
    <row r="534" spans="1:13" x14ac:dyDescent="0.25">
      <c r="A534">
        <v>40</v>
      </c>
      <c r="B534" s="1">
        <v>43033</v>
      </c>
      <c r="C534" s="7">
        <v>0.53541666666666665</v>
      </c>
      <c r="D534" t="s">
        <v>137</v>
      </c>
      <c r="E534" t="s">
        <v>418</v>
      </c>
      <c r="G534" s="2">
        <v>1.3888888888888889E-3</v>
      </c>
      <c r="H534" s="15" t="str">
        <f t="shared" si="16"/>
        <v/>
      </c>
      <c r="I534" s="2">
        <f>SUM(INDEX(ch_table[Duration],1):ch_table[[#This Row],[Duration]])</f>
        <v>12.868749999999972</v>
      </c>
      <c r="J534" s="7">
        <v>0.79166666666666663</v>
      </c>
      <c r="K534" s="16" t="str" cm="1">
        <f t="array" ref="K5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4" s="7" t="str">
        <f t="shared" si="17"/>
        <v/>
      </c>
      <c r="M534" s="2">
        <f>SUM(INDEX(ch_table[AAT],1):ch_table[[#This Row],[AAT]])</f>
        <v>1.1305555555555555</v>
      </c>
    </row>
    <row r="535" spans="1:13" x14ac:dyDescent="0.25">
      <c r="A535">
        <v>40</v>
      </c>
      <c r="B535" s="1">
        <v>43033</v>
      </c>
      <c r="C535" s="7">
        <v>0.53680555555555554</v>
      </c>
      <c r="D535" t="s">
        <v>137</v>
      </c>
      <c r="E535" t="s">
        <v>419</v>
      </c>
      <c r="G535" s="2">
        <v>1.3888888888888889E-3</v>
      </c>
      <c r="H535" s="15" t="str">
        <f t="shared" si="16"/>
        <v/>
      </c>
      <c r="I535" s="2">
        <f>SUM(INDEX(ch_table[Duration],1):ch_table[[#This Row],[Duration]])</f>
        <v>12.87013888888886</v>
      </c>
      <c r="J535" s="7">
        <v>0.79166666666666663</v>
      </c>
      <c r="K535" s="16" t="str" cm="1">
        <f t="array" ref="K5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 s="7" t="str">
        <f t="shared" si="17"/>
        <v/>
      </c>
      <c r="M535" s="2">
        <f>SUM(INDEX(ch_table[AAT],1):ch_table[[#This Row],[AAT]])</f>
        <v>1.1305555555555555</v>
      </c>
    </row>
    <row r="536" spans="1:13" x14ac:dyDescent="0.25">
      <c r="A536">
        <v>40</v>
      </c>
      <c r="B536" s="1">
        <v>43033</v>
      </c>
      <c r="C536" s="7">
        <v>0.53819444444444442</v>
      </c>
      <c r="D536" t="s">
        <v>137</v>
      </c>
      <c r="E536" t="s">
        <v>420</v>
      </c>
      <c r="G536" s="2">
        <v>1.3888888888888889E-3</v>
      </c>
      <c r="H536" s="15" t="str">
        <f t="shared" si="16"/>
        <v/>
      </c>
      <c r="I536" s="2">
        <f>SUM(INDEX(ch_table[Duration],1):ch_table[[#This Row],[Duration]])</f>
        <v>12.871527777777748</v>
      </c>
      <c r="J536" s="7">
        <v>0.79166666666666663</v>
      </c>
      <c r="K536" s="16" t="str" cm="1">
        <f t="array" ref="K5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 s="7" t="str">
        <f t="shared" si="17"/>
        <v/>
      </c>
      <c r="M536" s="2">
        <f>SUM(INDEX(ch_table[AAT],1):ch_table[[#This Row],[AAT]])</f>
        <v>1.1305555555555555</v>
      </c>
    </row>
    <row r="537" spans="1:13" x14ac:dyDescent="0.25">
      <c r="A537">
        <v>40</v>
      </c>
      <c r="B537" s="1">
        <v>43033</v>
      </c>
      <c r="C537" s="7">
        <v>0.5395833333333333</v>
      </c>
      <c r="D537" t="s">
        <v>137</v>
      </c>
      <c r="E537" t="s">
        <v>421</v>
      </c>
      <c r="G537" s="2">
        <v>1.3888888888888889E-3</v>
      </c>
      <c r="H537" s="15" t="str">
        <f t="shared" si="16"/>
        <v/>
      </c>
      <c r="I537" s="2">
        <f>SUM(INDEX(ch_table[Duration],1):ch_table[[#This Row],[Duration]])</f>
        <v>12.872916666666637</v>
      </c>
      <c r="J537" s="7">
        <v>0.79166666666666663</v>
      </c>
      <c r="K537" s="16" t="str" cm="1">
        <f t="array" ref="K5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 s="7" t="str">
        <f t="shared" si="17"/>
        <v/>
      </c>
      <c r="M537" s="2">
        <f>SUM(INDEX(ch_table[AAT],1):ch_table[[#This Row],[AAT]])</f>
        <v>1.1305555555555555</v>
      </c>
    </row>
    <row r="538" spans="1:13" x14ac:dyDescent="0.25">
      <c r="A538">
        <v>40</v>
      </c>
      <c r="B538" s="1">
        <v>43033</v>
      </c>
      <c r="C538" s="7">
        <v>0.54097222222222219</v>
      </c>
      <c r="D538" t="s">
        <v>137</v>
      </c>
      <c r="E538" t="s">
        <v>422</v>
      </c>
      <c r="G538" s="2">
        <v>6.9444444444444447E-4</v>
      </c>
      <c r="H538" s="15" t="str">
        <f t="shared" si="16"/>
        <v/>
      </c>
      <c r="I538" s="2">
        <f>SUM(INDEX(ch_table[Duration],1):ch_table[[#This Row],[Duration]])</f>
        <v>12.873611111111082</v>
      </c>
      <c r="J538" s="7">
        <v>0.79166666666666663</v>
      </c>
      <c r="K538" s="16" t="str" cm="1">
        <f t="array" ref="K5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 s="7" t="str">
        <f t="shared" si="17"/>
        <v/>
      </c>
      <c r="M538" s="2">
        <f>SUM(INDEX(ch_table[AAT],1):ch_table[[#This Row],[AAT]])</f>
        <v>1.1305555555555555</v>
      </c>
    </row>
    <row r="539" spans="1:13" x14ac:dyDescent="0.25">
      <c r="A539">
        <v>40</v>
      </c>
      <c r="B539" s="1">
        <v>43033</v>
      </c>
      <c r="C539" s="7">
        <v>0.54166666666666663</v>
      </c>
      <c r="D539" t="s">
        <v>286</v>
      </c>
      <c r="E539" t="s">
        <v>423</v>
      </c>
      <c r="G539" s="2">
        <v>7.6388888888888886E-3</v>
      </c>
      <c r="H539" s="15" t="str">
        <f t="shared" si="16"/>
        <v/>
      </c>
      <c r="I539" s="2">
        <f>SUM(INDEX(ch_table[Duration],1):ch_table[[#This Row],[Duration]])</f>
        <v>12.881249999999971</v>
      </c>
      <c r="J539" s="7">
        <v>0.79166666666666663</v>
      </c>
      <c r="K539" s="16" t="str" cm="1">
        <f t="array" ref="K5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 s="7" t="str">
        <f t="shared" si="17"/>
        <v/>
      </c>
      <c r="M539" s="2">
        <f>SUM(INDEX(ch_table[AAT],1):ch_table[[#This Row],[AAT]])</f>
        <v>1.1305555555555555</v>
      </c>
    </row>
    <row r="540" spans="1:13" x14ac:dyDescent="0.25">
      <c r="A540">
        <v>40</v>
      </c>
      <c r="B540" s="1">
        <v>43033</v>
      </c>
      <c r="C540" s="7">
        <v>0.5493055555555556</v>
      </c>
      <c r="D540" t="s">
        <v>297</v>
      </c>
      <c r="E540" t="s">
        <v>424</v>
      </c>
      <c r="G540" s="2">
        <v>3.4722222222222217E-2</v>
      </c>
      <c r="H540" s="15" t="str">
        <f t="shared" si="16"/>
        <v/>
      </c>
      <c r="I540" s="2">
        <f>SUM(INDEX(ch_table[Duration],1):ch_table[[#This Row],[Duration]])</f>
        <v>12.915972222222193</v>
      </c>
      <c r="J540" s="7">
        <v>0.79166666666666663</v>
      </c>
      <c r="K540" s="16" t="str" cm="1">
        <f t="array" ref="K5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 s="7" t="str">
        <f t="shared" si="17"/>
        <v/>
      </c>
      <c r="M540" s="2">
        <f>SUM(INDEX(ch_table[AAT],1):ch_table[[#This Row],[AAT]])</f>
        <v>1.1305555555555555</v>
      </c>
    </row>
    <row r="541" spans="1:13" x14ac:dyDescent="0.25">
      <c r="A541">
        <v>40</v>
      </c>
      <c r="B541" s="1">
        <v>43033</v>
      </c>
      <c r="C541" s="7">
        <v>0.58402777777777781</v>
      </c>
      <c r="D541" t="s">
        <v>34</v>
      </c>
      <c r="E541" t="s">
        <v>425</v>
      </c>
      <c r="G541" s="2">
        <v>6.9444444444444447E-4</v>
      </c>
      <c r="H541" s="15" t="str">
        <f t="shared" si="16"/>
        <v/>
      </c>
      <c r="I541" s="2">
        <f>SUM(INDEX(ch_table[Duration],1):ch_table[[#This Row],[Duration]])</f>
        <v>12.916666666666638</v>
      </c>
      <c r="J541" s="7">
        <v>0.79166666666666663</v>
      </c>
      <c r="K541" s="16" t="str" cm="1">
        <f t="array" ref="K5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 s="7" t="str">
        <f t="shared" si="17"/>
        <v/>
      </c>
      <c r="M541" s="2">
        <f>SUM(INDEX(ch_table[AAT],1):ch_table[[#This Row],[AAT]])</f>
        <v>1.1305555555555555</v>
      </c>
    </row>
    <row r="542" spans="1:13" x14ac:dyDescent="0.25">
      <c r="A542">
        <v>40</v>
      </c>
      <c r="B542" s="1">
        <v>43033</v>
      </c>
      <c r="C542" s="7">
        <v>0.58472222222222225</v>
      </c>
      <c r="D542" t="s">
        <v>297</v>
      </c>
      <c r="E542" t="s">
        <v>426</v>
      </c>
      <c r="G542" s="2">
        <v>4.3055555555555562E-2</v>
      </c>
      <c r="H542" s="15" t="str">
        <f t="shared" si="16"/>
        <v/>
      </c>
      <c r="I542" s="2">
        <f>SUM(INDEX(ch_table[Duration],1):ch_table[[#This Row],[Duration]])</f>
        <v>12.959722222222194</v>
      </c>
      <c r="J542" s="7">
        <v>0.79166666666666663</v>
      </c>
      <c r="K542" s="16" t="str" cm="1">
        <f t="array" ref="K5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2" s="7" t="str">
        <f t="shared" si="17"/>
        <v/>
      </c>
      <c r="M542" s="2">
        <f>SUM(INDEX(ch_table[AAT],1):ch_table[[#This Row],[AAT]])</f>
        <v>1.1305555555555555</v>
      </c>
    </row>
    <row r="543" spans="1:13" x14ac:dyDescent="0.25">
      <c r="A543">
        <v>40</v>
      </c>
      <c r="B543" s="1">
        <v>43033</v>
      </c>
      <c r="C543" s="7">
        <v>0.62777777777777777</v>
      </c>
      <c r="D543" t="s">
        <v>34</v>
      </c>
      <c r="E543" t="s">
        <v>427</v>
      </c>
      <c r="G543" s="2">
        <v>6.9444444444444447E-4</v>
      </c>
      <c r="H543" s="15" t="str">
        <f t="shared" si="16"/>
        <v/>
      </c>
      <c r="I543" s="2">
        <f>SUM(INDEX(ch_table[Duration],1):ch_table[[#This Row],[Duration]])</f>
        <v>12.960416666666639</v>
      </c>
      <c r="J543" s="7">
        <v>0.79166666666666663</v>
      </c>
      <c r="K543" s="16" t="str" cm="1">
        <f t="array" ref="K5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3" s="7" t="str">
        <f t="shared" si="17"/>
        <v/>
      </c>
      <c r="M543" s="2">
        <f>SUM(INDEX(ch_table[AAT],1):ch_table[[#This Row],[AAT]])</f>
        <v>1.1305555555555555</v>
      </c>
    </row>
    <row r="544" spans="1:13" x14ac:dyDescent="0.25">
      <c r="A544">
        <v>40</v>
      </c>
      <c r="B544" s="1">
        <v>43033</v>
      </c>
      <c r="C544" s="7">
        <v>0.62847222222222221</v>
      </c>
      <c r="D544" t="s">
        <v>297</v>
      </c>
      <c r="E544" t="s">
        <v>426</v>
      </c>
      <c r="G544" s="2">
        <v>4.027777777777778E-2</v>
      </c>
      <c r="H544" s="15" t="str">
        <f t="shared" si="16"/>
        <v/>
      </c>
      <c r="I544" s="2">
        <f>SUM(INDEX(ch_table[Duration],1):ch_table[[#This Row],[Duration]])</f>
        <v>13.000694444444417</v>
      </c>
      <c r="J544" s="7">
        <v>0.79166666666666663</v>
      </c>
      <c r="K544" s="16" t="str" cm="1">
        <f t="array" ref="K5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4" s="7" t="str">
        <f t="shared" si="17"/>
        <v/>
      </c>
      <c r="M544" s="2">
        <f>SUM(INDEX(ch_table[AAT],1):ch_table[[#This Row],[AAT]])</f>
        <v>1.1305555555555555</v>
      </c>
    </row>
    <row r="545" spans="1:13" x14ac:dyDescent="0.25">
      <c r="A545">
        <v>40</v>
      </c>
      <c r="B545" s="1">
        <v>43033</v>
      </c>
      <c r="C545" s="7">
        <v>0.66874999999999996</v>
      </c>
      <c r="D545" t="s">
        <v>297</v>
      </c>
      <c r="E545" t="s">
        <v>428</v>
      </c>
      <c r="G545" s="2">
        <v>2.5000000000000001E-2</v>
      </c>
      <c r="H545" s="15" t="str">
        <f t="shared" si="16"/>
        <v/>
      </c>
      <c r="I545" s="2">
        <f>SUM(INDEX(ch_table[Duration],1):ch_table[[#This Row],[Duration]])</f>
        <v>13.025694444444417</v>
      </c>
      <c r="J545" s="7">
        <v>0.79166666666666663</v>
      </c>
      <c r="K545" s="16" t="str" cm="1">
        <f t="array" ref="K5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5" s="7" t="str">
        <f t="shared" si="17"/>
        <v/>
      </c>
      <c r="M545" s="2">
        <f>SUM(INDEX(ch_table[AAT],1):ch_table[[#This Row],[AAT]])</f>
        <v>1.1305555555555555</v>
      </c>
    </row>
    <row r="546" spans="1:13" x14ac:dyDescent="0.25">
      <c r="A546">
        <v>40</v>
      </c>
      <c r="B546" s="1">
        <v>43033</v>
      </c>
      <c r="C546" s="7">
        <v>0.69374999999999998</v>
      </c>
      <c r="D546" t="s">
        <v>34</v>
      </c>
      <c r="E546" t="s">
        <v>429</v>
      </c>
      <c r="G546" s="2">
        <v>6.9444444444444447E-4</v>
      </c>
      <c r="H546" s="15" t="str">
        <f t="shared" si="16"/>
        <v/>
      </c>
      <c r="I546" s="2">
        <f>SUM(INDEX(ch_table[Duration],1):ch_table[[#This Row],[Duration]])</f>
        <v>13.026388888888862</v>
      </c>
      <c r="J546" s="7">
        <v>0.79166666666666663</v>
      </c>
      <c r="K546" s="16" t="str" cm="1">
        <f t="array" ref="K5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 s="7" t="str">
        <f t="shared" si="17"/>
        <v/>
      </c>
      <c r="M546" s="2">
        <f>SUM(INDEX(ch_table[AAT],1):ch_table[[#This Row],[AAT]])</f>
        <v>1.1305555555555555</v>
      </c>
    </row>
    <row r="547" spans="1:13" x14ac:dyDescent="0.25">
      <c r="A547">
        <v>40</v>
      </c>
      <c r="B547" s="1">
        <v>43033</v>
      </c>
      <c r="C547" s="7">
        <v>0.69444444444444442</v>
      </c>
      <c r="D547" t="s">
        <v>297</v>
      </c>
      <c r="E547" t="s">
        <v>430</v>
      </c>
      <c r="G547" s="2">
        <v>2.013888888888889E-2</v>
      </c>
      <c r="H547" s="15" t="str">
        <f t="shared" si="16"/>
        <v/>
      </c>
      <c r="I547" s="2">
        <f>SUM(INDEX(ch_table[Duration],1):ch_table[[#This Row],[Duration]])</f>
        <v>13.046527777777751</v>
      </c>
      <c r="J547" s="7">
        <v>0.79166666666666663</v>
      </c>
      <c r="K547" s="16" t="str" cm="1">
        <f t="array" ref="K5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7" s="7" t="str">
        <f t="shared" si="17"/>
        <v/>
      </c>
      <c r="M547" s="2">
        <f>SUM(INDEX(ch_table[AAT],1):ch_table[[#This Row],[AAT]])</f>
        <v>1.1305555555555555</v>
      </c>
    </row>
    <row r="548" spans="1:13" x14ac:dyDescent="0.25">
      <c r="A548">
        <v>40</v>
      </c>
      <c r="B548" s="1">
        <v>43033</v>
      </c>
      <c r="C548" s="7">
        <v>0.71458333333333335</v>
      </c>
      <c r="D548" t="s">
        <v>34</v>
      </c>
      <c r="E548" t="s">
        <v>431</v>
      </c>
      <c r="G548" s="2">
        <v>6.9444444444444447E-4</v>
      </c>
      <c r="H548" s="15" t="str">
        <f t="shared" si="16"/>
        <v/>
      </c>
      <c r="I548" s="2">
        <f>SUM(INDEX(ch_table[Duration],1):ch_table[[#This Row],[Duration]])</f>
        <v>13.047222222222196</v>
      </c>
      <c r="J548" s="7">
        <v>0.79166666666666663</v>
      </c>
      <c r="K548" s="16" t="str" cm="1">
        <f t="array" ref="K5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8" s="7" t="str">
        <f t="shared" si="17"/>
        <v/>
      </c>
      <c r="M548" s="2">
        <f>SUM(INDEX(ch_table[AAT],1):ch_table[[#This Row],[AAT]])</f>
        <v>1.1305555555555555</v>
      </c>
    </row>
    <row r="549" spans="1:13" x14ac:dyDescent="0.25">
      <c r="A549">
        <v>40</v>
      </c>
      <c r="B549" s="1">
        <v>43033</v>
      </c>
      <c r="C549" s="7">
        <v>0.71527777777777779</v>
      </c>
      <c r="D549" t="s">
        <v>297</v>
      </c>
      <c r="E549" t="s">
        <v>430</v>
      </c>
      <c r="G549" s="2">
        <v>9.0277777777777769E-3</v>
      </c>
      <c r="H549" s="15" t="str">
        <f t="shared" si="16"/>
        <v/>
      </c>
      <c r="I549" s="2">
        <f>SUM(INDEX(ch_table[Duration],1):ch_table[[#This Row],[Duration]])</f>
        <v>13.056249999999974</v>
      </c>
      <c r="J549" s="7">
        <v>0.79166666666666663</v>
      </c>
      <c r="K549" s="16" t="str" cm="1">
        <f t="array" ref="K5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 s="7" t="str">
        <f t="shared" si="17"/>
        <v/>
      </c>
      <c r="M549" s="2">
        <f>SUM(INDEX(ch_table[AAT],1):ch_table[[#This Row],[AAT]])</f>
        <v>1.1305555555555555</v>
      </c>
    </row>
    <row r="550" spans="1:13" x14ac:dyDescent="0.25">
      <c r="A550">
        <v>40</v>
      </c>
      <c r="B550" s="1">
        <v>43033</v>
      </c>
      <c r="C550" s="7">
        <v>0.72430555555555554</v>
      </c>
      <c r="D550" t="s">
        <v>34</v>
      </c>
      <c r="E550" t="s">
        <v>432</v>
      </c>
      <c r="G550" s="2">
        <v>6.9444444444444447E-4</v>
      </c>
      <c r="H550" s="15" t="str">
        <f t="shared" si="16"/>
        <v/>
      </c>
      <c r="I550" s="2">
        <f>SUM(INDEX(ch_table[Duration],1):ch_table[[#This Row],[Duration]])</f>
        <v>13.056944444444419</v>
      </c>
      <c r="J550" s="7">
        <v>0.79166666666666663</v>
      </c>
      <c r="K550" s="16" t="str" cm="1">
        <f t="array" ref="K5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 s="7" t="str">
        <f t="shared" si="17"/>
        <v/>
      </c>
      <c r="M550" s="2">
        <f>SUM(INDEX(ch_table[AAT],1):ch_table[[#This Row],[AAT]])</f>
        <v>1.1305555555555555</v>
      </c>
    </row>
    <row r="551" spans="1:13" x14ac:dyDescent="0.25">
      <c r="A551">
        <v>40</v>
      </c>
      <c r="B551" s="1">
        <v>43033</v>
      </c>
      <c r="C551" s="7">
        <v>0.72499999999999998</v>
      </c>
      <c r="D551" t="s">
        <v>297</v>
      </c>
      <c r="E551" t="s">
        <v>430</v>
      </c>
      <c r="G551" s="2">
        <v>6.458333333333334E-2</v>
      </c>
      <c r="H551" s="15" t="str">
        <f t="shared" si="16"/>
        <v/>
      </c>
      <c r="I551" s="2">
        <f>SUM(INDEX(ch_table[Duration],1):ch_table[[#This Row],[Duration]])</f>
        <v>13.121527777777752</v>
      </c>
      <c r="J551" s="7">
        <v>0.79166666666666663</v>
      </c>
      <c r="K551" s="16" t="str" cm="1">
        <f t="array" ref="K5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 s="7" t="str">
        <f t="shared" si="17"/>
        <v/>
      </c>
      <c r="M551" s="2">
        <f>SUM(INDEX(ch_table[AAT],1):ch_table[[#This Row],[AAT]])</f>
        <v>1.1305555555555555</v>
      </c>
    </row>
    <row r="552" spans="1:13" x14ac:dyDescent="0.25">
      <c r="A552">
        <v>40</v>
      </c>
      <c r="B552" s="1">
        <v>43033</v>
      </c>
      <c r="C552" s="7">
        <v>0.7895833333333333</v>
      </c>
      <c r="D552" t="s">
        <v>214</v>
      </c>
      <c r="E552" t="s">
        <v>433</v>
      </c>
      <c r="G552" s="2">
        <v>1.3888888888888889E-3</v>
      </c>
      <c r="H552" s="15" t="str">
        <f t="shared" si="16"/>
        <v/>
      </c>
      <c r="I552" s="2">
        <f>SUM(INDEX(ch_table[Duration],1):ch_table[[#This Row],[Duration]])</f>
        <v>13.12291666666664</v>
      </c>
      <c r="J552" s="7">
        <v>0.79166666666666663</v>
      </c>
      <c r="K552" s="16" t="str" cm="1">
        <f t="array" ref="K5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 s="7" t="str">
        <f t="shared" si="17"/>
        <v/>
      </c>
      <c r="M552" s="2">
        <f>SUM(INDEX(ch_table[AAT],1):ch_table[[#This Row],[AAT]])</f>
        <v>1.1305555555555555</v>
      </c>
    </row>
    <row r="553" spans="1:13" x14ac:dyDescent="0.25">
      <c r="A553">
        <v>40</v>
      </c>
      <c r="B553" s="1">
        <v>43033</v>
      </c>
      <c r="C553" s="7">
        <v>0.79097222222222219</v>
      </c>
      <c r="D553" t="s">
        <v>23</v>
      </c>
      <c r="E553" t="s">
        <v>434</v>
      </c>
      <c r="G553" s="2">
        <v>1.8749999999999999E-2</v>
      </c>
      <c r="H553" s="15" t="str">
        <f t="shared" si="16"/>
        <v/>
      </c>
      <c r="I553" s="2">
        <f>SUM(INDEX(ch_table[Duration],1):ch_table[[#This Row],[Duration]])</f>
        <v>13.141666666666641</v>
      </c>
      <c r="J553" s="7">
        <v>0.79166666666666663</v>
      </c>
      <c r="K553" s="16" cm="1">
        <f t="array" ref="K5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1.8055555555555602E-2</v>
      </c>
      <c r="L553" s="7" t="str">
        <f t="shared" si="17"/>
        <v/>
      </c>
      <c r="M553" s="2">
        <f>SUM(INDEX(ch_table[AAT],1):ch_table[[#This Row],[AAT]])</f>
        <v>1.1486111111111112</v>
      </c>
    </row>
    <row r="554" spans="1:13" x14ac:dyDescent="0.25">
      <c r="A554">
        <v>40</v>
      </c>
      <c r="B554" s="1">
        <v>43033</v>
      </c>
      <c r="C554" s="7">
        <v>0.80972222222222223</v>
      </c>
      <c r="D554" t="s">
        <v>8</v>
      </c>
      <c r="H554" s="15">
        <f t="shared" si="16"/>
        <v>0.33055555555555555</v>
      </c>
      <c r="I554" s="2">
        <f>SUM(INDEX(ch_table[Duration],1):ch_table[[#This Row],[Duration]])</f>
        <v>13.141666666666641</v>
      </c>
      <c r="J554" s="7">
        <v>0.79166666666666663</v>
      </c>
      <c r="K554" s="16" t="str" cm="1">
        <f t="array" ref="K5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 s="7">
        <f t="shared" si="17"/>
        <v>1.8055555555555602E-2</v>
      </c>
      <c r="M554" s="2">
        <f>SUM(INDEX(ch_table[AAT],1):ch_table[[#This Row],[AAT]])</f>
        <v>1.1486111111111112</v>
      </c>
    </row>
    <row r="555" spans="1:13" x14ac:dyDescent="0.25">
      <c r="A555">
        <v>41</v>
      </c>
      <c r="B555" s="1">
        <v>43034</v>
      </c>
      <c r="C555" s="7">
        <v>0.39583333333333331</v>
      </c>
      <c r="D555" t="s">
        <v>13</v>
      </c>
      <c r="G555" s="2">
        <v>3.472222222222222E-3</v>
      </c>
      <c r="H555" s="15" t="str">
        <f t="shared" si="16"/>
        <v/>
      </c>
      <c r="I555" s="2">
        <f>SUM(INDEX(ch_table[Duration],1):ch_table[[#This Row],[Duration]])</f>
        <v>13.145138888888862</v>
      </c>
      <c r="J555" s="7">
        <v>0.70833333333333337</v>
      </c>
      <c r="K555" s="16" t="str" cm="1">
        <f t="array" ref="K5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 s="7" t="str">
        <f t="shared" si="17"/>
        <v/>
      </c>
      <c r="M555" s="2">
        <f>SUM(INDEX(ch_table[AAT],1):ch_table[[#This Row],[AAT]])</f>
        <v>1.1486111111111112</v>
      </c>
    </row>
    <row r="556" spans="1:13" x14ac:dyDescent="0.25">
      <c r="A556">
        <v>41</v>
      </c>
      <c r="B556" s="1">
        <v>43034</v>
      </c>
      <c r="C556" s="7">
        <v>0.39930555555555558</v>
      </c>
      <c r="D556" t="s">
        <v>52</v>
      </c>
      <c r="E556" t="s">
        <v>435</v>
      </c>
      <c r="G556" s="2">
        <v>2.0833333333333329E-2</v>
      </c>
      <c r="H556" s="15" t="str">
        <f t="shared" si="16"/>
        <v/>
      </c>
      <c r="I556" s="2">
        <f>SUM(INDEX(ch_table[Duration],1):ch_table[[#This Row],[Duration]])</f>
        <v>13.165972222222196</v>
      </c>
      <c r="J556" s="7">
        <v>0.70833333333333337</v>
      </c>
      <c r="K556" s="16" t="str" cm="1">
        <f t="array" ref="K5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 s="7" t="str">
        <f t="shared" si="17"/>
        <v/>
      </c>
      <c r="M556" s="2">
        <f>SUM(INDEX(ch_table[AAT],1):ch_table[[#This Row],[AAT]])</f>
        <v>1.1486111111111112</v>
      </c>
    </row>
    <row r="557" spans="1:13" x14ac:dyDescent="0.25">
      <c r="A557">
        <v>41</v>
      </c>
      <c r="B557" s="1">
        <v>43034</v>
      </c>
      <c r="C557" s="7">
        <v>0.4201388888888889</v>
      </c>
      <c r="D557" t="s">
        <v>54</v>
      </c>
      <c r="E557" t="s">
        <v>435</v>
      </c>
      <c r="G557" s="2">
        <v>2.4305555555555559E-2</v>
      </c>
      <c r="H557" s="15" t="str">
        <f t="shared" si="16"/>
        <v/>
      </c>
      <c r="I557" s="2">
        <f>SUM(INDEX(ch_table[Duration],1):ch_table[[#This Row],[Duration]])</f>
        <v>13.190277777777752</v>
      </c>
      <c r="J557" s="7">
        <v>0.70833333333333337</v>
      </c>
      <c r="K557" s="16" t="str" cm="1">
        <f t="array" ref="K5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 s="7" t="str">
        <f t="shared" si="17"/>
        <v/>
      </c>
      <c r="M557" s="2">
        <f>SUM(INDEX(ch_table[AAT],1):ch_table[[#This Row],[AAT]])</f>
        <v>1.1486111111111112</v>
      </c>
    </row>
    <row r="558" spans="1:13" x14ac:dyDescent="0.25">
      <c r="A558">
        <v>41</v>
      </c>
      <c r="B558" s="1">
        <v>43034</v>
      </c>
      <c r="C558" s="7">
        <v>0.44444444444444442</v>
      </c>
      <c r="D558" t="s">
        <v>55</v>
      </c>
      <c r="E558" t="s">
        <v>436</v>
      </c>
      <c r="F558" t="s">
        <v>101</v>
      </c>
      <c r="G558" s="2">
        <v>3.3333333333333333E-2</v>
      </c>
      <c r="H558" s="15" t="str">
        <f t="shared" si="16"/>
        <v/>
      </c>
      <c r="I558" s="2">
        <f>SUM(INDEX(ch_table[Duration],1):ch_table[[#This Row],[Duration]])</f>
        <v>13.223611111111085</v>
      </c>
      <c r="J558" s="7">
        <v>0.70833333333333337</v>
      </c>
      <c r="K558" s="16" t="str" cm="1">
        <f t="array" ref="K5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 s="7" t="str">
        <f t="shared" si="17"/>
        <v/>
      </c>
      <c r="M558" s="2">
        <f>SUM(INDEX(ch_table[AAT],1):ch_table[[#This Row],[AAT]])</f>
        <v>1.1486111111111112</v>
      </c>
    </row>
    <row r="559" spans="1:13" x14ac:dyDescent="0.25">
      <c r="A559">
        <v>41</v>
      </c>
      <c r="B559" s="1">
        <v>43034</v>
      </c>
      <c r="C559" s="7">
        <v>0.4777777777777778</v>
      </c>
      <c r="D559" t="s">
        <v>29</v>
      </c>
      <c r="E559" t="s">
        <v>30</v>
      </c>
      <c r="G559" s="2">
        <v>4.7222222222222221E-2</v>
      </c>
      <c r="H559" s="15" t="str">
        <f t="shared" si="16"/>
        <v/>
      </c>
      <c r="I559" s="2">
        <f>SUM(INDEX(ch_table[Duration],1):ch_table[[#This Row],[Duration]])</f>
        <v>13.270833333333307</v>
      </c>
      <c r="J559" s="7">
        <v>0.70833333333333337</v>
      </c>
      <c r="K559" s="16" t="str" cm="1">
        <f t="array" ref="K5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9" s="7" t="str">
        <f t="shared" si="17"/>
        <v/>
      </c>
      <c r="M559" s="2">
        <f>SUM(INDEX(ch_table[AAT],1):ch_table[[#This Row],[AAT]])</f>
        <v>1.1486111111111112</v>
      </c>
    </row>
    <row r="560" spans="1:13" x14ac:dyDescent="0.25">
      <c r="A560">
        <v>41</v>
      </c>
      <c r="B560" s="1">
        <v>43034</v>
      </c>
      <c r="C560" s="7">
        <v>0.52500000000000002</v>
      </c>
      <c r="D560" t="s">
        <v>137</v>
      </c>
      <c r="E560" t="s">
        <v>437</v>
      </c>
      <c r="G560" s="2">
        <v>1.3888888888888889E-3</v>
      </c>
      <c r="H560" s="15" t="str">
        <f t="shared" si="16"/>
        <v/>
      </c>
      <c r="I560" s="2">
        <f>SUM(INDEX(ch_table[Duration],1):ch_table[[#This Row],[Duration]])</f>
        <v>13.272222222222195</v>
      </c>
      <c r="J560" s="7">
        <v>0.70833333333333337</v>
      </c>
      <c r="K560" s="16" t="str" cm="1">
        <f t="array" ref="K5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0" s="7" t="str">
        <f t="shared" si="17"/>
        <v/>
      </c>
      <c r="M560" s="2">
        <f>SUM(INDEX(ch_table[AAT],1):ch_table[[#This Row],[AAT]])</f>
        <v>1.1486111111111112</v>
      </c>
    </row>
    <row r="561" spans="1:13" x14ac:dyDescent="0.25">
      <c r="A561">
        <v>41</v>
      </c>
      <c r="B561" s="1">
        <v>43034</v>
      </c>
      <c r="C561" s="7">
        <v>0.52638888888888891</v>
      </c>
      <c r="D561" t="s">
        <v>137</v>
      </c>
      <c r="E561" t="s">
        <v>438</v>
      </c>
      <c r="G561" s="2">
        <v>1.3888888888888889E-3</v>
      </c>
      <c r="H561" s="15" t="str">
        <f t="shared" si="16"/>
        <v/>
      </c>
      <c r="I561" s="2">
        <f>SUM(INDEX(ch_table[Duration],1):ch_table[[#This Row],[Duration]])</f>
        <v>13.273611111111084</v>
      </c>
      <c r="J561" s="7">
        <v>0.70833333333333337</v>
      </c>
      <c r="K561" s="16" t="str" cm="1">
        <f t="array" ref="K5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1" s="7" t="str">
        <f t="shared" si="17"/>
        <v/>
      </c>
      <c r="M561" s="2">
        <f>SUM(INDEX(ch_table[AAT],1):ch_table[[#This Row],[AAT]])</f>
        <v>1.1486111111111112</v>
      </c>
    </row>
    <row r="562" spans="1:13" x14ac:dyDescent="0.25">
      <c r="A562">
        <v>41</v>
      </c>
      <c r="B562" s="1">
        <v>43034</v>
      </c>
      <c r="C562" s="7">
        <v>0.52777777777777779</v>
      </c>
      <c r="D562" t="s">
        <v>137</v>
      </c>
      <c r="E562" t="s">
        <v>439</v>
      </c>
      <c r="G562" s="2">
        <v>1.3888888888888889E-3</v>
      </c>
      <c r="H562" s="15" t="str">
        <f t="shared" si="16"/>
        <v/>
      </c>
      <c r="I562" s="2">
        <f>SUM(INDEX(ch_table[Duration],1):ch_table[[#This Row],[Duration]])</f>
        <v>13.274999999999972</v>
      </c>
      <c r="J562" s="7">
        <v>0.70833333333333337</v>
      </c>
      <c r="K562" s="16" t="str" cm="1">
        <f t="array" ref="K5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2" s="7" t="str">
        <f t="shared" si="17"/>
        <v/>
      </c>
      <c r="M562" s="2">
        <f>SUM(INDEX(ch_table[AAT],1):ch_table[[#This Row],[AAT]])</f>
        <v>1.1486111111111112</v>
      </c>
    </row>
    <row r="563" spans="1:13" x14ac:dyDescent="0.25">
      <c r="A563">
        <v>41</v>
      </c>
      <c r="B563" s="1">
        <v>43034</v>
      </c>
      <c r="C563" s="7">
        <v>0.52916666666666667</v>
      </c>
      <c r="D563" t="s">
        <v>137</v>
      </c>
      <c r="E563" t="s">
        <v>440</v>
      </c>
      <c r="G563" s="2">
        <v>1.3888888888888889E-3</v>
      </c>
      <c r="H563" s="15" t="str">
        <f t="shared" si="16"/>
        <v/>
      </c>
      <c r="I563" s="2">
        <f>SUM(INDEX(ch_table[Duration],1):ch_table[[#This Row],[Duration]])</f>
        <v>13.27638888888886</v>
      </c>
      <c r="J563" s="7">
        <v>0.70833333333333337</v>
      </c>
      <c r="K563" s="16" t="str" cm="1">
        <f t="array" ref="K5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3" s="7" t="str">
        <f t="shared" si="17"/>
        <v/>
      </c>
      <c r="M563" s="2">
        <f>SUM(INDEX(ch_table[AAT],1):ch_table[[#This Row],[AAT]])</f>
        <v>1.1486111111111112</v>
      </c>
    </row>
    <row r="564" spans="1:13" x14ac:dyDescent="0.25">
      <c r="A564">
        <v>41</v>
      </c>
      <c r="B564" s="1">
        <v>43034</v>
      </c>
      <c r="C564" s="7">
        <v>0.53055555555555556</v>
      </c>
      <c r="D564" t="s">
        <v>369</v>
      </c>
      <c r="E564" t="s">
        <v>441</v>
      </c>
      <c r="G564" s="2">
        <v>7.6388888888888886E-3</v>
      </c>
      <c r="H564" s="15" t="str">
        <f t="shared" si="16"/>
        <v/>
      </c>
      <c r="I564" s="2">
        <f>SUM(INDEX(ch_table[Duration],1):ch_table[[#This Row],[Duration]])</f>
        <v>13.28402777777775</v>
      </c>
      <c r="J564" s="7">
        <v>0.70833333333333337</v>
      </c>
      <c r="K564" s="16" t="str" cm="1">
        <f t="array" ref="K5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4" s="7" t="str">
        <f t="shared" si="17"/>
        <v/>
      </c>
      <c r="M564" s="2">
        <f>SUM(INDEX(ch_table[AAT],1):ch_table[[#This Row],[AAT]])</f>
        <v>1.1486111111111112</v>
      </c>
    </row>
    <row r="565" spans="1:13" x14ac:dyDescent="0.25">
      <c r="A565">
        <v>41</v>
      </c>
      <c r="B565" s="1">
        <v>43034</v>
      </c>
      <c r="C565" s="7">
        <v>0.53819444444444442</v>
      </c>
      <c r="D565" t="s">
        <v>34</v>
      </c>
      <c r="E565" t="s">
        <v>442</v>
      </c>
      <c r="G565" s="2">
        <v>6.9444444444444447E-4</v>
      </c>
      <c r="H565" s="15" t="str">
        <f t="shared" si="16"/>
        <v/>
      </c>
      <c r="I565" s="2">
        <f>SUM(INDEX(ch_table[Duration],1):ch_table[[#This Row],[Duration]])</f>
        <v>13.284722222222195</v>
      </c>
      <c r="J565" s="7">
        <v>0.70833333333333337</v>
      </c>
      <c r="K565" s="16" t="str" cm="1">
        <f t="array" ref="K5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5" s="7" t="str">
        <f t="shared" si="17"/>
        <v/>
      </c>
      <c r="M565" s="2">
        <f>SUM(INDEX(ch_table[AAT],1):ch_table[[#This Row],[AAT]])</f>
        <v>1.1486111111111112</v>
      </c>
    </row>
    <row r="566" spans="1:13" x14ac:dyDescent="0.25">
      <c r="A566">
        <v>41</v>
      </c>
      <c r="B566" s="1">
        <v>43034</v>
      </c>
      <c r="C566" s="7">
        <v>0.53888888888888886</v>
      </c>
      <c r="D566" t="s">
        <v>369</v>
      </c>
      <c r="E566" t="s">
        <v>443</v>
      </c>
      <c r="G566" s="2">
        <v>8.1250000000000003E-2</v>
      </c>
      <c r="H566" s="15" t="str">
        <f t="shared" si="16"/>
        <v/>
      </c>
      <c r="I566" s="2">
        <f>SUM(INDEX(ch_table[Duration],1):ch_table[[#This Row],[Duration]])</f>
        <v>13.365972222222195</v>
      </c>
      <c r="J566" s="7">
        <v>0.70833333333333337</v>
      </c>
      <c r="K566" s="16" t="str" cm="1">
        <f t="array" ref="K5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6" s="7" t="str">
        <f t="shared" si="17"/>
        <v/>
      </c>
      <c r="M566" s="2">
        <f>SUM(INDEX(ch_table[AAT],1):ch_table[[#This Row],[AAT]])</f>
        <v>1.1486111111111112</v>
      </c>
    </row>
    <row r="567" spans="1:13" x14ac:dyDescent="0.25">
      <c r="A567">
        <v>41</v>
      </c>
      <c r="B567" s="1">
        <v>43034</v>
      </c>
      <c r="C567" s="7">
        <v>0.62013888888888891</v>
      </c>
      <c r="D567" t="s">
        <v>104</v>
      </c>
      <c r="E567" t="s">
        <v>444</v>
      </c>
      <c r="G567" s="2">
        <v>1.041666666666667E-2</v>
      </c>
      <c r="H567" s="15" t="str">
        <f t="shared" si="16"/>
        <v/>
      </c>
      <c r="I567" s="2">
        <f>SUM(INDEX(ch_table[Duration],1):ch_table[[#This Row],[Duration]])</f>
        <v>13.376388888888862</v>
      </c>
      <c r="J567" s="7">
        <v>0.70833333333333337</v>
      </c>
      <c r="K567" s="16" t="str" cm="1">
        <f t="array" ref="K5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7" s="7" t="str">
        <f t="shared" si="17"/>
        <v/>
      </c>
      <c r="M567" s="2">
        <f>SUM(INDEX(ch_table[AAT],1):ch_table[[#This Row],[AAT]])</f>
        <v>1.1486111111111112</v>
      </c>
    </row>
    <row r="568" spans="1:13" x14ac:dyDescent="0.25">
      <c r="A568">
        <v>41</v>
      </c>
      <c r="B568" s="1">
        <v>43034</v>
      </c>
      <c r="C568" s="7">
        <v>0.63055555555555554</v>
      </c>
      <c r="D568" t="s">
        <v>34</v>
      </c>
      <c r="E568" t="s">
        <v>442</v>
      </c>
      <c r="G568" s="2">
        <v>6.9444444444444447E-4</v>
      </c>
      <c r="H568" s="15" t="str">
        <f t="shared" si="16"/>
        <v/>
      </c>
      <c r="I568" s="2">
        <f>SUM(INDEX(ch_table[Duration],1):ch_table[[#This Row],[Duration]])</f>
        <v>13.377083333333307</v>
      </c>
      <c r="J568" s="7">
        <v>0.70833333333333337</v>
      </c>
      <c r="K568" s="16" t="str" cm="1">
        <f t="array" ref="K5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8" s="7" t="str">
        <f t="shared" si="17"/>
        <v/>
      </c>
      <c r="M568" s="2">
        <f>SUM(INDEX(ch_table[AAT],1):ch_table[[#This Row],[AAT]])</f>
        <v>1.1486111111111112</v>
      </c>
    </row>
    <row r="569" spans="1:13" x14ac:dyDescent="0.25">
      <c r="A569">
        <v>41</v>
      </c>
      <c r="B569" s="1">
        <v>43034</v>
      </c>
      <c r="C569" s="7">
        <v>0.63124999999999998</v>
      </c>
      <c r="D569" t="s">
        <v>104</v>
      </c>
      <c r="E569" t="s">
        <v>445</v>
      </c>
      <c r="G569" s="2">
        <v>7.7083333333333337E-2</v>
      </c>
      <c r="H569" s="15" t="str">
        <f t="shared" si="16"/>
        <v/>
      </c>
      <c r="I569" s="2">
        <f>SUM(INDEX(ch_table[Duration],1):ch_table[[#This Row],[Duration]])</f>
        <v>13.454166666666639</v>
      </c>
      <c r="J569" s="7">
        <v>0.70833333333333337</v>
      </c>
      <c r="K569" s="16" t="str" cm="1">
        <f t="array" ref="K5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69" s="7" t="str">
        <f t="shared" si="17"/>
        <v/>
      </c>
      <c r="M569" s="2">
        <f>SUM(INDEX(ch_table[AAT],1):ch_table[[#This Row],[AAT]])</f>
        <v>1.1486111111111112</v>
      </c>
    </row>
    <row r="570" spans="1:13" x14ac:dyDescent="0.25">
      <c r="A570">
        <v>41</v>
      </c>
      <c r="B570" s="1">
        <v>43034</v>
      </c>
      <c r="C570" s="7">
        <v>0.70833333333333337</v>
      </c>
      <c r="D570" t="s">
        <v>23</v>
      </c>
      <c r="E570" t="s">
        <v>446</v>
      </c>
      <c r="G570" s="2">
        <v>1.2500000000000001E-2</v>
      </c>
      <c r="H570" s="15" t="str">
        <f t="shared" si="16"/>
        <v/>
      </c>
      <c r="I570" s="2">
        <f>SUM(INDEX(ch_table[Duration],1):ch_table[[#This Row],[Duration]])</f>
        <v>13.466666666666638</v>
      </c>
      <c r="J570" s="7">
        <v>0.70833333333333337</v>
      </c>
      <c r="K570" s="16" cm="1">
        <f t="array" ref="K5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1.2500000000000001E-2</v>
      </c>
      <c r="L570" s="7" t="str">
        <f t="shared" si="17"/>
        <v/>
      </c>
      <c r="M570" s="2">
        <f>SUM(INDEX(ch_table[AAT],1):ch_table[[#This Row],[AAT]])</f>
        <v>1.1611111111111112</v>
      </c>
    </row>
    <row r="571" spans="1:13" x14ac:dyDescent="0.25">
      <c r="A571">
        <v>41</v>
      </c>
      <c r="B571" s="1">
        <v>43034</v>
      </c>
      <c r="C571" s="7">
        <v>0.72083333333333333</v>
      </c>
      <c r="D571" t="s">
        <v>8</v>
      </c>
      <c r="H571" s="15">
        <f t="shared" si="16"/>
        <v>0.32500000000000001</v>
      </c>
      <c r="I571" s="2">
        <f>SUM(INDEX(ch_table[Duration],1):ch_table[[#This Row],[Duration]])</f>
        <v>13.466666666666638</v>
      </c>
      <c r="J571" s="7">
        <v>0.70833333333333337</v>
      </c>
      <c r="K571" s="16" t="str" cm="1">
        <f t="array" ref="K5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1" s="7">
        <f t="shared" si="17"/>
        <v>1.2500000000000001E-2</v>
      </c>
      <c r="M571" s="2">
        <f>SUM(INDEX(ch_table[AAT],1):ch_table[[#This Row],[AAT]])</f>
        <v>1.1611111111111112</v>
      </c>
    </row>
    <row r="572" spans="1:13" x14ac:dyDescent="0.25">
      <c r="A572">
        <v>42</v>
      </c>
      <c r="B572" s="1">
        <v>43038</v>
      </c>
      <c r="C572" s="7">
        <v>0.60416666666666663</v>
      </c>
      <c r="D572" t="s">
        <v>13</v>
      </c>
      <c r="G572" s="2">
        <v>3.472222222222222E-3</v>
      </c>
      <c r="H572" s="15" t="str">
        <f t="shared" si="16"/>
        <v/>
      </c>
      <c r="I572" s="2">
        <f>SUM(INDEX(ch_table[Duration],1):ch_table[[#This Row],[Duration]])</f>
        <v>13.47013888888886</v>
      </c>
      <c r="J572" s="7">
        <v>0.91666666666666663</v>
      </c>
      <c r="K572" s="16" t="str" cm="1">
        <f t="array" ref="K5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2" s="7" t="str">
        <f t="shared" si="17"/>
        <v/>
      </c>
      <c r="M572" s="2">
        <f>SUM(INDEX(ch_table[AAT],1):ch_table[[#This Row],[AAT]])</f>
        <v>1.1611111111111112</v>
      </c>
    </row>
    <row r="573" spans="1:13" x14ac:dyDescent="0.25">
      <c r="A573">
        <v>42</v>
      </c>
      <c r="B573" s="1">
        <v>43038</v>
      </c>
      <c r="C573" s="7">
        <v>0.60763888888888884</v>
      </c>
      <c r="D573" t="s">
        <v>52</v>
      </c>
      <c r="E573" t="s">
        <v>447</v>
      </c>
      <c r="G573" s="2">
        <v>3.0555555555555551E-2</v>
      </c>
      <c r="H573" s="15" t="str">
        <f t="shared" si="16"/>
        <v/>
      </c>
      <c r="I573" s="2">
        <f>SUM(INDEX(ch_table[Duration],1):ch_table[[#This Row],[Duration]])</f>
        <v>13.500694444444415</v>
      </c>
      <c r="J573" s="7">
        <v>0.91666666666666663</v>
      </c>
      <c r="K573" s="16" t="str" cm="1">
        <f t="array" ref="K5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3" s="7" t="str">
        <f t="shared" si="17"/>
        <v/>
      </c>
      <c r="M573" s="2">
        <f>SUM(INDEX(ch_table[AAT],1):ch_table[[#This Row],[AAT]])</f>
        <v>1.1611111111111112</v>
      </c>
    </row>
    <row r="574" spans="1:13" x14ac:dyDescent="0.25">
      <c r="A574">
        <v>42</v>
      </c>
      <c r="B574" s="1">
        <v>43038</v>
      </c>
      <c r="C574" s="7">
        <v>0.6381944444444444</v>
      </c>
      <c r="D574" t="s">
        <v>54</v>
      </c>
      <c r="E574" t="s">
        <v>447</v>
      </c>
      <c r="G574" s="2">
        <v>1.041666666666667E-2</v>
      </c>
      <c r="H574" s="15" t="str">
        <f t="shared" si="16"/>
        <v/>
      </c>
      <c r="I574" s="2">
        <f>SUM(INDEX(ch_table[Duration],1):ch_table[[#This Row],[Duration]])</f>
        <v>13.511111111111081</v>
      </c>
      <c r="J574" s="7">
        <v>0.91666666666666663</v>
      </c>
      <c r="K574" s="16" t="str" cm="1">
        <f t="array" ref="K5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4" s="7" t="str">
        <f t="shared" si="17"/>
        <v/>
      </c>
      <c r="M574" s="2">
        <f>SUM(INDEX(ch_table[AAT],1):ch_table[[#This Row],[AAT]])</f>
        <v>1.1611111111111112</v>
      </c>
    </row>
    <row r="575" spans="1:13" x14ac:dyDescent="0.25">
      <c r="A575">
        <v>42</v>
      </c>
      <c r="B575" s="1">
        <v>43038</v>
      </c>
      <c r="C575" s="7">
        <v>0.64861111111111114</v>
      </c>
      <c r="D575" t="s">
        <v>188</v>
      </c>
      <c r="E575" t="s">
        <v>448</v>
      </c>
      <c r="G575" s="2">
        <v>4.1666666666666666E-3</v>
      </c>
      <c r="H575" s="15" t="str">
        <f t="shared" si="16"/>
        <v/>
      </c>
      <c r="I575" s="2">
        <f>SUM(INDEX(ch_table[Duration],1):ch_table[[#This Row],[Duration]])</f>
        <v>13.515277777777747</v>
      </c>
      <c r="J575" s="7">
        <v>0.91666666666666663</v>
      </c>
      <c r="K575" s="16" t="str" cm="1">
        <f t="array" ref="K5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5" s="7" t="str">
        <f t="shared" si="17"/>
        <v/>
      </c>
      <c r="M575" s="2">
        <f>SUM(INDEX(ch_table[AAT],1):ch_table[[#This Row],[AAT]])</f>
        <v>1.1611111111111112</v>
      </c>
    </row>
    <row r="576" spans="1:13" x14ac:dyDescent="0.25">
      <c r="A576">
        <v>42</v>
      </c>
      <c r="B576" s="1">
        <v>43038</v>
      </c>
      <c r="C576" s="7">
        <v>0.65277777777777779</v>
      </c>
      <c r="D576" t="s">
        <v>55</v>
      </c>
      <c r="E576" t="s">
        <v>449</v>
      </c>
      <c r="G576" s="2">
        <v>4.7222222222222221E-2</v>
      </c>
      <c r="H576" s="15" t="str">
        <f t="shared" si="16"/>
        <v/>
      </c>
      <c r="I576" s="2">
        <f>SUM(INDEX(ch_table[Duration],1):ch_table[[#This Row],[Duration]])</f>
        <v>13.56249999999997</v>
      </c>
      <c r="J576" s="7">
        <v>0.91666666666666663</v>
      </c>
      <c r="K576" s="16" t="str" cm="1">
        <f t="array" ref="K5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6" s="7" t="str">
        <f t="shared" si="17"/>
        <v/>
      </c>
      <c r="M576" s="2">
        <f>SUM(INDEX(ch_table[AAT],1):ch_table[[#This Row],[AAT]])</f>
        <v>1.1611111111111112</v>
      </c>
    </row>
    <row r="577" spans="1:13" x14ac:dyDescent="0.25">
      <c r="A577">
        <v>42</v>
      </c>
      <c r="B577" s="1">
        <v>43038</v>
      </c>
      <c r="C577" s="7">
        <v>0.7</v>
      </c>
      <c r="D577" t="s">
        <v>25</v>
      </c>
      <c r="E577" t="s">
        <v>450</v>
      </c>
      <c r="G577" s="2">
        <v>2.0833333333333329E-2</v>
      </c>
      <c r="H577" s="15" t="str">
        <f t="shared" si="16"/>
        <v/>
      </c>
      <c r="I577" s="2">
        <f>SUM(INDEX(ch_table[Duration],1):ch_table[[#This Row],[Duration]])</f>
        <v>13.583333333333304</v>
      </c>
      <c r="J577" s="7">
        <v>0.91666666666666663</v>
      </c>
      <c r="K577" s="16" t="str" cm="1">
        <f t="array" ref="K5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7" s="7" t="str">
        <f t="shared" si="17"/>
        <v/>
      </c>
      <c r="M577" s="2">
        <f>SUM(INDEX(ch_table[AAT],1):ch_table[[#This Row],[AAT]])</f>
        <v>1.1611111111111112</v>
      </c>
    </row>
    <row r="578" spans="1:13" x14ac:dyDescent="0.25">
      <c r="A578">
        <v>42</v>
      </c>
      <c r="B578" s="1">
        <v>43038</v>
      </c>
      <c r="C578" s="7">
        <v>0.72083333333333333</v>
      </c>
      <c r="D578" t="s">
        <v>25</v>
      </c>
      <c r="E578" t="s">
        <v>451</v>
      </c>
      <c r="G578" s="2">
        <v>3.7499999999999999E-2</v>
      </c>
      <c r="H578" s="15" t="str">
        <f t="shared" ref="H578:H641" si="18">IF(OR($D578="House rose", $D578="Session end"), SUMIF(A:A,A578, G:G),"")</f>
        <v/>
      </c>
      <c r="I578" s="2">
        <f>SUM(INDEX(ch_table[Duration],1):ch_table[[#This Row],[Duration]])</f>
        <v>13.620833333333303</v>
      </c>
      <c r="J578" s="7">
        <v>0.91666666666666663</v>
      </c>
      <c r="K578" s="16" t="str" cm="1">
        <f t="array" ref="K5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8" s="7" t="str">
        <f t="shared" ref="L578:L641" si="19">IF(OR(D578="House rose",D578="Session end"), SUMIF(A:A, A578,K:K),"")</f>
        <v/>
      </c>
      <c r="M578" s="2">
        <f>SUM(INDEX(ch_table[AAT],1):ch_table[[#This Row],[AAT]])</f>
        <v>1.1611111111111112</v>
      </c>
    </row>
    <row r="579" spans="1:13" x14ac:dyDescent="0.25">
      <c r="A579">
        <v>42</v>
      </c>
      <c r="B579" s="1">
        <v>43038</v>
      </c>
      <c r="C579" s="7">
        <v>0.7583333333333333</v>
      </c>
      <c r="D579" t="s">
        <v>137</v>
      </c>
      <c r="E579" t="s">
        <v>452</v>
      </c>
      <c r="F579" t="s">
        <v>101</v>
      </c>
      <c r="G579" s="2">
        <v>1.3888888888888889E-3</v>
      </c>
      <c r="H579" s="15" t="str">
        <f t="shared" si="18"/>
        <v/>
      </c>
      <c r="I579" s="2">
        <f>SUM(INDEX(ch_table[Duration],1):ch_table[[#This Row],[Duration]])</f>
        <v>13.622222222222192</v>
      </c>
      <c r="J579" s="7">
        <v>0.91666666666666663</v>
      </c>
      <c r="K579" s="16" t="str" cm="1">
        <f t="array" ref="K5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79" s="7" t="str">
        <f t="shared" si="19"/>
        <v/>
      </c>
      <c r="M579" s="2">
        <f>SUM(INDEX(ch_table[AAT],1):ch_table[[#This Row],[AAT]])</f>
        <v>1.1611111111111112</v>
      </c>
    </row>
    <row r="580" spans="1:13" x14ac:dyDescent="0.25">
      <c r="A580">
        <v>42</v>
      </c>
      <c r="B580" s="1">
        <v>43038</v>
      </c>
      <c r="C580" s="7">
        <v>0.75972222222222219</v>
      </c>
      <c r="D580" t="s">
        <v>91</v>
      </c>
      <c r="E580" t="s">
        <v>453</v>
      </c>
      <c r="F580" t="s">
        <v>289</v>
      </c>
      <c r="G580" s="2">
        <v>2.0833333333333329E-2</v>
      </c>
      <c r="H580" s="15" t="str">
        <f t="shared" si="18"/>
        <v/>
      </c>
      <c r="I580" s="2">
        <f>SUM(INDEX(ch_table[Duration],1):ch_table[[#This Row],[Duration]])</f>
        <v>13.643055555555526</v>
      </c>
      <c r="J580" s="7">
        <v>0.91666666666666663</v>
      </c>
      <c r="K580" s="16" t="str" cm="1">
        <f t="array" ref="K5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0" s="7" t="str">
        <f t="shared" si="19"/>
        <v/>
      </c>
      <c r="M580" s="2">
        <f>SUM(INDEX(ch_table[AAT],1):ch_table[[#This Row],[AAT]])</f>
        <v>1.1611111111111112</v>
      </c>
    </row>
    <row r="581" spans="1:13" x14ac:dyDescent="0.25">
      <c r="A581">
        <v>42</v>
      </c>
      <c r="B581" s="1">
        <v>43038</v>
      </c>
      <c r="C581" s="7">
        <v>0.78055555555555556</v>
      </c>
      <c r="D581" t="s">
        <v>34</v>
      </c>
      <c r="E581" t="s">
        <v>454</v>
      </c>
      <c r="G581" s="2">
        <v>6.9444444444444447E-4</v>
      </c>
      <c r="H581" s="15" t="str">
        <f t="shared" si="18"/>
        <v/>
      </c>
      <c r="I581" s="2">
        <f>SUM(INDEX(ch_table[Duration],1):ch_table[[#This Row],[Duration]])</f>
        <v>13.643749999999971</v>
      </c>
      <c r="J581" s="7">
        <v>0.91666666666666663</v>
      </c>
      <c r="K581" s="16" t="str" cm="1">
        <f t="array" ref="K5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1" s="7" t="str">
        <f t="shared" si="19"/>
        <v/>
      </c>
      <c r="M581" s="2">
        <f>SUM(INDEX(ch_table[AAT],1):ch_table[[#This Row],[AAT]])</f>
        <v>1.1611111111111112</v>
      </c>
    </row>
    <row r="582" spans="1:13" x14ac:dyDescent="0.25">
      <c r="A582">
        <v>42</v>
      </c>
      <c r="B582" s="1">
        <v>43038</v>
      </c>
      <c r="C582" s="7">
        <v>0.78125</v>
      </c>
      <c r="D582" t="s">
        <v>91</v>
      </c>
      <c r="E582" t="s">
        <v>455</v>
      </c>
      <c r="F582" t="s">
        <v>456</v>
      </c>
      <c r="G582" s="2">
        <v>0.1152777777777778</v>
      </c>
      <c r="H582" s="15" t="str">
        <f t="shared" si="18"/>
        <v/>
      </c>
      <c r="I582" s="2">
        <f>SUM(INDEX(ch_table[Duration],1):ch_table[[#This Row],[Duration]])</f>
        <v>13.759027777777748</v>
      </c>
      <c r="J582" s="7">
        <v>0.91666666666666663</v>
      </c>
      <c r="K582" s="16" t="str" cm="1">
        <f t="array" ref="K5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2" s="7" t="str">
        <f t="shared" si="19"/>
        <v/>
      </c>
      <c r="M582" s="2">
        <f>SUM(INDEX(ch_table[AAT],1):ch_table[[#This Row],[AAT]])</f>
        <v>1.1611111111111112</v>
      </c>
    </row>
    <row r="583" spans="1:13" x14ac:dyDescent="0.25">
      <c r="A583">
        <v>42</v>
      </c>
      <c r="B583" s="1">
        <v>43038</v>
      </c>
      <c r="C583" s="7">
        <v>0.89652777777777781</v>
      </c>
      <c r="D583" t="s">
        <v>23</v>
      </c>
      <c r="E583" t="s">
        <v>457</v>
      </c>
      <c r="G583" s="2">
        <v>1.666666666666667E-2</v>
      </c>
      <c r="H583" s="15" t="str">
        <f t="shared" si="18"/>
        <v/>
      </c>
      <c r="I583" s="2">
        <f>SUM(INDEX(ch_table[Duration],1):ch_table[[#This Row],[Duration]])</f>
        <v>13.775694444444415</v>
      </c>
      <c r="J583" s="7">
        <v>0.91666666666666663</v>
      </c>
      <c r="K583" s="16" t="str" cm="1">
        <f t="array" ref="K5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3" s="7" t="str">
        <f t="shared" si="19"/>
        <v/>
      </c>
      <c r="M583" s="2">
        <f>SUM(INDEX(ch_table[AAT],1):ch_table[[#This Row],[AAT]])</f>
        <v>1.1611111111111112</v>
      </c>
    </row>
    <row r="584" spans="1:13" x14ac:dyDescent="0.25">
      <c r="A584">
        <v>42</v>
      </c>
      <c r="B584" s="1">
        <v>43038</v>
      </c>
      <c r="C584" s="7">
        <v>0.91319444444444442</v>
      </c>
      <c r="D584" t="s">
        <v>8</v>
      </c>
      <c r="H584" s="15">
        <f t="shared" si="18"/>
        <v>0.30902777777777779</v>
      </c>
      <c r="I584" s="2">
        <f>SUM(INDEX(ch_table[Duration],1):ch_table[[#This Row],[Duration]])</f>
        <v>13.775694444444415</v>
      </c>
      <c r="J584" s="7">
        <v>0.91666666666666663</v>
      </c>
      <c r="K584" s="16" t="str" cm="1">
        <f t="array" ref="K5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4" s="7">
        <f t="shared" si="19"/>
        <v>0</v>
      </c>
      <c r="M584" s="2">
        <f>SUM(INDEX(ch_table[AAT],1):ch_table[[#This Row],[AAT]])</f>
        <v>1.1611111111111112</v>
      </c>
    </row>
    <row r="585" spans="1:13" x14ac:dyDescent="0.25">
      <c r="A585">
        <v>43</v>
      </c>
      <c r="B585" s="1">
        <v>43039</v>
      </c>
      <c r="C585" s="7">
        <v>0.47916666666666669</v>
      </c>
      <c r="D585" t="s">
        <v>13</v>
      </c>
      <c r="G585" s="2">
        <v>3.472222222222222E-3</v>
      </c>
      <c r="H585" s="15" t="str">
        <f t="shared" si="18"/>
        <v/>
      </c>
      <c r="I585" s="2">
        <f>SUM(INDEX(ch_table[Duration],1):ch_table[[#This Row],[Duration]])</f>
        <v>13.779166666666637</v>
      </c>
      <c r="J585" s="7">
        <v>0.79166666666666663</v>
      </c>
      <c r="K585" s="16" t="str" cm="1">
        <f t="array" ref="K5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5" s="7" t="str">
        <f t="shared" si="19"/>
        <v/>
      </c>
      <c r="M585" s="2">
        <f>SUM(INDEX(ch_table[AAT],1):ch_table[[#This Row],[AAT]])</f>
        <v>1.1611111111111112</v>
      </c>
    </row>
    <row r="586" spans="1:13" x14ac:dyDescent="0.25">
      <c r="A586">
        <v>43</v>
      </c>
      <c r="B586" s="1">
        <v>43039</v>
      </c>
      <c r="C586" s="7">
        <v>0.4826388888888889</v>
      </c>
      <c r="D586" t="s">
        <v>52</v>
      </c>
      <c r="E586" t="s">
        <v>458</v>
      </c>
      <c r="G586" s="2">
        <v>2.9861111111111109E-2</v>
      </c>
      <c r="H586" s="15" t="str">
        <f t="shared" si="18"/>
        <v/>
      </c>
      <c r="I586" s="2">
        <f>SUM(INDEX(ch_table[Duration],1):ch_table[[#This Row],[Duration]])</f>
        <v>13.809027777777748</v>
      </c>
      <c r="J586" s="7">
        <v>0.79166666666666663</v>
      </c>
      <c r="K586" s="16" t="str" cm="1">
        <f t="array" ref="K5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6" s="7" t="str">
        <f t="shared" si="19"/>
        <v/>
      </c>
      <c r="M586" s="2">
        <f>SUM(INDEX(ch_table[AAT],1):ch_table[[#This Row],[AAT]])</f>
        <v>1.1611111111111112</v>
      </c>
    </row>
    <row r="587" spans="1:13" x14ac:dyDescent="0.25">
      <c r="A587">
        <v>43</v>
      </c>
      <c r="B587" s="1">
        <v>43039</v>
      </c>
      <c r="C587" s="7">
        <v>0.51249999999999996</v>
      </c>
      <c r="D587" t="s">
        <v>54</v>
      </c>
      <c r="E587" t="s">
        <v>458</v>
      </c>
      <c r="G587" s="2">
        <v>1.2500000000000001E-2</v>
      </c>
      <c r="H587" s="15" t="str">
        <f t="shared" si="18"/>
        <v/>
      </c>
      <c r="I587" s="2">
        <f>SUM(INDEX(ch_table[Duration],1):ch_table[[#This Row],[Duration]])</f>
        <v>13.821527777777748</v>
      </c>
      <c r="J587" s="7">
        <v>0.79166666666666663</v>
      </c>
      <c r="K587" s="16" t="str" cm="1">
        <f t="array" ref="K5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7" s="7" t="str">
        <f t="shared" si="19"/>
        <v/>
      </c>
      <c r="M587" s="2">
        <f>SUM(INDEX(ch_table[AAT],1):ch_table[[#This Row],[AAT]])</f>
        <v>1.1611111111111112</v>
      </c>
    </row>
    <row r="588" spans="1:13" x14ac:dyDescent="0.25">
      <c r="A588">
        <v>43</v>
      </c>
      <c r="B588" s="1">
        <v>43039</v>
      </c>
      <c r="C588" s="7">
        <v>0.52500000000000002</v>
      </c>
      <c r="D588" t="s">
        <v>55</v>
      </c>
      <c r="E588" t="s">
        <v>459</v>
      </c>
      <c r="G588" s="2">
        <v>2.4305555555555559E-2</v>
      </c>
      <c r="H588" s="15" t="str">
        <f t="shared" si="18"/>
        <v/>
      </c>
      <c r="I588" s="2">
        <f>SUM(INDEX(ch_table[Duration],1):ch_table[[#This Row],[Duration]])</f>
        <v>13.845833333333303</v>
      </c>
      <c r="J588" s="7">
        <v>0.79166666666666663</v>
      </c>
      <c r="K588" s="16" t="str" cm="1">
        <f t="array" ref="K5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8" s="7" t="str">
        <f t="shared" si="19"/>
        <v/>
      </c>
      <c r="M588" s="2">
        <f>SUM(INDEX(ch_table[AAT],1):ch_table[[#This Row],[AAT]])</f>
        <v>1.1611111111111112</v>
      </c>
    </row>
    <row r="589" spans="1:13" x14ac:dyDescent="0.25">
      <c r="A589">
        <v>43</v>
      </c>
      <c r="B589" s="1">
        <v>43039</v>
      </c>
      <c r="C589" s="7">
        <v>0.5493055555555556</v>
      </c>
      <c r="D589" t="s">
        <v>137</v>
      </c>
      <c r="E589" t="s">
        <v>460</v>
      </c>
      <c r="G589" s="2">
        <v>5.5555555555555558E-3</v>
      </c>
      <c r="H589" s="15" t="str">
        <f t="shared" si="18"/>
        <v/>
      </c>
      <c r="I589" s="2">
        <f>SUM(INDEX(ch_table[Duration],1):ch_table[[#This Row],[Duration]])</f>
        <v>13.851388888888859</v>
      </c>
      <c r="J589" s="7">
        <v>0.79166666666666663</v>
      </c>
      <c r="K589" s="16" t="str" cm="1">
        <f t="array" ref="K5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89" s="7" t="str">
        <f t="shared" si="19"/>
        <v/>
      </c>
      <c r="M589" s="2">
        <f>SUM(INDEX(ch_table[AAT],1):ch_table[[#This Row],[AAT]])</f>
        <v>1.1611111111111112</v>
      </c>
    </row>
    <row r="590" spans="1:13" x14ac:dyDescent="0.25">
      <c r="A590">
        <v>43</v>
      </c>
      <c r="B590" s="1">
        <v>43039</v>
      </c>
      <c r="C590" s="7">
        <v>0.55486111111111114</v>
      </c>
      <c r="D590" t="s">
        <v>137</v>
      </c>
      <c r="E590" t="s">
        <v>461</v>
      </c>
      <c r="G590" s="2">
        <v>5.5555555555555558E-3</v>
      </c>
      <c r="H590" s="15" t="str">
        <f t="shared" si="18"/>
        <v/>
      </c>
      <c r="I590" s="2">
        <f>SUM(INDEX(ch_table[Duration],1):ch_table[[#This Row],[Duration]])</f>
        <v>13.856944444444416</v>
      </c>
      <c r="J590" s="7">
        <v>0.79166666666666663</v>
      </c>
      <c r="K590" s="16" t="str" cm="1">
        <f t="array" ref="K5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0" s="7" t="str">
        <f t="shared" si="19"/>
        <v/>
      </c>
      <c r="M590" s="2">
        <f>SUM(INDEX(ch_table[AAT],1):ch_table[[#This Row],[AAT]])</f>
        <v>1.1611111111111112</v>
      </c>
    </row>
    <row r="591" spans="1:13" x14ac:dyDescent="0.25">
      <c r="A591">
        <v>43</v>
      </c>
      <c r="B591" s="1">
        <v>43039</v>
      </c>
      <c r="C591" s="7">
        <v>0.56041666666666667</v>
      </c>
      <c r="D591" t="s">
        <v>161</v>
      </c>
      <c r="E591" t="s">
        <v>462</v>
      </c>
      <c r="G591" s="2">
        <v>0.17152777777777781</v>
      </c>
      <c r="H591" s="15" t="str">
        <f t="shared" si="18"/>
        <v/>
      </c>
      <c r="I591" s="2">
        <f>SUM(INDEX(ch_table[Duration],1):ch_table[[#This Row],[Duration]])</f>
        <v>14.028472222222193</v>
      </c>
      <c r="J591" s="7">
        <v>0.79166666666666663</v>
      </c>
      <c r="K591" s="16" t="str" cm="1">
        <f t="array" ref="K5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1" s="7" t="str">
        <f t="shared" si="19"/>
        <v/>
      </c>
      <c r="M591" s="2">
        <f>SUM(INDEX(ch_table[AAT],1):ch_table[[#This Row],[AAT]])</f>
        <v>1.1611111111111112</v>
      </c>
    </row>
    <row r="592" spans="1:13" x14ac:dyDescent="0.25">
      <c r="A592">
        <v>43</v>
      </c>
      <c r="B592" s="1">
        <v>43039</v>
      </c>
      <c r="C592" s="7">
        <v>0.7319444444444444</v>
      </c>
      <c r="D592" t="s">
        <v>214</v>
      </c>
      <c r="E592" t="s">
        <v>463</v>
      </c>
      <c r="G592" s="2">
        <v>1.3888888888888889E-3</v>
      </c>
      <c r="H592" s="15" t="str">
        <f t="shared" si="18"/>
        <v/>
      </c>
      <c r="I592" s="2">
        <f>SUM(INDEX(ch_table[Duration],1):ch_table[[#This Row],[Duration]])</f>
        <v>14.029861111111082</v>
      </c>
      <c r="J592" s="7">
        <v>0.79166666666666663</v>
      </c>
      <c r="K592" s="16" t="str" cm="1">
        <f t="array" ref="K5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2" s="7" t="str">
        <f t="shared" si="19"/>
        <v/>
      </c>
      <c r="M592" s="2">
        <f>SUM(INDEX(ch_table[AAT],1):ch_table[[#This Row],[AAT]])</f>
        <v>1.1611111111111112</v>
      </c>
    </row>
    <row r="593" spans="1:13" x14ac:dyDescent="0.25">
      <c r="A593">
        <v>43</v>
      </c>
      <c r="B593" s="1">
        <v>43039</v>
      </c>
      <c r="C593" s="7">
        <v>0.73333333333333328</v>
      </c>
      <c r="D593" t="s">
        <v>214</v>
      </c>
      <c r="E593" t="s">
        <v>464</v>
      </c>
      <c r="G593" s="2">
        <v>6.9444444444444447E-4</v>
      </c>
      <c r="H593" s="15" t="str">
        <f t="shared" si="18"/>
        <v/>
      </c>
      <c r="I593" s="2">
        <f>SUM(INDEX(ch_table[Duration],1):ch_table[[#This Row],[Duration]])</f>
        <v>14.030555555555527</v>
      </c>
      <c r="J593" s="7">
        <v>0.79166666666666663</v>
      </c>
      <c r="K593" s="16" t="str" cm="1">
        <f t="array" ref="K5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3" s="7" t="str">
        <f t="shared" si="19"/>
        <v/>
      </c>
      <c r="M593" s="2">
        <f>SUM(INDEX(ch_table[AAT],1):ch_table[[#This Row],[AAT]])</f>
        <v>1.1611111111111112</v>
      </c>
    </row>
    <row r="594" spans="1:13" x14ac:dyDescent="0.25">
      <c r="A594">
        <v>43</v>
      </c>
      <c r="B594" s="1">
        <v>43039</v>
      </c>
      <c r="C594" s="7">
        <v>0.73402777777777772</v>
      </c>
      <c r="D594" t="s">
        <v>214</v>
      </c>
      <c r="E594" t="s">
        <v>465</v>
      </c>
      <c r="G594" s="2">
        <v>6.9444444444444447E-4</v>
      </c>
      <c r="H594" s="15" t="str">
        <f t="shared" si="18"/>
        <v/>
      </c>
      <c r="I594" s="2">
        <f>SUM(INDEX(ch_table[Duration],1):ch_table[[#This Row],[Duration]])</f>
        <v>14.031249999999972</v>
      </c>
      <c r="J594" s="7">
        <v>0.79166666666666663</v>
      </c>
      <c r="K594" s="16" t="str" cm="1">
        <f t="array" ref="K5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4" s="7" t="str">
        <f t="shared" si="19"/>
        <v/>
      </c>
      <c r="M594" s="2">
        <f>SUM(INDEX(ch_table[AAT],1):ch_table[[#This Row],[AAT]])</f>
        <v>1.1611111111111112</v>
      </c>
    </row>
    <row r="595" spans="1:13" x14ac:dyDescent="0.25">
      <c r="A595">
        <v>43</v>
      </c>
      <c r="B595" s="1">
        <v>43039</v>
      </c>
      <c r="C595" s="7">
        <v>0.73472222222222228</v>
      </c>
      <c r="D595" t="s">
        <v>23</v>
      </c>
      <c r="E595" t="s">
        <v>466</v>
      </c>
      <c r="G595" s="2">
        <v>2.222222222222222E-2</v>
      </c>
      <c r="H595" s="15" t="str">
        <f t="shared" si="18"/>
        <v/>
      </c>
      <c r="I595" s="2">
        <f>SUM(INDEX(ch_table[Duration],1):ch_table[[#This Row],[Duration]])</f>
        <v>14.053472222222194</v>
      </c>
      <c r="J595" s="7">
        <v>0.79166666666666663</v>
      </c>
      <c r="K595" s="16" t="str" cm="1">
        <f t="array" ref="K5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5" s="7" t="str">
        <f t="shared" si="19"/>
        <v/>
      </c>
      <c r="M595" s="2">
        <f>SUM(INDEX(ch_table[AAT],1):ch_table[[#This Row],[AAT]])</f>
        <v>1.1611111111111112</v>
      </c>
    </row>
    <row r="596" spans="1:13" x14ac:dyDescent="0.25">
      <c r="A596">
        <v>43</v>
      </c>
      <c r="B596" s="1">
        <v>43039</v>
      </c>
      <c r="C596" s="7">
        <v>0.75694444444444442</v>
      </c>
      <c r="D596" t="s">
        <v>8</v>
      </c>
      <c r="H596" s="15">
        <f t="shared" si="18"/>
        <v>0.27777777777777773</v>
      </c>
      <c r="I596" s="2">
        <f>SUM(INDEX(ch_table[Duration],1):ch_table[[#This Row],[Duration]])</f>
        <v>14.053472222222194</v>
      </c>
      <c r="J596" s="7">
        <v>0.79166666666666663</v>
      </c>
      <c r="K596" s="16" t="str" cm="1">
        <f t="array" ref="K5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6" s="7">
        <f t="shared" si="19"/>
        <v>0</v>
      </c>
      <c r="M596" s="2">
        <f>SUM(INDEX(ch_table[AAT],1):ch_table[[#This Row],[AAT]])</f>
        <v>1.1611111111111112</v>
      </c>
    </row>
    <row r="597" spans="1:13" x14ac:dyDescent="0.25">
      <c r="A597">
        <v>44</v>
      </c>
      <c r="B597" s="1">
        <v>43040</v>
      </c>
      <c r="C597" s="7">
        <v>0.47916666666666669</v>
      </c>
      <c r="D597" t="s">
        <v>13</v>
      </c>
      <c r="G597" s="2">
        <v>3.472222222222222E-3</v>
      </c>
      <c r="H597" s="15" t="str">
        <f t="shared" si="18"/>
        <v/>
      </c>
      <c r="I597" s="2">
        <f>SUM(INDEX(ch_table[Duration],1):ch_table[[#This Row],[Duration]])</f>
        <v>14.056944444444415</v>
      </c>
      <c r="J597" s="7">
        <v>0.79166666666666663</v>
      </c>
      <c r="K597" s="16" t="str" cm="1">
        <f t="array" ref="K5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7" s="7" t="str">
        <f t="shared" si="19"/>
        <v/>
      </c>
      <c r="M597" s="2">
        <f>SUM(INDEX(ch_table[AAT],1):ch_table[[#This Row],[AAT]])</f>
        <v>1.1611111111111112</v>
      </c>
    </row>
    <row r="598" spans="1:13" x14ac:dyDescent="0.25">
      <c r="A598">
        <v>44</v>
      </c>
      <c r="B598" s="1">
        <v>43040</v>
      </c>
      <c r="C598" s="7">
        <v>0.4826388888888889</v>
      </c>
      <c r="D598" t="s">
        <v>52</v>
      </c>
      <c r="E598" t="s">
        <v>467</v>
      </c>
      <c r="G598" s="2">
        <v>1.7361111111111108E-2</v>
      </c>
      <c r="H598" s="15" t="str">
        <f t="shared" si="18"/>
        <v/>
      </c>
      <c r="I598" s="2">
        <f>SUM(INDEX(ch_table[Duration],1):ch_table[[#This Row],[Duration]])</f>
        <v>14.074305555555526</v>
      </c>
      <c r="J598" s="7">
        <v>0.79166666666666663</v>
      </c>
      <c r="K598" s="16" t="str" cm="1">
        <f t="array" ref="K5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8" s="7" t="str">
        <f t="shared" si="19"/>
        <v/>
      </c>
      <c r="M598" s="2">
        <f>SUM(INDEX(ch_table[AAT],1):ch_table[[#This Row],[AAT]])</f>
        <v>1.1611111111111112</v>
      </c>
    </row>
    <row r="599" spans="1:13" x14ac:dyDescent="0.25">
      <c r="A599">
        <v>44</v>
      </c>
      <c r="B599" s="1">
        <v>43040</v>
      </c>
      <c r="C599" s="7">
        <v>0.5</v>
      </c>
      <c r="D599" t="s">
        <v>52</v>
      </c>
      <c r="E599" t="s">
        <v>111</v>
      </c>
      <c r="G599" s="2">
        <v>3.6111111111111108E-2</v>
      </c>
      <c r="H599" s="15" t="str">
        <f t="shared" si="18"/>
        <v/>
      </c>
      <c r="I599" s="2">
        <f>SUM(INDEX(ch_table[Duration],1):ch_table[[#This Row],[Duration]])</f>
        <v>14.110416666666637</v>
      </c>
      <c r="J599" s="7">
        <v>0.79166666666666663</v>
      </c>
      <c r="K599" s="16" t="str" cm="1">
        <f t="array" ref="K5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99" s="7" t="str">
        <f t="shared" si="19"/>
        <v/>
      </c>
      <c r="M599" s="2">
        <f>SUM(INDEX(ch_table[AAT],1):ch_table[[#This Row],[AAT]])</f>
        <v>1.1611111111111112</v>
      </c>
    </row>
    <row r="600" spans="1:13" x14ac:dyDescent="0.25">
      <c r="A600">
        <v>44</v>
      </c>
      <c r="B600" s="1">
        <v>43040</v>
      </c>
      <c r="C600" s="7">
        <v>0.53611111111111109</v>
      </c>
      <c r="D600" t="s">
        <v>286</v>
      </c>
      <c r="E600" t="s">
        <v>468</v>
      </c>
      <c r="G600" s="2">
        <v>1.388888888888889E-2</v>
      </c>
      <c r="H600" s="15" t="str">
        <f t="shared" si="18"/>
        <v/>
      </c>
      <c r="I600" s="2">
        <f>SUM(INDEX(ch_table[Duration],1):ch_table[[#This Row],[Duration]])</f>
        <v>14.124305555555527</v>
      </c>
      <c r="J600" s="7">
        <v>0.79166666666666663</v>
      </c>
      <c r="K600" s="16" t="str" cm="1">
        <f t="array" ref="K6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0" s="7" t="str">
        <f t="shared" si="19"/>
        <v/>
      </c>
      <c r="M600" s="2">
        <f>SUM(INDEX(ch_table[AAT],1):ch_table[[#This Row],[AAT]])</f>
        <v>1.1611111111111112</v>
      </c>
    </row>
    <row r="601" spans="1:13" x14ac:dyDescent="0.25">
      <c r="A601">
        <v>44</v>
      </c>
      <c r="B601" s="1">
        <v>43040</v>
      </c>
      <c r="C601" s="7">
        <v>0.55000000000000004</v>
      </c>
      <c r="D601" t="s">
        <v>297</v>
      </c>
      <c r="E601" t="s">
        <v>469</v>
      </c>
      <c r="G601" s="2">
        <v>6.0416666666666667E-2</v>
      </c>
      <c r="H601" s="15" t="str">
        <f t="shared" si="18"/>
        <v/>
      </c>
      <c r="I601" s="2">
        <f>SUM(INDEX(ch_table[Duration],1):ch_table[[#This Row],[Duration]])</f>
        <v>14.184722222222193</v>
      </c>
      <c r="J601" s="7">
        <v>0.79166666666666663</v>
      </c>
      <c r="K601" s="16" t="str" cm="1">
        <f t="array" ref="K6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1" s="7" t="str">
        <f t="shared" si="19"/>
        <v/>
      </c>
      <c r="M601" s="2">
        <f>SUM(INDEX(ch_table[AAT],1):ch_table[[#This Row],[AAT]])</f>
        <v>1.1611111111111112</v>
      </c>
    </row>
    <row r="602" spans="1:13" x14ac:dyDescent="0.25">
      <c r="A602">
        <v>44</v>
      </c>
      <c r="B602" s="1">
        <v>43040</v>
      </c>
      <c r="C602" s="7">
        <v>0.61041666666666672</v>
      </c>
      <c r="D602" t="s">
        <v>34</v>
      </c>
      <c r="E602" t="s">
        <v>108</v>
      </c>
      <c r="G602" s="2">
        <v>6.9444444444444447E-4</v>
      </c>
      <c r="H602" s="15" t="str">
        <f t="shared" si="18"/>
        <v/>
      </c>
      <c r="I602" s="2">
        <f>SUM(INDEX(ch_table[Duration],1):ch_table[[#This Row],[Duration]])</f>
        <v>14.185416666666638</v>
      </c>
      <c r="J602" s="7">
        <v>0.79166666666666663</v>
      </c>
      <c r="K602" s="16" t="str" cm="1">
        <f t="array" ref="K6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2" s="7" t="str">
        <f t="shared" si="19"/>
        <v/>
      </c>
      <c r="M602" s="2">
        <f>SUM(INDEX(ch_table[AAT],1):ch_table[[#This Row],[AAT]])</f>
        <v>1.1611111111111112</v>
      </c>
    </row>
    <row r="603" spans="1:13" x14ac:dyDescent="0.25">
      <c r="A603">
        <v>44</v>
      </c>
      <c r="B603" s="1">
        <v>43040</v>
      </c>
      <c r="C603" s="7">
        <v>0.61111111111111116</v>
      </c>
      <c r="D603" t="s">
        <v>297</v>
      </c>
      <c r="E603" t="s">
        <v>470</v>
      </c>
      <c r="G603" s="2">
        <v>5.6250000000000001E-2</v>
      </c>
      <c r="H603" s="15" t="str">
        <f t="shared" si="18"/>
        <v/>
      </c>
      <c r="I603" s="2">
        <f>SUM(INDEX(ch_table[Duration],1):ch_table[[#This Row],[Duration]])</f>
        <v>14.241666666666639</v>
      </c>
      <c r="J603" s="7">
        <v>0.79166666666666663</v>
      </c>
      <c r="K603" s="16" t="str" cm="1">
        <f t="array" ref="K6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3" s="7" t="str">
        <f t="shared" si="19"/>
        <v/>
      </c>
      <c r="M603" s="2">
        <f>SUM(INDEX(ch_table[AAT],1):ch_table[[#This Row],[AAT]])</f>
        <v>1.1611111111111112</v>
      </c>
    </row>
    <row r="604" spans="1:13" x14ac:dyDescent="0.25">
      <c r="A604">
        <v>44</v>
      </c>
      <c r="B604" s="1">
        <v>43040</v>
      </c>
      <c r="C604" s="7">
        <v>0.66736111111111107</v>
      </c>
      <c r="D604" t="s">
        <v>297</v>
      </c>
      <c r="E604" t="s">
        <v>471</v>
      </c>
      <c r="G604" s="2">
        <v>0.1361111111111111</v>
      </c>
      <c r="H604" s="15" t="str">
        <f t="shared" si="18"/>
        <v/>
      </c>
      <c r="I604" s="2">
        <f>SUM(INDEX(ch_table[Duration],1):ch_table[[#This Row],[Duration]])</f>
        <v>14.37777777777775</v>
      </c>
      <c r="J604" s="7">
        <v>0.79166666666666663</v>
      </c>
      <c r="K604" s="16" cm="1">
        <f t="array" ref="K6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1.1805555555555625E-2</v>
      </c>
      <c r="L604" s="7" t="str">
        <f t="shared" si="19"/>
        <v/>
      </c>
      <c r="M604" s="2">
        <f>SUM(INDEX(ch_table[AAT],1):ch_table[[#This Row],[AAT]])</f>
        <v>1.1729166666666668</v>
      </c>
    </row>
    <row r="605" spans="1:13" x14ac:dyDescent="0.25">
      <c r="A605">
        <v>44</v>
      </c>
      <c r="B605" s="1">
        <v>43040</v>
      </c>
      <c r="C605" s="7">
        <v>0.80347222222222225</v>
      </c>
      <c r="D605" t="s">
        <v>23</v>
      </c>
      <c r="E605" t="s">
        <v>472</v>
      </c>
      <c r="G605" s="2">
        <v>1.7361111111111108E-2</v>
      </c>
      <c r="H605" s="15" t="str">
        <f t="shared" si="18"/>
        <v/>
      </c>
      <c r="I605" s="2">
        <f>SUM(INDEX(ch_table[Duration],1):ch_table[[#This Row],[Duration]])</f>
        <v>14.395138888888861</v>
      </c>
      <c r="J605" s="7">
        <v>0.79166666666666663</v>
      </c>
      <c r="K605" s="16" cm="1">
        <f t="array" ref="K6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605" s="7" t="str">
        <f t="shared" si="19"/>
        <v/>
      </c>
      <c r="M605" s="2">
        <f>SUM(INDEX(ch_table[AAT],1):ch_table[[#This Row],[AAT]])</f>
        <v>1.190277777777778</v>
      </c>
    </row>
    <row r="606" spans="1:13" x14ac:dyDescent="0.25">
      <c r="A606">
        <v>44</v>
      </c>
      <c r="B606" s="1">
        <v>43040</v>
      </c>
      <c r="C606" s="7">
        <v>0.8208333333333333</v>
      </c>
      <c r="D606" t="s">
        <v>8</v>
      </c>
      <c r="H606" s="15">
        <f t="shared" si="18"/>
        <v>0.34166666666666662</v>
      </c>
      <c r="I606" s="2">
        <f>SUM(INDEX(ch_table[Duration],1):ch_table[[#This Row],[Duration]])</f>
        <v>14.395138888888861</v>
      </c>
      <c r="J606" s="7">
        <v>0.79166666666666663</v>
      </c>
      <c r="K606" s="16" t="str" cm="1">
        <f t="array" ref="K6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6" s="7">
        <f t="shared" si="19"/>
        <v>2.9166666666666733E-2</v>
      </c>
      <c r="M606" s="2">
        <f>SUM(INDEX(ch_table[AAT],1):ch_table[[#This Row],[AAT]])</f>
        <v>1.190277777777778</v>
      </c>
    </row>
    <row r="607" spans="1:13" x14ac:dyDescent="0.25">
      <c r="A607">
        <v>45</v>
      </c>
      <c r="B607" s="1">
        <v>43041</v>
      </c>
      <c r="C607" s="7">
        <v>0.39583333333333331</v>
      </c>
      <c r="D607" t="s">
        <v>13</v>
      </c>
      <c r="G607" s="2">
        <v>3.472222222222222E-3</v>
      </c>
      <c r="H607" s="15" t="str">
        <f t="shared" si="18"/>
        <v/>
      </c>
      <c r="I607" s="2">
        <f>SUM(INDEX(ch_table[Duration],1):ch_table[[#This Row],[Duration]])</f>
        <v>14.398611111111082</v>
      </c>
      <c r="J607" s="7">
        <v>0.70833333333333337</v>
      </c>
      <c r="K607" s="16" t="str" cm="1">
        <f t="array" ref="K6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7" s="7" t="str">
        <f t="shared" si="19"/>
        <v/>
      </c>
      <c r="M607" s="2">
        <f>SUM(INDEX(ch_table[AAT],1):ch_table[[#This Row],[AAT]])</f>
        <v>1.190277777777778</v>
      </c>
    </row>
    <row r="608" spans="1:13" x14ac:dyDescent="0.25">
      <c r="A608">
        <v>45</v>
      </c>
      <c r="B608" s="1">
        <v>43041</v>
      </c>
      <c r="C608" s="7">
        <v>0.39930555555555558</v>
      </c>
      <c r="D608" t="s">
        <v>52</v>
      </c>
      <c r="E608" t="s">
        <v>473</v>
      </c>
      <c r="F608" t="s">
        <v>101</v>
      </c>
      <c r="G608" s="2">
        <v>3.0555555555555551E-2</v>
      </c>
      <c r="H608" s="15" t="str">
        <f t="shared" si="18"/>
        <v/>
      </c>
      <c r="I608" s="2">
        <f>SUM(INDEX(ch_table[Duration],1):ch_table[[#This Row],[Duration]])</f>
        <v>14.429166666666637</v>
      </c>
      <c r="J608" s="7">
        <v>0.70833333333333337</v>
      </c>
      <c r="K608" s="16" t="str" cm="1">
        <f t="array" ref="K6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8" s="7" t="str">
        <f t="shared" si="19"/>
        <v/>
      </c>
      <c r="M608" s="2">
        <f>SUM(INDEX(ch_table[AAT],1):ch_table[[#This Row],[AAT]])</f>
        <v>1.190277777777778</v>
      </c>
    </row>
    <row r="609" spans="1:13" x14ac:dyDescent="0.25">
      <c r="A609">
        <v>45</v>
      </c>
      <c r="B609" s="1">
        <v>43041</v>
      </c>
      <c r="C609" s="7">
        <v>0.42986111111111108</v>
      </c>
      <c r="D609" t="s">
        <v>54</v>
      </c>
      <c r="E609" t="s">
        <v>268</v>
      </c>
      <c r="F609" t="s">
        <v>101</v>
      </c>
      <c r="G609" s="2">
        <v>1.2500000000000001E-2</v>
      </c>
      <c r="H609" s="15" t="str">
        <f t="shared" si="18"/>
        <v/>
      </c>
      <c r="I609" s="2">
        <f>SUM(INDEX(ch_table[Duration],1):ch_table[[#This Row],[Duration]])</f>
        <v>14.441666666666636</v>
      </c>
      <c r="J609" s="7">
        <v>0.70833333333333337</v>
      </c>
      <c r="K609" s="16" t="str" cm="1">
        <f t="array" ref="K6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09" s="7" t="str">
        <f t="shared" si="19"/>
        <v/>
      </c>
      <c r="M609" s="2">
        <f>SUM(INDEX(ch_table[AAT],1):ch_table[[#This Row],[AAT]])</f>
        <v>1.190277777777778</v>
      </c>
    </row>
    <row r="610" spans="1:13" x14ac:dyDescent="0.25">
      <c r="A610">
        <v>45</v>
      </c>
      <c r="B610" s="1">
        <v>43041</v>
      </c>
      <c r="C610" s="7">
        <v>0.44236111111111109</v>
      </c>
      <c r="D610" t="s">
        <v>55</v>
      </c>
      <c r="E610" t="s">
        <v>474</v>
      </c>
      <c r="G610" s="2">
        <v>1.458333333333333E-2</v>
      </c>
      <c r="H610" s="15" t="str">
        <f t="shared" si="18"/>
        <v/>
      </c>
      <c r="I610" s="2">
        <f>SUM(INDEX(ch_table[Duration],1):ch_table[[#This Row],[Duration]])</f>
        <v>14.456249999999969</v>
      </c>
      <c r="J610" s="7">
        <v>0.70833333333333337</v>
      </c>
      <c r="K610" s="16" t="str" cm="1">
        <f t="array" ref="K6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0" s="7" t="str">
        <f t="shared" si="19"/>
        <v/>
      </c>
      <c r="M610" s="2">
        <f>SUM(INDEX(ch_table[AAT],1):ch_table[[#This Row],[AAT]])</f>
        <v>1.190277777777778</v>
      </c>
    </row>
    <row r="611" spans="1:13" x14ac:dyDescent="0.25">
      <c r="A611">
        <v>45</v>
      </c>
      <c r="B611" s="1">
        <v>43041</v>
      </c>
      <c r="C611" s="7">
        <v>0.45694444444444438</v>
      </c>
      <c r="D611" t="s">
        <v>29</v>
      </c>
      <c r="E611" t="s">
        <v>30</v>
      </c>
      <c r="G611" s="2">
        <v>4.3055555555555562E-2</v>
      </c>
      <c r="H611" s="15" t="str">
        <f t="shared" si="18"/>
        <v/>
      </c>
      <c r="I611" s="2">
        <f>SUM(INDEX(ch_table[Duration],1):ch_table[[#This Row],[Duration]])</f>
        <v>14.499305555555525</v>
      </c>
      <c r="J611" s="7">
        <v>0.70833333333333337</v>
      </c>
      <c r="K611" s="16" t="str" cm="1">
        <f t="array" ref="K6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1" s="7" t="str">
        <f t="shared" si="19"/>
        <v/>
      </c>
      <c r="M611" s="2">
        <f>SUM(INDEX(ch_table[AAT],1):ch_table[[#This Row],[AAT]])</f>
        <v>1.190277777777778</v>
      </c>
    </row>
    <row r="612" spans="1:13" x14ac:dyDescent="0.25">
      <c r="A612">
        <v>45</v>
      </c>
      <c r="B612" s="1">
        <v>43041</v>
      </c>
      <c r="C612" s="7">
        <v>0.5</v>
      </c>
      <c r="D612" t="s">
        <v>25</v>
      </c>
      <c r="E612" t="s">
        <v>475</v>
      </c>
      <c r="G612" s="2">
        <v>3.4722222222222217E-2</v>
      </c>
      <c r="H612" s="15" t="str">
        <f t="shared" si="18"/>
        <v/>
      </c>
      <c r="I612" s="2">
        <f>SUM(INDEX(ch_table[Duration],1):ch_table[[#This Row],[Duration]])</f>
        <v>14.534027777777746</v>
      </c>
      <c r="J612" s="7">
        <v>0.70833333333333337</v>
      </c>
      <c r="K612" s="16" t="str" cm="1">
        <f t="array" ref="K6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2" s="7" t="str">
        <f t="shared" si="19"/>
        <v/>
      </c>
      <c r="M612" s="2">
        <f>SUM(INDEX(ch_table[AAT],1):ch_table[[#This Row],[AAT]])</f>
        <v>1.190277777777778</v>
      </c>
    </row>
    <row r="613" spans="1:13" x14ac:dyDescent="0.25">
      <c r="A613">
        <v>45</v>
      </c>
      <c r="B613" s="1">
        <v>43041</v>
      </c>
      <c r="C613" s="7">
        <v>0.53472222222222221</v>
      </c>
      <c r="D613" t="s">
        <v>25</v>
      </c>
      <c r="E613" t="s">
        <v>476</v>
      </c>
      <c r="G613" s="2">
        <v>2.2916666666666669E-2</v>
      </c>
      <c r="H613" s="15" t="str">
        <f t="shared" si="18"/>
        <v/>
      </c>
      <c r="I613" s="2">
        <f>SUM(INDEX(ch_table[Duration],1):ch_table[[#This Row],[Duration]])</f>
        <v>14.556944444444413</v>
      </c>
      <c r="J613" s="7">
        <v>0.70833333333333337</v>
      </c>
      <c r="K613" s="16" t="str" cm="1">
        <f t="array" ref="K6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3" s="7" t="str">
        <f t="shared" si="19"/>
        <v/>
      </c>
      <c r="M613" s="2">
        <f>SUM(INDEX(ch_table[AAT],1):ch_table[[#This Row],[AAT]])</f>
        <v>1.190277777777778</v>
      </c>
    </row>
    <row r="614" spans="1:13" x14ac:dyDescent="0.25">
      <c r="A614">
        <v>45</v>
      </c>
      <c r="B614" s="1">
        <v>43041</v>
      </c>
      <c r="C614" s="7">
        <v>0.55763888888888891</v>
      </c>
      <c r="D614" t="s">
        <v>369</v>
      </c>
      <c r="E614" t="s">
        <v>477</v>
      </c>
      <c r="G614" s="2">
        <v>1.458333333333333E-2</v>
      </c>
      <c r="H614" s="15" t="str">
        <f t="shared" si="18"/>
        <v/>
      </c>
      <c r="I614" s="2">
        <f>SUM(INDEX(ch_table[Duration],1):ch_table[[#This Row],[Duration]])</f>
        <v>14.571527777777746</v>
      </c>
      <c r="J614" s="7">
        <v>0.70833333333333337</v>
      </c>
      <c r="K614" s="16" t="str" cm="1">
        <f t="array" ref="K6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4" s="7" t="str">
        <f t="shared" si="19"/>
        <v/>
      </c>
      <c r="M614" s="2">
        <f>SUM(INDEX(ch_table[AAT],1):ch_table[[#This Row],[AAT]])</f>
        <v>1.190277777777778</v>
      </c>
    </row>
    <row r="615" spans="1:13" x14ac:dyDescent="0.25">
      <c r="A615">
        <v>45</v>
      </c>
      <c r="B615" s="1">
        <v>43041</v>
      </c>
      <c r="C615" s="7">
        <v>0.57222222222222219</v>
      </c>
      <c r="D615" t="s">
        <v>34</v>
      </c>
      <c r="E615" t="s">
        <v>79</v>
      </c>
      <c r="G615" s="2">
        <v>6.9444444444444447E-4</v>
      </c>
      <c r="H615" s="15" t="str">
        <f t="shared" si="18"/>
        <v/>
      </c>
      <c r="I615" s="2">
        <f>SUM(INDEX(ch_table[Duration],1):ch_table[[#This Row],[Duration]])</f>
        <v>14.572222222222191</v>
      </c>
      <c r="J615" s="7">
        <v>0.70833333333333337</v>
      </c>
      <c r="K615" s="16" t="str" cm="1">
        <f t="array" ref="K6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5" s="7" t="str">
        <f t="shared" si="19"/>
        <v/>
      </c>
      <c r="M615" s="2">
        <f>SUM(INDEX(ch_table[AAT],1):ch_table[[#This Row],[AAT]])</f>
        <v>1.190277777777778</v>
      </c>
    </row>
    <row r="616" spans="1:13" x14ac:dyDescent="0.25">
      <c r="A616">
        <v>45</v>
      </c>
      <c r="B616" s="1">
        <v>43041</v>
      </c>
      <c r="C616" s="7">
        <v>0.57291666666666663</v>
      </c>
      <c r="D616" t="s">
        <v>369</v>
      </c>
      <c r="E616" t="s">
        <v>477</v>
      </c>
      <c r="G616" s="2">
        <v>2.4305555555555559E-2</v>
      </c>
      <c r="H616" s="15" t="str">
        <f t="shared" si="18"/>
        <v/>
      </c>
      <c r="I616" s="2">
        <f>SUM(INDEX(ch_table[Duration],1):ch_table[[#This Row],[Duration]])</f>
        <v>14.596527777777746</v>
      </c>
      <c r="J616" s="7">
        <v>0.70833333333333337</v>
      </c>
      <c r="K616" s="16" t="str" cm="1">
        <f t="array" ref="K6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6" s="7" t="str">
        <f t="shared" si="19"/>
        <v/>
      </c>
      <c r="M616" s="2">
        <f>SUM(INDEX(ch_table[AAT],1):ch_table[[#This Row],[AAT]])</f>
        <v>1.190277777777778</v>
      </c>
    </row>
    <row r="617" spans="1:13" x14ac:dyDescent="0.25">
      <c r="A617">
        <v>45</v>
      </c>
      <c r="B617" s="1">
        <v>43041</v>
      </c>
      <c r="C617" s="7">
        <v>0.59722222222222221</v>
      </c>
      <c r="D617" t="s">
        <v>34</v>
      </c>
      <c r="E617" t="s">
        <v>478</v>
      </c>
      <c r="G617" s="2">
        <v>6.9444444444444447E-4</v>
      </c>
      <c r="H617" s="15" t="str">
        <f t="shared" si="18"/>
        <v/>
      </c>
      <c r="I617" s="2">
        <f>SUM(INDEX(ch_table[Duration],1):ch_table[[#This Row],[Duration]])</f>
        <v>14.597222222222191</v>
      </c>
      <c r="J617" s="7">
        <v>0.70833333333333337</v>
      </c>
      <c r="K617" s="16" t="str" cm="1">
        <f t="array" ref="K6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7" s="7" t="str">
        <f t="shared" si="19"/>
        <v/>
      </c>
      <c r="M617" s="2">
        <f>SUM(INDEX(ch_table[AAT],1):ch_table[[#This Row],[AAT]])</f>
        <v>1.190277777777778</v>
      </c>
    </row>
    <row r="618" spans="1:13" x14ac:dyDescent="0.25">
      <c r="A618">
        <v>45</v>
      </c>
      <c r="B618" s="1">
        <v>43041</v>
      </c>
      <c r="C618" s="7">
        <v>0.59791666666666665</v>
      </c>
      <c r="D618" t="s">
        <v>369</v>
      </c>
      <c r="E618" t="s">
        <v>477</v>
      </c>
      <c r="G618" s="2">
        <v>1.2500000000000001E-2</v>
      </c>
      <c r="H618" s="15" t="str">
        <f t="shared" si="18"/>
        <v/>
      </c>
      <c r="I618" s="2">
        <f>SUM(INDEX(ch_table[Duration],1):ch_table[[#This Row],[Duration]])</f>
        <v>14.609722222222191</v>
      </c>
      <c r="J618" s="7">
        <v>0.70833333333333337</v>
      </c>
      <c r="K618" s="16" t="str" cm="1">
        <f t="array" ref="K6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8" s="7" t="str">
        <f t="shared" si="19"/>
        <v/>
      </c>
      <c r="M618" s="2">
        <f>SUM(INDEX(ch_table[AAT],1):ch_table[[#This Row],[AAT]])</f>
        <v>1.190277777777778</v>
      </c>
    </row>
    <row r="619" spans="1:13" x14ac:dyDescent="0.25">
      <c r="A619">
        <v>45</v>
      </c>
      <c r="B619" s="1">
        <v>43041</v>
      </c>
      <c r="C619" s="7">
        <v>0.61041666666666672</v>
      </c>
      <c r="D619" t="s">
        <v>34</v>
      </c>
      <c r="E619" t="s">
        <v>479</v>
      </c>
      <c r="G619" s="2">
        <v>6.9444444444444447E-4</v>
      </c>
      <c r="H619" s="15" t="str">
        <f t="shared" si="18"/>
        <v/>
      </c>
      <c r="I619" s="2">
        <f>SUM(INDEX(ch_table[Duration],1):ch_table[[#This Row],[Duration]])</f>
        <v>14.610416666666636</v>
      </c>
      <c r="J619" s="7">
        <v>0.70833333333333337</v>
      </c>
      <c r="K619" s="16" t="str" cm="1">
        <f t="array" ref="K6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19" s="7" t="str">
        <f t="shared" si="19"/>
        <v/>
      </c>
      <c r="M619" s="2">
        <f>SUM(INDEX(ch_table[AAT],1):ch_table[[#This Row],[AAT]])</f>
        <v>1.190277777777778</v>
      </c>
    </row>
    <row r="620" spans="1:13" x14ac:dyDescent="0.25">
      <c r="A620">
        <v>45</v>
      </c>
      <c r="B620" s="1">
        <v>43041</v>
      </c>
      <c r="C620" s="7">
        <v>0.61111111111111116</v>
      </c>
      <c r="D620" t="s">
        <v>369</v>
      </c>
      <c r="E620" t="s">
        <v>477</v>
      </c>
      <c r="G620" s="2">
        <v>3.4722222222222217E-2</v>
      </c>
      <c r="H620" s="15" t="str">
        <f t="shared" si="18"/>
        <v/>
      </c>
      <c r="I620" s="2">
        <f>SUM(INDEX(ch_table[Duration],1):ch_table[[#This Row],[Duration]])</f>
        <v>14.645138888888857</v>
      </c>
      <c r="J620" s="7">
        <v>0.70833333333333337</v>
      </c>
      <c r="K620" s="16" t="str" cm="1">
        <f t="array" ref="K6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0" s="7" t="str">
        <f t="shared" si="19"/>
        <v/>
      </c>
      <c r="M620" s="2">
        <f>SUM(INDEX(ch_table[AAT],1):ch_table[[#This Row],[AAT]])</f>
        <v>1.190277777777778</v>
      </c>
    </row>
    <row r="621" spans="1:13" x14ac:dyDescent="0.25">
      <c r="A621">
        <v>45</v>
      </c>
      <c r="B621" s="1">
        <v>43041</v>
      </c>
      <c r="C621" s="7">
        <v>0.64583333333333337</v>
      </c>
      <c r="D621" t="s">
        <v>369</v>
      </c>
      <c r="E621" t="s">
        <v>480</v>
      </c>
      <c r="G621" s="2">
        <v>3.472222222222222E-3</v>
      </c>
      <c r="H621" s="15" t="str">
        <f t="shared" si="18"/>
        <v/>
      </c>
      <c r="I621" s="2">
        <f>SUM(INDEX(ch_table[Duration],1):ch_table[[#This Row],[Duration]])</f>
        <v>14.648611111111078</v>
      </c>
      <c r="J621" s="7">
        <v>0.70833333333333337</v>
      </c>
      <c r="K621" s="16" t="str" cm="1">
        <f t="array" ref="K6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1" s="7" t="str">
        <f t="shared" si="19"/>
        <v/>
      </c>
      <c r="M621" s="2">
        <f>SUM(INDEX(ch_table[AAT],1):ch_table[[#This Row],[AAT]])</f>
        <v>1.190277777777778</v>
      </c>
    </row>
    <row r="622" spans="1:13" x14ac:dyDescent="0.25">
      <c r="A622">
        <v>45</v>
      </c>
      <c r="B622" s="1">
        <v>43041</v>
      </c>
      <c r="C622" s="7">
        <v>0.64930555555555558</v>
      </c>
      <c r="D622" t="s">
        <v>34</v>
      </c>
      <c r="E622" t="s">
        <v>481</v>
      </c>
      <c r="G622" s="2">
        <v>6.9444444444444447E-4</v>
      </c>
      <c r="H622" s="15" t="str">
        <f t="shared" si="18"/>
        <v/>
      </c>
      <c r="I622" s="2">
        <f>SUM(INDEX(ch_table[Duration],1):ch_table[[#This Row],[Duration]])</f>
        <v>14.649305555555523</v>
      </c>
      <c r="J622" s="7">
        <v>0.70833333333333337</v>
      </c>
      <c r="K622" s="16" t="str" cm="1">
        <f t="array" ref="K6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2" s="7" t="str">
        <f t="shared" si="19"/>
        <v/>
      </c>
      <c r="M622" s="2">
        <f>SUM(INDEX(ch_table[AAT],1):ch_table[[#This Row],[AAT]])</f>
        <v>1.190277777777778</v>
      </c>
    </row>
    <row r="623" spans="1:13" x14ac:dyDescent="0.25">
      <c r="A623">
        <v>45</v>
      </c>
      <c r="B623" s="1">
        <v>43041</v>
      </c>
      <c r="C623" s="7">
        <v>0.65</v>
      </c>
      <c r="D623" t="s">
        <v>369</v>
      </c>
      <c r="E623" t="s">
        <v>480</v>
      </c>
      <c r="G623" s="2">
        <v>5.7638888888888892E-2</v>
      </c>
      <c r="H623" s="15" t="str">
        <f t="shared" si="18"/>
        <v/>
      </c>
      <c r="I623" s="2">
        <f>SUM(INDEX(ch_table[Duration],1):ch_table[[#This Row],[Duration]])</f>
        <v>14.706944444444412</v>
      </c>
      <c r="J623" s="7">
        <v>0.70833333333333337</v>
      </c>
      <c r="K623" s="16" t="str" cm="1">
        <f t="array" ref="K6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3" s="7" t="str">
        <f t="shared" si="19"/>
        <v/>
      </c>
      <c r="M623" s="2">
        <f>SUM(INDEX(ch_table[AAT],1):ch_table[[#This Row],[AAT]])</f>
        <v>1.190277777777778</v>
      </c>
    </row>
    <row r="624" spans="1:13" x14ac:dyDescent="0.25">
      <c r="A624">
        <v>45</v>
      </c>
      <c r="B624" s="1">
        <v>43041</v>
      </c>
      <c r="C624" s="7">
        <v>0.70763888888888893</v>
      </c>
      <c r="D624" t="s">
        <v>214</v>
      </c>
      <c r="E624" t="s">
        <v>482</v>
      </c>
      <c r="G624" s="2">
        <v>6.9444444444444447E-4</v>
      </c>
      <c r="H624" s="15" t="str">
        <f t="shared" si="18"/>
        <v/>
      </c>
      <c r="I624" s="2">
        <f>SUM(INDEX(ch_table[Duration],1):ch_table[[#This Row],[Duration]])</f>
        <v>14.707638888888857</v>
      </c>
      <c r="J624" s="7">
        <v>0.70833333333333337</v>
      </c>
      <c r="K624" s="16" t="str" cm="1">
        <f t="array" ref="K6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4" s="7" t="str">
        <f t="shared" si="19"/>
        <v/>
      </c>
      <c r="M624" s="2">
        <f>SUM(INDEX(ch_table[AAT],1):ch_table[[#This Row],[AAT]])</f>
        <v>1.190277777777778</v>
      </c>
    </row>
    <row r="625" spans="1:13" x14ac:dyDescent="0.25">
      <c r="A625">
        <v>45</v>
      </c>
      <c r="B625" s="1">
        <v>43041</v>
      </c>
      <c r="C625" s="7">
        <v>0.70833333333333337</v>
      </c>
      <c r="D625" t="s">
        <v>23</v>
      </c>
      <c r="E625" t="s">
        <v>483</v>
      </c>
      <c r="G625" s="2">
        <v>1.8749999999999999E-2</v>
      </c>
      <c r="H625" s="15" t="str">
        <f t="shared" si="18"/>
        <v/>
      </c>
      <c r="I625" s="2">
        <f>SUM(INDEX(ch_table[Duration],1):ch_table[[#This Row],[Duration]])</f>
        <v>14.726388888888858</v>
      </c>
      <c r="J625" s="7">
        <v>0.70833333333333337</v>
      </c>
      <c r="K625" s="16" cm="1">
        <f t="array" ref="K6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625" s="7" t="str">
        <f t="shared" si="19"/>
        <v/>
      </c>
      <c r="M625" s="2">
        <f>SUM(INDEX(ch_table[AAT],1):ch_table[[#This Row],[AAT]])</f>
        <v>1.209027777777778</v>
      </c>
    </row>
    <row r="626" spans="1:13" x14ac:dyDescent="0.25">
      <c r="A626">
        <v>45</v>
      </c>
      <c r="B626" s="1">
        <v>43041</v>
      </c>
      <c r="C626" s="7">
        <v>0.7270833333333333</v>
      </c>
      <c r="D626" t="s">
        <v>8</v>
      </c>
      <c r="H626" s="15">
        <f t="shared" si="18"/>
        <v>0.33124999999999999</v>
      </c>
      <c r="I626" s="2">
        <f>SUM(INDEX(ch_table[Duration],1):ch_table[[#This Row],[Duration]])</f>
        <v>14.726388888888858</v>
      </c>
      <c r="J626" s="7">
        <v>0.70833333333333337</v>
      </c>
      <c r="K626" s="16" t="str" cm="1">
        <f t="array" ref="K6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6" s="7">
        <f t="shared" si="19"/>
        <v>1.8749999999999999E-2</v>
      </c>
      <c r="M626" s="2">
        <f>SUM(INDEX(ch_table[AAT],1):ch_table[[#This Row],[AAT]])</f>
        <v>1.209027777777778</v>
      </c>
    </row>
    <row r="627" spans="1:13" x14ac:dyDescent="0.25">
      <c r="A627">
        <v>46</v>
      </c>
      <c r="B627" s="1">
        <v>43042</v>
      </c>
      <c r="C627" s="7">
        <v>0.39583333333333331</v>
      </c>
      <c r="D627" t="s">
        <v>13</v>
      </c>
      <c r="G627" s="2">
        <v>3.472222222222222E-3</v>
      </c>
      <c r="H627" s="15" t="str">
        <f t="shared" si="18"/>
        <v/>
      </c>
      <c r="I627" s="2">
        <f>SUM(INDEX(ch_table[Duration],1):ch_table[[#This Row],[Duration]])</f>
        <v>14.729861111111079</v>
      </c>
      <c r="J627" s="7">
        <v>0.60416666666666663</v>
      </c>
      <c r="K627" s="16" t="str" cm="1">
        <f t="array" ref="K6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7" s="7" t="str">
        <f t="shared" si="19"/>
        <v/>
      </c>
      <c r="M627" s="2">
        <f>SUM(INDEX(ch_table[AAT],1):ch_table[[#This Row],[AAT]])</f>
        <v>1.209027777777778</v>
      </c>
    </row>
    <row r="628" spans="1:13" x14ac:dyDescent="0.25">
      <c r="A628">
        <v>46</v>
      </c>
      <c r="B628" s="1">
        <v>43042</v>
      </c>
      <c r="C628" s="7">
        <v>0.39930555555555558</v>
      </c>
      <c r="D628" t="s">
        <v>237</v>
      </c>
      <c r="E628" t="s">
        <v>484</v>
      </c>
      <c r="G628" s="2">
        <v>1.180555555555556E-2</v>
      </c>
      <c r="H628" s="15" t="str">
        <f t="shared" si="18"/>
        <v/>
      </c>
      <c r="I628" s="2">
        <f>SUM(INDEX(ch_table[Duration],1):ch_table[[#This Row],[Duration]])</f>
        <v>14.741666666666635</v>
      </c>
      <c r="J628" s="7">
        <v>0.60416666666666663</v>
      </c>
      <c r="K628" s="16" t="str" cm="1">
        <f t="array" ref="K6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8" s="7" t="str">
        <f t="shared" si="19"/>
        <v/>
      </c>
      <c r="M628" s="2">
        <f>SUM(INDEX(ch_table[AAT],1):ch_table[[#This Row],[AAT]])</f>
        <v>1.209027777777778</v>
      </c>
    </row>
    <row r="629" spans="1:13" x14ac:dyDescent="0.25">
      <c r="A629">
        <v>46</v>
      </c>
      <c r="B629" s="1">
        <v>43042</v>
      </c>
      <c r="C629" s="7">
        <v>0.41111111111111109</v>
      </c>
      <c r="D629" t="s">
        <v>91</v>
      </c>
      <c r="E629" t="s">
        <v>485</v>
      </c>
      <c r="F629" t="s">
        <v>389</v>
      </c>
      <c r="G629" s="2">
        <v>0.13194444444444439</v>
      </c>
      <c r="H629" s="15" t="str">
        <f t="shared" si="18"/>
        <v/>
      </c>
      <c r="I629" s="2">
        <f>SUM(INDEX(ch_table[Duration],1):ch_table[[#This Row],[Duration]])</f>
        <v>14.87361111111108</v>
      </c>
      <c r="J629" s="7">
        <v>0.60416666666666663</v>
      </c>
      <c r="K629" s="16" t="str" cm="1">
        <f t="array" ref="K6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29" s="7" t="str">
        <f t="shared" si="19"/>
        <v/>
      </c>
      <c r="M629" s="2">
        <f>SUM(INDEX(ch_table[AAT],1):ch_table[[#This Row],[AAT]])</f>
        <v>1.209027777777778</v>
      </c>
    </row>
    <row r="630" spans="1:13" x14ac:dyDescent="0.25">
      <c r="A630">
        <v>46</v>
      </c>
      <c r="B630" s="1">
        <v>43042</v>
      </c>
      <c r="C630" s="7">
        <v>0.54305555555555551</v>
      </c>
      <c r="D630" t="s">
        <v>91</v>
      </c>
      <c r="E630" t="s">
        <v>486</v>
      </c>
      <c r="F630" t="s">
        <v>250</v>
      </c>
      <c r="G630" s="2">
        <v>6.1111111111111109E-2</v>
      </c>
      <c r="H630" s="15" t="str">
        <f t="shared" si="18"/>
        <v/>
      </c>
      <c r="I630" s="2">
        <f>SUM(INDEX(ch_table[Duration],1):ch_table[[#This Row],[Duration]])</f>
        <v>14.934722222222192</v>
      </c>
      <c r="J630" s="7">
        <v>0.60416666666666663</v>
      </c>
      <c r="K630" s="16" t="str" cm="1">
        <f t="array" ref="K6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0" s="7" t="str">
        <f t="shared" si="19"/>
        <v/>
      </c>
      <c r="M630" s="2">
        <f>SUM(INDEX(ch_table[AAT],1):ch_table[[#This Row],[AAT]])</f>
        <v>1.209027777777778</v>
      </c>
    </row>
    <row r="631" spans="1:13" x14ac:dyDescent="0.25">
      <c r="A631">
        <v>46</v>
      </c>
      <c r="B631" s="1">
        <v>43042</v>
      </c>
      <c r="C631" s="7">
        <v>0.60416666666666663</v>
      </c>
      <c r="D631" t="s">
        <v>487</v>
      </c>
      <c r="F631" t="s">
        <v>250</v>
      </c>
      <c r="G631" s="2">
        <v>6.9444444444444447E-4</v>
      </c>
      <c r="H631" s="15" t="str">
        <f t="shared" si="18"/>
        <v/>
      </c>
      <c r="I631" s="2">
        <f>SUM(INDEX(ch_table[Duration],1):ch_table[[#This Row],[Duration]])</f>
        <v>14.935416666666637</v>
      </c>
      <c r="J631" s="7">
        <v>0.60416666666666663</v>
      </c>
      <c r="K631" s="16" cm="1">
        <f t="array" ref="K6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631" s="7" t="str">
        <f t="shared" si="19"/>
        <v/>
      </c>
      <c r="M631" s="2">
        <f>SUM(INDEX(ch_table[AAT],1):ch_table[[#This Row],[AAT]])</f>
        <v>1.2097222222222226</v>
      </c>
    </row>
    <row r="632" spans="1:13" x14ac:dyDescent="0.25">
      <c r="A632">
        <v>46</v>
      </c>
      <c r="B632" s="1">
        <v>43042</v>
      </c>
      <c r="C632" s="7">
        <v>0.60486111111111107</v>
      </c>
      <c r="D632" t="s">
        <v>23</v>
      </c>
      <c r="E632" t="s">
        <v>488</v>
      </c>
      <c r="G632" s="2">
        <v>1.805555555555555E-2</v>
      </c>
      <c r="H632" s="15" t="str">
        <f t="shared" si="18"/>
        <v/>
      </c>
      <c r="I632" s="2">
        <f>SUM(INDEX(ch_table[Duration],1):ch_table[[#This Row],[Duration]])</f>
        <v>14.953472222222192</v>
      </c>
      <c r="J632" s="7">
        <v>0.60416666666666663</v>
      </c>
      <c r="K632" s="16" cm="1">
        <f t="array" ref="K6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632" s="7" t="str">
        <f t="shared" si="19"/>
        <v/>
      </c>
      <c r="M632" s="2">
        <f>SUM(INDEX(ch_table[AAT],1):ch_table[[#This Row],[AAT]])</f>
        <v>1.2277777777777781</v>
      </c>
    </row>
    <row r="633" spans="1:13" x14ac:dyDescent="0.25">
      <c r="A633">
        <v>46</v>
      </c>
      <c r="B633" s="1">
        <v>43042</v>
      </c>
      <c r="C633" s="7">
        <v>0.62291666666666667</v>
      </c>
      <c r="D633" t="s">
        <v>8</v>
      </c>
      <c r="H633" s="15">
        <f t="shared" si="18"/>
        <v>0.22708333333333328</v>
      </c>
      <c r="I633" s="2">
        <f>SUM(INDEX(ch_table[Duration],1):ch_table[[#This Row],[Duration]])</f>
        <v>14.953472222222192</v>
      </c>
      <c r="J633" s="7">
        <v>0.60416666666666663</v>
      </c>
      <c r="K633" s="16" t="str" cm="1">
        <f t="array" ref="K6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3" s="7">
        <f t="shared" si="19"/>
        <v>1.8749999999999992E-2</v>
      </c>
      <c r="M633" s="2">
        <f>SUM(INDEX(ch_table[AAT],1):ch_table[[#This Row],[AAT]])</f>
        <v>1.2277777777777781</v>
      </c>
    </row>
    <row r="634" spans="1:13" x14ac:dyDescent="0.25">
      <c r="A634">
        <v>47</v>
      </c>
      <c r="B634" s="1">
        <v>43045</v>
      </c>
      <c r="C634" s="7">
        <v>0.60416666666666663</v>
      </c>
      <c r="D634" t="s">
        <v>13</v>
      </c>
      <c r="G634" s="2">
        <v>3.472222222222222E-3</v>
      </c>
      <c r="H634" s="15" t="str">
        <f t="shared" si="18"/>
        <v/>
      </c>
      <c r="I634" s="2">
        <f>SUM(INDEX(ch_table[Duration],1):ch_table[[#This Row],[Duration]])</f>
        <v>14.956944444444414</v>
      </c>
      <c r="J634" s="7">
        <v>0.91666666666666663</v>
      </c>
      <c r="K634" s="16" t="str" cm="1">
        <f t="array" ref="K6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4" s="7" t="str">
        <f t="shared" si="19"/>
        <v/>
      </c>
      <c r="M634" s="2">
        <f>SUM(INDEX(ch_table[AAT],1):ch_table[[#This Row],[AAT]])</f>
        <v>1.2277777777777781</v>
      </c>
    </row>
    <row r="635" spans="1:13" x14ac:dyDescent="0.25">
      <c r="A635">
        <v>47</v>
      </c>
      <c r="B635" s="1">
        <v>43045</v>
      </c>
      <c r="C635" s="7">
        <v>0.60763888888888884</v>
      </c>
      <c r="D635" t="s">
        <v>52</v>
      </c>
      <c r="E635" t="s">
        <v>275</v>
      </c>
      <c r="G635" s="2">
        <v>3.4027777777777768E-2</v>
      </c>
      <c r="H635" s="15" t="str">
        <f t="shared" si="18"/>
        <v/>
      </c>
      <c r="I635" s="2">
        <f>SUM(INDEX(ch_table[Duration],1):ch_table[[#This Row],[Duration]])</f>
        <v>14.990972222222192</v>
      </c>
      <c r="J635" s="7">
        <v>0.91666666666666663</v>
      </c>
      <c r="K635" s="16" t="str" cm="1">
        <f t="array" ref="K6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5" s="7" t="str">
        <f t="shared" si="19"/>
        <v/>
      </c>
      <c r="M635" s="2">
        <f>SUM(INDEX(ch_table[AAT],1):ch_table[[#This Row],[AAT]])</f>
        <v>1.2277777777777781</v>
      </c>
    </row>
    <row r="636" spans="1:13" x14ac:dyDescent="0.25">
      <c r="A636">
        <v>47</v>
      </c>
      <c r="B636" s="1">
        <v>43045</v>
      </c>
      <c r="C636" s="7">
        <v>0.64166666666666672</v>
      </c>
      <c r="D636" t="s">
        <v>54</v>
      </c>
      <c r="E636" t="s">
        <v>275</v>
      </c>
      <c r="G636" s="2">
        <v>1.041666666666667E-2</v>
      </c>
      <c r="H636" s="15" t="str">
        <f t="shared" si="18"/>
        <v/>
      </c>
      <c r="I636" s="2">
        <f>SUM(INDEX(ch_table[Duration],1):ch_table[[#This Row],[Duration]])</f>
        <v>15.001388888888858</v>
      </c>
      <c r="J636" s="7">
        <v>0.91666666666666663</v>
      </c>
      <c r="K636" s="16" t="str" cm="1">
        <f t="array" ref="K6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6" s="7" t="str">
        <f t="shared" si="19"/>
        <v/>
      </c>
      <c r="M636" s="2">
        <f>SUM(INDEX(ch_table[AAT],1):ch_table[[#This Row],[AAT]])</f>
        <v>1.2277777777777781</v>
      </c>
    </row>
    <row r="637" spans="1:13" x14ac:dyDescent="0.25">
      <c r="A637">
        <v>47</v>
      </c>
      <c r="B637" s="1">
        <v>43045</v>
      </c>
      <c r="C637" s="7">
        <v>0.65208333333333335</v>
      </c>
      <c r="D637" t="s">
        <v>55</v>
      </c>
      <c r="E637" t="s">
        <v>489</v>
      </c>
      <c r="G637" s="2">
        <v>3.125E-2</v>
      </c>
      <c r="H637" s="15" t="str">
        <f t="shared" si="18"/>
        <v/>
      </c>
      <c r="I637" s="2">
        <f>SUM(INDEX(ch_table[Duration],1):ch_table[[#This Row],[Duration]])</f>
        <v>15.032638888888858</v>
      </c>
      <c r="J637" s="7">
        <v>0.91666666666666663</v>
      </c>
      <c r="K637" s="16" t="str" cm="1">
        <f t="array" ref="K6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7" s="7" t="str">
        <f t="shared" si="19"/>
        <v/>
      </c>
      <c r="M637" s="2">
        <f>SUM(INDEX(ch_table[AAT],1):ch_table[[#This Row],[AAT]])</f>
        <v>1.2277777777777781</v>
      </c>
    </row>
    <row r="638" spans="1:13" x14ac:dyDescent="0.25">
      <c r="A638">
        <v>47</v>
      </c>
      <c r="B638" s="1">
        <v>43045</v>
      </c>
      <c r="C638" s="7">
        <v>0.68333333333333335</v>
      </c>
      <c r="D638" t="s">
        <v>137</v>
      </c>
      <c r="E638" t="s">
        <v>490</v>
      </c>
      <c r="G638" s="2">
        <v>2.0833333333333329E-3</v>
      </c>
      <c r="H638" s="15" t="str">
        <f t="shared" si="18"/>
        <v/>
      </c>
      <c r="I638" s="2">
        <f>SUM(INDEX(ch_table[Duration],1):ch_table[[#This Row],[Duration]])</f>
        <v>15.034722222222191</v>
      </c>
      <c r="J638" s="7">
        <v>0.91666666666666663</v>
      </c>
      <c r="K638" s="16" t="str" cm="1">
        <f t="array" ref="K6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8" s="7" t="str">
        <f t="shared" si="19"/>
        <v/>
      </c>
      <c r="M638" s="2">
        <f>SUM(INDEX(ch_table[AAT],1):ch_table[[#This Row],[AAT]])</f>
        <v>1.2277777777777781</v>
      </c>
    </row>
    <row r="639" spans="1:13" x14ac:dyDescent="0.25">
      <c r="A639">
        <v>47</v>
      </c>
      <c r="B639" s="1">
        <v>43045</v>
      </c>
      <c r="C639" s="7">
        <v>0.68541666666666667</v>
      </c>
      <c r="D639" t="s">
        <v>137</v>
      </c>
      <c r="E639" t="s">
        <v>491</v>
      </c>
      <c r="G639" s="2">
        <v>1.3888888888888889E-3</v>
      </c>
      <c r="H639" s="15" t="str">
        <f t="shared" si="18"/>
        <v/>
      </c>
      <c r="I639" s="2">
        <f>SUM(INDEX(ch_table[Duration],1):ch_table[[#This Row],[Duration]])</f>
        <v>15.036111111111079</v>
      </c>
      <c r="J639" s="7">
        <v>0.91666666666666663</v>
      </c>
      <c r="K639" s="16" t="str" cm="1">
        <f t="array" ref="K6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39" s="7" t="str">
        <f t="shared" si="19"/>
        <v/>
      </c>
      <c r="M639" s="2">
        <f>SUM(INDEX(ch_table[AAT],1):ch_table[[#This Row],[AAT]])</f>
        <v>1.2277777777777781</v>
      </c>
    </row>
    <row r="640" spans="1:13" x14ac:dyDescent="0.25">
      <c r="A640">
        <v>47</v>
      </c>
      <c r="B640" s="1">
        <v>43045</v>
      </c>
      <c r="C640" s="7">
        <v>0.68680555555555556</v>
      </c>
      <c r="D640" t="s">
        <v>137</v>
      </c>
      <c r="E640" t="s">
        <v>492</v>
      </c>
      <c r="F640" t="s">
        <v>101</v>
      </c>
      <c r="G640" s="2">
        <v>1.3888888888888889E-3</v>
      </c>
      <c r="H640" s="15" t="str">
        <f t="shared" si="18"/>
        <v/>
      </c>
      <c r="I640" s="2">
        <f>SUM(INDEX(ch_table[Duration],1):ch_table[[#This Row],[Duration]])</f>
        <v>15.037499999999968</v>
      </c>
      <c r="J640" s="7">
        <v>0.91666666666666663</v>
      </c>
      <c r="K640" s="16" t="str" cm="1">
        <f t="array" ref="K6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0" s="7" t="str">
        <f t="shared" si="19"/>
        <v/>
      </c>
      <c r="M640" s="2">
        <f>SUM(INDEX(ch_table[AAT],1):ch_table[[#This Row],[AAT]])</f>
        <v>1.2277777777777781</v>
      </c>
    </row>
    <row r="641" spans="1:13" x14ac:dyDescent="0.25">
      <c r="A641">
        <v>47</v>
      </c>
      <c r="B641" s="1">
        <v>43045</v>
      </c>
      <c r="C641" s="7">
        <v>0.68819444444444444</v>
      </c>
      <c r="D641" t="s">
        <v>137</v>
      </c>
      <c r="E641" t="s">
        <v>493</v>
      </c>
      <c r="F641" t="s">
        <v>101</v>
      </c>
      <c r="G641" s="2">
        <v>1.3888888888888889E-3</v>
      </c>
      <c r="H641" s="15" t="str">
        <f t="shared" si="18"/>
        <v/>
      </c>
      <c r="I641" s="2">
        <f>SUM(INDEX(ch_table[Duration],1):ch_table[[#This Row],[Duration]])</f>
        <v>15.038888888888856</v>
      </c>
      <c r="J641" s="7">
        <v>0.91666666666666663</v>
      </c>
      <c r="K641" s="16" t="str" cm="1">
        <f t="array" ref="K6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1" s="7" t="str">
        <f t="shared" si="19"/>
        <v/>
      </c>
      <c r="M641" s="2">
        <f>SUM(INDEX(ch_table[AAT],1):ch_table[[#This Row],[AAT]])</f>
        <v>1.2277777777777781</v>
      </c>
    </row>
    <row r="642" spans="1:13" x14ac:dyDescent="0.25">
      <c r="A642">
        <v>47</v>
      </c>
      <c r="B642" s="1">
        <v>43045</v>
      </c>
      <c r="C642" s="7">
        <v>0.68958333333333333</v>
      </c>
      <c r="D642" t="s">
        <v>25</v>
      </c>
      <c r="E642" t="s">
        <v>494</v>
      </c>
      <c r="G642" s="2">
        <v>3.0555555555555551E-2</v>
      </c>
      <c r="H642" s="15" t="str">
        <f t="shared" ref="H642:H705" si="20">IF(OR($D642="House rose", $D642="Session end"), SUMIF(A:A,A642, G:G),"")</f>
        <v/>
      </c>
      <c r="I642" s="2">
        <f>SUM(INDEX(ch_table[Duration],1):ch_table[[#This Row],[Duration]])</f>
        <v>15.069444444444411</v>
      </c>
      <c r="J642" s="7">
        <v>0.91666666666666663</v>
      </c>
      <c r="K642" s="16" t="str" cm="1">
        <f t="array" ref="K6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2" s="7" t="str">
        <f t="shared" ref="L642:L705" si="21">IF(OR(D642="House rose",D642="Session end"), SUMIF(A:A, A642,K:K),"")</f>
        <v/>
      </c>
      <c r="M642" s="2">
        <f>SUM(INDEX(ch_table[AAT],1):ch_table[[#This Row],[AAT]])</f>
        <v>1.2277777777777781</v>
      </c>
    </row>
    <row r="643" spans="1:13" x14ac:dyDescent="0.25">
      <c r="A643">
        <v>47</v>
      </c>
      <c r="B643" s="1">
        <v>43045</v>
      </c>
      <c r="C643" s="7">
        <v>0.72013888888888888</v>
      </c>
      <c r="D643" t="s">
        <v>369</v>
      </c>
      <c r="E643" t="s">
        <v>495</v>
      </c>
      <c r="G643" s="2">
        <v>1.805555555555555E-2</v>
      </c>
      <c r="H643" s="15" t="str">
        <f t="shared" si="20"/>
        <v/>
      </c>
      <c r="I643" s="2">
        <f>SUM(INDEX(ch_table[Duration],1):ch_table[[#This Row],[Duration]])</f>
        <v>15.087499999999967</v>
      </c>
      <c r="J643" s="7">
        <v>0.91666666666666663</v>
      </c>
      <c r="K643" s="16" t="str" cm="1">
        <f t="array" ref="K6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3" s="7" t="str">
        <f t="shared" si="21"/>
        <v/>
      </c>
      <c r="M643" s="2">
        <f>SUM(INDEX(ch_table[AAT],1):ch_table[[#This Row],[AAT]])</f>
        <v>1.2277777777777781</v>
      </c>
    </row>
    <row r="644" spans="1:13" x14ac:dyDescent="0.25">
      <c r="A644">
        <v>47</v>
      </c>
      <c r="B644" s="1">
        <v>43045</v>
      </c>
      <c r="C644" s="7">
        <v>0.73819444444444449</v>
      </c>
      <c r="D644" t="s">
        <v>34</v>
      </c>
      <c r="E644" t="s">
        <v>131</v>
      </c>
      <c r="G644" s="2">
        <v>6.9444444444444447E-4</v>
      </c>
      <c r="H644" s="15" t="str">
        <f t="shared" si="20"/>
        <v/>
      </c>
      <c r="I644" s="2">
        <f>SUM(INDEX(ch_table[Duration],1):ch_table[[#This Row],[Duration]])</f>
        <v>15.088194444444412</v>
      </c>
      <c r="J644" s="7">
        <v>0.91666666666666663</v>
      </c>
      <c r="K644" s="16" t="str" cm="1">
        <f t="array" ref="K6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4" s="7" t="str">
        <f t="shared" si="21"/>
        <v/>
      </c>
      <c r="M644" s="2">
        <f>SUM(INDEX(ch_table[AAT],1):ch_table[[#This Row],[AAT]])</f>
        <v>1.2277777777777781</v>
      </c>
    </row>
    <row r="645" spans="1:13" x14ac:dyDescent="0.25">
      <c r="A645">
        <v>47</v>
      </c>
      <c r="B645" s="1">
        <v>43045</v>
      </c>
      <c r="C645" s="7">
        <v>0.73888888888888893</v>
      </c>
      <c r="D645" t="s">
        <v>369</v>
      </c>
      <c r="E645" t="s">
        <v>496</v>
      </c>
      <c r="G645" s="2">
        <v>8.1250000000000003E-2</v>
      </c>
      <c r="H645" s="15" t="str">
        <f t="shared" si="20"/>
        <v/>
      </c>
      <c r="I645" s="2">
        <f>SUM(INDEX(ch_table[Duration],1):ch_table[[#This Row],[Duration]])</f>
        <v>15.169444444444412</v>
      </c>
      <c r="J645" s="7">
        <v>0.91666666666666663</v>
      </c>
      <c r="K645" s="16" t="str" cm="1">
        <f t="array" ref="K6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5" s="7" t="str">
        <f t="shared" si="21"/>
        <v/>
      </c>
      <c r="M645" s="2">
        <f>SUM(INDEX(ch_table[AAT],1):ch_table[[#This Row],[AAT]])</f>
        <v>1.2277777777777781</v>
      </c>
    </row>
    <row r="646" spans="1:13" x14ac:dyDescent="0.25">
      <c r="A646">
        <v>47</v>
      </c>
      <c r="B646" s="1">
        <v>43045</v>
      </c>
      <c r="C646" s="7">
        <v>0.82013888888888886</v>
      </c>
      <c r="D646" t="s">
        <v>497</v>
      </c>
      <c r="E646" t="s">
        <v>498</v>
      </c>
      <c r="G646" s="2">
        <v>1.180555555555556E-2</v>
      </c>
      <c r="H646" s="15" t="str">
        <f t="shared" si="20"/>
        <v/>
      </c>
      <c r="I646" s="2">
        <f>SUM(INDEX(ch_table[Duration],1):ch_table[[#This Row],[Duration]])</f>
        <v>15.181249999999968</v>
      </c>
      <c r="J646" s="7">
        <v>0.91666666666666663</v>
      </c>
      <c r="K646" s="16" t="str" cm="1">
        <f t="array" ref="K6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6" s="7" t="str">
        <f t="shared" si="21"/>
        <v/>
      </c>
      <c r="M646" s="2">
        <f>SUM(INDEX(ch_table[AAT],1):ch_table[[#This Row],[AAT]])</f>
        <v>1.2277777777777781</v>
      </c>
    </row>
    <row r="647" spans="1:13" x14ac:dyDescent="0.25">
      <c r="A647">
        <v>47</v>
      </c>
      <c r="B647" s="1">
        <v>43045</v>
      </c>
      <c r="C647" s="7">
        <v>0.83194444444444449</v>
      </c>
      <c r="D647" t="s">
        <v>34</v>
      </c>
      <c r="E647" t="s">
        <v>108</v>
      </c>
      <c r="G647" s="2">
        <v>6.9444444444444447E-4</v>
      </c>
      <c r="H647" s="15" t="str">
        <f t="shared" si="20"/>
        <v/>
      </c>
      <c r="I647" s="2">
        <f>SUM(INDEX(ch_table[Duration],1):ch_table[[#This Row],[Duration]])</f>
        <v>15.181944444444413</v>
      </c>
      <c r="J647" s="7">
        <v>0.91666666666666663</v>
      </c>
      <c r="K647" s="16" t="str" cm="1">
        <f t="array" ref="K6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7" s="7" t="str">
        <f t="shared" si="21"/>
        <v/>
      </c>
      <c r="M647" s="2">
        <f>SUM(INDEX(ch_table[AAT],1):ch_table[[#This Row],[AAT]])</f>
        <v>1.2277777777777781</v>
      </c>
    </row>
    <row r="648" spans="1:13" x14ac:dyDescent="0.25">
      <c r="A648">
        <v>47</v>
      </c>
      <c r="B648" s="1">
        <v>43045</v>
      </c>
      <c r="C648" s="7">
        <v>0.83263888888888893</v>
      </c>
      <c r="D648" t="s">
        <v>497</v>
      </c>
      <c r="E648" t="s">
        <v>499</v>
      </c>
      <c r="G648" s="2">
        <v>8.4027777777777785E-2</v>
      </c>
      <c r="H648" s="15" t="str">
        <f t="shared" si="20"/>
        <v/>
      </c>
      <c r="I648" s="2">
        <f>SUM(INDEX(ch_table[Duration],1):ch_table[[#This Row],[Duration]])</f>
        <v>15.265972222222191</v>
      </c>
      <c r="J648" s="7">
        <v>0.91666666666666663</v>
      </c>
      <c r="K648" s="16" t="str" cm="1">
        <f t="array" ref="K6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48" s="7" t="str">
        <f t="shared" si="21"/>
        <v/>
      </c>
      <c r="M648" s="2">
        <f>SUM(INDEX(ch_table[AAT],1):ch_table[[#This Row],[AAT]])</f>
        <v>1.2277777777777781</v>
      </c>
    </row>
    <row r="649" spans="1:13" x14ac:dyDescent="0.25">
      <c r="A649">
        <v>47</v>
      </c>
      <c r="B649" s="1">
        <v>43045</v>
      </c>
      <c r="C649" s="7">
        <v>0.91666666666666663</v>
      </c>
      <c r="D649" t="s">
        <v>23</v>
      </c>
      <c r="E649" t="s">
        <v>500</v>
      </c>
      <c r="G649" s="2">
        <v>1.9444444444444441E-2</v>
      </c>
      <c r="H649" s="15" t="str">
        <f t="shared" si="20"/>
        <v/>
      </c>
      <c r="I649" s="2">
        <f>SUM(INDEX(ch_table[Duration],1):ch_table[[#This Row],[Duration]])</f>
        <v>15.285416666666634</v>
      </c>
      <c r="J649" s="7">
        <v>0.91666666666666663</v>
      </c>
      <c r="K649" s="16" cm="1">
        <f t="array" ref="K6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649" s="7" t="str">
        <f t="shared" si="21"/>
        <v/>
      </c>
      <c r="M649" s="2">
        <f>SUM(INDEX(ch_table[AAT],1):ch_table[[#This Row],[AAT]])</f>
        <v>1.2472222222222225</v>
      </c>
    </row>
    <row r="650" spans="1:13" x14ac:dyDescent="0.25">
      <c r="A650">
        <v>47</v>
      </c>
      <c r="B650" s="1">
        <v>43045</v>
      </c>
      <c r="C650" s="7">
        <v>0.93611111111111112</v>
      </c>
      <c r="D650" t="s">
        <v>8</v>
      </c>
      <c r="H650" s="15">
        <f t="shared" si="20"/>
        <v>0.33194444444444443</v>
      </c>
      <c r="I650" s="2">
        <f>SUM(INDEX(ch_table[Duration],1):ch_table[[#This Row],[Duration]])</f>
        <v>15.285416666666634</v>
      </c>
      <c r="J650" s="7">
        <v>0.91666666666666663</v>
      </c>
      <c r="K650" s="16" t="str" cm="1">
        <f t="array" ref="K6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0" s="7">
        <f t="shared" si="21"/>
        <v>1.9444444444444441E-2</v>
      </c>
      <c r="M650" s="2">
        <f>SUM(INDEX(ch_table[AAT],1):ch_table[[#This Row],[AAT]])</f>
        <v>1.2472222222222225</v>
      </c>
    </row>
    <row r="651" spans="1:13" x14ac:dyDescent="0.25">
      <c r="A651">
        <v>48</v>
      </c>
      <c r="B651" s="1">
        <v>43046</v>
      </c>
      <c r="C651" s="7">
        <v>0.47916666666666669</v>
      </c>
      <c r="D651" t="s">
        <v>13</v>
      </c>
      <c r="G651" s="2">
        <v>3.472222222222222E-3</v>
      </c>
      <c r="H651" s="15" t="str">
        <f t="shared" si="20"/>
        <v/>
      </c>
      <c r="I651" s="2">
        <f>SUM(INDEX(ch_table[Duration],1):ch_table[[#This Row],[Duration]])</f>
        <v>15.288888888888856</v>
      </c>
      <c r="J651" s="7">
        <v>0.79166666666666663</v>
      </c>
      <c r="K651" s="16" t="str" cm="1">
        <f t="array" ref="K6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1" s="7" t="str">
        <f t="shared" si="21"/>
        <v/>
      </c>
      <c r="M651" s="2">
        <f>SUM(INDEX(ch_table[AAT],1):ch_table[[#This Row],[AAT]])</f>
        <v>1.2472222222222225</v>
      </c>
    </row>
    <row r="652" spans="1:13" x14ac:dyDescent="0.25">
      <c r="A652">
        <v>48</v>
      </c>
      <c r="B652" s="1">
        <v>43046</v>
      </c>
      <c r="C652" s="7">
        <v>0.4826388888888889</v>
      </c>
      <c r="D652" t="s">
        <v>52</v>
      </c>
      <c r="E652" t="s">
        <v>53</v>
      </c>
      <c r="G652" s="2">
        <v>2.0833333333333329E-2</v>
      </c>
      <c r="H652" s="15" t="str">
        <f t="shared" si="20"/>
        <v/>
      </c>
      <c r="I652" s="2">
        <f>SUM(INDEX(ch_table[Duration],1):ch_table[[#This Row],[Duration]])</f>
        <v>15.30972222222219</v>
      </c>
      <c r="J652" s="7">
        <v>0.79166666666666663</v>
      </c>
      <c r="K652" s="16" t="str" cm="1">
        <f t="array" ref="K6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2" s="7" t="str">
        <f t="shared" si="21"/>
        <v/>
      </c>
      <c r="M652" s="2">
        <f>SUM(INDEX(ch_table[AAT],1):ch_table[[#This Row],[AAT]])</f>
        <v>1.2472222222222225</v>
      </c>
    </row>
    <row r="653" spans="1:13" x14ac:dyDescent="0.25">
      <c r="A653">
        <v>48</v>
      </c>
      <c r="B653" s="1">
        <v>43046</v>
      </c>
      <c r="C653" s="7">
        <v>0.50347222222222221</v>
      </c>
      <c r="D653" t="s">
        <v>54</v>
      </c>
      <c r="E653" t="s">
        <v>53</v>
      </c>
      <c r="G653" s="2">
        <v>2.1527777777777781E-2</v>
      </c>
      <c r="H653" s="15" t="str">
        <f t="shared" si="20"/>
        <v/>
      </c>
      <c r="I653" s="2">
        <f>SUM(INDEX(ch_table[Duration],1):ch_table[[#This Row],[Duration]])</f>
        <v>15.331249999999967</v>
      </c>
      <c r="J653" s="7">
        <v>0.79166666666666663</v>
      </c>
      <c r="K653" s="16" t="str" cm="1">
        <f t="array" ref="K6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3" s="7" t="str">
        <f t="shared" si="21"/>
        <v/>
      </c>
      <c r="M653" s="2">
        <f>SUM(INDEX(ch_table[AAT],1):ch_table[[#This Row],[AAT]])</f>
        <v>1.2472222222222225</v>
      </c>
    </row>
    <row r="654" spans="1:13" x14ac:dyDescent="0.25">
      <c r="A654">
        <v>48</v>
      </c>
      <c r="B654" s="1">
        <v>43046</v>
      </c>
      <c r="C654" s="7">
        <v>0.52500000000000002</v>
      </c>
      <c r="D654" t="s">
        <v>55</v>
      </c>
      <c r="E654" t="s">
        <v>501</v>
      </c>
      <c r="F654" t="s">
        <v>101</v>
      </c>
      <c r="G654" s="2">
        <v>2.777777777777778E-2</v>
      </c>
      <c r="H654" s="15" t="str">
        <f t="shared" si="20"/>
        <v/>
      </c>
      <c r="I654" s="2">
        <f>SUM(INDEX(ch_table[Duration],1):ch_table[[#This Row],[Duration]])</f>
        <v>15.359027777777746</v>
      </c>
      <c r="J654" s="7">
        <v>0.79166666666666663</v>
      </c>
      <c r="K654" s="16" t="str" cm="1">
        <f t="array" ref="K6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4" s="7" t="str">
        <f t="shared" si="21"/>
        <v/>
      </c>
      <c r="M654" s="2">
        <f>SUM(INDEX(ch_table[AAT],1):ch_table[[#This Row],[AAT]])</f>
        <v>1.2472222222222225</v>
      </c>
    </row>
    <row r="655" spans="1:13" x14ac:dyDescent="0.25">
      <c r="A655">
        <v>48</v>
      </c>
      <c r="B655" s="1">
        <v>43046</v>
      </c>
      <c r="C655" s="7">
        <v>0.55277777777777781</v>
      </c>
      <c r="D655" t="s">
        <v>55</v>
      </c>
      <c r="E655" t="s">
        <v>502</v>
      </c>
      <c r="G655" s="2">
        <v>2.8472222222222222E-2</v>
      </c>
      <c r="H655" s="15" t="str">
        <f t="shared" si="20"/>
        <v/>
      </c>
      <c r="I655" s="2">
        <f>SUM(INDEX(ch_table[Duration],1):ch_table[[#This Row],[Duration]])</f>
        <v>15.387499999999967</v>
      </c>
      <c r="J655" s="7">
        <v>0.79166666666666663</v>
      </c>
      <c r="K655" s="16" t="str" cm="1">
        <f t="array" ref="K6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5" s="7" t="str">
        <f t="shared" si="21"/>
        <v/>
      </c>
      <c r="M655" s="2">
        <f>SUM(INDEX(ch_table[AAT],1):ch_table[[#This Row],[AAT]])</f>
        <v>1.2472222222222225</v>
      </c>
    </row>
    <row r="656" spans="1:13" x14ac:dyDescent="0.25">
      <c r="A656">
        <v>48</v>
      </c>
      <c r="B656" s="1">
        <v>43046</v>
      </c>
      <c r="C656" s="7">
        <v>0.58125000000000004</v>
      </c>
      <c r="D656" t="s">
        <v>55</v>
      </c>
      <c r="E656" t="s">
        <v>503</v>
      </c>
      <c r="G656" s="2">
        <v>1.805555555555555E-2</v>
      </c>
      <c r="H656" s="15" t="str">
        <f t="shared" si="20"/>
        <v/>
      </c>
      <c r="I656" s="2">
        <f>SUM(INDEX(ch_table[Duration],1):ch_table[[#This Row],[Duration]])</f>
        <v>15.405555555555523</v>
      </c>
      <c r="J656" s="7">
        <v>0.79166666666666663</v>
      </c>
      <c r="K656" s="16" t="str" cm="1">
        <f t="array" ref="K6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6" s="7" t="str">
        <f t="shared" si="21"/>
        <v/>
      </c>
      <c r="M656" s="2">
        <f>SUM(INDEX(ch_table[AAT],1):ch_table[[#This Row],[AAT]])</f>
        <v>1.2472222222222225</v>
      </c>
    </row>
    <row r="657" spans="1:13" x14ac:dyDescent="0.25">
      <c r="A657">
        <v>48</v>
      </c>
      <c r="B657" s="1">
        <v>43046</v>
      </c>
      <c r="C657" s="7">
        <v>0.59930555555555554</v>
      </c>
      <c r="D657" t="s">
        <v>25</v>
      </c>
      <c r="E657" t="s">
        <v>504</v>
      </c>
      <c r="G657" s="2">
        <v>4.2361111111111113E-2</v>
      </c>
      <c r="H657" s="15" t="str">
        <f t="shared" si="20"/>
        <v/>
      </c>
      <c r="I657" s="2">
        <f>SUM(INDEX(ch_table[Duration],1):ch_table[[#This Row],[Duration]])</f>
        <v>15.447916666666634</v>
      </c>
      <c r="J657" s="7">
        <v>0.79166666666666663</v>
      </c>
      <c r="K657" s="16" t="str" cm="1">
        <f t="array" ref="K6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7" s="7" t="str">
        <f t="shared" si="21"/>
        <v/>
      </c>
      <c r="M657" s="2">
        <f>SUM(INDEX(ch_table[AAT],1):ch_table[[#This Row],[AAT]])</f>
        <v>1.2472222222222225</v>
      </c>
    </row>
    <row r="658" spans="1:13" x14ac:dyDescent="0.25">
      <c r="A658">
        <v>48</v>
      </c>
      <c r="B658" s="1">
        <v>43046</v>
      </c>
      <c r="C658" s="7">
        <v>0.64166666666666672</v>
      </c>
      <c r="D658" t="s">
        <v>286</v>
      </c>
      <c r="E658" t="s">
        <v>505</v>
      </c>
      <c r="G658" s="2">
        <v>7.6388888888888886E-3</v>
      </c>
      <c r="H658" s="15" t="str">
        <f t="shared" si="20"/>
        <v/>
      </c>
      <c r="I658" s="2">
        <f>SUM(INDEX(ch_table[Duration],1):ch_table[[#This Row],[Duration]])</f>
        <v>15.455555555555524</v>
      </c>
      <c r="J658" s="7">
        <v>0.79166666666666663</v>
      </c>
      <c r="K658" s="16" t="str" cm="1">
        <f t="array" ref="K6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8" s="7" t="str">
        <f t="shared" si="21"/>
        <v/>
      </c>
      <c r="M658" s="2">
        <f>SUM(INDEX(ch_table[AAT],1):ch_table[[#This Row],[AAT]])</f>
        <v>1.2472222222222225</v>
      </c>
    </row>
    <row r="659" spans="1:13" x14ac:dyDescent="0.25">
      <c r="A659">
        <v>48</v>
      </c>
      <c r="B659" s="1">
        <v>43046</v>
      </c>
      <c r="C659" s="7">
        <v>0.64930555555555558</v>
      </c>
      <c r="D659" t="s">
        <v>369</v>
      </c>
      <c r="E659" t="s">
        <v>506</v>
      </c>
      <c r="G659" s="2">
        <v>2.361111111111111E-2</v>
      </c>
      <c r="H659" s="15" t="str">
        <f t="shared" si="20"/>
        <v/>
      </c>
      <c r="I659" s="2">
        <f>SUM(INDEX(ch_table[Duration],1):ch_table[[#This Row],[Duration]])</f>
        <v>15.479166666666634</v>
      </c>
      <c r="J659" s="7">
        <v>0.79166666666666663</v>
      </c>
      <c r="K659" s="16" t="str" cm="1">
        <f t="array" ref="K6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59" s="7" t="str">
        <f t="shared" si="21"/>
        <v/>
      </c>
      <c r="M659" s="2">
        <f>SUM(INDEX(ch_table[AAT],1):ch_table[[#This Row],[AAT]])</f>
        <v>1.2472222222222225</v>
      </c>
    </row>
    <row r="660" spans="1:13" x14ac:dyDescent="0.25">
      <c r="A660">
        <v>48</v>
      </c>
      <c r="B660" s="1">
        <v>43046</v>
      </c>
      <c r="C660" s="7">
        <v>0.67291666666666672</v>
      </c>
      <c r="D660" t="s">
        <v>34</v>
      </c>
      <c r="E660" t="s">
        <v>507</v>
      </c>
      <c r="G660" s="2">
        <v>6.9444444444444447E-4</v>
      </c>
      <c r="H660" s="15" t="str">
        <f t="shared" si="20"/>
        <v/>
      </c>
      <c r="I660" s="2">
        <f>SUM(INDEX(ch_table[Duration],1):ch_table[[#This Row],[Duration]])</f>
        <v>15.479861111111079</v>
      </c>
      <c r="J660" s="7">
        <v>0.79166666666666663</v>
      </c>
      <c r="K660" s="16" t="str" cm="1">
        <f t="array" ref="K6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0" s="7" t="str">
        <f t="shared" si="21"/>
        <v/>
      </c>
      <c r="M660" s="2">
        <f>SUM(INDEX(ch_table[AAT],1):ch_table[[#This Row],[AAT]])</f>
        <v>1.2472222222222225</v>
      </c>
    </row>
    <row r="661" spans="1:13" x14ac:dyDescent="0.25">
      <c r="A661">
        <v>48</v>
      </c>
      <c r="B661" s="1">
        <v>43046</v>
      </c>
      <c r="C661" s="7">
        <v>0.67361111111111116</v>
      </c>
      <c r="D661" t="s">
        <v>369</v>
      </c>
      <c r="E661" t="s">
        <v>508</v>
      </c>
      <c r="G661" s="2">
        <v>6.9444444444444448E-2</v>
      </c>
      <c r="H661" s="15" t="str">
        <f t="shared" si="20"/>
        <v/>
      </c>
      <c r="I661" s="2">
        <f>SUM(INDEX(ch_table[Duration],1):ch_table[[#This Row],[Duration]])</f>
        <v>15.549305555555524</v>
      </c>
      <c r="J661" s="7">
        <v>0.79166666666666663</v>
      </c>
      <c r="K661" s="16" t="str" cm="1">
        <f t="array" ref="K6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1" s="7" t="str">
        <f t="shared" si="21"/>
        <v/>
      </c>
      <c r="M661" s="2">
        <f>SUM(INDEX(ch_table[AAT],1):ch_table[[#This Row],[AAT]])</f>
        <v>1.2472222222222225</v>
      </c>
    </row>
    <row r="662" spans="1:13" x14ac:dyDescent="0.25">
      <c r="A662">
        <v>48</v>
      </c>
      <c r="B662" s="1">
        <v>43046</v>
      </c>
      <c r="C662" s="7">
        <v>0.74305555555555558</v>
      </c>
      <c r="D662" t="s">
        <v>497</v>
      </c>
      <c r="E662" t="s">
        <v>509</v>
      </c>
      <c r="G662" s="2">
        <v>4.0972222222222222E-2</v>
      </c>
      <c r="H662" s="15" t="str">
        <f t="shared" si="20"/>
        <v/>
      </c>
      <c r="I662" s="2">
        <f>SUM(INDEX(ch_table[Duration],1):ch_table[[#This Row],[Duration]])</f>
        <v>15.590277777777747</v>
      </c>
      <c r="J662" s="7">
        <v>0.79166666666666663</v>
      </c>
      <c r="K662" s="16" t="str" cm="1">
        <f t="array" ref="K6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2" s="7" t="str">
        <f t="shared" si="21"/>
        <v/>
      </c>
      <c r="M662" s="2">
        <f>SUM(INDEX(ch_table[AAT],1):ch_table[[#This Row],[AAT]])</f>
        <v>1.2472222222222225</v>
      </c>
    </row>
    <row r="663" spans="1:13" x14ac:dyDescent="0.25">
      <c r="A663">
        <v>48</v>
      </c>
      <c r="B663" s="1">
        <v>43046</v>
      </c>
      <c r="C663" s="7">
        <v>0.78402777777777777</v>
      </c>
      <c r="D663" t="s">
        <v>214</v>
      </c>
      <c r="E663" t="s">
        <v>510</v>
      </c>
      <c r="G663" s="2">
        <v>2.0833333333333329E-3</v>
      </c>
      <c r="H663" s="15" t="str">
        <f t="shared" si="20"/>
        <v/>
      </c>
      <c r="I663" s="2">
        <f>SUM(INDEX(ch_table[Duration],1):ch_table[[#This Row],[Duration]])</f>
        <v>15.59236111111108</v>
      </c>
      <c r="J663" s="7">
        <v>0.79166666666666663</v>
      </c>
      <c r="K663" s="16" t="str" cm="1">
        <f t="array" ref="K6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3" s="7" t="str">
        <f t="shared" si="21"/>
        <v/>
      </c>
      <c r="M663" s="2">
        <f>SUM(INDEX(ch_table[AAT],1):ch_table[[#This Row],[AAT]])</f>
        <v>1.2472222222222225</v>
      </c>
    </row>
    <row r="664" spans="1:13" x14ac:dyDescent="0.25">
      <c r="A664">
        <v>48</v>
      </c>
      <c r="B664" s="1">
        <v>43046</v>
      </c>
      <c r="C664" s="7">
        <v>0.78611111111111109</v>
      </c>
      <c r="D664" t="s">
        <v>214</v>
      </c>
      <c r="E664" t="s">
        <v>511</v>
      </c>
      <c r="G664" s="2">
        <v>1.3888888888888889E-3</v>
      </c>
      <c r="H664" s="15" t="str">
        <f t="shared" si="20"/>
        <v/>
      </c>
      <c r="I664" s="2">
        <f>SUM(INDEX(ch_table[Duration],1):ch_table[[#This Row],[Duration]])</f>
        <v>15.593749999999968</v>
      </c>
      <c r="J664" s="7">
        <v>0.79166666666666663</v>
      </c>
      <c r="K664" s="16" t="str" cm="1">
        <f t="array" ref="K6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4" s="7" t="str">
        <f t="shared" si="21"/>
        <v/>
      </c>
      <c r="M664" s="2">
        <f>SUM(INDEX(ch_table[AAT],1):ch_table[[#This Row],[AAT]])</f>
        <v>1.2472222222222225</v>
      </c>
    </row>
    <row r="665" spans="1:13" x14ac:dyDescent="0.25">
      <c r="A665">
        <v>48</v>
      </c>
      <c r="B665" s="1">
        <v>43046</v>
      </c>
      <c r="C665" s="7">
        <v>0.78749999999999998</v>
      </c>
      <c r="D665" t="s">
        <v>214</v>
      </c>
      <c r="E665" t="s">
        <v>512</v>
      </c>
      <c r="G665" s="2">
        <v>1.3888888888888889E-3</v>
      </c>
      <c r="H665" s="15" t="str">
        <f t="shared" si="20"/>
        <v/>
      </c>
      <c r="I665" s="2">
        <f>SUM(INDEX(ch_table[Duration],1):ch_table[[#This Row],[Duration]])</f>
        <v>15.595138888888856</v>
      </c>
      <c r="J665" s="7">
        <v>0.79166666666666663</v>
      </c>
      <c r="K665" s="16" t="str" cm="1">
        <f t="array" ref="K6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5" s="7" t="str">
        <f t="shared" si="21"/>
        <v/>
      </c>
      <c r="M665" s="2">
        <f>SUM(INDEX(ch_table[AAT],1):ch_table[[#This Row],[AAT]])</f>
        <v>1.2472222222222225</v>
      </c>
    </row>
    <row r="666" spans="1:13" x14ac:dyDescent="0.25">
      <c r="A666">
        <v>48</v>
      </c>
      <c r="B666" s="1">
        <v>43046</v>
      </c>
      <c r="C666" s="7">
        <v>0.78888888888888886</v>
      </c>
      <c r="D666" t="s">
        <v>23</v>
      </c>
      <c r="E666" t="s">
        <v>513</v>
      </c>
      <c r="G666" s="2">
        <v>2.013888888888889E-2</v>
      </c>
      <c r="H666" s="15" t="str">
        <f t="shared" si="20"/>
        <v/>
      </c>
      <c r="I666" s="2">
        <f>SUM(INDEX(ch_table[Duration],1):ch_table[[#This Row],[Duration]])</f>
        <v>15.615277777777745</v>
      </c>
      <c r="J666" s="7">
        <v>0.79166666666666663</v>
      </c>
      <c r="K666" s="16" cm="1">
        <f t="array" ref="K6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1.736111111111116E-2</v>
      </c>
      <c r="L666" s="7" t="str">
        <f t="shared" si="21"/>
        <v/>
      </c>
      <c r="M666" s="2">
        <f>SUM(INDEX(ch_table[AAT],1):ch_table[[#This Row],[AAT]])</f>
        <v>1.2645833333333336</v>
      </c>
    </row>
    <row r="667" spans="1:13" x14ac:dyDescent="0.25">
      <c r="A667">
        <v>48</v>
      </c>
      <c r="B667" s="1">
        <v>43046</v>
      </c>
      <c r="C667" s="7">
        <v>0.80902777777777779</v>
      </c>
      <c r="D667" t="s">
        <v>8</v>
      </c>
      <c r="H667" s="15">
        <f t="shared" si="20"/>
        <v>0.32986111111111105</v>
      </c>
      <c r="I667" s="2">
        <f>SUM(INDEX(ch_table[Duration],1):ch_table[[#This Row],[Duration]])</f>
        <v>15.615277777777745</v>
      </c>
      <c r="J667" s="7">
        <v>0.79166666666666663</v>
      </c>
      <c r="K667" s="16" t="str" cm="1">
        <f t="array" ref="K6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7" s="7">
        <f t="shared" si="21"/>
        <v>1.736111111111116E-2</v>
      </c>
      <c r="M667" s="2">
        <f>SUM(INDEX(ch_table[AAT],1):ch_table[[#This Row],[AAT]])</f>
        <v>1.2645833333333336</v>
      </c>
    </row>
    <row r="668" spans="1:13" x14ac:dyDescent="0.25">
      <c r="A668">
        <v>49</v>
      </c>
      <c r="B668" s="1">
        <v>43052</v>
      </c>
      <c r="C668" s="7">
        <v>0.60416666666666663</v>
      </c>
      <c r="D668" t="s">
        <v>13</v>
      </c>
      <c r="G668" s="2">
        <v>3.472222222222222E-3</v>
      </c>
      <c r="H668" s="15" t="str">
        <f t="shared" si="20"/>
        <v/>
      </c>
      <c r="I668" s="2">
        <f>SUM(INDEX(ch_table[Duration],1):ch_table[[#This Row],[Duration]])</f>
        <v>15.618749999999967</v>
      </c>
      <c r="J668" s="7">
        <v>0.91666666666666663</v>
      </c>
      <c r="K668" s="16" t="str" cm="1">
        <f t="array" ref="K6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8" s="7" t="str">
        <f t="shared" si="21"/>
        <v/>
      </c>
      <c r="M668" s="2">
        <f>SUM(INDEX(ch_table[AAT],1):ch_table[[#This Row],[AAT]])</f>
        <v>1.2645833333333336</v>
      </c>
    </row>
    <row r="669" spans="1:13" x14ac:dyDescent="0.25">
      <c r="A669">
        <v>49</v>
      </c>
      <c r="B669" s="1">
        <v>43052</v>
      </c>
      <c r="C669" s="7">
        <v>0.60763888888888884</v>
      </c>
      <c r="D669" t="s">
        <v>52</v>
      </c>
      <c r="E669" t="s">
        <v>314</v>
      </c>
      <c r="G669" s="2">
        <v>3.125E-2</v>
      </c>
      <c r="H669" s="15" t="str">
        <f t="shared" si="20"/>
        <v/>
      </c>
      <c r="I669" s="2">
        <f>SUM(INDEX(ch_table[Duration],1):ch_table[[#This Row],[Duration]])</f>
        <v>15.649999999999967</v>
      </c>
      <c r="J669" s="7">
        <v>0.91666666666666663</v>
      </c>
      <c r="K669" s="16" t="str" cm="1">
        <f t="array" ref="K6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69" s="7" t="str">
        <f t="shared" si="21"/>
        <v/>
      </c>
      <c r="M669" s="2">
        <f>SUM(INDEX(ch_table[AAT],1):ch_table[[#This Row],[AAT]])</f>
        <v>1.2645833333333336</v>
      </c>
    </row>
    <row r="670" spans="1:13" x14ac:dyDescent="0.25">
      <c r="A670">
        <v>49</v>
      </c>
      <c r="B670" s="1">
        <v>43052</v>
      </c>
      <c r="C670" s="7">
        <v>0.63888888888888884</v>
      </c>
      <c r="D670" t="s">
        <v>54</v>
      </c>
      <c r="E670" t="s">
        <v>314</v>
      </c>
      <c r="G670" s="2">
        <v>9.0277777777777769E-3</v>
      </c>
      <c r="H670" s="15" t="str">
        <f t="shared" si="20"/>
        <v/>
      </c>
      <c r="I670" s="2">
        <f>SUM(INDEX(ch_table[Duration],1):ch_table[[#This Row],[Duration]])</f>
        <v>15.659027777777744</v>
      </c>
      <c r="J670" s="7">
        <v>0.91666666666666663</v>
      </c>
      <c r="K670" s="16" t="str" cm="1">
        <f t="array" ref="K6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0" s="7" t="str">
        <f t="shared" si="21"/>
        <v/>
      </c>
      <c r="M670" s="2">
        <f>SUM(INDEX(ch_table[AAT],1):ch_table[[#This Row],[AAT]])</f>
        <v>1.2645833333333336</v>
      </c>
    </row>
    <row r="671" spans="1:13" x14ac:dyDescent="0.25">
      <c r="A671">
        <v>49</v>
      </c>
      <c r="B671" s="1">
        <v>43052</v>
      </c>
      <c r="C671" s="7">
        <v>0.6479166666666667</v>
      </c>
      <c r="D671" t="s">
        <v>55</v>
      </c>
      <c r="E671" t="s">
        <v>514</v>
      </c>
      <c r="G671" s="2">
        <v>3.125E-2</v>
      </c>
      <c r="H671" s="15" t="str">
        <f t="shared" si="20"/>
        <v/>
      </c>
      <c r="I671" s="2">
        <f>SUM(INDEX(ch_table[Duration],1):ch_table[[#This Row],[Duration]])</f>
        <v>15.690277777777744</v>
      </c>
      <c r="J671" s="7">
        <v>0.91666666666666663</v>
      </c>
      <c r="K671" s="16" t="str" cm="1">
        <f t="array" ref="K6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1" s="7" t="str">
        <f t="shared" si="21"/>
        <v/>
      </c>
      <c r="M671" s="2">
        <f>SUM(INDEX(ch_table[AAT],1):ch_table[[#This Row],[AAT]])</f>
        <v>1.2645833333333336</v>
      </c>
    </row>
    <row r="672" spans="1:13" x14ac:dyDescent="0.25">
      <c r="A672">
        <v>49</v>
      </c>
      <c r="B672" s="1">
        <v>43052</v>
      </c>
      <c r="C672" s="7">
        <v>0.6791666666666667</v>
      </c>
      <c r="D672" t="s">
        <v>25</v>
      </c>
      <c r="E672" t="s">
        <v>515</v>
      </c>
      <c r="F672" t="s">
        <v>101</v>
      </c>
      <c r="G672" s="2">
        <v>4.3055555555555562E-2</v>
      </c>
      <c r="H672" s="15" t="str">
        <f t="shared" si="20"/>
        <v/>
      </c>
      <c r="I672" s="2">
        <f>SUM(INDEX(ch_table[Duration],1):ch_table[[#This Row],[Duration]])</f>
        <v>15.733333333333301</v>
      </c>
      <c r="J672" s="7">
        <v>0.91666666666666663</v>
      </c>
      <c r="K672" s="16" t="str" cm="1">
        <f t="array" ref="K6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2" s="7" t="str">
        <f t="shared" si="21"/>
        <v/>
      </c>
      <c r="M672" s="2">
        <f>SUM(INDEX(ch_table[AAT],1):ch_table[[#This Row],[AAT]])</f>
        <v>1.2645833333333336</v>
      </c>
    </row>
    <row r="673" spans="1:13" x14ac:dyDescent="0.25">
      <c r="A673">
        <v>49</v>
      </c>
      <c r="B673" s="1">
        <v>43052</v>
      </c>
      <c r="C673" s="7">
        <v>0.72222222222222221</v>
      </c>
      <c r="D673" t="s">
        <v>57</v>
      </c>
      <c r="E673" t="s">
        <v>516</v>
      </c>
      <c r="G673" s="2">
        <v>4.1666666666666666E-3</v>
      </c>
      <c r="H673" s="15" t="str">
        <f t="shared" si="20"/>
        <v/>
      </c>
      <c r="I673" s="2">
        <f>SUM(INDEX(ch_table[Duration],1):ch_table[[#This Row],[Duration]])</f>
        <v>15.737499999999967</v>
      </c>
      <c r="J673" s="7">
        <v>0.91666666666666663</v>
      </c>
      <c r="K673" s="16" t="str" cm="1">
        <f t="array" ref="K6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3" s="7" t="str">
        <f t="shared" si="21"/>
        <v/>
      </c>
      <c r="M673" s="2">
        <f>SUM(INDEX(ch_table[AAT],1):ch_table[[#This Row],[AAT]])</f>
        <v>1.2645833333333336</v>
      </c>
    </row>
    <row r="674" spans="1:13" x14ac:dyDescent="0.25">
      <c r="A674">
        <v>49</v>
      </c>
      <c r="B674" s="1">
        <v>43052</v>
      </c>
      <c r="C674" s="7">
        <v>0.72638888888888886</v>
      </c>
      <c r="D674" t="s">
        <v>91</v>
      </c>
      <c r="E674" t="s">
        <v>517</v>
      </c>
      <c r="G674" s="2">
        <v>0.15555555555555561</v>
      </c>
      <c r="H674" s="15" t="str">
        <f t="shared" si="20"/>
        <v/>
      </c>
      <c r="I674" s="2">
        <f>SUM(INDEX(ch_table[Duration],1):ch_table[[#This Row],[Duration]])</f>
        <v>15.893055555555522</v>
      </c>
      <c r="J674" s="7">
        <v>0.91666666666666663</v>
      </c>
      <c r="K674" s="16" t="str" cm="1">
        <f t="array" ref="K6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4" s="7" t="str">
        <f t="shared" si="21"/>
        <v/>
      </c>
      <c r="M674" s="2">
        <f>SUM(INDEX(ch_table[AAT],1):ch_table[[#This Row],[AAT]])</f>
        <v>1.2645833333333336</v>
      </c>
    </row>
    <row r="675" spans="1:13" x14ac:dyDescent="0.25">
      <c r="A675">
        <v>49</v>
      </c>
      <c r="B675" s="1">
        <v>43052</v>
      </c>
      <c r="C675" s="7">
        <v>0.88194444444444442</v>
      </c>
      <c r="D675" t="s">
        <v>163</v>
      </c>
      <c r="E675" t="s">
        <v>517</v>
      </c>
      <c r="G675" s="2">
        <v>4.8611111111111112E-3</v>
      </c>
      <c r="H675" s="15" t="str">
        <f t="shared" si="20"/>
        <v/>
      </c>
      <c r="I675" s="2">
        <f>SUM(INDEX(ch_table[Duration],1):ch_table[[#This Row],[Duration]])</f>
        <v>15.897916666666633</v>
      </c>
      <c r="J675" s="7">
        <v>0.91666666666666663</v>
      </c>
      <c r="K675" s="16" t="str" cm="1">
        <f t="array" ref="K6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5" s="7" t="str">
        <f t="shared" si="21"/>
        <v/>
      </c>
      <c r="M675" s="2">
        <f>SUM(INDEX(ch_table[AAT],1):ch_table[[#This Row],[AAT]])</f>
        <v>1.2645833333333336</v>
      </c>
    </row>
    <row r="676" spans="1:13" x14ac:dyDescent="0.25">
      <c r="A676">
        <v>49</v>
      </c>
      <c r="B676" s="1">
        <v>43052</v>
      </c>
      <c r="C676" s="7">
        <v>0.88680555555555551</v>
      </c>
      <c r="D676" t="s">
        <v>518</v>
      </c>
      <c r="E676" t="s">
        <v>519</v>
      </c>
      <c r="F676" t="s">
        <v>250</v>
      </c>
      <c r="G676" s="2">
        <v>4.1666666666666666E-3</v>
      </c>
      <c r="H676" s="15" t="str">
        <f t="shared" si="20"/>
        <v/>
      </c>
      <c r="I676" s="2">
        <f>SUM(INDEX(ch_table[Duration],1):ch_table[[#This Row],[Duration]])</f>
        <v>15.9020833333333</v>
      </c>
      <c r="J676" s="7">
        <v>0.91666666666666663</v>
      </c>
      <c r="K676" s="16" t="str" cm="1">
        <f t="array" ref="K6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6" s="7" t="str">
        <f t="shared" si="21"/>
        <v/>
      </c>
      <c r="M676" s="2">
        <f>SUM(INDEX(ch_table[AAT],1):ch_table[[#This Row],[AAT]])</f>
        <v>1.2645833333333336</v>
      </c>
    </row>
    <row r="677" spans="1:13" x14ac:dyDescent="0.25">
      <c r="A677">
        <v>49</v>
      </c>
      <c r="B677" s="1">
        <v>43052</v>
      </c>
      <c r="C677" s="7">
        <v>0.89097222222222228</v>
      </c>
      <c r="D677" t="s">
        <v>23</v>
      </c>
      <c r="E677" t="s">
        <v>520</v>
      </c>
      <c r="G677" s="2">
        <v>1.805555555555555E-2</v>
      </c>
      <c r="H677" s="15" t="str">
        <f t="shared" si="20"/>
        <v/>
      </c>
      <c r="I677" s="2">
        <f>SUM(INDEX(ch_table[Duration],1):ch_table[[#This Row],[Duration]])</f>
        <v>15.920138888888856</v>
      </c>
      <c r="J677" s="7">
        <v>0.91666666666666663</v>
      </c>
      <c r="K677" s="16" t="str" cm="1">
        <f t="array" ref="K6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7" s="7" t="str">
        <f t="shared" si="21"/>
        <v/>
      </c>
      <c r="M677" s="2">
        <f>SUM(INDEX(ch_table[AAT],1):ch_table[[#This Row],[AAT]])</f>
        <v>1.2645833333333336</v>
      </c>
    </row>
    <row r="678" spans="1:13" x14ac:dyDescent="0.25">
      <c r="A678">
        <v>49</v>
      </c>
      <c r="B678" s="1">
        <v>43052</v>
      </c>
      <c r="C678" s="7">
        <v>0.90902777777777777</v>
      </c>
      <c r="D678" t="s">
        <v>8</v>
      </c>
      <c r="H678" s="15">
        <f t="shared" si="20"/>
        <v>0.30486111111111114</v>
      </c>
      <c r="I678" s="2">
        <f>SUM(INDEX(ch_table[Duration],1):ch_table[[#This Row],[Duration]])</f>
        <v>15.920138888888856</v>
      </c>
      <c r="J678" s="7">
        <v>0.91666666666666663</v>
      </c>
      <c r="K678" s="16" t="str" cm="1">
        <f t="array" ref="K6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8" s="7">
        <f t="shared" si="21"/>
        <v>0</v>
      </c>
      <c r="M678" s="2">
        <f>SUM(INDEX(ch_table[AAT],1):ch_table[[#This Row],[AAT]])</f>
        <v>1.2645833333333336</v>
      </c>
    </row>
    <row r="679" spans="1:13" x14ac:dyDescent="0.25">
      <c r="A679">
        <v>50</v>
      </c>
      <c r="B679" s="1">
        <v>43053</v>
      </c>
      <c r="C679" s="7">
        <v>0.47916666666666669</v>
      </c>
      <c r="D679" t="s">
        <v>13</v>
      </c>
      <c r="G679" s="2">
        <v>3.472222222222222E-3</v>
      </c>
      <c r="H679" s="15" t="str">
        <f t="shared" si="20"/>
        <v/>
      </c>
      <c r="I679" s="2">
        <f>SUM(INDEX(ch_table[Duration],1):ch_table[[#This Row],[Duration]])</f>
        <v>15.923611111111077</v>
      </c>
      <c r="J679" s="7">
        <v>0.79166666666666663</v>
      </c>
      <c r="K679" s="16" t="str" cm="1">
        <f t="array" ref="K6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79" s="7" t="str">
        <f t="shared" si="21"/>
        <v/>
      </c>
      <c r="M679" s="2">
        <f>SUM(INDEX(ch_table[AAT],1):ch_table[[#This Row],[AAT]])</f>
        <v>1.2645833333333336</v>
      </c>
    </row>
    <row r="680" spans="1:13" x14ac:dyDescent="0.25">
      <c r="A680">
        <v>50</v>
      </c>
      <c r="B680" s="1">
        <v>43053</v>
      </c>
      <c r="C680" s="7">
        <v>0.4826388888888889</v>
      </c>
      <c r="D680" t="s">
        <v>52</v>
      </c>
      <c r="E680" t="s">
        <v>94</v>
      </c>
      <c r="G680" s="2">
        <v>3.1944444444444442E-2</v>
      </c>
      <c r="H680" s="15" t="str">
        <f t="shared" si="20"/>
        <v/>
      </c>
      <c r="I680" s="2">
        <f>SUM(INDEX(ch_table[Duration],1):ch_table[[#This Row],[Duration]])</f>
        <v>15.955555555555522</v>
      </c>
      <c r="J680" s="7">
        <v>0.79166666666666663</v>
      </c>
      <c r="K680" s="16" t="str" cm="1">
        <f t="array" ref="K6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80" s="7" t="str">
        <f t="shared" si="21"/>
        <v/>
      </c>
      <c r="M680" s="2">
        <f>SUM(INDEX(ch_table[AAT],1):ch_table[[#This Row],[AAT]])</f>
        <v>1.2645833333333336</v>
      </c>
    </row>
    <row r="681" spans="1:13" x14ac:dyDescent="0.25">
      <c r="A681">
        <v>50</v>
      </c>
      <c r="B681" s="1">
        <v>43053</v>
      </c>
      <c r="C681" s="7">
        <v>0.51458333333333328</v>
      </c>
      <c r="D681" t="s">
        <v>54</v>
      </c>
      <c r="E681" t="s">
        <v>94</v>
      </c>
      <c r="G681" s="2">
        <v>1.3194444444444439E-2</v>
      </c>
      <c r="H681" s="15" t="str">
        <f t="shared" si="20"/>
        <v/>
      </c>
      <c r="I681" s="2">
        <f>SUM(INDEX(ch_table[Duration],1):ch_table[[#This Row],[Duration]])</f>
        <v>15.968749999999966</v>
      </c>
      <c r="J681" s="7">
        <v>0.79166666666666663</v>
      </c>
      <c r="K681" s="16" t="str" cm="1">
        <f t="array" ref="K6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81" s="7" t="str">
        <f t="shared" si="21"/>
        <v/>
      </c>
      <c r="M681" s="2">
        <f>SUM(INDEX(ch_table[AAT],1):ch_table[[#This Row],[AAT]])</f>
        <v>1.2645833333333336</v>
      </c>
    </row>
    <row r="682" spans="1:13" x14ac:dyDescent="0.25">
      <c r="A682">
        <v>50</v>
      </c>
      <c r="B682" s="1">
        <v>43053</v>
      </c>
      <c r="C682" s="7">
        <v>0.52777777777777779</v>
      </c>
      <c r="D682" t="s">
        <v>286</v>
      </c>
      <c r="E682" t="s">
        <v>521</v>
      </c>
      <c r="G682" s="2">
        <v>8.3333333333333332E-3</v>
      </c>
      <c r="H682" s="15" t="str">
        <f t="shared" si="20"/>
        <v/>
      </c>
      <c r="I682" s="2">
        <f>SUM(INDEX(ch_table[Duration],1):ch_table[[#This Row],[Duration]])</f>
        <v>15.977083333333299</v>
      </c>
      <c r="J682" s="7">
        <v>0.79166666666666663</v>
      </c>
      <c r="K682" s="16" t="str" cm="1">
        <f t="array" ref="K6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82" s="7" t="str">
        <f t="shared" si="21"/>
        <v/>
      </c>
      <c r="M682" s="2">
        <f>SUM(INDEX(ch_table[AAT],1):ch_table[[#This Row],[AAT]])</f>
        <v>1.2645833333333336</v>
      </c>
    </row>
    <row r="683" spans="1:13" x14ac:dyDescent="0.25">
      <c r="A683">
        <v>50</v>
      </c>
      <c r="B683" s="1">
        <v>43053</v>
      </c>
      <c r="C683" s="7">
        <v>0.53611111111111109</v>
      </c>
      <c r="D683" t="s">
        <v>152</v>
      </c>
      <c r="E683" t="s">
        <v>516</v>
      </c>
      <c r="G683" s="2">
        <v>8.3333333333333329E-2</v>
      </c>
      <c r="H683" s="15" t="str">
        <f t="shared" si="20"/>
        <v/>
      </c>
      <c r="I683" s="2">
        <f>SUM(INDEX(ch_table[Duration],1):ch_table[[#This Row],[Duration]])</f>
        <v>16.060416666666633</v>
      </c>
      <c r="J683" s="7">
        <v>0.79166666666666663</v>
      </c>
      <c r="K683" s="16" t="str" cm="1">
        <f t="array" ref="K6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83" s="7" t="str">
        <f t="shared" si="21"/>
        <v/>
      </c>
      <c r="M683" s="2">
        <f>SUM(INDEX(ch_table[AAT],1):ch_table[[#This Row],[AAT]])</f>
        <v>1.2645833333333336</v>
      </c>
    </row>
    <row r="684" spans="1:13" x14ac:dyDescent="0.25">
      <c r="A684">
        <v>50</v>
      </c>
      <c r="B684" s="1">
        <v>43053</v>
      </c>
      <c r="C684" s="7">
        <v>0.61944444444444446</v>
      </c>
      <c r="D684" t="s">
        <v>159</v>
      </c>
      <c r="E684" t="s">
        <v>522</v>
      </c>
      <c r="F684" t="s">
        <v>101</v>
      </c>
      <c r="G684" s="2">
        <v>0.36388888888888887</v>
      </c>
      <c r="H684" s="15" t="str">
        <f t="shared" si="20"/>
        <v/>
      </c>
      <c r="I684" s="2">
        <f>SUM(INDEX(ch_table[Duration],1):ch_table[[#This Row],[Duration]])</f>
        <v>16.42430555555552</v>
      </c>
      <c r="J684" s="7">
        <v>0.79166666666666663</v>
      </c>
      <c r="K684" s="16" cm="1">
        <f t="array" ref="K6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0.19166666666666665</v>
      </c>
      <c r="L684" s="7" t="str">
        <f t="shared" si="21"/>
        <v/>
      </c>
      <c r="M684" s="2">
        <f>SUM(INDEX(ch_table[AAT],1):ch_table[[#This Row],[AAT]])</f>
        <v>1.4562500000000003</v>
      </c>
    </row>
    <row r="685" spans="1:13" x14ac:dyDescent="0.25">
      <c r="A685">
        <v>50</v>
      </c>
      <c r="B685" s="1">
        <v>43053</v>
      </c>
      <c r="C685" s="7">
        <v>0.98333333333333328</v>
      </c>
      <c r="D685" t="s">
        <v>214</v>
      </c>
      <c r="E685" t="s">
        <v>523</v>
      </c>
      <c r="G685" s="2">
        <v>6.9444444444444447E-4</v>
      </c>
      <c r="H685" s="15" t="str">
        <f t="shared" si="20"/>
        <v/>
      </c>
      <c r="I685" s="2">
        <f>SUM(INDEX(ch_table[Duration],1):ch_table[[#This Row],[Duration]])</f>
        <v>16.424999999999965</v>
      </c>
      <c r="J685" s="7">
        <v>0.79166666666666663</v>
      </c>
      <c r="K685" s="16" cm="1">
        <f t="array" ref="K6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685" s="7" t="str">
        <f t="shared" si="21"/>
        <v/>
      </c>
      <c r="M685" s="2">
        <f>SUM(INDEX(ch_table[AAT],1):ch_table[[#This Row],[AAT]])</f>
        <v>1.4569444444444448</v>
      </c>
    </row>
    <row r="686" spans="1:13" x14ac:dyDescent="0.25">
      <c r="A686">
        <v>50</v>
      </c>
      <c r="B686" s="1">
        <v>43053</v>
      </c>
      <c r="C686" s="7">
        <v>0.98402777777777772</v>
      </c>
      <c r="D686" t="s">
        <v>23</v>
      </c>
      <c r="E686" t="s">
        <v>524</v>
      </c>
      <c r="G686" s="2">
        <v>1.8749999999999999E-2</v>
      </c>
      <c r="H686" s="15" t="str">
        <f t="shared" si="20"/>
        <v/>
      </c>
      <c r="I686" s="2">
        <f>SUM(INDEX(ch_table[Duration],1):ch_table[[#This Row],[Duration]])</f>
        <v>16.443749999999966</v>
      </c>
      <c r="J686" s="7">
        <v>0.79166666666666663</v>
      </c>
      <c r="K686" s="16" cm="1">
        <f t="array" ref="K6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686" s="7" t="str">
        <f t="shared" si="21"/>
        <v/>
      </c>
      <c r="M686" s="2">
        <f>SUM(INDEX(ch_table[AAT],1):ch_table[[#This Row],[AAT]])</f>
        <v>1.4756944444444449</v>
      </c>
    </row>
    <row r="687" spans="1:13" x14ac:dyDescent="0.25">
      <c r="A687">
        <v>50</v>
      </c>
      <c r="B687" s="1">
        <v>43053</v>
      </c>
      <c r="C687" s="7">
        <v>2.7777777777777779E-3</v>
      </c>
      <c r="D687" t="s">
        <v>8</v>
      </c>
      <c r="H687" s="15">
        <f t="shared" si="20"/>
        <v>0.52361111111111114</v>
      </c>
      <c r="I687" s="2">
        <f>SUM(INDEX(ch_table[Duration],1):ch_table[[#This Row],[Duration]])</f>
        <v>16.443749999999966</v>
      </c>
      <c r="J687" s="7">
        <v>0.79166666666666663</v>
      </c>
      <c r="K687" s="16" t="str" cm="1">
        <f t="array" ref="K6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87" s="7">
        <f t="shared" si="21"/>
        <v>0.21111111111111108</v>
      </c>
      <c r="M687" s="2">
        <f>SUM(INDEX(ch_table[AAT],1):ch_table[[#This Row],[AAT]])</f>
        <v>1.4756944444444449</v>
      </c>
    </row>
    <row r="688" spans="1:13" x14ac:dyDescent="0.25">
      <c r="A688">
        <v>51</v>
      </c>
      <c r="B688" s="1">
        <v>43054</v>
      </c>
      <c r="C688" s="7">
        <v>0.47916666666666669</v>
      </c>
      <c r="D688" t="s">
        <v>13</v>
      </c>
      <c r="G688" s="2">
        <v>3.472222222222222E-3</v>
      </c>
      <c r="H688" s="15" t="str">
        <f t="shared" si="20"/>
        <v/>
      </c>
      <c r="I688" s="2">
        <f>SUM(INDEX(ch_table[Duration],1):ch_table[[#This Row],[Duration]])</f>
        <v>16.447222222222187</v>
      </c>
      <c r="J688" s="7">
        <v>0.79166666666666663</v>
      </c>
      <c r="K688" s="16" t="str" cm="1">
        <f t="array" ref="K6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88" s="7" t="str">
        <f t="shared" si="21"/>
        <v/>
      </c>
      <c r="M688" s="2">
        <f>SUM(INDEX(ch_table[AAT],1):ch_table[[#This Row],[AAT]])</f>
        <v>1.4756944444444449</v>
      </c>
    </row>
    <row r="689" spans="1:13" x14ac:dyDescent="0.25">
      <c r="A689">
        <v>51</v>
      </c>
      <c r="B689" s="1">
        <v>43054</v>
      </c>
      <c r="C689" s="7">
        <v>0.4826388888888889</v>
      </c>
      <c r="D689" t="s">
        <v>52</v>
      </c>
      <c r="E689" t="s">
        <v>65</v>
      </c>
      <c r="G689" s="2">
        <v>1.7361111111111108E-2</v>
      </c>
      <c r="H689" s="15" t="str">
        <f t="shared" si="20"/>
        <v/>
      </c>
      <c r="I689" s="2">
        <f>SUM(INDEX(ch_table[Duration],1):ch_table[[#This Row],[Duration]])</f>
        <v>16.464583333333298</v>
      </c>
      <c r="J689" s="7">
        <v>0.79166666666666663</v>
      </c>
      <c r="K689" s="16" t="str" cm="1">
        <f t="array" ref="K6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89" s="7" t="str">
        <f t="shared" si="21"/>
        <v/>
      </c>
      <c r="M689" s="2">
        <f>SUM(INDEX(ch_table[AAT],1):ch_table[[#This Row],[AAT]])</f>
        <v>1.4756944444444449</v>
      </c>
    </row>
    <row r="690" spans="1:13" x14ac:dyDescent="0.25">
      <c r="A690">
        <v>51</v>
      </c>
      <c r="B690" s="1">
        <v>43054</v>
      </c>
      <c r="C690" s="7">
        <v>0.5</v>
      </c>
      <c r="D690" t="s">
        <v>52</v>
      </c>
      <c r="E690" t="s">
        <v>111</v>
      </c>
      <c r="G690" s="2">
        <v>3.8194444444444448E-2</v>
      </c>
      <c r="H690" s="15" t="str">
        <f t="shared" si="20"/>
        <v/>
      </c>
      <c r="I690" s="2">
        <f>SUM(INDEX(ch_table[Duration],1):ch_table[[#This Row],[Duration]])</f>
        <v>16.502777777777741</v>
      </c>
      <c r="J690" s="7">
        <v>0.79166666666666663</v>
      </c>
      <c r="K690" s="16" t="str" cm="1">
        <f t="array" ref="K6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0" s="7" t="str">
        <f t="shared" si="21"/>
        <v/>
      </c>
      <c r="M690" s="2">
        <f>SUM(INDEX(ch_table[AAT],1):ch_table[[#This Row],[AAT]])</f>
        <v>1.4756944444444449</v>
      </c>
    </row>
    <row r="691" spans="1:13" x14ac:dyDescent="0.25">
      <c r="A691">
        <v>51</v>
      </c>
      <c r="B691" s="1">
        <v>43054</v>
      </c>
      <c r="C691" s="7">
        <v>0.53819444444444442</v>
      </c>
      <c r="D691" t="s">
        <v>25</v>
      </c>
      <c r="E691" t="s">
        <v>525</v>
      </c>
      <c r="G691" s="2">
        <v>2.777777777777778E-2</v>
      </c>
      <c r="H691" s="15" t="str">
        <f t="shared" si="20"/>
        <v/>
      </c>
      <c r="I691" s="2">
        <f>SUM(INDEX(ch_table[Duration],1):ch_table[[#This Row],[Duration]])</f>
        <v>16.530555555555519</v>
      </c>
      <c r="J691" s="7">
        <v>0.79166666666666663</v>
      </c>
      <c r="K691" s="16" t="str" cm="1">
        <f t="array" ref="K6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1" s="7" t="str">
        <f t="shared" si="21"/>
        <v/>
      </c>
      <c r="M691" s="2">
        <f>SUM(INDEX(ch_table[AAT],1):ch_table[[#This Row],[AAT]])</f>
        <v>1.4756944444444449</v>
      </c>
    </row>
    <row r="692" spans="1:13" x14ac:dyDescent="0.25">
      <c r="A692">
        <v>51</v>
      </c>
      <c r="B692" s="1">
        <v>43054</v>
      </c>
      <c r="C692" s="7">
        <v>0.56597222222222221</v>
      </c>
      <c r="D692" t="s">
        <v>137</v>
      </c>
      <c r="E692" t="s">
        <v>526</v>
      </c>
      <c r="G692" s="2">
        <v>2.0833333333333329E-3</v>
      </c>
      <c r="H692" s="15" t="str">
        <f t="shared" si="20"/>
        <v/>
      </c>
      <c r="I692" s="2">
        <f>SUM(INDEX(ch_table[Duration],1):ch_table[[#This Row],[Duration]])</f>
        <v>16.532638888888854</v>
      </c>
      <c r="J692" s="7">
        <v>0.79166666666666663</v>
      </c>
      <c r="K692" s="16" t="str" cm="1">
        <f t="array" ref="K6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2" s="7" t="str">
        <f t="shared" si="21"/>
        <v/>
      </c>
      <c r="M692" s="2">
        <f>SUM(INDEX(ch_table[AAT],1):ch_table[[#This Row],[AAT]])</f>
        <v>1.4756944444444449</v>
      </c>
    </row>
    <row r="693" spans="1:13" x14ac:dyDescent="0.25">
      <c r="A693">
        <v>51</v>
      </c>
      <c r="B693" s="1">
        <v>43054</v>
      </c>
      <c r="C693" s="7">
        <v>0.56805555555555554</v>
      </c>
      <c r="D693" t="s">
        <v>137</v>
      </c>
      <c r="E693" t="s">
        <v>527</v>
      </c>
      <c r="G693" s="2">
        <v>2.0833333333333329E-3</v>
      </c>
      <c r="H693" s="15" t="str">
        <f t="shared" si="20"/>
        <v/>
      </c>
      <c r="I693" s="2">
        <f>SUM(INDEX(ch_table[Duration],1):ch_table[[#This Row],[Duration]])</f>
        <v>16.534722222222189</v>
      </c>
      <c r="J693" s="7">
        <v>0.79166666666666663</v>
      </c>
      <c r="K693" s="16" t="str" cm="1">
        <f t="array" ref="K6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3" s="7" t="str">
        <f t="shared" si="21"/>
        <v/>
      </c>
      <c r="M693" s="2">
        <f>SUM(INDEX(ch_table[AAT],1):ch_table[[#This Row],[AAT]])</f>
        <v>1.4756944444444449</v>
      </c>
    </row>
    <row r="694" spans="1:13" x14ac:dyDescent="0.25">
      <c r="A694">
        <v>51</v>
      </c>
      <c r="B694" s="1">
        <v>43054</v>
      </c>
      <c r="C694" s="7">
        <v>0.57013888888888886</v>
      </c>
      <c r="D694" t="s">
        <v>137</v>
      </c>
      <c r="E694" t="s">
        <v>528</v>
      </c>
      <c r="G694" s="2">
        <v>1.3888888888888889E-3</v>
      </c>
      <c r="H694" s="15" t="str">
        <f t="shared" si="20"/>
        <v/>
      </c>
      <c r="I694" s="2">
        <f>SUM(INDEX(ch_table[Duration],1):ch_table[[#This Row],[Duration]])</f>
        <v>16.536111111111079</v>
      </c>
      <c r="J694" s="7">
        <v>0.79166666666666663</v>
      </c>
      <c r="K694" s="16" t="str" cm="1">
        <f t="array" ref="K6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4" s="7" t="str">
        <f t="shared" si="21"/>
        <v/>
      </c>
      <c r="M694" s="2">
        <f>SUM(INDEX(ch_table[AAT],1):ch_table[[#This Row],[AAT]])</f>
        <v>1.4756944444444449</v>
      </c>
    </row>
    <row r="695" spans="1:13" x14ac:dyDescent="0.25">
      <c r="A695">
        <v>51</v>
      </c>
      <c r="B695" s="1">
        <v>43054</v>
      </c>
      <c r="C695" s="7">
        <v>0.57152777777777775</v>
      </c>
      <c r="D695" t="s">
        <v>137</v>
      </c>
      <c r="E695" t="s">
        <v>529</v>
      </c>
      <c r="G695" s="2">
        <v>1.3888888888888889E-3</v>
      </c>
      <c r="H695" s="15" t="str">
        <f t="shared" si="20"/>
        <v/>
      </c>
      <c r="I695" s="2">
        <f>SUM(INDEX(ch_table[Duration],1):ch_table[[#This Row],[Duration]])</f>
        <v>16.537499999999969</v>
      </c>
      <c r="J695" s="7">
        <v>0.79166666666666663</v>
      </c>
      <c r="K695" s="16" t="str" cm="1">
        <f t="array" ref="K6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5" s="7" t="str">
        <f t="shared" si="21"/>
        <v/>
      </c>
      <c r="M695" s="2">
        <f>SUM(INDEX(ch_table[AAT],1):ch_table[[#This Row],[AAT]])</f>
        <v>1.4756944444444449</v>
      </c>
    </row>
    <row r="696" spans="1:13" x14ac:dyDescent="0.25">
      <c r="A696">
        <v>51</v>
      </c>
      <c r="B696" s="1">
        <v>43054</v>
      </c>
      <c r="C696" s="7">
        <v>0.57291666666666663</v>
      </c>
      <c r="D696" t="s">
        <v>137</v>
      </c>
      <c r="E696" t="s">
        <v>530</v>
      </c>
      <c r="F696" t="s">
        <v>101</v>
      </c>
      <c r="G696" s="2">
        <v>1.3888888888888889E-3</v>
      </c>
      <c r="H696" s="15" t="str">
        <f t="shared" si="20"/>
        <v/>
      </c>
      <c r="I696" s="2">
        <f>SUM(INDEX(ch_table[Duration],1):ch_table[[#This Row],[Duration]])</f>
        <v>16.538888888888859</v>
      </c>
      <c r="J696" s="7">
        <v>0.79166666666666663</v>
      </c>
      <c r="K696" s="16" t="str" cm="1">
        <f t="array" ref="K6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6" s="7" t="str">
        <f t="shared" si="21"/>
        <v/>
      </c>
      <c r="M696" s="2">
        <f>SUM(INDEX(ch_table[AAT],1):ch_table[[#This Row],[AAT]])</f>
        <v>1.4756944444444449</v>
      </c>
    </row>
    <row r="697" spans="1:13" x14ac:dyDescent="0.25">
      <c r="A697">
        <v>51</v>
      </c>
      <c r="B697" s="1">
        <v>43054</v>
      </c>
      <c r="C697" s="7">
        <v>0.57430555555555551</v>
      </c>
      <c r="D697" t="s">
        <v>137</v>
      </c>
      <c r="E697" t="s">
        <v>531</v>
      </c>
      <c r="G697" s="2">
        <v>1.3888888888888889E-3</v>
      </c>
      <c r="H697" s="15" t="str">
        <f t="shared" si="20"/>
        <v/>
      </c>
      <c r="I697" s="2">
        <f>SUM(INDEX(ch_table[Duration],1):ch_table[[#This Row],[Duration]])</f>
        <v>16.540277777777749</v>
      </c>
      <c r="J697" s="7">
        <v>0.79166666666666663</v>
      </c>
      <c r="K697" s="16" t="str" cm="1">
        <f t="array" ref="K6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7" s="7" t="str">
        <f t="shared" si="21"/>
        <v/>
      </c>
      <c r="M697" s="2">
        <f>SUM(INDEX(ch_table[AAT],1):ch_table[[#This Row],[AAT]])</f>
        <v>1.4756944444444449</v>
      </c>
    </row>
    <row r="698" spans="1:13" x14ac:dyDescent="0.25">
      <c r="A698">
        <v>51</v>
      </c>
      <c r="B698" s="1">
        <v>43054</v>
      </c>
      <c r="C698" s="7">
        <v>0.5756944444444444</v>
      </c>
      <c r="D698" t="s">
        <v>286</v>
      </c>
      <c r="E698" t="s">
        <v>532</v>
      </c>
      <c r="G698" s="2">
        <v>4.1666666666666666E-3</v>
      </c>
      <c r="H698" s="15" t="str">
        <f t="shared" si="20"/>
        <v/>
      </c>
      <c r="I698" s="2">
        <f>SUM(INDEX(ch_table[Duration],1):ch_table[[#This Row],[Duration]])</f>
        <v>16.544444444444416</v>
      </c>
      <c r="J698" s="7">
        <v>0.79166666666666663</v>
      </c>
      <c r="K698" s="16" t="str" cm="1">
        <f t="array" ref="K6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698" s="7" t="str">
        <f t="shared" si="21"/>
        <v/>
      </c>
      <c r="M698" s="2">
        <f>SUM(INDEX(ch_table[AAT],1):ch_table[[#This Row],[AAT]])</f>
        <v>1.4756944444444449</v>
      </c>
    </row>
    <row r="699" spans="1:13" x14ac:dyDescent="0.25">
      <c r="A699">
        <v>51</v>
      </c>
      <c r="B699" s="1">
        <v>43054</v>
      </c>
      <c r="C699" s="7">
        <v>0.57986111111111116</v>
      </c>
      <c r="D699" t="s">
        <v>159</v>
      </c>
      <c r="E699" t="s">
        <v>533</v>
      </c>
      <c r="F699" t="s">
        <v>101</v>
      </c>
      <c r="G699" s="2">
        <v>0.37013888888888891</v>
      </c>
      <c r="H699" s="15" t="str">
        <f t="shared" si="20"/>
        <v/>
      </c>
      <c r="I699" s="2">
        <f>SUM(INDEX(ch_table[Duration],1):ch_table[[#This Row],[Duration]])</f>
        <v>16.914583333333304</v>
      </c>
      <c r="J699" s="7">
        <v>0.79166666666666663</v>
      </c>
      <c r="K699" s="16" cm="1">
        <f t="array" ref="K6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0.15833333333333333</v>
      </c>
      <c r="L699" s="7" t="str">
        <f t="shared" si="21"/>
        <v/>
      </c>
      <c r="M699" s="2">
        <f>SUM(INDEX(ch_table[AAT],1):ch_table[[#This Row],[AAT]])</f>
        <v>1.6340277777777783</v>
      </c>
    </row>
    <row r="700" spans="1:13" x14ac:dyDescent="0.25">
      <c r="A700">
        <v>51</v>
      </c>
      <c r="B700" s="1">
        <v>43054</v>
      </c>
      <c r="C700" s="7">
        <v>0.95</v>
      </c>
      <c r="D700" t="s">
        <v>23</v>
      </c>
      <c r="E700" t="s">
        <v>534</v>
      </c>
      <c r="G700" s="2">
        <v>2.6388888888888889E-2</v>
      </c>
      <c r="H700" s="15" t="str">
        <f t="shared" si="20"/>
        <v/>
      </c>
      <c r="I700" s="2">
        <f>SUM(INDEX(ch_table[Duration],1):ch_table[[#This Row],[Duration]])</f>
        <v>16.940972222222193</v>
      </c>
      <c r="J700" s="7">
        <v>0.79166666666666663</v>
      </c>
      <c r="K700" s="16" cm="1">
        <f t="array" ref="K7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2.6388888888888889E-2</v>
      </c>
      <c r="L700" s="7" t="str">
        <f t="shared" si="21"/>
        <v/>
      </c>
      <c r="M700" s="2">
        <f>SUM(INDEX(ch_table[AAT],1):ch_table[[#This Row],[AAT]])</f>
        <v>1.6604166666666671</v>
      </c>
    </row>
    <row r="701" spans="1:13" x14ac:dyDescent="0.25">
      <c r="A701">
        <v>51</v>
      </c>
      <c r="B701" s="1">
        <v>43054</v>
      </c>
      <c r="C701" s="7">
        <v>0.97638888888888886</v>
      </c>
      <c r="D701" t="s">
        <v>8</v>
      </c>
      <c r="H701" s="15">
        <f t="shared" si="20"/>
        <v>0.49722222222222223</v>
      </c>
      <c r="I701" s="2">
        <f>SUM(INDEX(ch_table[Duration],1):ch_table[[#This Row],[Duration]])</f>
        <v>16.940972222222193</v>
      </c>
      <c r="J701" s="7">
        <v>0.79166666666666663</v>
      </c>
      <c r="K701" s="16" t="str" cm="1">
        <f t="array" ref="K7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1" s="7">
        <f t="shared" si="21"/>
        <v>0.1847222222222222</v>
      </c>
      <c r="M701" s="2">
        <f>SUM(INDEX(ch_table[AAT],1):ch_table[[#This Row],[AAT]])</f>
        <v>1.6604166666666671</v>
      </c>
    </row>
    <row r="702" spans="1:13" x14ac:dyDescent="0.25">
      <c r="A702">
        <v>52</v>
      </c>
      <c r="B702" s="1">
        <v>43055</v>
      </c>
      <c r="C702" s="7">
        <v>0.39583333333333331</v>
      </c>
      <c r="D702" t="s">
        <v>13</v>
      </c>
      <c r="G702" s="2">
        <v>3.472222222222222E-3</v>
      </c>
      <c r="H702" s="15" t="str">
        <f t="shared" si="20"/>
        <v/>
      </c>
      <c r="I702" s="2">
        <f>SUM(INDEX(ch_table[Duration],1):ch_table[[#This Row],[Duration]])</f>
        <v>16.944444444444414</v>
      </c>
      <c r="J702" s="7">
        <v>0.70833333333333337</v>
      </c>
      <c r="K702" s="16" t="str" cm="1">
        <f t="array" ref="K7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2" s="7" t="str">
        <f t="shared" si="21"/>
        <v/>
      </c>
      <c r="M702" s="2">
        <f>SUM(INDEX(ch_table[AAT],1):ch_table[[#This Row],[AAT]])</f>
        <v>1.6604166666666671</v>
      </c>
    </row>
    <row r="703" spans="1:13" x14ac:dyDescent="0.25">
      <c r="A703">
        <v>52</v>
      </c>
      <c r="B703" s="1">
        <v>43055</v>
      </c>
      <c r="C703" s="7">
        <v>0.39930555555555558</v>
      </c>
      <c r="D703" t="s">
        <v>52</v>
      </c>
      <c r="E703" t="s">
        <v>535</v>
      </c>
      <c r="G703" s="2">
        <v>1.9444444444444441E-2</v>
      </c>
      <c r="H703" s="15" t="str">
        <f t="shared" si="20"/>
        <v/>
      </c>
      <c r="I703" s="2">
        <f>SUM(INDEX(ch_table[Duration],1):ch_table[[#This Row],[Duration]])</f>
        <v>16.96388888888886</v>
      </c>
      <c r="J703" s="7">
        <v>0.70833333333333337</v>
      </c>
      <c r="K703" s="16" t="str" cm="1">
        <f t="array" ref="K7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3" s="7" t="str">
        <f t="shared" si="21"/>
        <v/>
      </c>
      <c r="M703" s="2">
        <f>SUM(INDEX(ch_table[AAT],1):ch_table[[#This Row],[AAT]])</f>
        <v>1.6604166666666671</v>
      </c>
    </row>
    <row r="704" spans="1:13" x14ac:dyDescent="0.25">
      <c r="A704">
        <v>52</v>
      </c>
      <c r="B704" s="1">
        <v>43055</v>
      </c>
      <c r="C704" s="7">
        <v>0.41875000000000001</v>
      </c>
      <c r="D704" t="s">
        <v>52</v>
      </c>
      <c r="E704" t="s">
        <v>73</v>
      </c>
      <c r="G704" s="2">
        <v>2.569444444444444E-2</v>
      </c>
      <c r="H704" s="15" t="str">
        <f t="shared" si="20"/>
        <v/>
      </c>
      <c r="I704" s="2">
        <f>SUM(INDEX(ch_table[Duration],1):ch_table[[#This Row],[Duration]])</f>
        <v>16.989583333333304</v>
      </c>
      <c r="J704" s="7">
        <v>0.70833333333333337</v>
      </c>
      <c r="K704" s="16" t="str" cm="1">
        <f t="array" ref="K7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4" s="7" t="str">
        <f t="shared" si="21"/>
        <v/>
      </c>
      <c r="M704" s="2">
        <f>SUM(INDEX(ch_table[AAT],1):ch_table[[#This Row],[AAT]])</f>
        <v>1.6604166666666671</v>
      </c>
    </row>
    <row r="705" spans="1:13" x14ac:dyDescent="0.25">
      <c r="A705">
        <v>52</v>
      </c>
      <c r="B705" s="1">
        <v>43055</v>
      </c>
      <c r="C705" s="7">
        <v>0.44444444444444442</v>
      </c>
      <c r="D705" t="s">
        <v>55</v>
      </c>
      <c r="E705" t="s">
        <v>536</v>
      </c>
      <c r="G705" s="2">
        <v>2.777777777777778E-2</v>
      </c>
      <c r="H705" s="15" t="str">
        <f t="shared" si="20"/>
        <v/>
      </c>
      <c r="I705" s="2">
        <f>SUM(INDEX(ch_table[Duration],1):ch_table[[#This Row],[Duration]])</f>
        <v>17.017361111111082</v>
      </c>
      <c r="J705" s="7">
        <v>0.70833333333333337</v>
      </c>
      <c r="K705" s="16" t="str" cm="1">
        <f t="array" ref="K7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5" s="7" t="str">
        <f t="shared" si="21"/>
        <v/>
      </c>
      <c r="M705" s="2">
        <f>SUM(INDEX(ch_table[AAT],1):ch_table[[#This Row],[AAT]])</f>
        <v>1.6604166666666671</v>
      </c>
    </row>
    <row r="706" spans="1:13" x14ac:dyDescent="0.25">
      <c r="A706">
        <v>52</v>
      </c>
      <c r="B706" s="1">
        <v>43055</v>
      </c>
      <c r="C706" s="7">
        <v>0.47222222222222221</v>
      </c>
      <c r="D706" t="s">
        <v>29</v>
      </c>
      <c r="E706" t="s">
        <v>176</v>
      </c>
      <c r="G706" s="2">
        <v>2.777777777777778E-2</v>
      </c>
      <c r="H706" s="15" t="str">
        <f t="shared" ref="H706:H769" si="22">IF(OR($D706="House rose", $D706="Session end"), SUMIF(A:A,A706, G:G),"")</f>
        <v/>
      </c>
      <c r="I706" s="2">
        <f>SUM(INDEX(ch_table[Duration],1):ch_table[[#This Row],[Duration]])</f>
        <v>17.045138888888861</v>
      </c>
      <c r="J706" s="7">
        <v>0.70833333333333337</v>
      </c>
      <c r="K706" s="16" t="str" cm="1">
        <f t="array" ref="K7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6" s="7" t="str">
        <f t="shared" ref="L706:L769" si="23">IF(OR(D706="House rose",D706="Session end"), SUMIF(A:A, A706,K:K),"")</f>
        <v/>
      </c>
      <c r="M706" s="2">
        <f>SUM(INDEX(ch_table[AAT],1):ch_table[[#This Row],[AAT]])</f>
        <v>1.6604166666666671</v>
      </c>
    </row>
    <row r="707" spans="1:13" x14ac:dyDescent="0.25">
      <c r="A707">
        <v>52</v>
      </c>
      <c r="B707" s="1">
        <v>43055</v>
      </c>
      <c r="C707" s="7">
        <v>0.5</v>
      </c>
      <c r="D707" t="s">
        <v>25</v>
      </c>
      <c r="E707" t="s">
        <v>537</v>
      </c>
      <c r="G707" s="2">
        <v>3.6805555555555557E-2</v>
      </c>
      <c r="H707" s="15" t="str">
        <f t="shared" si="22"/>
        <v/>
      </c>
      <c r="I707" s="2">
        <f>SUM(INDEX(ch_table[Duration],1):ch_table[[#This Row],[Duration]])</f>
        <v>17.081944444444417</v>
      </c>
      <c r="J707" s="7">
        <v>0.70833333333333337</v>
      </c>
      <c r="K707" s="16" t="str" cm="1">
        <f t="array" ref="K7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7" s="7" t="str">
        <f t="shared" si="23"/>
        <v/>
      </c>
      <c r="M707" s="2">
        <f>SUM(INDEX(ch_table[AAT],1):ch_table[[#This Row],[AAT]])</f>
        <v>1.6604166666666671</v>
      </c>
    </row>
    <row r="708" spans="1:13" x14ac:dyDescent="0.25">
      <c r="A708">
        <v>52</v>
      </c>
      <c r="B708" s="1">
        <v>43055</v>
      </c>
      <c r="C708" s="7">
        <v>0.53680555555555554</v>
      </c>
      <c r="D708" t="s">
        <v>369</v>
      </c>
      <c r="E708" t="s">
        <v>538</v>
      </c>
      <c r="G708" s="2">
        <v>6.5277777777777782E-2</v>
      </c>
      <c r="H708" s="15" t="str">
        <f t="shared" si="22"/>
        <v/>
      </c>
      <c r="I708" s="2">
        <f>SUM(INDEX(ch_table[Duration],1):ch_table[[#This Row],[Duration]])</f>
        <v>17.147222222222194</v>
      </c>
      <c r="J708" s="7">
        <v>0.70833333333333337</v>
      </c>
      <c r="K708" s="16" t="str" cm="1">
        <f t="array" ref="K7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8" s="7" t="str">
        <f t="shared" si="23"/>
        <v/>
      </c>
      <c r="M708" s="2">
        <f>SUM(INDEX(ch_table[AAT],1):ch_table[[#This Row],[AAT]])</f>
        <v>1.6604166666666671</v>
      </c>
    </row>
    <row r="709" spans="1:13" x14ac:dyDescent="0.25">
      <c r="A709">
        <v>52</v>
      </c>
      <c r="B709" s="1">
        <v>43055</v>
      </c>
      <c r="C709" s="7">
        <v>0.6020833333333333</v>
      </c>
      <c r="D709" t="s">
        <v>34</v>
      </c>
      <c r="E709" t="s">
        <v>368</v>
      </c>
      <c r="G709" s="2">
        <v>6.9444444444444447E-4</v>
      </c>
      <c r="H709" s="15" t="str">
        <f t="shared" si="22"/>
        <v/>
      </c>
      <c r="I709" s="2">
        <f>SUM(INDEX(ch_table[Duration],1):ch_table[[#This Row],[Duration]])</f>
        <v>17.147916666666639</v>
      </c>
      <c r="J709" s="7">
        <v>0.70833333333333337</v>
      </c>
      <c r="K709" s="16" t="str" cm="1">
        <f t="array" ref="K7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09" s="7" t="str">
        <f t="shared" si="23"/>
        <v/>
      </c>
      <c r="M709" s="2">
        <f>SUM(INDEX(ch_table[AAT],1):ch_table[[#This Row],[AAT]])</f>
        <v>1.6604166666666671</v>
      </c>
    </row>
    <row r="710" spans="1:13" x14ac:dyDescent="0.25">
      <c r="A710">
        <v>52</v>
      </c>
      <c r="B710" s="1">
        <v>43055</v>
      </c>
      <c r="C710" s="7">
        <v>0.60277777777777775</v>
      </c>
      <c r="D710" t="s">
        <v>369</v>
      </c>
      <c r="E710" t="s">
        <v>538</v>
      </c>
      <c r="G710" s="2">
        <v>0.05</v>
      </c>
      <c r="H710" s="15" t="str">
        <f t="shared" si="22"/>
        <v/>
      </c>
      <c r="I710" s="2">
        <f>SUM(INDEX(ch_table[Duration],1):ch_table[[#This Row],[Duration]])</f>
        <v>17.197916666666639</v>
      </c>
      <c r="J710" s="7">
        <v>0.70833333333333337</v>
      </c>
      <c r="K710" s="16" t="str" cm="1">
        <f t="array" ref="K7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0" s="7" t="str">
        <f t="shared" si="23"/>
        <v/>
      </c>
      <c r="M710" s="2">
        <f>SUM(INDEX(ch_table[AAT],1):ch_table[[#This Row],[AAT]])</f>
        <v>1.6604166666666671</v>
      </c>
    </row>
    <row r="711" spans="1:13" x14ac:dyDescent="0.25">
      <c r="A711">
        <v>52</v>
      </c>
      <c r="B711" s="1">
        <v>43055</v>
      </c>
      <c r="C711" s="7">
        <v>0.65277777777777779</v>
      </c>
      <c r="D711" t="s">
        <v>369</v>
      </c>
      <c r="E711" t="s">
        <v>539</v>
      </c>
      <c r="G711" s="2">
        <v>1.2500000000000001E-2</v>
      </c>
      <c r="H711" s="15" t="str">
        <f t="shared" si="22"/>
        <v/>
      </c>
      <c r="I711" s="2">
        <f>SUM(INDEX(ch_table[Duration],1):ch_table[[#This Row],[Duration]])</f>
        <v>17.210416666666639</v>
      </c>
      <c r="J711" s="7">
        <v>0.70833333333333337</v>
      </c>
      <c r="K711" s="16" t="str" cm="1">
        <f t="array" ref="K7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1" s="7" t="str">
        <f t="shared" si="23"/>
        <v/>
      </c>
      <c r="M711" s="2">
        <f>SUM(INDEX(ch_table[AAT],1):ch_table[[#This Row],[AAT]])</f>
        <v>1.6604166666666671</v>
      </c>
    </row>
    <row r="712" spans="1:13" x14ac:dyDescent="0.25">
      <c r="A712">
        <v>52</v>
      </c>
      <c r="B712" s="1">
        <v>43055</v>
      </c>
      <c r="C712" s="7">
        <v>0.66527777777777775</v>
      </c>
      <c r="D712" t="s">
        <v>34</v>
      </c>
      <c r="E712" t="s">
        <v>540</v>
      </c>
      <c r="G712" s="2">
        <v>6.9444444444444447E-4</v>
      </c>
      <c r="H712" s="15" t="str">
        <f t="shared" si="22"/>
        <v/>
      </c>
      <c r="I712" s="2">
        <f>SUM(INDEX(ch_table[Duration],1):ch_table[[#This Row],[Duration]])</f>
        <v>17.211111111111084</v>
      </c>
      <c r="J712" s="7">
        <v>0.70833333333333337</v>
      </c>
      <c r="K712" s="16" t="str" cm="1">
        <f t="array" ref="K7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2" s="7" t="str">
        <f t="shared" si="23"/>
        <v/>
      </c>
      <c r="M712" s="2">
        <f>SUM(INDEX(ch_table[AAT],1):ch_table[[#This Row],[AAT]])</f>
        <v>1.6604166666666671</v>
      </c>
    </row>
    <row r="713" spans="1:13" x14ac:dyDescent="0.25">
      <c r="A713">
        <v>52</v>
      </c>
      <c r="B713" s="1">
        <v>43055</v>
      </c>
      <c r="C713" s="7">
        <v>0.66597222222222219</v>
      </c>
      <c r="D713" t="s">
        <v>369</v>
      </c>
      <c r="E713" t="s">
        <v>539</v>
      </c>
      <c r="G713" s="2">
        <v>1.8749999999999999E-2</v>
      </c>
      <c r="H713" s="15" t="str">
        <f t="shared" si="22"/>
        <v/>
      </c>
      <c r="I713" s="2">
        <f>SUM(INDEX(ch_table[Duration],1):ch_table[[#This Row],[Duration]])</f>
        <v>17.229861111111084</v>
      </c>
      <c r="J713" s="7">
        <v>0.70833333333333337</v>
      </c>
      <c r="K713" s="16" t="str" cm="1">
        <f t="array" ref="K7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3" s="7" t="str">
        <f t="shared" si="23"/>
        <v/>
      </c>
      <c r="M713" s="2">
        <f>SUM(INDEX(ch_table[AAT],1):ch_table[[#This Row],[AAT]])</f>
        <v>1.6604166666666671</v>
      </c>
    </row>
    <row r="714" spans="1:13" x14ac:dyDescent="0.25">
      <c r="A714">
        <v>52</v>
      </c>
      <c r="B714" s="1">
        <v>43055</v>
      </c>
      <c r="C714" s="7">
        <v>0.68472222222222223</v>
      </c>
      <c r="D714" t="s">
        <v>34</v>
      </c>
      <c r="E714" t="s">
        <v>541</v>
      </c>
      <c r="G714" s="2">
        <v>6.9444444444444447E-4</v>
      </c>
      <c r="H714" s="15" t="str">
        <f t="shared" si="22"/>
        <v/>
      </c>
      <c r="I714" s="2">
        <f>SUM(INDEX(ch_table[Duration],1):ch_table[[#This Row],[Duration]])</f>
        <v>17.230555555555529</v>
      </c>
      <c r="J714" s="7">
        <v>0.70833333333333337</v>
      </c>
      <c r="K714" s="16" t="str" cm="1">
        <f t="array" ref="K7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4" s="7" t="str">
        <f t="shared" si="23"/>
        <v/>
      </c>
      <c r="M714" s="2">
        <f>SUM(INDEX(ch_table[AAT],1):ch_table[[#This Row],[AAT]])</f>
        <v>1.6604166666666671</v>
      </c>
    </row>
    <row r="715" spans="1:13" x14ac:dyDescent="0.25">
      <c r="A715">
        <v>52</v>
      </c>
      <c r="B715" s="1">
        <v>43055</v>
      </c>
      <c r="C715" s="7">
        <v>0.68541666666666667</v>
      </c>
      <c r="D715" t="s">
        <v>369</v>
      </c>
      <c r="E715" t="s">
        <v>539</v>
      </c>
      <c r="G715" s="2">
        <v>2.2916666666666669E-2</v>
      </c>
      <c r="H715" s="15" t="str">
        <f t="shared" si="22"/>
        <v/>
      </c>
      <c r="I715" s="2">
        <f>SUM(INDEX(ch_table[Duration],1):ch_table[[#This Row],[Duration]])</f>
        <v>17.253472222222197</v>
      </c>
      <c r="J715" s="7">
        <v>0.70833333333333337</v>
      </c>
      <c r="K715" s="16" t="str" cm="1">
        <f t="array" ref="K7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5" s="7" t="str">
        <f t="shared" si="23"/>
        <v/>
      </c>
      <c r="M715" s="2">
        <f>SUM(INDEX(ch_table[AAT],1):ch_table[[#This Row],[AAT]])</f>
        <v>1.6604166666666671</v>
      </c>
    </row>
    <row r="716" spans="1:13" x14ac:dyDescent="0.25">
      <c r="A716">
        <v>52</v>
      </c>
      <c r="B716" s="1">
        <v>43055</v>
      </c>
      <c r="C716" s="7">
        <v>0.70833333333333337</v>
      </c>
      <c r="D716" t="s">
        <v>290</v>
      </c>
      <c r="E716" t="s">
        <v>542</v>
      </c>
      <c r="G716" s="2">
        <v>1.041666666666667E-2</v>
      </c>
      <c r="H716" s="15" t="str">
        <f t="shared" si="22"/>
        <v/>
      </c>
      <c r="I716" s="2">
        <f>SUM(INDEX(ch_table[Duration],1):ch_table[[#This Row],[Duration]])</f>
        <v>17.263888888888864</v>
      </c>
      <c r="J716" s="7">
        <v>0.70833333333333337</v>
      </c>
      <c r="K716" s="16" cm="1">
        <f t="array" ref="K7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1.041666666666663E-2</v>
      </c>
      <c r="L716" s="7" t="str">
        <f t="shared" si="23"/>
        <v/>
      </c>
      <c r="M716" s="2">
        <f>SUM(INDEX(ch_table[AAT],1):ch_table[[#This Row],[AAT]])</f>
        <v>1.6708333333333338</v>
      </c>
    </row>
    <row r="717" spans="1:13" x14ac:dyDescent="0.25">
      <c r="A717">
        <v>52</v>
      </c>
      <c r="B717" s="1">
        <v>43055</v>
      </c>
      <c r="C717" s="7">
        <v>0.71875</v>
      </c>
      <c r="D717" t="s">
        <v>23</v>
      </c>
      <c r="E717" t="s">
        <v>543</v>
      </c>
      <c r="G717" s="2">
        <v>2.0833333333333329E-2</v>
      </c>
      <c r="H717" s="15" t="str">
        <f t="shared" si="22"/>
        <v/>
      </c>
      <c r="I717" s="2">
        <f>SUM(INDEX(ch_table[Duration],1):ch_table[[#This Row],[Duration]])</f>
        <v>17.284722222222197</v>
      </c>
      <c r="J717" s="7">
        <v>0.70833333333333337</v>
      </c>
      <c r="K717" s="16" cm="1">
        <f t="array" ref="K7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717" s="7" t="str">
        <f t="shared" si="23"/>
        <v/>
      </c>
      <c r="M717" s="2">
        <f>SUM(INDEX(ch_table[AAT],1):ch_table[[#This Row],[AAT]])</f>
        <v>1.6916666666666671</v>
      </c>
    </row>
    <row r="718" spans="1:13" x14ac:dyDescent="0.25">
      <c r="A718">
        <v>52</v>
      </c>
      <c r="B718" s="1">
        <v>43055</v>
      </c>
      <c r="C718" s="7">
        <v>0.73958333333333337</v>
      </c>
      <c r="D718" t="s">
        <v>8</v>
      </c>
      <c r="H718" s="15">
        <f t="shared" si="22"/>
        <v>0.34375</v>
      </c>
      <c r="I718" s="2">
        <f>SUM(INDEX(ch_table[Duration],1):ch_table[[#This Row],[Duration]])</f>
        <v>17.284722222222197</v>
      </c>
      <c r="J718" s="7">
        <v>0.70833333333333337</v>
      </c>
      <c r="K718" s="16" t="str" cm="1">
        <f t="array" ref="K7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8" s="7">
        <f t="shared" si="23"/>
        <v>3.1249999999999958E-2</v>
      </c>
      <c r="M718" s="2">
        <f>SUM(INDEX(ch_table[AAT],1):ch_table[[#This Row],[AAT]])</f>
        <v>1.6916666666666671</v>
      </c>
    </row>
    <row r="719" spans="1:13" x14ac:dyDescent="0.25">
      <c r="A719">
        <v>53</v>
      </c>
      <c r="B719" s="1">
        <v>43059</v>
      </c>
      <c r="C719" s="7">
        <v>0.60416666666666663</v>
      </c>
      <c r="D719" t="s">
        <v>13</v>
      </c>
      <c r="G719" s="2">
        <v>2.7777777777777779E-3</v>
      </c>
      <c r="H719" s="15" t="str">
        <f t="shared" si="22"/>
        <v/>
      </c>
      <c r="I719" s="2">
        <f>SUM(INDEX(ch_table[Duration],1):ch_table[[#This Row],[Duration]])</f>
        <v>17.287499999999973</v>
      </c>
      <c r="J719" s="7">
        <v>0.91666666666666663</v>
      </c>
      <c r="K719" s="16" t="str" cm="1">
        <f t="array" ref="K7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19" s="7" t="str">
        <f t="shared" si="23"/>
        <v/>
      </c>
      <c r="M719" s="2">
        <f>SUM(INDEX(ch_table[AAT],1):ch_table[[#This Row],[AAT]])</f>
        <v>1.6916666666666671</v>
      </c>
    </row>
    <row r="720" spans="1:13" x14ac:dyDescent="0.25">
      <c r="A720">
        <v>53</v>
      </c>
      <c r="B720" s="1">
        <v>43059</v>
      </c>
      <c r="C720" s="7">
        <v>0.6069444444444444</v>
      </c>
      <c r="D720" t="s">
        <v>188</v>
      </c>
      <c r="E720" t="s">
        <v>544</v>
      </c>
      <c r="G720" s="2">
        <v>6.9444444444444447E-4</v>
      </c>
      <c r="H720" s="15" t="str">
        <f t="shared" si="22"/>
        <v/>
      </c>
      <c r="I720" s="2">
        <f>SUM(INDEX(ch_table[Duration],1):ch_table[[#This Row],[Duration]])</f>
        <v>17.288194444444418</v>
      </c>
      <c r="J720" s="7">
        <v>0.91666666666666663</v>
      </c>
      <c r="K720" s="16" t="str" cm="1">
        <f t="array" ref="K7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0" s="7" t="str">
        <f t="shared" si="23"/>
        <v/>
      </c>
      <c r="M720" s="2">
        <f>SUM(INDEX(ch_table[AAT],1):ch_table[[#This Row],[AAT]])</f>
        <v>1.6916666666666671</v>
      </c>
    </row>
    <row r="721" spans="1:13" x14ac:dyDescent="0.25">
      <c r="A721">
        <v>53</v>
      </c>
      <c r="B721" s="1">
        <v>43059</v>
      </c>
      <c r="C721" s="7">
        <v>0.60763888888888884</v>
      </c>
      <c r="D721" t="s">
        <v>52</v>
      </c>
      <c r="E721" t="s">
        <v>84</v>
      </c>
      <c r="G721" s="2">
        <v>3.2638888888888891E-2</v>
      </c>
      <c r="H721" s="15" t="str">
        <f t="shared" si="22"/>
        <v/>
      </c>
      <c r="I721" s="2">
        <f>SUM(INDEX(ch_table[Duration],1):ch_table[[#This Row],[Duration]])</f>
        <v>17.320833333333308</v>
      </c>
      <c r="J721" s="7">
        <v>0.91666666666666663</v>
      </c>
      <c r="K721" s="16" t="str" cm="1">
        <f t="array" ref="K7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1" s="7" t="str">
        <f t="shared" si="23"/>
        <v/>
      </c>
      <c r="M721" s="2">
        <f>SUM(INDEX(ch_table[AAT],1):ch_table[[#This Row],[AAT]])</f>
        <v>1.6916666666666671</v>
      </c>
    </row>
    <row r="722" spans="1:13" x14ac:dyDescent="0.25">
      <c r="A722">
        <v>53</v>
      </c>
      <c r="B722" s="1">
        <v>43059</v>
      </c>
      <c r="C722" s="7">
        <v>0.64027777777777772</v>
      </c>
      <c r="D722" t="s">
        <v>54</v>
      </c>
      <c r="E722" t="s">
        <v>84</v>
      </c>
      <c r="G722" s="2">
        <v>1.2500000000000001E-2</v>
      </c>
      <c r="H722" s="15" t="str">
        <f t="shared" si="22"/>
        <v/>
      </c>
      <c r="I722" s="2">
        <f>SUM(INDEX(ch_table[Duration],1):ch_table[[#This Row],[Duration]])</f>
        <v>17.333333333333307</v>
      </c>
      <c r="J722" s="7">
        <v>0.91666666666666663</v>
      </c>
      <c r="K722" s="16" t="str" cm="1">
        <f t="array" ref="K7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2" s="7" t="str">
        <f t="shared" si="23"/>
        <v/>
      </c>
      <c r="M722" s="2">
        <f>SUM(INDEX(ch_table[AAT],1):ch_table[[#This Row],[AAT]])</f>
        <v>1.6916666666666671</v>
      </c>
    </row>
    <row r="723" spans="1:13" x14ac:dyDescent="0.25">
      <c r="A723">
        <v>53</v>
      </c>
      <c r="B723" s="1">
        <v>43059</v>
      </c>
      <c r="C723" s="7">
        <v>0.65277777777777779</v>
      </c>
      <c r="D723" t="s">
        <v>55</v>
      </c>
      <c r="E723" t="s">
        <v>545</v>
      </c>
      <c r="G723" s="2">
        <v>2.777777777777778E-2</v>
      </c>
      <c r="H723" s="15" t="str">
        <f t="shared" si="22"/>
        <v/>
      </c>
      <c r="I723" s="2">
        <f>SUM(INDEX(ch_table[Duration],1):ch_table[[#This Row],[Duration]])</f>
        <v>17.361111111111086</v>
      </c>
      <c r="J723" s="7">
        <v>0.91666666666666663</v>
      </c>
      <c r="K723" s="16" t="str" cm="1">
        <f t="array" ref="K7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3" s="7" t="str">
        <f t="shared" si="23"/>
        <v/>
      </c>
      <c r="M723" s="2">
        <f>SUM(INDEX(ch_table[AAT],1):ch_table[[#This Row],[AAT]])</f>
        <v>1.6916666666666671</v>
      </c>
    </row>
    <row r="724" spans="1:13" x14ac:dyDescent="0.25">
      <c r="A724">
        <v>53</v>
      </c>
      <c r="B724" s="1">
        <v>43059</v>
      </c>
      <c r="C724" s="7">
        <v>0.68055555555555558</v>
      </c>
      <c r="D724" t="s">
        <v>25</v>
      </c>
      <c r="E724" t="s">
        <v>546</v>
      </c>
      <c r="G724" s="2">
        <v>3.9583333333333331E-2</v>
      </c>
      <c r="H724" s="15" t="str">
        <f t="shared" si="22"/>
        <v/>
      </c>
      <c r="I724" s="2">
        <f>SUM(INDEX(ch_table[Duration],1):ch_table[[#This Row],[Duration]])</f>
        <v>17.400694444444419</v>
      </c>
      <c r="J724" s="7">
        <v>0.91666666666666663</v>
      </c>
      <c r="K724" s="16" t="str" cm="1">
        <f t="array" ref="K7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4" s="7" t="str">
        <f t="shared" si="23"/>
        <v/>
      </c>
      <c r="M724" s="2">
        <f>SUM(INDEX(ch_table[AAT],1):ch_table[[#This Row],[AAT]])</f>
        <v>1.6916666666666671</v>
      </c>
    </row>
    <row r="725" spans="1:13" x14ac:dyDescent="0.25">
      <c r="A725">
        <v>53</v>
      </c>
      <c r="B725" s="1">
        <v>43059</v>
      </c>
      <c r="C725" s="7">
        <v>0.72013888888888888</v>
      </c>
      <c r="D725" t="s">
        <v>137</v>
      </c>
      <c r="E725" t="s">
        <v>547</v>
      </c>
      <c r="G725" s="2">
        <v>1.3888888888888889E-3</v>
      </c>
      <c r="H725" s="15" t="str">
        <f t="shared" si="22"/>
        <v/>
      </c>
      <c r="I725" s="2">
        <f>SUM(INDEX(ch_table[Duration],1):ch_table[[#This Row],[Duration]])</f>
        <v>17.402083333333309</v>
      </c>
      <c r="J725" s="7">
        <v>0.91666666666666663</v>
      </c>
      <c r="K725" s="16" t="str" cm="1">
        <f t="array" ref="K7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5" s="7" t="str">
        <f t="shared" si="23"/>
        <v/>
      </c>
      <c r="M725" s="2">
        <f>SUM(INDEX(ch_table[AAT],1):ch_table[[#This Row],[AAT]])</f>
        <v>1.6916666666666671</v>
      </c>
    </row>
    <row r="726" spans="1:13" x14ac:dyDescent="0.25">
      <c r="A726">
        <v>53</v>
      </c>
      <c r="B726" s="1">
        <v>43059</v>
      </c>
      <c r="C726" s="7">
        <v>0.72152777777777777</v>
      </c>
      <c r="D726" t="s">
        <v>265</v>
      </c>
      <c r="E726" t="s">
        <v>548</v>
      </c>
      <c r="G726" s="2">
        <v>0.17152777777777781</v>
      </c>
      <c r="H726" s="15" t="str">
        <f t="shared" si="22"/>
        <v/>
      </c>
      <c r="I726" s="2">
        <f>SUM(INDEX(ch_table[Duration],1):ch_table[[#This Row],[Duration]])</f>
        <v>17.573611111111088</v>
      </c>
      <c r="J726" s="7">
        <v>0.91666666666666663</v>
      </c>
      <c r="K726" s="16" t="str" cm="1">
        <f t="array" ref="K7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6" s="7" t="str">
        <f t="shared" si="23"/>
        <v/>
      </c>
      <c r="M726" s="2">
        <f>SUM(INDEX(ch_table[AAT],1):ch_table[[#This Row],[AAT]])</f>
        <v>1.6916666666666671</v>
      </c>
    </row>
    <row r="727" spans="1:13" x14ac:dyDescent="0.25">
      <c r="A727">
        <v>53</v>
      </c>
      <c r="B727" s="1">
        <v>43059</v>
      </c>
      <c r="C727" s="7">
        <v>0.8930555555555556</v>
      </c>
      <c r="D727" t="s">
        <v>23</v>
      </c>
      <c r="E727" t="s">
        <v>549</v>
      </c>
      <c r="G727" s="2">
        <v>1.5277777777777781E-2</v>
      </c>
      <c r="H727" s="15" t="str">
        <f t="shared" si="22"/>
        <v/>
      </c>
      <c r="I727" s="2">
        <f>SUM(INDEX(ch_table[Duration],1):ch_table[[#This Row],[Duration]])</f>
        <v>17.588888888888867</v>
      </c>
      <c r="J727" s="7">
        <v>0.91666666666666663</v>
      </c>
      <c r="K727" s="16" t="str" cm="1">
        <f t="array" ref="K7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7" s="7" t="str">
        <f t="shared" si="23"/>
        <v/>
      </c>
      <c r="M727" s="2">
        <f>SUM(INDEX(ch_table[AAT],1):ch_table[[#This Row],[AAT]])</f>
        <v>1.6916666666666671</v>
      </c>
    </row>
    <row r="728" spans="1:13" x14ac:dyDescent="0.25">
      <c r="A728">
        <v>53</v>
      </c>
      <c r="B728" s="1">
        <v>43059</v>
      </c>
      <c r="C728" s="7">
        <v>0.90833333333333333</v>
      </c>
      <c r="D728" t="s">
        <v>8</v>
      </c>
      <c r="H728" s="15">
        <f t="shared" si="22"/>
        <v>0.3041666666666667</v>
      </c>
      <c r="I728" s="2">
        <f>SUM(INDEX(ch_table[Duration],1):ch_table[[#This Row],[Duration]])</f>
        <v>17.588888888888867</v>
      </c>
      <c r="J728" s="7">
        <v>0.91666666666666663</v>
      </c>
      <c r="K728" s="16" t="str" cm="1">
        <f t="array" ref="K7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8" s="7">
        <f t="shared" si="23"/>
        <v>0</v>
      </c>
      <c r="M728" s="2">
        <f>SUM(INDEX(ch_table[AAT],1):ch_table[[#This Row],[AAT]])</f>
        <v>1.6916666666666671</v>
      </c>
    </row>
    <row r="729" spans="1:13" x14ac:dyDescent="0.25">
      <c r="A729">
        <v>54</v>
      </c>
      <c r="B729" s="1">
        <v>43060</v>
      </c>
      <c r="C729" s="7">
        <v>0.47916666666666669</v>
      </c>
      <c r="D729" t="s">
        <v>13</v>
      </c>
      <c r="G729" s="2">
        <v>2.0833333333333329E-3</v>
      </c>
      <c r="H729" s="15" t="str">
        <f t="shared" si="22"/>
        <v/>
      </c>
      <c r="I729" s="2">
        <f>SUM(INDEX(ch_table[Duration],1):ch_table[[#This Row],[Duration]])</f>
        <v>17.590972222222202</v>
      </c>
      <c r="J729" s="7">
        <v>0.79166666666666663</v>
      </c>
      <c r="K729" s="16" t="str" cm="1">
        <f t="array" ref="K7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29" s="7" t="str">
        <f t="shared" si="23"/>
        <v/>
      </c>
      <c r="M729" s="2">
        <f>SUM(INDEX(ch_table[AAT],1):ch_table[[#This Row],[AAT]])</f>
        <v>1.6916666666666671</v>
      </c>
    </row>
    <row r="730" spans="1:13" x14ac:dyDescent="0.25">
      <c r="A730">
        <v>54</v>
      </c>
      <c r="B730" s="1">
        <v>43060</v>
      </c>
      <c r="C730" s="7">
        <v>0.48125000000000001</v>
      </c>
      <c r="D730" t="s">
        <v>52</v>
      </c>
      <c r="E730" t="s">
        <v>148</v>
      </c>
      <c r="G730" s="2">
        <v>3.7499999999999999E-2</v>
      </c>
      <c r="H730" s="15" t="str">
        <f t="shared" si="22"/>
        <v/>
      </c>
      <c r="I730" s="2">
        <f>SUM(INDEX(ch_table[Duration],1):ch_table[[#This Row],[Duration]])</f>
        <v>17.628472222222204</v>
      </c>
      <c r="J730" s="7">
        <v>0.79166666666666663</v>
      </c>
      <c r="K730" s="16" t="str" cm="1">
        <f t="array" ref="K7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30" s="7" t="str">
        <f t="shared" si="23"/>
        <v/>
      </c>
      <c r="M730" s="2">
        <f>SUM(INDEX(ch_table[AAT],1):ch_table[[#This Row],[AAT]])</f>
        <v>1.6916666666666671</v>
      </c>
    </row>
    <row r="731" spans="1:13" x14ac:dyDescent="0.25">
      <c r="A731">
        <v>54</v>
      </c>
      <c r="B731" s="1">
        <v>43060</v>
      </c>
      <c r="C731" s="7">
        <v>0.51875000000000004</v>
      </c>
      <c r="D731" t="s">
        <v>54</v>
      </c>
      <c r="E731" t="s">
        <v>148</v>
      </c>
      <c r="G731" s="2">
        <v>1.041666666666667E-2</v>
      </c>
      <c r="H731" s="15" t="str">
        <f t="shared" si="22"/>
        <v/>
      </c>
      <c r="I731" s="2">
        <f>SUM(INDEX(ch_table[Duration],1):ch_table[[#This Row],[Duration]])</f>
        <v>17.638888888888872</v>
      </c>
      <c r="J731" s="7">
        <v>0.79166666666666663</v>
      </c>
      <c r="K731" s="16" t="str" cm="1">
        <f t="array" ref="K7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31" s="7" t="str">
        <f t="shared" si="23"/>
        <v/>
      </c>
      <c r="M731" s="2">
        <f>SUM(INDEX(ch_table[AAT],1):ch_table[[#This Row],[AAT]])</f>
        <v>1.6916666666666671</v>
      </c>
    </row>
    <row r="732" spans="1:13" x14ac:dyDescent="0.25">
      <c r="A732">
        <v>54</v>
      </c>
      <c r="B732" s="1">
        <v>43060</v>
      </c>
      <c r="C732" s="7">
        <v>0.52916666666666667</v>
      </c>
      <c r="D732" t="s">
        <v>286</v>
      </c>
      <c r="E732" t="s">
        <v>550</v>
      </c>
      <c r="G732" s="2">
        <v>8.3333333333333332E-3</v>
      </c>
      <c r="H732" s="15" t="str">
        <f t="shared" si="22"/>
        <v/>
      </c>
      <c r="I732" s="2">
        <f>SUM(INDEX(ch_table[Duration],1):ch_table[[#This Row],[Duration]])</f>
        <v>17.647222222222204</v>
      </c>
      <c r="J732" s="7">
        <v>0.79166666666666663</v>
      </c>
      <c r="K732" s="16" t="str" cm="1">
        <f t="array" ref="K7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32" s="7" t="str">
        <f t="shared" si="23"/>
        <v/>
      </c>
      <c r="M732" s="2">
        <f>SUM(INDEX(ch_table[AAT],1):ch_table[[#This Row],[AAT]])</f>
        <v>1.6916666666666671</v>
      </c>
    </row>
    <row r="733" spans="1:13" x14ac:dyDescent="0.25">
      <c r="A733">
        <v>54</v>
      </c>
      <c r="B733" s="1">
        <v>43060</v>
      </c>
      <c r="C733" s="7">
        <v>0.53749999999999998</v>
      </c>
      <c r="D733" t="s">
        <v>159</v>
      </c>
      <c r="E733" t="s">
        <v>551</v>
      </c>
      <c r="F733" t="s">
        <v>101</v>
      </c>
      <c r="G733" s="2">
        <v>0.37569444444444439</v>
      </c>
      <c r="H733" s="15" t="str">
        <f t="shared" si="22"/>
        <v/>
      </c>
      <c r="I733" s="2">
        <f>SUM(INDEX(ch_table[Duration],1):ch_table[[#This Row],[Duration]])</f>
        <v>18.022916666666649</v>
      </c>
      <c r="J733" s="7">
        <v>0.79166666666666663</v>
      </c>
      <c r="K733" s="16" cm="1">
        <f t="array" ref="K7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0.12152777777777779</v>
      </c>
      <c r="L733" s="7" t="str">
        <f t="shared" si="23"/>
        <v/>
      </c>
      <c r="M733" s="2">
        <f>SUM(INDEX(ch_table[AAT],1):ch_table[[#This Row],[AAT]])</f>
        <v>1.813194444444445</v>
      </c>
    </row>
    <row r="734" spans="1:13" x14ac:dyDescent="0.25">
      <c r="A734">
        <v>54</v>
      </c>
      <c r="B734" s="1">
        <v>43060</v>
      </c>
      <c r="C734" s="7">
        <v>0.91319444444444442</v>
      </c>
      <c r="D734" t="s">
        <v>214</v>
      </c>
      <c r="E734" t="s">
        <v>552</v>
      </c>
      <c r="G734" s="2">
        <v>1.3888888888888889E-3</v>
      </c>
      <c r="H734" s="15" t="str">
        <f t="shared" si="22"/>
        <v/>
      </c>
      <c r="I734" s="2">
        <f>SUM(INDEX(ch_table[Duration],1):ch_table[[#This Row],[Duration]])</f>
        <v>18.024305555555539</v>
      </c>
      <c r="J734" s="7">
        <v>0.79166666666666663</v>
      </c>
      <c r="K734" s="16" cm="1">
        <f t="array" ref="K7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734" s="7" t="str">
        <f t="shared" si="23"/>
        <v/>
      </c>
      <c r="M734" s="2">
        <f>SUM(INDEX(ch_table[AAT],1):ch_table[[#This Row],[AAT]])</f>
        <v>1.8145833333333339</v>
      </c>
    </row>
    <row r="735" spans="1:13" x14ac:dyDescent="0.25">
      <c r="A735">
        <v>54</v>
      </c>
      <c r="B735" s="1">
        <v>43060</v>
      </c>
      <c r="C735" s="7">
        <v>0.9145833333333333</v>
      </c>
      <c r="D735" t="s">
        <v>23</v>
      </c>
      <c r="E735" t="s">
        <v>553</v>
      </c>
      <c r="G735" s="2">
        <v>2.0833333333333329E-2</v>
      </c>
      <c r="H735" s="15" t="str">
        <f t="shared" si="22"/>
        <v/>
      </c>
      <c r="I735" s="2">
        <f>SUM(INDEX(ch_table[Duration],1):ch_table[[#This Row],[Duration]])</f>
        <v>18.045138888888872</v>
      </c>
      <c r="J735" s="7">
        <v>0.79166666666666663</v>
      </c>
      <c r="K735" s="16" cm="1">
        <f t="array" ref="K7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735" s="7" t="str">
        <f t="shared" si="23"/>
        <v/>
      </c>
      <c r="M735" s="2">
        <f>SUM(INDEX(ch_table[AAT],1):ch_table[[#This Row],[AAT]])</f>
        <v>1.8354166666666671</v>
      </c>
    </row>
    <row r="736" spans="1:13" x14ac:dyDescent="0.25">
      <c r="A736">
        <v>54</v>
      </c>
      <c r="B736" s="1">
        <v>43060</v>
      </c>
      <c r="C736" s="7">
        <v>0.93541666666666667</v>
      </c>
      <c r="D736" t="s">
        <v>8</v>
      </c>
      <c r="H736" s="15">
        <f t="shared" si="22"/>
        <v>0.45624999999999993</v>
      </c>
      <c r="I736" s="2">
        <f>SUM(INDEX(ch_table[Duration],1):ch_table[[#This Row],[Duration]])</f>
        <v>18.045138888888872</v>
      </c>
      <c r="J736" s="7">
        <v>0.79166666666666663</v>
      </c>
      <c r="K736" s="16" t="str" cm="1">
        <f t="array" ref="K7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36" s="7">
        <f t="shared" si="23"/>
        <v>0.14374999999999999</v>
      </c>
      <c r="M736" s="2">
        <f>SUM(INDEX(ch_table[AAT],1):ch_table[[#This Row],[AAT]])</f>
        <v>1.8354166666666671</v>
      </c>
    </row>
    <row r="737" spans="1:13" x14ac:dyDescent="0.25">
      <c r="A737">
        <v>55</v>
      </c>
      <c r="B737" s="1">
        <v>43061</v>
      </c>
      <c r="C737" s="7">
        <v>0.47916666666666669</v>
      </c>
      <c r="D737" t="s">
        <v>13</v>
      </c>
      <c r="G737" s="2">
        <v>3.472222222222222E-3</v>
      </c>
      <c r="H737" s="15" t="str">
        <f t="shared" si="22"/>
        <v/>
      </c>
      <c r="I737" s="2">
        <f>SUM(INDEX(ch_table[Duration],1):ch_table[[#This Row],[Duration]])</f>
        <v>18.048611111111093</v>
      </c>
      <c r="J737" s="7">
        <v>0.79166666666666663</v>
      </c>
      <c r="K737" s="16" t="str" cm="1">
        <f t="array" ref="K7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37" s="7" t="str">
        <f t="shared" si="23"/>
        <v/>
      </c>
      <c r="M737" s="2">
        <f>SUM(INDEX(ch_table[AAT],1):ch_table[[#This Row],[AAT]])</f>
        <v>1.8354166666666671</v>
      </c>
    </row>
    <row r="738" spans="1:13" x14ac:dyDescent="0.25">
      <c r="A738">
        <v>55</v>
      </c>
      <c r="B738" s="1">
        <v>43061</v>
      </c>
      <c r="C738" s="7">
        <v>0.4826388888888889</v>
      </c>
      <c r="D738" t="s">
        <v>52</v>
      </c>
      <c r="E738" t="s">
        <v>110</v>
      </c>
      <c r="G738" s="2">
        <v>1.7361111111111108E-2</v>
      </c>
      <c r="H738" s="15" t="str">
        <f t="shared" si="22"/>
        <v/>
      </c>
      <c r="I738" s="2">
        <f>SUM(INDEX(ch_table[Duration],1):ch_table[[#This Row],[Duration]])</f>
        <v>18.065972222222204</v>
      </c>
      <c r="J738" s="7">
        <v>0.79166666666666663</v>
      </c>
      <c r="K738" s="16" t="str" cm="1">
        <f t="array" ref="K7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38" s="7" t="str">
        <f t="shared" si="23"/>
        <v/>
      </c>
      <c r="M738" s="2">
        <f>SUM(INDEX(ch_table[AAT],1):ch_table[[#This Row],[AAT]])</f>
        <v>1.8354166666666671</v>
      </c>
    </row>
    <row r="739" spans="1:13" x14ac:dyDescent="0.25">
      <c r="A739">
        <v>55</v>
      </c>
      <c r="B739" s="1">
        <v>43061</v>
      </c>
      <c r="C739" s="7">
        <v>0.5</v>
      </c>
      <c r="D739" t="s">
        <v>52</v>
      </c>
      <c r="E739" t="s">
        <v>554</v>
      </c>
      <c r="G739" s="2">
        <v>2.569444444444444E-2</v>
      </c>
      <c r="H739" s="15" t="str">
        <f t="shared" si="22"/>
        <v/>
      </c>
      <c r="I739" s="2">
        <f>SUM(INDEX(ch_table[Duration],1):ch_table[[#This Row],[Duration]])</f>
        <v>18.091666666666647</v>
      </c>
      <c r="J739" s="7">
        <v>0.79166666666666663</v>
      </c>
      <c r="K739" s="16" t="str" cm="1">
        <f t="array" ref="K7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39" s="7" t="str">
        <f t="shared" si="23"/>
        <v/>
      </c>
      <c r="M739" s="2">
        <f>SUM(INDEX(ch_table[AAT],1):ch_table[[#This Row],[AAT]])</f>
        <v>1.8354166666666671</v>
      </c>
    </row>
    <row r="740" spans="1:13" x14ac:dyDescent="0.25">
      <c r="A740">
        <v>55</v>
      </c>
      <c r="B740" s="1">
        <v>43061</v>
      </c>
      <c r="C740" s="7">
        <v>0.52569444444444446</v>
      </c>
      <c r="D740" t="s">
        <v>265</v>
      </c>
      <c r="E740" t="s">
        <v>555</v>
      </c>
      <c r="G740" s="2">
        <v>4.4444444444444453E-2</v>
      </c>
      <c r="H740" s="15" t="str">
        <f t="shared" si="22"/>
        <v/>
      </c>
      <c r="I740" s="2">
        <f>SUM(INDEX(ch_table[Duration],1):ch_table[[#This Row],[Duration]])</f>
        <v>18.136111111111092</v>
      </c>
      <c r="J740" s="7">
        <v>0.79166666666666663</v>
      </c>
      <c r="K740" s="16" t="str" cm="1">
        <f t="array" ref="K7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0" s="7" t="str">
        <f t="shared" si="23"/>
        <v/>
      </c>
      <c r="M740" s="2">
        <f>SUM(INDEX(ch_table[AAT],1):ch_table[[#This Row],[AAT]])</f>
        <v>1.8354166666666671</v>
      </c>
    </row>
    <row r="741" spans="1:13" x14ac:dyDescent="0.25">
      <c r="A741">
        <v>55</v>
      </c>
      <c r="B741" s="1">
        <v>43061</v>
      </c>
      <c r="C741" s="7">
        <v>0.57013888888888886</v>
      </c>
      <c r="D741" t="s">
        <v>265</v>
      </c>
      <c r="E741" t="s">
        <v>556</v>
      </c>
      <c r="G741" s="2">
        <v>0.1055555555555556</v>
      </c>
      <c r="H741" s="15" t="str">
        <f t="shared" si="22"/>
        <v/>
      </c>
      <c r="I741" s="2">
        <f>SUM(INDEX(ch_table[Duration],1):ch_table[[#This Row],[Duration]])</f>
        <v>18.241666666666646</v>
      </c>
      <c r="J741" s="7">
        <v>0.79166666666666663</v>
      </c>
      <c r="K741" s="16" t="str" cm="1">
        <f t="array" ref="K7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1" s="7" t="str">
        <f t="shared" si="23"/>
        <v/>
      </c>
      <c r="M741" s="2">
        <f>SUM(INDEX(ch_table[AAT],1):ch_table[[#This Row],[AAT]])</f>
        <v>1.8354166666666671</v>
      </c>
    </row>
    <row r="742" spans="1:13" x14ac:dyDescent="0.25">
      <c r="A742">
        <v>55</v>
      </c>
      <c r="B742" s="1">
        <v>43061</v>
      </c>
      <c r="C742" s="7">
        <v>0.67569444444444449</v>
      </c>
      <c r="D742" t="s">
        <v>34</v>
      </c>
      <c r="E742" t="s">
        <v>557</v>
      </c>
      <c r="G742" s="2">
        <v>6.9444444444444447E-4</v>
      </c>
      <c r="H742" s="15" t="str">
        <f t="shared" si="22"/>
        <v/>
      </c>
      <c r="I742" s="2">
        <f>SUM(INDEX(ch_table[Duration],1):ch_table[[#This Row],[Duration]])</f>
        <v>18.242361111111091</v>
      </c>
      <c r="J742" s="7">
        <v>0.79166666666666663</v>
      </c>
      <c r="K742" s="16" t="str" cm="1">
        <f t="array" ref="K7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2" s="7" t="str">
        <f t="shared" si="23"/>
        <v/>
      </c>
      <c r="M742" s="2">
        <f>SUM(INDEX(ch_table[AAT],1):ch_table[[#This Row],[AAT]])</f>
        <v>1.8354166666666671</v>
      </c>
    </row>
    <row r="743" spans="1:13" x14ac:dyDescent="0.25">
      <c r="A743">
        <v>55</v>
      </c>
      <c r="B743" s="1">
        <v>43061</v>
      </c>
      <c r="C743" s="7">
        <v>0.67638888888888893</v>
      </c>
      <c r="D743" t="s">
        <v>265</v>
      </c>
      <c r="E743" t="s">
        <v>558</v>
      </c>
      <c r="G743" s="2">
        <v>0.1152777777777778</v>
      </c>
      <c r="H743" s="15" t="str">
        <f t="shared" si="22"/>
        <v/>
      </c>
      <c r="I743" s="2">
        <f>SUM(INDEX(ch_table[Duration],1):ch_table[[#This Row],[Duration]])</f>
        <v>18.357638888888868</v>
      </c>
      <c r="J743" s="7">
        <v>0.79166666666666663</v>
      </c>
      <c r="K743" s="16" t="str" cm="1">
        <f t="array" ref="K7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3" s="7" t="str">
        <f t="shared" si="23"/>
        <v/>
      </c>
      <c r="M743" s="2">
        <f>SUM(INDEX(ch_table[AAT],1):ch_table[[#This Row],[AAT]])</f>
        <v>1.8354166666666671</v>
      </c>
    </row>
    <row r="744" spans="1:13" x14ac:dyDescent="0.25">
      <c r="A744">
        <v>55</v>
      </c>
      <c r="B744" s="1">
        <v>43061</v>
      </c>
      <c r="C744" s="7">
        <v>0.79166666666666663</v>
      </c>
      <c r="D744" t="s">
        <v>214</v>
      </c>
      <c r="E744" t="s">
        <v>559</v>
      </c>
      <c r="G744" s="2">
        <v>6.9444444444444447E-4</v>
      </c>
      <c r="H744" s="15" t="str">
        <f t="shared" si="22"/>
        <v/>
      </c>
      <c r="I744" s="2">
        <f>SUM(INDEX(ch_table[Duration],1):ch_table[[#This Row],[Duration]])</f>
        <v>18.358333333333313</v>
      </c>
      <c r="J744" s="7">
        <v>0.79166666666666663</v>
      </c>
      <c r="K744" s="16" cm="1">
        <f t="array" ref="K7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744" s="7" t="str">
        <f t="shared" si="23"/>
        <v/>
      </c>
      <c r="M744" s="2">
        <f>SUM(INDEX(ch_table[AAT],1):ch_table[[#This Row],[AAT]])</f>
        <v>1.8361111111111117</v>
      </c>
    </row>
    <row r="745" spans="1:13" x14ac:dyDescent="0.25">
      <c r="A745">
        <v>55</v>
      </c>
      <c r="B745" s="1">
        <v>43061</v>
      </c>
      <c r="C745" s="7">
        <v>0.79236111111111107</v>
      </c>
      <c r="D745" t="s">
        <v>23</v>
      </c>
      <c r="E745" t="s">
        <v>560</v>
      </c>
      <c r="G745" s="2">
        <v>1.9444444444444441E-2</v>
      </c>
      <c r="H745" s="15" t="str">
        <f t="shared" si="22"/>
        <v/>
      </c>
      <c r="I745" s="2">
        <f>SUM(INDEX(ch_table[Duration],1):ch_table[[#This Row],[Duration]])</f>
        <v>18.377777777777759</v>
      </c>
      <c r="J745" s="7">
        <v>0.79166666666666663</v>
      </c>
      <c r="K745" s="16" cm="1">
        <f t="array" ref="K7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745" s="7" t="str">
        <f t="shared" si="23"/>
        <v/>
      </c>
      <c r="M745" s="2">
        <f>SUM(INDEX(ch_table[AAT],1):ch_table[[#This Row],[AAT]])</f>
        <v>1.8555555555555561</v>
      </c>
    </row>
    <row r="746" spans="1:13" x14ac:dyDescent="0.25">
      <c r="A746">
        <v>55</v>
      </c>
      <c r="B746" s="1">
        <v>43061</v>
      </c>
      <c r="C746" s="7">
        <v>0.81180555555555556</v>
      </c>
      <c r="D746" t="s">
        <v>8</v>
      </c>
      <c r="H746" s="15">
        <f t="shared" si="22"/>
        <v>0.33263888888888893</v>
      </c>
      <c r="I746" s="2">
        <f>SUM(INDEX(ch_table[Duration],1):ch_table[[#This Row],[Duration]])</f>
        <v>18.377777777777759</v>
      </c>
      <c r="J746" s="7">
        <v>0.79166666666666663</v>
      </c>
      <c r="K746" s="16" t="str" cm="1">
        <f t="array" ref="K7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6" s="7">
        <f t="shared" si="23"/>
        <v>2.0138888888888883E-2</v>
      </c>
      <c r="M746" s="2">
        <f>SUM(INDEX(ch_table[AAT],1):ch_table[[#This Row],[AAT]])</f>
        <v>1.8555555555555561</v>
      </c>
    </row>
    <row r="747" spans="1:13" x14ac:dyDescent="0.25">
      <c r="A747">
        <v>56</v>
      </c>
      <c r="B747" s="1">
        <v>43062</v>
      </c>
      <c r="C747" s="7">
        <v>0.39583333333333331</v>
      </c>
      <c r="D747" t="s">
        <v>13</v>
      </c>
      <c r="G747" s="2">
        <v>3.472222222222222E-3</v>
      </c>
      <c r="H747" s="15" t="str">
        <f t="shared" si="22"/>
        <v/>
      </c>
      <c r="I747" s="2">
        <f>SUM(INDEX(ch_table[Duration],1):ch_table[[#This Row],[Duration]])</f>
        <v>18.38124999999998</v>
      </c>
      <c r="J747" s="7">
        <v>0.70833333333333337</v>
      </c>
      <c r="K747" s="16" t="str" cm="1">
        <f t="array" ref="K7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7" s="7" t="str">
        <f t="shared" si="23"/>
        <v/>
      </c>
      <c r="M747" s="2">
        <f>SUM(INDEX(ch_table[AAT],1):ch_table[[#This Row],[AAT]])</f>
        <v>1.8555555555555561</v>
      </c>
    </row>
    <row r="748" spans="1:13" x14ac:dyDescent="0.25">
      <c r="A748">
        <v>56</v>
      </c>
      <c r="B748" s="1">
        <v>43062</v>
      </c>
      <c r="C748" s="7">
        <v>0.39930555555555558</v>
      </c>
      <c r="D748" t="s">
        <v>52</v>
      </c>
      <c r="E748" t="s">
        <v>122</v>
      </c>
      <c r="G748" s="2">
        <v>1.666666666666667E-2</v>
      </c>
      <c r="H748" s="15" t="str">
        <f t="shared" si="22"/>
        <v/>
      </c>
      <c r="I748" s="2">
        <f>SUM(INDEX(ch_table[Duration],1):ch_table[[#This Row],[Duration]])</f>
        <v>18.397916666666646</v>
      </c>
      <c r="J748" s="7">
        <v>0.70833333333333337</v>
      </c>
      <c r="K748" s="16" t="str" cm="1">
        <f t="array" ref="K7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8" s="7" t="str">
        <f t="shared" si="23"/>
        <v/>
      </c>
      <c r="M748" s="2">
        <f>SUM(INDEX(ch_table[AAT],1):ch_table[[#This Row],[AAT]])</f>
        <v>1.8555555555555561</v>
      </c>
    </row>
    <row r="749" spans="1:13" x14ac:dyDescent="0.25">
      <c r="A749">
        <v>56</v>
      </c>
      <c r="B749" s="1">
        <v>43062</v>
      </c>
      <c r="C749" s="7">
        <v>0.41597222222222219</v>
      </c>
      <c r="D749" t="s">
        <v>54</v>
      </c>
      <c r="E749" t="s">
        <v>122</v>
      </c>
      <c r="G749" s="2">
        <v>2.7083333333333331E-2</v>
      </c>
      <c r="H749" s="15" t="str">
        <f t="shared" si="22"/>
        <v/>
      </c>
      <c r="I749" s="2">
        <f>SUM(INDEX(ch_table[Duration],1):ch_table[[#This Row],[Duration]])</f>
        <v>18.424999999999979</v>
      </c>
      <c r="J749" s="7">
        <v>0.70833333333333337</v>
      </c>
      <c r="K749" s="16" t="str" cm="1">
        <f t="array" ref="K7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49" s="7" t="str">
        <f t="shared" si="23"/>
        <v/>
      </c>
      <c r="M749" s="2">
        <f>SUM(INDEX(ch_table[AAT],1):ch_table[[#This Row],[AAT]])</f>
        <v>1.8555555555555561</v>
      </c>
    </row>
    <row r="750" spans="1:13" x14ac:dyDescent="0.25">
      <c r="A750">
        <v>56</v>
      </c>
      <c r="B750" s="1">
        <v>43062</v>
      </c>
      <c r="C750" s="7">
        <v>0.44305555555555548</v>
      </c>
      <c r="D750" t="s">
        <v>55</v>
      </c>
      <c r="E750" t="s">
        <v>561</v>
      </c>
      <c r="G750" s="2">
        <v>1.180555555555556E-2</v>
      </c>
      <c r="H750" s="15" t="str">
        <f t="shared" si="22"/>
        <v/>
      </c>
      <c r="I750" s="2">
        <f>SUM(INDEX(ch_table[Duration],1):ch_table[[#This Row],[Duration]])</f>
        <v>18.436805555555534</v>
      </c>
      <c r="J750" s="7">
        <v>0.70833333333333337</v>
      </c>
      <c r="K750" s="16" t="str" cm="1">
        <f t="array" ref="K7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0" s="7" t="str">
        <f t="shared" si="23"/>
        <v/>
      </c>
      <c r="M750" s="2">
        <f>SUM(INDEX(ch_table[AAT],1):ch_table[[#This Row],[AAT]])</f>
        <v>1.8555555555555561</v>
      </c>
    </row>
    <row r="751" spans="1:13" x14ac:dyDescent="0.25">
      <c r="A751">
        <v>56</v>
      </c>
      <c r="B751" s="1">
        <v>43062</v>
      </c>
      <c r="C751" s="7">
        <v>0.4548611111111111</v>
      </c>
      <c r="D751" t="s">
        <v>29</v>
      </c>
      <c r="E751" t="s">
        <v>30</v>
      </c>
      <c r="G751" s="2">
        <v>3.6111111111111108E-2</v>
      </c>
      <c r="H751" s="15" t="str">
        <f t="shared" si="22"/>
        <v/>
      </c>
      <c r="I751" s="2">
        <f>SUM(INDEX(ch_table[Duration],1):ch_table[[#This Row],[Duration]])</f>
        <v>18.472916666666645</v>
      </c>
      <c r="J751" s="7">
        <v>0.70833333333333337</v>
      </c>
      <c r="K751" s="16" t="str" cm="1">
        <f t="array" ref="K7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1" s="7" t="str">
        <f t="shared" si="23"/>
        <v/>
      </c>
      <c r="M751" s="2">
        <f>SUM(INDEX(ch_table[AAT],1):ch_table[[#This Row],[AAT]])</f>
        <v>1.8555555555555561</v>
      </c>
    </row>
    <row r="752" spans="1:13" x14ac:dyDescent="0.25">
      <c r="A752">
        <v>56</v>
      </c>
      <c r="B752" s="1">
        <v>43062</v>
      </c>
      <c r="C752" s="7">
        <v>0.4909722222222222</v>
      </c>
      <c r="D752" t="s">
        <v>25</v>
      </c>
      <c r="E752" t="s">
        <v>562</v>
      </c>
      <c r="G752" s="2">
        <v>3.1944444444444442E-2</v>
      </c>
      <c r="H752" s="15" t="str">
        <f t="shared" si="22"/>
        <v/>
      </c>
      <c r="I752" s="2">
        <f>SUM(INDEX(ch_table[Duration],1):ch_table[[#This Row],[Duration]])</f>
        <v>18.50486111111109</v>
      </c>
      <c r="J752" s="7">
        <v>0.70833333333333337</v>
      </c>
      <c r="K752" s="16" t="str" cm="1">
        <f t="array" ref="K7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2" s="7" t="str">
        <f t="shared" si="23"/>
        <v/>
      </c>
      <c r="M752" s="2">
        <f>SUM(INDEX(ch_table[AAT],1):ch_table[[#This Row],[AAT]])</f>
        <v>1.8555555555555561</v>
      </c>
    </row>
    <row r="753" spans="1:13" x14ac:dyDescent="0.25">
      <c r="A753">
        <v>56</v>
      </c>
      <c r="B753" s="1">
        <v>43062</v>
      </c>
      <c r="C753" s="7">
        <v>0.5229166666666667</v>
      </c>
      <c r="D753" t="s">
        <v>265</v>
      </c>
      <c r="E753" t="s">
        <v>563</v>
      </c>
      <c r="G753" s="2">
        <v>0.18402777777777779</v>
      </c>
      <c r="H753" s="15" t="str">
        <f t="shared" si="22"/>
        <v/>
      </c>
      <c r="I753" s="2">
        <f>SUM(INDEX(ch_table[Duration],1):ch_table[[#This Row],[Duration]])</f>
        <v>18.688888888888869</v>
      </c>
      <c r="J753" s="7">
        <v>0.70833333333333337</v>
      </c>
      <c r="K753" s="16" t="str" cm="1">
        <f t="array" ref="K7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3" s="7" t="str">
        <f t="shared" si="23"/>
        <v/>
      </c>
      <c r="M753" s="2">
        <f>SUM(INDEX(ch_table[AAT],1):ch_table[[#This Row],[AAT]])</f>
        <v>1.8555555555555561</v>
      </c>
    </row>
    <row r="754" spans="1:13" x14ac:dyDescent="0.25">
      <c r="A754">
        <v>56</v>
      </c>
      <c r="B754" s="1">
        <v>43062</v>
      </c>
      <c r="C754" s="7">
        <v>0.70694444444444449</v>
      </c>
      <c r="D754" t="s">
        <v>23</v>
      </c>
      <c r="E754" t="s">
        <v>564</v>
      </c>
      <c r="G754" s="2">
        <v>1.388888888888889E-2</v>
      </c>
      <c r="H754" s="15" t="str">
        <f t="shared" si="22"/>
        <v/>
      </c>
      <c r="I754" s="2">
        <f>SUM(INDEX(ch_table[Duration],1):ch_table[[#This Row],[Duration]])</f>
        <v>18.702777777777758</v>
      </c>
      <c r="J754" s="7">
        <v>0.70833333333333337</v>
      </c>
      <c r="K754" s="16" cm="1">
        <f t="array" ref="K7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1.2499999999999956E-2</v>
      </c>
      <c r="L754" s="7" t="str">
        <f t="shared" si="23"/>
        <v/>
      </c>
      <c r="M754" s="2">
        <f>SUM(INDEX(ch_table[AAT],1):ch_table[[#This Row],[AAT]])</f>
        <v>1.868055555555556</v>
      </c>
    </row>
    <row r="755" spans="1:13" x14ac:dyDescent="0.25">
      <c r="A755">
        <v>56</v>
      </c>
      <c r="B755" s="1">
        <v>43062</v>
      </c>
      <c r="C755" s="7">
        <v>0.72083333333333333</v>
      </c>
      <c r="D755" t="s">
        <v>8</v>
      </c>
      <c r="H755" s="15">
        <f t="shared" si="22"/>
        <v>0.32500000000000001</v>
      </c>
      <c r="I755" s="2">
        <f>SUM(INDEX(ch_table[Duration],1):ch_table[[#This Row],[Duration]])</f>
        <v>18.702777777777758</v>
      </c>
      <c r="J755" s="7">
        <v>0.70833333333333337</v>
      </c>
      <c r="K755" s="16" t="str" cm="1">
        <f t="array" ref="K7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5" s="7">
        <f t="shared" si="23"/>
        <v>1.2499999999999956E-2</v>
      </c>
      <c r="M755" s="2">
        <f>SUM(INDEX(ch_table[AAT],1):ch_table[[#This Row],[AAT]])</f>
        <v>1.868055555555556</v>
      </c>
    </row>
    <row r="756" spans="1:13" x14ac:dyDescent="0.25">
      <c r="A756">
        <v>57</v>
      </c>
      <c r="B756" s="1">
        <v>43066</v>
      </c>
      <c r="C756" s="7">
        <v>0.60416666666666663</v>
      </c>
      <c r="D756" t="s">
        <v>13</v>
      </c>
      <c r="G756" s="2">
        <v>2.0833333333333329E-3</v>
      </c>
      <c r="H756" s="15" t="str">
        <f t="shared" si="22"/>
        <v/>
      </c>
      <c r="I756" s="2">
        <f>SUM(INDEX(ch_table[Duration],1):ch_table[[#This Row],[Duration]])</f>
        <v>18.704861111111093</v>
      </c>
      <c r="J756" s="7">
        <v>0.91666666666666663</v>
      </c>
      <c r="K756" s="16" t="str" cm="1">
        <f t="array" ref="K7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6" s="7" t="str">
        <f t="shared" si="23"/>
        <v/>
      </c>
      <c r="M756" s="2">
        <f>SUM(INDEX(ch_table[AAT],1):ch_table[[#This Row],[AAT]])</f>
        <v>1.868055555555556</v>
      </c>
    </row>
    <row r="757" spans="1:13" x14ac:dyDescent="0.25">
      <c r="A757">
        <v>57</v>
      </c>
      <c r="B757" s="1">
        <v>43066</v>
      </c>
      <c r="C757" s="7">
        <v>0.60624999999999996</v>
      </c>
      <c r="D757" t="s">
        <v>188</v>
      </c>
      <c r="E757" t="s">
        <v>565</v>
      </c>
      <c r="G757" s="2">
        <v>1.3888888888888889E-3</v>
      </c>
      <c r="H757" s="15" t="str">
        <f t="shared" si="22"/>
        <v/>
      </c>
      <c r="I757" s="2">
        <f>SUM(INDEX(ch_table[Duration],1):ch_table[[#This Row],[Duration]])</f>
        <v>18.706249999999983</v>
      </c>
      <c r="J757" s="7">
        <v>0.91666666666666663</v>
      </c>
      <c r="K757" s="16" t="str" cm="1">
        <f t="array" ref="K7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7" s="7" t="str">
        <f t="shared" si="23"/>
        <v/>
      </c>
      <c r="M757" s="2">
        <f>SUM(INDEX(ch_table[AAT],1):ch_table[[#This Row],[AAT]])</f>
        <v>1.868055555555556</v>
      </c>
    </row>
    <row r="758" spans="1:13" x14ac:dyDescent="0.25">
      <c r="A758">
        <v>57</v>
      </c>
      <c r="B758" s="1">
        <v>43066</v>
      </c>
      <c r="C758" s="7">
        <v>0.60763888888888884</v>
      </c>
      <c r="D758" t="s">
        <v>52</v>
      </c>
      <c r="E758" t="s">
        <v>134</v>
      </c>
      <c r="G758" s="2">
        <v>3.0555555555555551E-2</v>
      </c>
      <c r="H758" s="15" t="str">
        <f t="shared" si="22"/>
        <v/>
      </c>
      <c r="I758" s="2">
        <f>SUM(INDEX(ch_table[Duration],1):ch_table[[#This Row],[Duration]])</f>
        <v>18.736805555555538</v>
      </c>
      <c r="J758" s="7">
        <v>0.91666666666666663</v>
      </c>
      <c r="K758" s="16" t="str" cm="1">
        <f t="array" ref="K7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8" s="7" t="str">
        <f t="shared" si="23"/>
        <v/>
      </c>
      <c r="M758" s="2">
        <f>SUM(INDEX(ch_table[AAT],1):ch_table[[#This Row],[AAT]])</f>
        <v>1.868055555555556</v>
      </c>
    </row>
    <row r="759" spans="1:13" x14ac:dyDescent="0.25">
      <c r="A759">
        <v>57</v>
      </c>
      <c r="B759" s="1">
        <v>43066</v>
      </c>
      <c r="C759" s="7">
        <v>0.6381944444444444</v>
      </c>
      <c r="D759" t="s">
        <v>54</v>
      </c>
      <c r="E759" t="s">
        <v>134</v>
      </c>
      <c r="G759" s="2">
        <v>1.3194444444444439E-2</v>
      </c>
      <c r="H759" s="15" t="str">
        <f t="shared" si="22"/>
        <v/>
      </c>
      <c r="I759" s="2">
        <f>SUM(INDEX(ch_table[Duration],1):ch_table[[#This Row],[Duration]])</f>
        <v>18.749999999999982</v>
      </c>
      <c r="J759" s="7">
        <v>0.91666666666666663</v>
      </c>
      <c r="K759" s="16" t="str" cm="1">
        <f t="array" ref="K7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59" s="7" t="str">
        <f t="shared" si="23"/>
        <v/>
      </c>
      <c r="M759" s="2">
        <f>SUM(INDEX(ch_table[AAT],1):ch_table[[#This Row],[AAT]])</f>
        <v>1.868055555555556</v>
      </c>
    </row>
    <row r="760" spans="1:13" x14ac:dyDescent="0.25">
      <c r="A760">
        <v>57</v>
      </c>
      <c r="B760" s="1">
        <v>43066</v>
      </c>
      <c r="C760" s="7">
        <v>0.65138888888888891</v>
      </c>
      <c r="D760" t="s">
        <v>55</v>
      </c>
      <c r="E760" t="s">
        <v>566</v>
      </c>
      <c r="G760" s="2">
        <v>1.458333333333333E-2</v>
      </c>
      <c r="H760" s="15" t="str">
        <f t="shared" si="22"/>
        <v/>
      </c>
      <c r="I760" s="2">
        <f>SUM(INDEX(ch_table[Duration],1):ch_table[[#This Row],[Duration]])</f>
        <v>18.764583333333317</v>
      </c>
      <c r="J760" s="7">
        <v>0.91666666666666663</v>
      </c>
      <c r="K760" s="16" t="str" cm="1">
        <f t="array" ref="K7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0" s="7" t="str">
        <f t="shared" si="23"/>
        <v/>
      </c>
      <c r="M760" s="2">
        <f>SUM(INDEX(ch_table[AAT],1):ch_table[[#This Row],[AAT]])</f>
        <v>1.868055555555556</v>
      </c>
    </row>
    <row r="761" spans="1:13" x14ac:dyDescent="0.25">
      <c r="A761">
        <v>57</v>
      </c>
      <c r="B761" s="1">
        <v>43066</v>
      </c>
      <c r="C761" s="7">
        <v>0.66597222222222219</v>
      </c>
      <c r="D761" t="s">
        <v>25</v>
      </c>
      <c r="E761" t="s">
        <v>567</v>
      </c>
      <c r="G761" s="2">
        <v>4.4444444444444453E-2</v>
      </c>
      <c r="H761" s="15" t="str">
        <f t="shared" si="22"/>
        <v/>
      </c>
      <c r="I761" s="2">
        <f>SUM(INDEX(ch_table[Duration],1):ch_table[[#This Row],[Duration]])</f>
        <v>18.809027777777761</v>
      </c>
      <c r="J761" s="7">
        <v>0.91666666666666663</v>
      </c>
      <c r="K761" s="16" t="str" cm="1">
        <f t="array" ref="K7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1" s="7" t="str">
        <f t="shared" si="23"/>
        <v/>
      </c>
      <c r="M761" s="2">
        <f>SUM(INDEX(ch_table[AAT],1):ch_table[[#This Row],[AAT]])</f>
        <v>1.868055555555556</v>
      </c>
    </row>
    <row r="762" spans="1:13" x14ac:dyDescent="0.25">
      <c r="A762">
        <v>57</v>
      </c>
      <c r="B762" s="1">
        <v>43066</v>
      </c>
      <c r="C762" s="7">
        <v>0.7104166666666667</v>
      </c>
      <c r="D762" t="s">
        <v>137</v>
      </c>
      <c r="E762" t="s">
        <v>568</v>
      </c>
      <c r="G762" s="2">
        <v>2.0833333333333329E-3</v>
      </c>
      <c r="H762" s="15" t="str">
        <f t="shared" si="22"/>
        <v/>
      </c>
      <c r="I762" s="2">
        <f>SUM(INDEX(ch_table[Duration],1):ch_table[[#This Row],[Duration]])</f>
        <v>18.811111111111096</v>
      </c>
      <c r="J762" s="7">
        <v>0.91666666666666663</v>
      </c>
      <c r="K762" s="16" t="str" cm="1">
        <f t="array" ref="K7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2" s="7" t="str">
        <f t="shared" si="23"/>
        <v/>
      </c>
      <c r="M762" s="2">
        <f>SUM(INDEX(ch_table[AAT],1):ch_table[[#This Row],[AAT]])</f>
        <v>1.868055555555556</v>
      </c>
    </row>
    <row r="763" spans="1:13" x14ac:dyDescent="0.25">
      <c r="A763">
        <v>57</v>
      </c>
      <c r="B763" s="1">
        <v>43066</v>
      </c>
      <c r="C763" s="7">
        <v>0.71250000000000002</v>
      </c>
      <c r="D763" t="s">
        <v>137</v>
      </c>
      <c r="E763" t="s">
        <v>569</v>
      </c>
      <c r="G763" s="2">
        <v>2.0833333333333329E-3</v>
      </c>
      <c r="H763" s="15" t="str">
        <f t="shared" si="22"/>
        <v/>
      </c>
      <c r="I763" s="2">
        <f>SUM(INDEX(ch_table[Duration],1):ch_table[[#This Row],[Duration]])</f>
        <v>18.813194444444431</v>
      </c>
      <c r="J763" s="7">
        <v>0.91666666666666663</v>
      </c>
      <c r="K763" s="16" t="str" cm="1">
        <f t="array" ref="K7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3" s="7" t="str">
        <f t="shared" si="23"/>
        <v/>
      </c>
      <c r="M763" s="2">
        <f>SUM(INDEX(ch_table[AAT],1):ch_table[[#This Row],[AAT]])</f>
        <v>1.868055555555556</v>
      </c>
    </row>
    <row r="764" spans="1:13" x14ac:dyDescent="0.25">
      <c r="A764">
        <v>57</v>
      </c>
      <c r="B764" s="1">
        <v>43066</v>
      </c>
      <c r="C764" s="7">
        <v>0.71458333333333335</v>
      </c>
      <c r="D764" t="s">
        <v>137</v>
      </c>
      <c r="E764" t="s">
        <v>570</v>
      </c>
      <c r="G764" s="2">
        <v>2.0833333333333329E-3</v>
      </c>
      <c r="H764" s="15" t="str">
        <f t="shared" si="22"/>
        <v/>
      </c>
      <c r="I764" s="2">
        <f>SUM(INDEX(ch_table[Duration],1):ch_table[[#This Row],[Duration]])</f>
        <v>18.815277777777766</v>
      </c>
      <c r="J764" s="7">
        <v>0.91666666666666663</v>
      </c>
      <c r="K764" s="16" t="str" cm="1">
        <f t="array" ref="K7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4" s="7" t="str">
        <f t="shared" si="23"/>
        <v/>
      </c>
      <c r="M764" s="2">
        <f>SUM(INDEX(ch_table[AAT],1):ch_table[[#This Row],[AAT]])</f>
        <v>1.868055555555556</v>
      </c>
    </row>
    <row r="765" spans="1:13" x14ac:dyDescent="0.25">
      <c r="A765">
        <v>57</v>
      </c>
      <c r="B765" s="1">
        <v>43066</v>
      </c>
      <c r="C765" s="7">
        <v>0.71666666666666667</v>
      </c>
      <c r="D765" t="s">
        <v>137</v>
      </c>
      <c r="E765" t="s">
        <v>571</v>
      </c>
      <c r="F765" t="s">
        <v>101</v>
      </c>
      <c r="G765" s="2">
        <v>2.0833333333333329E-3</v>
      </c>
      <c r="H765" s="15" t="str">
        <f t="shared" si="22"/>
        <v/>
      </c>
      <c r="I765" s="2">
        <f>SUM(INDEX(ch_table[Duration],1):ch_table[[#This Row],[Duration]])</f>
        <v>18.817361111111101</v>
      </c>
      <c r="J765" s="7">
        <v>0.91666666666666663</v>
      </c>
      <c r="K765" s="16" t="str" cm="1">
        <f t="array" ref="K7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5" s="7" t="str">
        <f t="shared" si="23"/>
        <v/>
      </c>
      <c r="M765" s="2">
        <f>SUM(INDEX(ch_table[AAT],1):ch_table[[#This Row],[AAT]])</f>
        <v>1.868055555555556</v>
      </c>
    </row>
    <row r="766" spans="1:13" x14ac:dyDescent="0.25">
      <c r="A766">
        <v>57</v>
      </c>
      <c r="B766" s="1">
        <v>43066</v>
      </c>
      <c r="C766" s="7">
        <v>0.71875</v>
      </c>
      <c r="D766" t="s">
        <v>137</v>
      </c>
      <c r="E766" t="s">
        <v>572</v>
      </c>
      <c r="F766" t="s">
        <v>101</v>
      </c>
      <c r="G766" s="2">
        <v>1.3888888888888889E-3</v>
      </c>
      <c r="H766" s="15" t="str">
        <f t="shared" si="22"/>
        <v/>
      </c>
      <c r="I766" s="2">
        <f>SUM(INDEX(ch_table[Duration],1):ch_table[[#This Row],[Duration]])</f>
        <v>18.818749999999991</v>
      </c>
      <c r="J766" s="7">
        <v>0.91666666666666663</v>
      </c>
      <c r="K766" s="16" t="str" cm="1">
        <f t="array" ref="K7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6" s="7" t="str">
        <f t="shared" si="23"/>
        <v/>
      </c>
      <c r="M766" s="2">
        <f>SUM(INDEX(ch_table[AAT],1):ch_table[[#This Row],[AAT]])</f>
        <v>1.868055555555556</v>
      </c>
    </row>
    <row r="767" spans="1:13" x14ac:dyDescent="0.25">
      <c r="A767">
        <v>57</v>
      </c>
      <c r="B767" s="1">
        <v>43066</v>
      </c>
      <c r="C767" s="7">
        <v>0.72013888888888888</v>
      </c>
      <c r="D767" t="s">
        <v>329</v>
      </c>
      <c r="E767" t="s">
        <v>573</v>
      </c>
      <c r="G767" s="2">
        <v>6.2500000000000003E-3</v>
      </c>
      <c r="H767" s="15" t="str">
        <f t="shared" si="22"/>
        <v/>
      </c>
      <c r="I767" s="2">
        <f>SUM(INDEX(ch_table[Duration],1):ch_table[[#This Row],[Duration]])</f>
        <v>18.824999999999992</v>
      </c>
      <c r="J767" s="7">
        <v>0.91666666666666663</v>
      </c>
      <c r="K767" s="16" t="str" cm="1">
        <f t="array" ref="K7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7" s="7" t="str">
        <f t="shared" si="23"/>
        <v/>
      </c>
      <c r="M767" s="2">
        <f>SUM(INDEX(ch_table[AAT],1):ch_table[[#This Row],[AAT]])</f>
        <v>1.868055555555556</v>
      </c>
    </row>
    <row r="768" spans="1:13" x14ac:dyDescent="0.25">
      <c r="A768">
        <v>57</v>
      </c>
      <c r="B768" s="1">
        <v>43066</v>
      </c>
      <c r="C768" s="7">
        <v>0.72638888888888886</v>
      </c>
      <c r="D768" t="s">
        <v>265</v>
      </c>
      <c r="E768" t="s">
        <v>574</v>
      </c>
      <c r="G768" s="2">
        <v>3.1944444444444442E-2</v>
      </c>
      <c r="H768" s="15" t="str">
        <f t="shared" si="22"/>
        <v/>
      </c>
      <c r="I768" s="2">
        <f>SUM(INDEX(ch_table[Duration],1):ch_table[[#This Row],[Duration]])</f>
        <v>18.856944444444437</v>
      </c>
      <c r="J768" s="7">
        <v>0.91666666666666663</v>
      </c>
      <c r="K768" s="16" t="str" cm="1">
        <f t="array" ref="K7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8" s="7" t="str">
        <f t="shared" si="23"/>
        <v/>
      </c>
      <c r="M768" s="2">
        <f>SUM(INDEX(ch_table[AAT],1):ch_table[[#This Row],[AAT]])</f>
        <v>1.868055555555556</v>
      </c>
    </row>
    <row r="769" spans="1:13" x14ac:dyDescent="0.25">
      <c r="A769">
        <v>57</v>
      </c>
      <c r="B769" s="1">
        <v>43066</v>
      </c>
      <c r="C769" s="7">
        <v>0.7583333333333333</v>
      </c>
      <c r="D769" t="s">
        <v>34</v>
      </c>
      <c r="E769" t="s">
        <v>478</v>
      </c>
      <c r="G769" s="2">
        <v>6.9444444444444447E-4</v>
      </c>
      <c r="H769" s="15" t="str">
        <f t="shared" si="22"/>
        <v/>
      </c>
      <c r="I769" s="2">
        <f>SUM(INDEX(ch_table[Duration],1):ch_table[[#This Row],[Duration]])</f>
        <v>18.857638888888882</v>
      </c>
      <c r="J769" s="7">
        <v>0.91666666666666663</v>
      </c>
      <c r="K769" s="16" t="str" cm="1">
        <f t="array" ref="K7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69" s="7" t="str">
        <f t="shared" si="23"/>
        <v/>
      </c>
      <c r="M769" s="2">
        <f>SUM(INDEX(ch_table[AAT],1):ch_table[[#This Row],[AAT]])</f>
        <v>1.868055555555556</v>
      </c>
    </row>
    <row r="770" spans="1:13" x14ac:dyDescent="0.25">
      <c r="A770">
        <v>57</v>
      </c>
      <c r="B770" s="1">
        <v>43066</v>
      </c>
      <c r="C770" s="7">
        <v>0.75902777777777775</v>
      </c>
      <c r="D770" t="s">
        <v>265</v>
      </c>
      <c r="E770" t="s">
        <v>575</v>
      </c>
      <c r="G770" s="2">
        <v>0.15763888888888891</v>
      </c>
      <c r="H770" s="15" t="str">
        <f t="shared" ref="H770:H833" si="24">IF(OR($D770="House rose", $D770="Session end"), SUMIF(A:A,A770, G:G),"")</f>
        <v/>
      </c>
      <c r="I770" s="2">
        <f>SUM(INDEX(ch_table[Duration],1):ch_table[[#This Row],[Duration]])</f>
        <v>19.015277777777772</v>
      </c>
      <c r="J770" s="7">
        <v>0.91666666666666663</v>
      </c>
      <c r="K770" s="16" t="str" cm="1">
        <f t="array" ref="K7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0" s="7" t="str">
        <f t="shared" ref="L770:L833" si="25">IF(OR(D770="House rose",D770="Session end"), SUMIF(A:A, A770,K:K),"")</f>
        <v/>
      </c>
      <c r="M770" s="2">
        <f>SUM(INDEX(ch_table[AAT],1):ch_table[[#This Row],[AAT]])</f>
        <v>1.868055555555556</v>
      </c>
    </row>
    <row r="771" spans="1:13" x14ac:dyDescent="0.25">
      <c r="A771">
        <v>57</v>
      </c>
      <c r="B771" s="1">
        <v>43066</v>
      </c>
      <c r="C771" s="7">
        <v>0.91666666666666663</v>
      </c>
      <c r="D771" t="s">
        <v>23</v>
      </c>
      <c r="E771" t="s">
        <v>576</v>
      </c>
      <c r="G771" s="2">
        <v>1.8749999999999999E-2</v>
      </c>
      <c r="H771" s="15" t="str">
        <f t="shared" si="24"/>
        <v/>
      </c>
      <c r="I771" s="2">
        <f>SUM(INDEX(ch_table[Duration],1):ch_table[[#This Row],[Duration]])</f>
        <v>19.034027777777773</v>
      </c>
      <c r="J771" s="7">
        <v>0.91666666666666663</v>
      </c>
      <c r="K771" s="16" cm="1">
        <f t="array" ref="K7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771" s="7" t="str">
        <f t="shared" si="25"/>
        <v/>
      </c>
      <c r="M771" s="2">
        <f>SUM(INDEX(ch_table[AAT],1):ch_table[[#This Row],[AAT]])</f>
        <v>1.8868055555555561</v>
      </c>
    </row>
    <row r="772" spans="1:13" x14ac:dyDescent="0.25">
      <c r="A772">
        <v>57</v>
      </c>
      <c r="B772" s="1">
        <v>43066</v>
      </c>
      <c r="C772" s="7">
        <v>0.93541666666666667</v>
      </c>
      <c r="D772" t="s">
        <v>8</v>
      </c>
      <c r="H772" s="15">
        <f t="shared" si="24"/>
        <v>0.33124999999999999</v>
      </c>
      <c r="I772" s="2">
        <f>SUM(INDEX(ch_table[Duration],1):ch_table[[#This Row],[Duration]])</f>
        <v>19.034027777777773</v>
      </c>
      <c r="J772" s="7">
        <v>0.91666666666666663</v>
      </c>
      <c r="K772" s="16" t="str" cm="1">
        <f t="array" ref="K7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2" s="7">
        <f t="shared" si="25"/>
        <v>1.8749999999999999E-2</v>
      </c>
      <c r="M772" s="2">
        <f>SUM(INDEX(ch_table[AAT],1):ch_table[[#This Row],[AAT]])</f>
        <v>1.8868055555555561</v>
      </c>
    </row>
    <row r="773" spans="1:13" x14ac:dyDescent="0.25">
      <c r="A773">
        <v>58</v>
      </c>
      <c r="B773" s="1">
        <v>43067</v>
      </c>
      <c r="C773" s="7">
        <v>0.47916666666666669</v>
      </c>
      <c r="D773" t="s">
        <v>13</v>
      </c>
      <c r="G773" s="2">
        <v>3.472222222222222E-3</v>
      </c>
      <c r="H773" s="15" t="str">
        <f t="shared" si="24"/>
        <v/>
      </c>
      <c r="I773" s="2">
        <f>SUM(INDEX(ch_table[Duration],1):ch_table[[#This Row],[Duration]])</f>
        <v>19.037499999999994</v>
      </c>
      <c r="J773" s="7">
        <v>0.79166666666666663</v>
      </c>
      <c r="K773" s="16" t="str" cm="1">
        <f t="array" ref="K7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3" s="7" t="str">
        <f t="shared" si="25"/>
        <v/>
      </c>
      <c r="M773" s="2">
        <f>SUM(INDEX(ch_table[AAT],1):ch_table[[#This Row],[AAT]])</f>
        <v>1.8868055555555561</v>
      </c>
    </row>
    <row r="774" spans="1:13" x14ac:dyDescent="0.25">
      <c r="A774">
        <v>58</v>
      </c>
      <c r="B774" s="1">
        <v>43067</v>
      </c>
      <c r="C774" s="7">
        <v>0.4826388888888889</v>
      </c>
      <c r="D774" t="s">
        <v>52</v>
      </c>
      <c r="E774" t="s">
        <v>402</v>
      </c>
      <c r="G774" s="2">
        <v>2.9861111111111109E-2</v>
      </c>
      <c r="H774" s="15" t="str">
        <f t="shared" si="24"/>
        <v/>
      </c>
      <c r="I774" s="2">
        <f>SUM(INDEX(ch_table[Duration],1):ch_table[[#This Row],[Duration]])</f>
        <v>19.067361111111104</v>
      </c>
      <c r="J774" s="7">
        <v>0.79166666666666663</v>
      </c>
      <c r="K774" s="16" t="str" cm="1">
        <f t="array" ref="K7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4" s="7" t="str">
        <f t="shared" si="25"/>
        <v/>
      </c>
      <c r="M774" s="2">
        <f>SUM(INDEX(ch_table[AAT],1):ch_table[[#This Row],[AAT]])</f>
        <v>1.8868055555555561</v>
      </c>
    </row>
    <row r="775" spans="1:13" x14ac:dyDescent="0.25">
      <c r="A775">
        <v>58</v>
      </c>
      <c r="B775" s="1">
        <v>43067</v>
      </c>
      <c r="C775" s="7">
        <v>0.51249999999999996</v>
      </c>
      <c r="D775" t="s">
        <v>54</v>
      </c>
      <c r="E775" t="s">
        <v>402</v>
      </c>
      <c r="G775" s="2">
        <v>1.3194444444444439E-2</v>
      </c>
      <c r="H775" s="15" t="str">
        <f t="shared" si="24"/>
        <v/>
      </c>
      <c r="I775" s="2">
        <f>SUM(INDEX(ch_table[Duration],1):ch_table[[#This Row],[Duration]])</f>
        <v>19.080555555555549</v>
      </c>
      <c r="J775" s="7">
        <v>0.79166666666666663</v>
      </c>
      <c r="K775" s="16" t="str" cm="1">
        <f t="array" ref="K7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5" s="7" t="str">
        <f t="shared" si="25"/>
        <v/>
      </c>
      <c r="M775" s="2">
        <f>SUM(INDEX(ch_table[AAT],1):ch_table[[#This Row],[AAT]])</f>
        <v>1.8868055555555561</v>
      </c>
    </row>
    <row r="776" spans="1:13" x14ac:dyDescent="0.25">
      <c r="A776">
        <v>58</v>
      </c>
      <c r="B776" s="1">
        <v>43067</v>
      </c>
      <c r="C776" s="7">
        <v>0.52569444444444446</v>
      </c>
      <c r="D776" t="s">
        <v>55</v>
      </c>
      <c r="E776" t="s">
        <v>577</v>
      </c>
      <c r="F776" t="s">
        <v>101</v>
      </c>
      <c r="G776" s="2">
        <v>2.5000000000000001E-2</v>
      </c>
      <c r="H776" s="15" t="str">
        <f t="shared" si="24"/>
        <v/>
      </c>
      <c r="I776" s="2">
        <f>SUM(INDEX(ch_table[Duration],1):ch_table[[#This Row],[Duration]])</f>
        <v>19.105555555555547</v>
      </c>
      <c r="J776" s="7">
        <v>0.79166666666666663</v>
      </c>
      <c r="K776" s="16" t="str" cm="1">
        <f t="array" ref="K7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6" s="7" t="str">
        <f t="shared" si="25"/>
        <v/>
      </c>
      <c r="M776" s="2">
        <f>SUM(INDEX(ch_table[AAT],1):ch_table[[#This Row],[AAT]])</f>
        <v>1.8868055555555561</v>
      </c>
    </row>
    <row r="777" spans="1:13" x14ac:dyDescent="0.25">
      <c r="A777">
        <v>58</v>
      </c>
      <c r="B777" s="1">
        <v>43067</v>
      </c>
      <c r="C777" s="7">
        <v>0.55069444444444449</v>
      </c>
      <c r="D777" t="s">
        <v>137</v>
      </c>
      <c r="E777" t="s">
        <v>578</v>
      </c>
      <c r="F777" t="s">
        <v>101</v>
      </c>
      <c r="G777" s="2">
        <v>2.0833333333333329E-3</v>
      </c>
      <c r="H777" s="15" t="str">
        <f t="shared" si="24"/>
        <v/>
      </c>
      <c r="I777" s="2">
        <f>SUM(INDEX(ch_table[Duration],1):ch_table[[#This Row],[Duration]])</f>
        <v>19.107638888888882</v>
      </c>
      <c r="J777" s="7">
        <v>0.79166666666666663</v>
      </c>
      <c r="K777" s="16" t="str" cm="1">
        <f t="array" ref="K7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7" s="7" t="str">
        <f t="shared" si="25"/>
        <v/>
      </c>
      <c r="M777" s="2">
        <f>SUM(INDEX(ch_table[AAT],1):ch_table[[#This Row],[AAT]])</f>
        <v>1.8868055555555561</v>
      </c>
    </row>
    <row r="778" spans="1:13" x14ac:dyDescent="0.25">
      <c r="A778">
        <v>58</v>
      </c>
      <c r="B778" s="1">
        <v>43067</v>
      </c>
      <c r="C778" s="7">
        <v>0.55277777777777781</v>
      </c>
      <c r="D778" t="s">
        <v>137</v>
      </c>
      <c r="E778" t="s">
        <v>579</v>
      </c>
      <c r="F778" t="s">
        <v>101</v>
      </c>
      <c r="G778" s="2">
        <v>1.3888888888888889E-3</v>
      </c>
      <c r="H778" s="15" t="str">
        <f t="shared" si="24"/>
        <v/>
      </c>
      <c r="I778" s="2">
        <f>SUM(INDEX(ch_table[Duration],1):ch_table[[#This Row],[Duration]])</f>
        <v>19.109027777777772</v>
      </c>
      <c r="J778" s="7">
        <v>0.79166666666666663</v>
      </c>
      <c r="K778" s="16" t="str" cm="1">
        <f t="array" ref="K7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8" s="7" t="str">
        <f t="shared" si="25"/>
        <v/>
      </c>
      <c r="M778" s="2">
        <f>SUM(INDEX(ch_table[AAT],1):ch_table[[#This Row],[AAT]])</f>
        <v>1.8868055555555561</v>
      </c>
    </row>
    <row r="779" spans="1:13" x14ac:dyDescent="0.25">
      <c r="A779">
        <v>58</v>
      </c>
      <c r="B779" s="1">
        <v>43067</v>
      </c>
      <c r="C779" s="7">
        <v>0.5541666666666667</v>
      </c>
      <c r="D779" t="s">
        <v>137</v>
      </c>
      <c r="E779" t="s">
        <v>580</v>
      </c>
      <c r="F779" t="s">
        <v>101</v>
      </c>
      <c r="G779" s="2">
        <v>1.3888888888888889E-3</v>
      </c>
      <c r="H779" s="15" t="str">
        <f t="shared" si="24"/>
        <v/>
      </c>
      <c r="I779" s="2">
        <f>SUM(INDEX(ch_table[Duration],1):ch_table[[#This Row],[Duration]])</f>
        <v>19.110416666666662</v>
      </c>
      <c r="J779" s="7">
        <v>0.79166666666666663</v>
      </c>
      <c r="K779" s="16" t="str" cm="1">
        <f t="array" ref="K7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79" s="7" t="str">
        <f t="shared" si="25"/>
        <v/>
      </c>
      <c r="M779" s="2">
        <f>SUM(INDEX(ch_table[AAT],1):ch_table[[#This Row],[AAT]])</f>
        <v>1.8868055555555561</v>
      </c>
    </row>
    <row r="780" spans="1:13" x14ac:dyDescent="0.25">
      <c r="A780">
        <v>58</v>
      </c>
      <c r="B780" s="1">
        <v>43067</v>
      </c>
      <c r="C780" s="7">
        <v>0.55555555555555558</v>
      </c>
      <c r="D780" t="s">
        <v>137</v>
      </c>
      <c r="E780" t="s">
        <v>581</v>
      </c>
      <c r="F780" t="s">
        <v>101</v>
      </c>
      <c r="G780" s="2">
        <v>1.3888888888888889E-3</v>
      </c>
      <c r="H780" s="15" t="str">
        <f t="shared" si="24"/>
        <v/>
      </c>
      <c r="I780" s="2">
        <f>SUM(INDEX(ch_table[Duration],1):ch_table[[#This Row],[Duration]])</f>
        <v>19.111805555555552</v>
      </c>
      <c r="J780" s="7">
        <v>0.79166666666666663</v>
      </c>
      <c r="K780" s="16" t="str" cm="1">
        <f t="array" ref="K7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0" s="7" t="str">
        <f t="shared" si="25"/>
        <v/>
      </c>
      <c r="M780" s="2">
        <f>SUM(INDEX(ch_table[AAT],1):ch_table[[#This Row],[AAT]])</f>
        <v>1.8868055555555561</v>
      </c>
    </row>
    <row r="781" spans="1:13" x14ac:dyDescent="0.25">
      <c r="A781">
        <v>58</v>
      </c>
      <c r="B781" s="1">
        <v>43067</v>
      </c>
      <c r="C781" s="7">
        <v>0.55694444444444446</v>
      </c>
      <c r="D781" t="s">
        <v>137</v>
      </c>
      <c r="E781" t="s">
        <v>582</v>
      </c>
      <c r="F781" t="s">
        <v>101</v>
      </c>
      <c r="G781" s="2">
        <v>1.3888888888888889E-3</v>
      </c>
      <c r="H781" s="15" t="str">
        <f t="shared" si="24"/>
        <v/>
      </c>
      <c r="I781" s="2">
        <f>SUM(INDEX(ch_table[Duration],1):ch_table[[#This Row],[Duration]])</f>
        <v>19.113194444444442</v>
      </c>
      <c r="J781" s="7">
        <v>0.79166666666666663</v>
      </c>
      <c r="K781" s="16" t="str" cm="1">
        <f t="array" ref="K7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1" s="7" t="str">
        <f t="shared" si="25"/>
        <v/>
      </c>
      <c r="M781" s="2">
        <f>SUM(INDEX(ch_table[AAT],1):ch_table[[#This Row],[AAT]])</f>
        <v>1.8868055555555561</v>
      </c>
    </row>
    <row r="782" spans="1:13" x14ac:dyDescent="0.25">
      <c r="A782">
        <v>58</v>
      </c>
      <c r="B782" s="1">
        <v>43067</v>
      </c>
      <c r="C782" s="7">
        <v>0.55833333333333335</v>
      </c>
      <c r="D782" t="s">
        <v>137</v>
      </c>
      <c r="E782" t="s">
        <v>583</v>
      </c>
      <c r="F782" t="s">
        <v>101</v>
      </c>
      <c r="G782" s="2">
        <v>1.3888888888888889E-3</v>
      </c>
      <c r="H782" s="15" t="str">
        <f t="shared" si="24"/>
        <v/>
      </c>
      <c r="I782" s="2">
        <f>SUM(INDEX(ch_table[Duration],1):ch_table[[#This Row],[Duration]])</f>
        <v>19.114583333333332</v>
      </c>
      <c r="J782" s="7">
        <v>0.79166666666666663</v>
      </c>
      <c r="K782" s="16" t="str" cm="1">
        <f t="array" ref="K7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2" s="7" t="str">
        <f t="shared" si="25"/>
        <v/>
      </c>
      <c r="M782" s="2">
        <f>SUM(INDEX(ch_table[AAT],1):ch_table[[#This Row],[AAT]])</f>
        <v>1.8868055555555561</v>
      </c>
    </row>
    <row r="783" spans="1:13" x14ac:dyDescent="0.25">
      <c r="A783">
        <v>58</v>
      </c>
      <c r="B783" s="1">
        <v>43067</v>
      </c>
      <c r="C783" s="7">
        <v>0.55972222222222223</v>
      </c>
      <c r="D783" t="s">
        <v>137</v>
      </c>
      <c r="E783" t="s">
        <v>584</v>
      </c>
      <c r="F783" t="s">
        <v>101</v>
      </c>
      <c r="G783" s="2">
        <v>1.3888888888888889E-3</v>
      </c>
      <c r="H783" s="15" t="str">
        <f t="shared" si="24"/>
        <v/>
      </c>
      <c r="I783" s="2">
        <f>SUM(INDEX(ch_table[Duration],1):ch_table[[#This Row],[Duration]])</f>
        <v>19.115972222222222</v>
      </c>
      <c r="J783" s="7">
        <v>0.79166666666666663</v>
      </c>
      <c r="K783" s="16" t="str" cm="1">
        <f t="array" ref="K7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3" s="7" t="str">
        <f t="shared" si="25"/>
        <v/>
      </c>
      <c r="M783" s="2">
        <f>SUM(INDEX(ch_table[AAT],1):ch_table[[#This Row],[AAT]])</f>
        <v>1.8868055555555561</v>
      </c>
    </row>
    <row r="784" spans="1:13" x14ac:dyDescent="0.25">
      <c r="A784">
        <v>58</v>
      </c>
      <c r="B784" s="1">
        <v>43067</v>
      </c>
      <c r="C784" s="7">
        <v>0.56111111111111112</v>
      </c>
      <c r="D784" t="s">
        <v>25</v>
      </c>
      <c r="E784" t="s">
        <v>585</v>
      </c>
      <c r="G784" s="2">
        <v>3.6111111111111108E-2</v>
      </c>
      <c r="H784" s="15" t="str">
        <f t="shared" si="24"/>
        <v/>
      </c>
      <c r="I784" s="2">
        <f>SUM(INDEX(ch_table[Duration],1):ch_table[[#This Row],[Duration]])</f>
        <v>19.152083333333334</v>
      </c>
      <c r="J784" s="7">
        <v>0.79166666666666663</v>
      </c>
      <c r="K784" s="16" t="str" cm="1">
        <f t="array" ref="K7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4" s="7" t="str">
        <f t="shared" si="25"/>
        <v/>
      </c>
      <c r="M784" s="2">
        <f>SUM(INDEX(ch_table[AAT],1):ch_table[[#This Row],[AAT]])</f>
        <v>1.8868055555555561</v>
      </c>
    </row>
    <row r="785" spans="1:13" x14ac:dyDescent="0.25">
      <c r="A785">
        <v>58</v>
      </c>
      <c r="B785" s="1">
        <v>43067</v>
      </c>
      <c r="C785" s="7">
        <v>0.59722222222222221</v>
      </c>
      <c r="D785" t="s">
        <v>265</v>
      </c>
      <c r="E785" t="s">
        <v>586</v>
      </c>
      <c r="G785" s="2">
        <v>6.1111111111111109E-2</v>
      </c>
      <c r="H785" s="15" t="str">
        <f t="shared" si="24"/>
        <v/>
      </c>
      <c r="I785" s="2">
        <f>SUM(INDEX(ch_table[Duration],1):ch_table[[#This Row],[Duration]])</f>
        <v>19.213194444444444</v>
      </c>
      <c r="J785" s="7">
        <v>0.79166666666666663</v>
      </c>
      <c r="K785" s="16" t="str" cm="1">
        <f t="array" ref="K7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5" s="7" t="str">
        <f t="shared" si="25"/>
        <v/>
      </c>
      <c r="M785" s="2">
        <f>SUM(INDEX(ch_table[AAT],1):ch_table[[#This Row],[AAT]])</f>
        <v>1.8868055555555561</v>
      </c>
    </row>
    <row r="786" spans="1:13" x14ac:dyDescent="0.25">
      <c r="A786">
        <v>58</v>
      </c>
      <c r="B786" s="1">
        <v>43067</v>
      </c>
      <c r="C786" s="7">
        <v>0.65833333333333333</v>
      </c>
      <c r="D786" t="s">
        <v>34</v>
      </c>
      <c r="E786" t="s">
        <v>507</v>
      </c>
      <c r="G786" s="2">
        <v>6.9444444444444447E-4</v>
      </c>
      <c r="H786" s="15" t="str">
        <f t="shared" si="24"/>
        <v/>
      </c>
      <c r="I786" s="2">
        <f>SUM(INDEX(ch_table[Duration],1):ch_table[[#This Row],[Duration]])</f>
        <v>19.213888888888889</v>
      </c>
      <c r="J786" s="7">
        <v>0.79166666666666663</v>
      </c>
      <c r="K786" s="16" t="str" cm="1">
        <f t="array" ref="K7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6" s="7" t="str">
        <f t="shared" si="25"/>
        <v/>
      </c>
      <c r="M786" s="2">
        <f>SUM(INDEX(ch_table[AAT],1):ch_table[[#This Row],[AAT]])</f>
        <v>1.8868055555555561</v>
      </c>
    </row>
    <row r="787" spans="1:13" x14ac:dyDescent="0.25">
      <c r="A787">
        <v>58</v>
      </c>
      <c r="B787" s="1">
        <v>43067</v>
      </c>
      <c r="C787" s="7">
        <v>0.65902777777777777</v>
      </c>
      <c r="D787" t="s">
        <v>265</v>
      </c>
      <c r="E787" t="s">
        <v>587</v>
      </c>
      <c r="G787" s="2">
        <v>9.7222222222222224E-3</v>
      </c>
      <c r="H787" s="15" t="str">
        <f t="shared" si="24"/>
        <v/>
      </c>
      <c r="I787" s="2">
        <f>SUM(INDEX(ch_table[Duration],1):ch_table[[#This Row],[Duration]])</f>
        <v>19.223611111111111</v>
      </c>
      <c r="J787" s="7">
        <v>0.79166666666666663</v>
      </c>
      <c r="K787" s="16" t="str" cm="1">
        <f t="array" ref="K7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7" s="7" t="str">
        <f t="shared" si="25"/>
        <v/>
      </c>
      <c r="M787" s="2">
        <f>SUM(INDEX(ch_table[AAT],1):ch_table[[#This Row],[AAT]])</f>
        <v>1.8868055555555561</v>
      </c>
    </row>
    <row r="788" spans="1:13" x14ac:dyDescent="0.25">
      <c r="A788">
        <v>58</v>
      </c>
      <c r="B788" s="1">
        <v>43067</v>
      </c>
      <c r="C788" s="7">
        <v>0.66874999999999996</v>
      </c>
      <c r="D788" t="s">
        <v>34</v>
      </c>
      <c r="E788" t="s">
        <v>478</v>
      </c>
      <c r="G788" s="2">
        <v>6.9444444444444447E-4</v>
      </c>
      <c r="H788" s="15" t="str">
        <f t="shared" si="24"/>
        <v/>
      </c>
      <c r="I788" s="2">
        <f>SUM(INDEX(ch_table[Duration],1):ch_table[[#This Row],[Duration]])</f>
        <v>19.224305555555556</v>
      </c>
      <c r="J788" s="7">
        <v>0.79166666666666663</v>
      </c>
      <c r="K788" s="16" t="str" cm="1">
        <f t="array" ref="K7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8" s="7" t="str">
        <f t="shared" si="25"/>
        <v/>
      </c>
      <c r="M788" s="2">
        <f>SUM(INDEX(ch_table[AAT],1):ch_table[[#This Row],[AAT]])</f>
        <v>1.8868055555555561</v>
      </c>
    </row>
    <row r="789" spans="1:13" x14ac:dyDescent="0.25">
      <c r="A789">
        <v>58</v>
      </c>
      <c r="B789" s="1">
        <v>43067</v>
      </c>
      <c r="C789" s="7">
        <v>0.6694444444444444</v>
      </c>
      <c r="D789" t="s">
        <v>265</v>
      </c>
      <c r="E789" t="s">
        <v>588</v>
      </c>
      <c r="G789" s="2">
        <v>5.2777777777777778E-2</v>
      </c>
      <c r="H789" s="15" t="str">
        <f t="shared" si="24"/>
        <v/>
      </c>
      <c r="I789" s="2">
        <f>SUM(INDEX(ch_table[Duration],1):ch_table[[#This Row],[Duration]])</f>
        <v>19.277083333333334</v>
      </c>
      <c r="J789" s="7">
        <v>0.79166666666666663</v>
      </c>
      <c r="K789" s="16" t="str" cm="1">
        <f t="array" ref="K7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89" s="7" t="str">
        <f t="shared" si="25"/>
        <v/>
      </c>
      <c r="M789" s="2">
        <f>SUM(INDEX(ch_table[AAT],1):ch_table[[#This Row],[AAT]])</f>
        <v>1.8868055555555561</v>
      </c>
    </row>
    <row r="790" spans="1:13" x14ac:dyDescent="0.25">
      <c r="A790">
        <v>58</v>
      </c>
      <c r="B790" s="1">
        <v>43067</v>
      </c>
      <c r="C790" s="7">
        <v>0.72222222222222221</v>
      </c>
      <c r="D790" t="s">
        <v>214</v>
      </c>
      <c r="E790" t="s">
        <v>589</v>
      </c>
      <c r="G790" s="2">
        <v>1.3888888888888889E-3</v>
      </c>
      <c r="H790" s="15" t="str">
        <f t="shared" si="24"/>
        <v/>
      </c>
      <c r="I790" s="2">
        <f>SUM(INDEX(ch_table[Duration],1):ch_table[[#This Row],[Duration]])</f>
        <v>19.278472222222224</v>
      </c>
      <c r="J790" s="7">
        <v>0.79166666666666663</v>
      </c>
      <c r="K790" s="16" t="str" cm="1">
        <f t="array" ref="K7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0" s="7" t="str">
        <f t="shared" si="25"/>
        <v/>
      </c>
      <c r="M790" s="2">
        <f>SUM(INDEX(ch_table[AAT],1):ch_table[[#This Row],[AAT]])</f>
        <v>1.8868055555555561</v>
      </c>
    </row>
    <row r="791" spans="1:13" x14ac:dyDescent="0.25">
      <c r="A791">
        <v>58</v>
      </c>
      <c r="B791" s="1">
        <v>43067</v>
      </c>
      <c r="C791" s="7">
        <v>0.72361111111111109</v>
      </c>
      <c r="D791" t="s">
        <v>23</v>
      </c>
      <c r="E791" t="s">
        <v>590</v>
      </c>
      <c r="G791" s="2">
        <v>0.1020833333333333</v>
      </c>
      <c r="H791" s="15" t="str">
        <f t="shared" si="24"/>
        <v/>
      </c>
      <c r="I791" s="2">
        <f>SUM(INDEX(ch_table[Duration],1):ch_table[[#This Row],[Duration]])</f>
        <v>19.380555555555556</v>
      </c>
      <c r="J791" s="7">
        <v>0.79166666666666663</v>
      </c>
      <c r="K791" s="16" cm="1">
        <f t="array" ref="K7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3.4027777777777768E-2</v>
      </c>
      <c r="L791" s="7" t="str">
        <f t="shared" si="25"/>
        <v/>
      </c>
      <c r="M791" s="2">
        <f>SUM(INDEX(ch_table[AAT],1):ch_table[[#This Row],[AAT]])</f>
        <v>1.9208333333333338</v>
      </c>
    </row>
    <row r="792" spans="1:13" x14ac:dyDescent="0.25">
      <c r="A792">
        <v>58</v>
      </c>
      <c r="B792" s="1">
        <v>43067</v>
      </c>
      <c r="C792" s="7">
        <v>0.8256944444444444</v>
      </c>
      <c r="D792" t="s">
        <v>8</v>
      </c>
      <c r="H792" s="15">
        <f t="shared" si="24"/>
        <v>0.34652777777777766</v>
      </c>
      <c r="I792" s="2">
        <f>SUM(INDEX(ch_table[Duration],1):ch_table[[#This Row],[Duration]])</f>
        <v>19.380555555555556</v>
      </c>
      <c r="J792" s="7">
        <v>0.79166666666666663</v>
      </c>
      <c r="K792" s="16" t="str" cm="1">
        <f t="array" ref="K7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2" s="7">
        <f t="shared" si="25"/>
        <v>3.4027777777777768E-2</v>
      </c>
      <c r="M792" s="2">
        <f>SUM(INDEX(ch_table[AAT],1):ch_table[[#This Row],[AAT]])</f>
        <v>1.9208333333333338</v>
      </c>
    </row>
    <row r="793" spans="1:13" x14ac:dyDescent="0.25">
      <c r="A793">
        <v>59</v>
      </c>
      <c r="B793" s="1">
        <v>43068</v>
      </c>
      <c r="C793" s="7">
        <v>0.47916666666666669</v>
      </c>
      <c r="D793" t="s">
        <v>13</v>
      </c>
      <c r="G793" s="2">
        <v>3.472222222222222E-3</v>
      </c>
      <c r="H793" s="15" t="str">
        <f t="shared" si="24"/>
        <v/>
      </c>
      <c r="I793" s="2">
        <f>SUM(INDEX(ch_table[Duration],1):ch_table[[#This Row],[Duration]])</f>
        <v>19.384027777777778</v>
      </c>
      <c r="J793" s="7">
        <v>0.79166666666666663</v>
      </c>
      <c r="K793" s="16" t="str" cm="1">
        <f t="array" ref="K7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3" s="7" t="str">
        <f t="shared" si="25"/>
        <v/>
      </c>
      <c r="M793" s="2">
        <f>SUM(INDEX(ch_table[AAT],1):ch_table[[#This Row],[AAT]])</f>
        <v>1.9208333333333338</v>
      </c>
    </row>
    <row r="794" spans="1:13" x14ac:dyDescent="0.25">
      <c r="A794">
        <v>59</v>
      </c>
      <c r="B794" s="1">
        <v>43068</v>
      </c>
      <c r="C794" s="7">
        <v>0.4826388888888889</v>
      </c>
      <c r="D794" t="s">
        <v>52</v>
      </c>
      <c r="E794" t="s">
        <v>167</v>
      </c>
      <c r="G794" s="2">
        <v>1.3194444444444439E-2</v>
      </c>
      <c r="H794" s="15" t="str">
        <f t="shared" si="24"/>
        <v/>
      </c>
      <c r="I794" s="2">
        <f>SUM(INDEX(ch_table[Duration],1):ch_table[[#This Row],[Duration]])</f>
        <v>19.397222222222222</v>
      </c>
      <c r="J794" s="7">
        <v>0.79166666666666663</v>
      </c>
      <c r="K794" s="16" t="str" cm="1">
        <f t="array" ref="K7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4" s="7" t="str">
        <f t="shared" si="25"/>
        <v/>
      </c>
      <c r="M794" s="2">
        <f>SUM(INDEX(ch_table[AAT],1):ch_table[[#This Row],[AAT]])</f>
        <v>1.9208333333333338</v>
      </c>
    </row>
    <row r="795" spans="1:13" x14ac:dyDescent="0.25">
      <c r="A795">
        <v>59</v>
      </c>
      <c r="B795" s="1">
        <v>43068</v>
      </c>
      <c r="C795" s="7">
        <v>0.49583333333333329</v>
      </c>
      <c r="D795" t="s">
        <v>54</v>
      </c>
      <c r="E795" t="s">
        <v>167</v>
      </c>
      <c r="G795" s="2">
        <v>6.5972222222222224E-2</v>
      </c>
      <c r="H795" s="15" t="str">
        <f t="shared" si="24"/>
        <v/>
      </c>
      <c r="I795" s="2">
        <f>SUM(INDEX(ch_table[Duration],1):ch_table[[#This Row],[Duration]])</f>
        <v>19.463194444444444</v>
      </c>
      <c r="J795" s="7">
        <v>0.79166666666666663</v>
      </c>
      <c r="K795" s="16" t="str" cm="1">
        <f t="array" ref="K7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5" s="7" t="str">
        <f t="shared" si="25"/>
        <v/>
      </c>
      <c r="M795" s="2">
        <f>SUM(INDEX(ch_table[AAT],1):ch_table[[#This Row],[AAT]])</f>
        <v>1.9208333333333338</v>
      </c>
    </row>
    <row r="796" spans="1:13" x14ac:dyDescent="0.25">
      <c r="A796">
        <v>59</v>
      </c>
      <c r="B796" s="1">
        <v>43068</v>
      </c>
      <c r="C796" s="7">
        <v>0.56180555555555556</v>
      </c>
      <c r="D796" t="s">
        <v>25</v>
      </c>
      <c r="E796" t="s">
        <v>591</v>
      </c>
      <c r="G796" s="2">
        <v>4.7222222222222221E-2</v>
      </c>
      <c r="H796" s="15" t="str">
        <f t="shared" si="24"/>
        <v/>
      </c>
      <c r="I796" s="2">
        <f>SUM(INDEX(ch_table[Duration],1):ch_table[[#This Row],[Duration]])</f>
        <v>19.510416666666664</v>
      </c>
      <c r="J796" s="7">
        <v>0.79166666666666663</v>
      </c>
      <c r="K796" s="16" t="str" cm="1">
        <f t="array" ref="K7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6" s="7" t="str">
        <f t="shared" si="25"/>
        <v/>
      </c>
      <c r="M796" s="2">
        <f>SUM(INDEX(ch_table[AAT],1):ch_table[[#This Row],[AAT]])</f>
        <v>1.9208333333333338</v>
      </c>
    </row>
    <row r="797" spans="1:13" x14ac:dyDescent="0.25">
      <c r="A797">
        <v>59</v>
      </c>
      <c r="B797" s="1">
        <v>43068</v>
      </c>
      <c r="C797" s="7">
        <v>0.60902777777777772</v>
      </c>
      <c r="D797" t="s">
        <v>57</v>
      </c>
      <c r="E797" t="s">
        <v>592</v>
      </c>
      <c r="G797" s="2">
        <v>2.7777777777777779E-3</v>
      </c>
      <c r="H797" s="15" t="str">
        <f t="shared" si="24"/>
        <v/>
      </c>
      <c r="I797" s="2">
        <f>SUM(INDEX(ch_table[Duration],1):ch_table[[#This Row],[Duration]])</f>
        <v>19.513194444444441</v>
      </c>
      <c r="J797" s="7">
        <v>0.79166666666666663</v>
      </c>
      <c r="K797" s="16" t="str" cm="1">
        <f t="array" ref="K7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7" s="7" t="str">
        <f t="shared" si="25"/>
        <v/>
      </c>
      <c r="M797" s="2">
        <f>SUM(INDEX(ch_table[AAT],1):ch_table[[#This Row],[AAT]])</f>
        <v>1.9208333333333338</v>
      </c>
    </row>
    <row r="798" spans="1:13" x14ac:dyDescent="0.25">
      <c r="A798">
        <v>59</v>
      </c>
      <c r="B798" s="1">
        <v>43068</v>
      </c>
      <c r="C798" s="7">
        <v>0.6118055555555556</v>
      </c>
      <c r="D798" t="s">
        <v>329</v>
      </c>
      <c r="E798" t="s">
        <v>593</v>
      </c>
      <c r="F798" t="s">
        <v>250</v>
      </c>
      <c r="G798" s="2">
        <v>6.9444444444444441E-3</v>
      </c>
      <c r="H798" s="15" t="str">
        <f t="shared" si="24"/>
        <v/>
      </c>
      <c r="I798" s="2">
        <f>SUM(INDEX(ch_table[Duration],1):ch_table[[#This Row],[Duration]])</f>
        <v>19.520138888888884</v>
      </c>
      <c r="J798" s="7">
        <v>0.79166666666666663</v>
      </c>
      <c r="K798" s="16" t="str" cm="1">
        <f t="array" ref="K7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8" s="7" t="str">
        <f t="shared" si="25"/>
        <v/>
      </c>
      <c r="M798" s="2">
        <f>SUM(INDEX(ch_table[AAT],1):ch_table[[#This Row],[AAT]])</f>
        <v>1.9208333333333338</v>
      </c>
    </row>
    <row r="799" spans="1:13" x14ac:dyDescent="0.25">
      <c r="A799">
        <v>59</v>
      </c>
      <c r="B799" s="1">
        <v>43068</v>
      </c>
      <c r="C799" s="7">
        <v>0.61875000000000002</v>
      </c>
      <c r="D799" t="s">
        <v>297</v>
      </c>
      <c r="E799" t="s">
        <v>594</v>
      </c>
      <c r="G799" s="2">
        <v>2.4305555555555559E-2</v>
      </c>
      <c r="H799" s="15" t="str">
        <f t="shared" si="24"/>
        <v/>
      </c>
      <c r="I799" s="2">
        <f>SUM(INDEX(ch_table[Duration],1):ch_table[[#This Row],[Duration]])</f>
        <v>19.544444444444441</v>
      </c>
      <c r="J799" s="7">
        <v>0.79166666666666663</v>
      </c>
      <c r="K799" s="16" t="str" cm="1">
        <f t="array" ref="K7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799" s="7" t="str">
        <f t="shared" si="25"/>
        <v/>
      </c>
      <c r="M799" s="2">
        <f>SUM(INDEX(ch_table[AAT],1):ch_table[[#This Row],[AAT]])</f>
        <v>1.9208333333333338</v>
      </c>
    </row>
    <row r="800" spans="1:13" x14ac:dyDescent="0.25">
      <c r="A800">
        <v>59</v>
      </c>
      <c r="B800" s="1">
        <v>43068</v>
      </c>
      <c r="C800" s="7">
        <v>0.6430555555555556</v>
      </c>
      <c r="D800" t="s">
        <v>34</v>
      </c>
      <c r="E800" t="s">
        <v>479</v>
      </c>
      <c r="G800" s="2">
        <v>6.9444444444444441E-3</v>
      </c>
      <c r="H800" s="15" t="str">
        <f t="shared" si="24"/>
        <v/>
      </c>
      <c r="I800" s="2">
        <f>SUM(INDEX(ch_table[Duration],1):ch_table[[#This Row],[Duration]])</f>
        <v>19.551388888888884</v>
      </c>
      <c r="J800" s="7">
        <v>0.79166666666666663</v>
      </c>
      <c r="K800" s="16" t="str" cm="1">
        <f t="array" ref="K8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0" s="7" t="str">
        <f t="shared" si="25"/>
        <v/>
      </c>
      <c r="M800" s="2">
        <f>SUM(INDEX(ch_table[AAT],1):ch_table[[#This Row],[AAT]])</f>
        <v>1.9208333333333338</v>
      </c>
    </row>
    <row r="801" spans="1:13" x14ac:dyDescent="0.25">
      <c r="A801">
        <v>59</v>
      </c>
      <c r="B801" s="1">
        <v>43068</v>
      </c>
      <c r="C801" s="7">
        <v>0.65</v>
      </c>
      <c r="D801" t="s">
        <v>297</v>
      </c>
      <c r="E801" t="s">
        <v>595</v>
      </c>
      <c r="G801" s="2">
        <v>8.3333333333333329E-2</v>
      </c>
      <c r="H801" s="15" t="str">
        <f t="shared" si="24"/>
        <v/>
      </c>
      <c r="I801" s="2">
        <f>SUM(INDEX(ch_table[Duration],1):ch_table[[#This Row],[Duration]])</f>
        <v>19.634722222222216</v>
      </c>
      <c r="J801" s="7">
        <v>0.79166666666666663</v>
      </c>
      <c r="K801" s="16" t="str" cm="1">
        <f t="array" ref="K8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1" s="7" t="str">
        <f t="shared" si="25"/>
        <v/>
      </c>
      <c r="M801" s="2">
        <f>SUM(INDEX(ch_table[AAT],1):ch_table[[#This Row],[AAT]])</f>
        <v>1.9208333333333338</v>
      </c>
    </row>
    <row r="802" spans="1:13" x14ac:dyDescent="0.25">
      <c r="A802">
        <v>59</v>
      </c>
      <c r="B802" s="1">
        <v>43068</v>
      </c>
      <c r="C802" s="7">
        <v>0.73333333333333328</v>
      </c>
      <c r="D802" t="s">
        <v>297</v>
      </c>
      <c r="E802" t="s">
        <v>596</v>
      </c>
      <c r="F802" t="s">
        <v>101</v>
      </c>
      <c r="G802" s="2">
        <v>1.7361111111111108E-2</v>
      </c>
      <c r="H802" s="15" t="str">
        <f t="shared" si="24"/>
        <v/>
      </c>
      <c r="I802" s="2">
        <f>SUM(INDEX(ch_table[Duration],1):ch_table[[#This Row],[Duration]])</f>
        <v>19.652083333333326</v>
      </c>
      <c r="J802" s="7">
        <v>0.79166666666666663</v>
      </c>
      <c r="K802" s="16" t="str" cm="1">
        <f t="array" ref="K8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2" s="7" t="str">
        <f t="shared" si="25"/>
        <v/>
      </c>
      <c r="M802" s="2">
        <f>SUM(INDEX(ch_table[AAT],1):ch_table[[#This Row],[AAT]])</f>
        <v>1.9208333333333338</v>
      </c>
    </row>
    <row r="803" spans="1:13" x14ac:dyDescent="0.25">
      <c r="A803">
        <v>59</v>
      </c>
      <c r="B803" s="1">
        <v>43068</v>
      </c>
      <c r="C803" s="7">
        <v>0.75069444444444444</v>
      </c>
      <c r="D803" t="s">
        <v>34</v>
      </c>
      <c r="E803" t="s">
        <v>597</v>
      </c>
      <c r="G803" s="2">
        <v>6.9444444444444447E-4</v>
      </c>
      <c r="H803" s="15" t="str">
        <f t="shared" si="24"/>
        <v/>
      </c>
      <c r="I803" s="2">
        <f>SUM(INDEX(ch_table[Duration],1):ch_table[[#This Row],[Duration]])</f>
        <v>19.652777777777771</v>
      </c>
      <c r="J803" s="7">
        <v>0.79166666666666663</v>
      </c>
      <c r="K803" s="16" t="str" cm="1">
        <f t="array" ref="K8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3" s="7" t="str">
        <f t="shared" si="25"/>
        <v/>
      </c>
      <c r="M803" s="2">
        <f>SUM(INDEX(ch_table[AAT],1):ch_table[[#This Row],[AAT]])</f>
        <v>1.9208333333333338</v>
      </c>
    </row>
    <row r="804" spans="1:13" x14ac:dyDescent="0.25">
      <c r="A804">
        <v>59</v>
      </c>
      <c r="B804" s="1">
        <v>43068</v>
      </c>
      <c r="C804" s="7">
        <v>0.75138888888888888</v>
      </c>
      <c r="D804" t="s">
        <v>297</v>
      </c>
      <c r="E804" t="s">
        <v>598</v>
      </c>
      <c r="F804" t="s">
        <v>101</v>
      </c>
      <c r="G804" s="2">
        <v>4.1666666666666657E-2</v>
      </c>
      <c r="H804" s="15" t="str">
        <f t="shared" si="24"/>
        <v/>
      </c>
      <c r="I804" s="2">
        <f>SUM(INDEX(ch_table[Duration],1):ch_table[[#This Row],[Duration]])</f>
        <v>19.694444444444439</v>
      </c>
      <c r="J804" s="7">
        <v>0.79166666666666663</v>
      </c>
      <c r="K804" s="16" cm="1">
        <f t="array" ref="K8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804" s="7" t="str">
        <f t="shared" si="25"/>
        <v/>
      </c>
      <c r="M804" s="2">
        <f>SUM(INDEX(ch_table[AAT],1):ch_table[[#This Row],[AAT]])</f>
        <v>1.9222222222222227</v>
      </c>
    </row>
    <row r="805" spans="1:13" x14ac:dyDescent="0.25">
      <c r="A805">
        <v>59</v>
      </c>
      <c r="B805" s="1">
        <v>43068</v>
      </c>
      <c r="C805" s="7">
        <v>0.79305555555555551</v>
      </c>
      <c r="D805" t="s">
        <v>23</v>
      </c>
      <c r="E805" t="s">
        <v>599</v>
      </c>
      <c r="G805" s="2">
        <v>1.7361111111111108E-2</v>
      </c>
      <c r="H805" s="15" t="str">
        <f t="shared" si="24"/>
        <v/>
      </c>
      <c r="I805" s="2">
        <f>SUM(INDEX(ch_table[Duration],1):ch_table[[#This Row],[Duration]])</f>
        <v>19.71180555555555</v>
      </c>
      <c r="J805" s="7">
        <v>0.79166666666666663</v>
      </c>
      <c r="K805" s="16" cm="1">
        <f t="array" ref="K8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805" s="7" t="str">
        <f t="shared" si="25"/>
        <v/>
      </c>
      <c r="M805" s="2">
        <f>SUM(INDEX(ch_table[AAT],1):ch_table[[#This Row],[AAT]])</f>
        <v>1.9395833333333339</v>
      </c>
    </row>
    <row r="806" spans="1:13" x14ac:dyDescent="0.25">
      <c r="A806">
        <v>59</v>
      </c>
      <c r="B806" s="1">
        <v>43068</v>
      </c>
      <c r="C806" s="7">
        <v>0.81041666666666667</v>
      </c>
      <c r="D806" t="s">
        <v>8</v>
      </c>
      <c r="H806" s="15">
        <f t="shared" si="24"/>
        <v>0.33124999999999999</v>
      </c>
      <c r="I806" s="2">
        <f>SUM(INDEX(ch_table[Duration],1):ch_table[[#This Row],[Duration]])</f>
        <v>19.71180555555555</v>
      </c>
      <c r="J806" s="7">
        <v>0.79166666666666663</v>
      </c>
      <c r="K806" s="16" t="str" cm="1">
        <f t="array" ref="K8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6" s="7">
        <f t="shared" si="25"/>
        <v>1.8749999999999992E-2</v>
      </c>
      <c r="M806" s="2">
        <f>SUM(INDEX(ch_table[AAT],1):ch_table[[#This Row],[AAT]])</f>
        <v>1.9395833333333339</v>
      </c>
    </row>
    <row r="807" spans="1:13" x14ac:dyDescent="0.25">
      <c r="A807">
        <v>60</v>
      </c>
      <c r="B807" s="1">
        <v>43069</v>
      </c>
      <c r="C807" s="7">
        <v>0.39583333333333331</v>
      </c>
      <c r="D807" t="s">
        <v>13</v>
      </c>
      <c r="G807" s="2">
        <v>3.472222222222222E-3</v>
      </c>
      <c r="H807" s="15" t="str">
        <f t="shared" si="24"/>
        <v/>
      </c>
      <c r="I807" s="2">
        <f>SUM(INDEX(ch_table[Duration],1):ch_table[[#This Row],[Duration]])</f>
        <v>19.715277777777771</v>
      </c>
      <c r="J807" s="7">
        <v>0.70833333333333337</v>
      </c>
      <c r="K807" s="16" t="str" cm="1">
        <f t="array" ref="K8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7" s="7" t="str">
        <f t="shared" si="25"/>
        <v/>
      </c>
      <c r="M807" s="2">
        <f>SUM(INDEX(ch_table[AAT],1):ch_table[[#This Row],[AAT]])</f>
        <v>1.9395833333333339</v>
      </c>
    </row>
    <row r="808" spans="1:13" x14ac:dyDescent="0.25">
      <c r="A808">
        <v>60</v>
      </c>
      <c r="B808" s="1">
        <v>43069</v>
      </c>
      <c r="C808" s="7">
        <v>0.39930555555555558</v>
      </c>
      <c r="D808" t="s">
        <v>52</v>
      </c>
      <c r="E808" t="s">
        <v>380</v>
      </c>
      <c r="G808" s="2">
        <v>2.9861111111111109E-2</v>
      </c>
      <c r="H808" s="15" t="str">
        <f t="shared" si="24"/>
        <v/>
      </c>
      <c r="I808" s="2">
        <f>SUM(INDEX(ch_table[Duration],1):ch_table[[#This Row],[Duration]])</f>
        <v>19.745138888888881</v>
      </c>
      <c r="J808" s="7">
        <v>0.70833333333333337</v>
      </c>
      <c r="K808" s="16" t="str" cm="1">
        <f t="array" ref="K8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8" s="7" t="str">
        <f t="shared" si="25"/>
        <v/>
      </c>
      <c r="M808" s="2">
        <f>SUM(INDEX(ch_table[AAT],1):ch_table[[#This Row],[AAT]])</f>
        <v>1.9395833333333339</v>
      </c>
    </row>
    <row r="809" spans="1:13" x14ac:dyDescent="0.25">
      <c r="A809">
        <v>60</v>
      </c>
      <c r="B809" s="1">
        <v>43069</v>
      </c>
      <c r="C809" s="7">
        <v>0.42916666666666659</v>
      </c>
      <c r="D809" t="s">
        <v>54</v>
      </c>
      <c r="E809" t="s">
        <v>380</v>
      </c>
      <c r="G809" s="2">
        <v>1.388888888888889E-2</v>
      </c>
      <c r="H809" s="15" t="str">
        <f t="shared" si="24"/>
        <v/>
      </c>
      <c r="I809" s="2">
        <f>SUM(INDEX(ch_table[Duration],1):ch_table[[#This Row],[Duration]])</f>
        <v>19.759027777777771</v>
      </c>
      <c r="J809" s="7">
        <v>0.70833333333333337</v>
      </c>
      <c r="K809" s="16" t="str" cm="1">
        <f t="array" ref="K8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09" s="7" t="str">
        <f t="shared" si="25"/>
        <v/>
      </c>
      <c r="M809" s="2">
        <f>SUM(INDEX(ch_table[AAT],1):ch_table[[#This Row],[AAT]])</f>
        <v>1.9395833333333339</v>
      </c>
    </row>
    <row r="810" spans="1:13" x14ac:dyDescent="0.25">
      <c r="A810">
        <v>60</v>
      </c>
      <c r="B810" s="1">
        <v>43069</v>
      </c>
      <c r="C810" s="7">
        <v>0.44305555555555548</v>
      </c>
      <c r="D810" t="s">
        <v>55</v>
      </c>
      <c r="E810" t="s">
        <v>600</v>
      </c>
      <c r="G810" s="2">
        <v>3.5416666666666673E-2</v>
      </c>
      <c r="H810" s="15" t="str">
        <f t="shared" si="24"/>
        <v/>
      </c>
      <c r="I810" s="2">
        <f>SUM(INDEX(ch_table[Duration],1):ch_table[[#This Row],[Duration]])</f>
        <v>19.794444444444437</v>
      </c>
      <c r="J810" s="7">
        <v>0.70833333333333337</v>
      </c>
      <c r="K810" s="16" t="str" cm="1">
        <f t="array" ref="K8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0" s="7" t="str">
        <f t="shared" si="25"/>
        <v/>
      </c>
      <c r="M810" s="2">
        <f>SUM(INDEX(ch_table[AAT],1):ch_table[[#This Row],[AAT]])</f>
        <v>1.9395833333333339</v>
      </c>
    </row>
    <row r="811" spans="1:13" x14ac:dyDescent="0.25">
      <c r="A811">
        <v>60</v>
      </c>
      <c r="B811" s="1">
        <v>43069</v>
      </c>
      <c r="C811" s="7">
        <v>0.47847222222222219</v>
      </c>
      <c r="D811" t="s">
        <v>29</v>
      </c>
      <c r="E811" t="s">
        <v>176</v>
      </c>
      <c r="G811" s="2">
        <v>3.3333333333333333E-2</v>
      </c>
      <c r="H811" s="15" t="str">
        <f t="shared" si="24"/>
        <v/>
      </c>
      <c r="I811" s="2">
        <f>SUM(INDEX(ch_table[Duration],1):ch_table[[#This Row],[Duration]])</f>
        <v>19.827777777777772</v>
      </c>
      <c r="J811" s="7">
        <v>0.70833333333333337</v>
      </c>
      <c r="K811" s="16" t="str" cm="1">
        <f t="array" ref="K8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1" s="7" t="str">
        <f t="shared" si="25"/>
        <v/>
      </c>
      <c r="M811" s="2">
        <f>SUM(INDEX(ch_table[AAT],1):ch_table[[#This Row],[AAT]])</f>
        <v>1.9395833333333339</v>
      </c>
    </row>
    <row r="812" spans="1:13" x14ac:dyDescent="0.25">
      <c r="A812">
        <v>60</v>
      </c>
      <c r="B812" s="1">
        <v>43069</v>
      </c>
      <c r="C812" s="7">
        <v>0.51180555555555551</v>
      </c>
      <c r="D812" t="s">
        <v>25</v>
      </c>
      <c r="E812" t="s">
        <v>601</v>
      </c>
      <c r="G812" s="2">
        <v>2.569444444444444E-2</v>
      </c>
      <c r="H812" s="15" t="str">
        <f t="shared" si="24"/>
        <v/>
      </c>
      <c r="I812" s="2">
        <f>SUM(INDEX(ch_table[Duration],1):ch_table[[#This Row],[Duration]])</f>
        <v>19.853472222222216</v>
      </c>
      <c r="J812" s="7">
        <v>0.70833333333333337</v>
      </c>
      <c r="K812" s="16" t="str" cm="1">
        <f t="array" ref="K8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2" s="7" t="str">
        <f t="shared" si="25"/>
        <v/>
      </c>
      <c r="M812" s="2">
        <f>SUM(INDEX(ch_table[AAT],1):ch_table[[#This Row],[AAT]])</f>
        <v>1.9395833333333339</v>
      </c>
    </row>
    <row r="813" spans="1:13" x14ac:dyDescent="0.25">
      <c r="A813">
        <v>60</v>
      </c>
      <c r="B813" s="1">
        <v>43069</v>
      </c>
      <c r="C813" s="7">
        <v>0.53749999999999998</v>
      </c>
      <c r="D813" t="s">
        <v>137</v>
      </c>
      <c r="E813" t="s">
        <v>602</v>
      </c>
      <c r="G813" s="2">
        <v>1.3888888888888889E-3</v>
      </c>
      <c r="H813" s="15" t="str">
        <f t="shared" si="24"/>
        <v/>
      </c>
      <c r="I813" s="2">
        <f>SUM(INDEX(ch_table[Duration],1):ch_table[[#This Row],[Duration]])</f>
        <v>19.854861111111106</v>
      </c>
      <c r="J813" s="7">
        <v>0.70833333333333337</v>
      </c>
      <c r="K813" s="16" t="str" cm="1">
        <f t="array" ref="K8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3" s="7" t="str">
        <f t="shared" si="25"/>
        <v/>
      </c>
      <c r="M813" s="2">
        <f>SUM(INDEX(ch_table[AAT],1):ch_table[[#This Row],[AAT]])</f>
        <v>1.9395833333333339</v>
      </c>
    </row>
    <row r="814" spans="1:13" x14ac:dyDescent="0.25">
      <c r="A814">
        <v>60</v>
      </c>
      <c r="B814" s="1">
        <v>43069</v>
      </c>
      <c r="C814" s="7">
        <v>0.53888888888888886</v>
      </c>
      <c r="D814" t="s">
        <v>152</v>
      </c>
      <c r="E814" t="s">
        <v>603</v>
      </c>
      <c r="G814" s="2">
        <v>0.1069444444444444</v>
      </c>
      <c r="H814" s="15" t="str">
        <f t="shared" si="24"/>
        <v/>
      </c>
      <c r="I814" s="2">
        <f>SUM(INDEX(ch_table[Duration],1):ch_table[[#This Row],[Duration]])</f>
        <v>19.96180555555555</v>
      </c>
      <c r="J814" s="7">
        <v>0.70833333333333337</v>
      </c>
      <c r="K814" s="16" t="str" cm="1">
        <f t="array" ref="K8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4" s="7" t="str">
        <f t="shared" si="25"/>
        <v/>
      </c>
      <c r="M814" s="2">
        <f>SUM(INDEX(ch_table[AAT],1):ch_table[[#This Row],[AAT]])</f>
        <v>1.9395833333333339</v>
      </c>
    </row>
    <row r="815" spans="1:13" x14ac:dyDescent="0.25">
      <c r="A815">
        <v>60</v>
      </c>
      <c r="B815" s="1">
        <v>43069</v>
      </c>
      <c r="C815" s="7">
        <v>0.64583333333333337</v>
      </c>
      <c r="D815" t="s">
        <v>369</v>
      </c>
      <c r="E815" t="s">
        <v>604</v>
      </c>
      <c r="G815" s="2">
        <v>2.7777777777777779E-3</v>
      </c>
      <c r="H815" s="15" t="str">
        <f t="shared" si="24"/>
        <v/>
      </c>
      <c r="I815" s="2">
        <f>SUM(INDEX(ch_table[Duration],1):ch_table[[#This Row],[Duration]])</f>
        <v>19.964583333333326</v>
      </c>
      <c r="J815" s="7">
        <v>0.70833333333333337</v>
      </c>
      <c r="K815" s="16" t="str" cm="1">
        <f t="array" ref="K8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5" s="7" t="str">
        <f t="shared" si="25"/>
        <v/>
      </c>
      <c r="M815" s="2">
        <f>SUM(INDEX(ch_table[AAT],1):ch_table[[#This Row],[AAT]])</f>
        <v>1.9395833333333339</v>
      </c>
    </row>
    <row r="816" spans="1:13" x14ac:dyDescent="0.25">
      <c r="A816">
        <v>60</v>
      </c>
      <c r="B816" s="1">
        <v>43069</v>
      </c>
      <c r="C816" s="7">
        <v>0.64861111111111114</v>
      </c>
      <c r="D816" t="s">
        <v>34</v>
      </c>
      <c r="E816" t="s">
        <v>507</v>
      </c>
      <c r="G816" s="2">
        <v>6.9444444444444447E-4</v>
      </c>
      <c r="H816" s="15" t="str">
        <f t="shared" si="24"/>
        <v/>
      </c>
      <c r="I816" s="2">
        <f>SUM(INDEX(ch_table[Duration],1):ch_table[[#This Row],[Duration]])</f>
        <v>19.965277777777771</v>
      </c>
      <c r="J816" s="7">
        <v>0.70833333333333337</v>
      </c>
      <c r="K816" s="16" t="str" cm="1">
        <f t="array" ref="K8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6" s="7" t="str">
        <f t="shared" si="25"/>
        <v/>
      </c>
      <c r="M816" s="2">
        <f>SUM(INDEX(ch_table[AAT],1):ch_table[[#This Row],[AAT]])</f>
        <v>1.9395833333333339</v>
      </c>
    </row>
    <row r="817" spans="1:13" x14ac:dyDescent="0.25">
      <c r="A817">
        <v>60</v>
      </c>
      <c r="B817" s="1">
        <v>43069</v>
      </c>
      <c r="C817" s="7">
        <v>0.64930555555555558</v>
      </c>
      <c r="D817" t="s">
        <v>369</v>
      </c>
      <c r="E817" t="s">
        <v>605</v>
      </c>
      <c r="G817" s="2">
        <v>5.9722222222222232E-2</v>
      </c>
      <c r="H817" s="15" t="str">
        <f t="shared" si="24"/>
        <v/>
      </c>
      <c r="I817" s="2">
        <f>SUM(INDEX(ch_table[Duration],1):ch_table[[#This Row],[Duration]])</f>
        <v>20.024999999999995</v>
      </c>
      <c r="J817" s="7">
        <v>0.70833333333333337</v>
      </c>
      <c r="K817" s="16" cm="1">
        <f t="array" ref="K8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817" s="7" t="str">
        <f t="shared" si="25"/>
        <v/>
      </c>
      <c r="M817" s="2">
        <f>SUM(INDEX(ch_table[AAT],1):ch_table[[#This Row],[AAT]])</f>
        <v>1.9402777777777782</v>
      </c>
    </row>
    <row r="818" spans="1:13" x14ac:dyDescent="0.25">
      <c r="A818">
        <v>60</v>
      </c>
      <c r="B818" s="1">
        <v>43069</v>
      </c>
      <c r="C818" s="7">
        <v>0.70902777777777781</v>
      </c>
      <c r="D818" t="s">
        <v>23</v>
      </c>
      <c r="E818" t="s">
        <v>606</v>
      </c>
      <c r="G818" s="2">
        <v>1.805555555555555E-2</v>
      </c>
      <c r="H818" s="15" t="str">
        <f t="shared" si="24"/>
        <v/>
      </c>
      <c r="I818" s="2">
        <f>SUM(INDEX(ch_table[Duration],1):ch_table[[#This Row],[Duration]])</f>
        <v>20.043055555555551</v>
      </c>
      <c r="J818" s="7">
        <v>0.70833333333333337</v>
      </c>
      <c r="K818" s="16" cm="1">
        <f t="array" ref="K8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818" s="7" t="str">
        <f t="shared" si="25"/>
        <v/>
      </c>
      <c r="M818" s="2">
        <f>SUM(INDEX(ch_table[AAT],1):ch_table[[#This Row],[AAT]])</f>
        <v>1.9583333333333337</v>
      </c>
    </row>
    <row r="819" spans="1:13" x14ac:dyDescent="0.25">
      <c r="A819">
        <v>60</v>
      </c>
      <c r="B819" s="1">
        <v>43069</v>
      </c>
      <c r="C819" s="7">
        <v>0.7270833333333333</v>
      </c>
      <c r="D819" t="s">
        <v>8</v>
      </c>
      <c r="H819" s="15">
        <f t="shared" si="24"/>
        <v>0.33124999999999993</v>
      </c>
      <c r="I819" s="2">
        <f>SUM(INDEX(ch_table[Duration],1):ch_table[[#This Row],[Duration]])</f>
        <v>20.043055555555551</v>
      </c>
      <c r="J819" s="7">
        <v>0.70833333333333337</v>
      </c>
      <c r="K819" s="16" t="str" cm="1">
        <f t="array" ref="K8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19" s="7">
        <f t="shared" si="25"/>
        <v>1.8749999999999992E-2</v>
      </c>
      <c r="M819" s="2">
        <f>SUM(INDEX(ch_table[AAT],1):ch_table[[#This Row],[AAT]])</f>
        <v>1.9583333333333337</v>
      </c>
    </row>
    <row r="820" spans="1:13" x14ac:dyDescent="0.25">
      <c r="A820">
        <v>61</v>
      </c>
      <c r="B820" s="1">
        <v>43070</v>
      </c>
      <c r="C820" s="7">
        <v>0.39583333333333331</v>
      </c>
      <c r="D820" t="s">
        <v>13</v>
      </c>
      <c r="G820" s="2">
        <v>3.472222222222222E-3</v>
      </c>
      <c r="H820" s="15" t="str">
        <f t="shared" si="24"/>
        <v/>
      </c>
      <c r="I820" s="2">
        <f>SUM(INDEX(ch_table[Duration],1):ch_table[[#This Row],[Duration]])</f>
        <v>20.046527777777772</v>
      </c>
      <c r="J820" s="7">
        <v>0.60416666666666663</v>
      </c>
      <c r="K820" s="16" t="str" cm="1">
        <f t="array" ref="K8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0" s="7" t="str">
        <f t="shared" si="25"/>
        <v/>
      </c>
      <c r="M820" s="2">
        <f>SUM(INDEX(ch_table[AAT],1):ch_table[[#This Row],[AAT]])</f>
        <v>1.9583333333333337</v>
      </c>
    </row>
    <row r="821" spans="1:13" x14ac:dyDescent="0.25">
      <c r="A821">
        <v>61</v>
      </c>
      <c r="B821" s="1">
        <v>43070</v>
      </c>
      <c r="C821" s="7">
        <v>0.39930555555555558</v>
      </c>
      <c r="D821" t="s">
        <v>237</v>
      </c>
      <c r="E821" t="s">
        <v>607</v>
      </c>
      <c r="G821" s="2">
        <v>6.9444444444444441E-3</v>
      </c>
      <c r="H821" s="15" t="str">
        <f t="shared" si="24"/>
        <v/>
      </c>
      <c r="I821" s="2">
        <f>SUM(INDEX(ch_table[Duration],1):ch_table[[#This Row],[Duration]])</f>
        <v>20.053472222222215</v>
      </c>
      <c r="J821" s="7">
        <v>0.60416666666666663</v>
      </c>
      <c r="K821" s="16" t="str" cm="1">
        <f t="array" ref="K8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1" s="7" t="str">
        <f t="shared" si="25"/>
        <v/>
      </c>
      <c r="M821" s="2">
        <f>SUM(INDEX(ch_table[AAT],1):ch_table[[#This Row],[AAT]])</f>
        <v>1.9583333333333337</v>
      </c>
    </row>
    <row r="822" spans="1:13" x14ac:dyDescent="0.25">
      <c r="A822">
        <v>61</v>
      </c>
      <c r="B822" s="1">
        <v>43070</v>
      </c>
      <c r="C822" s="7">
        <v>0.40625</v>
      </c>
      <c r="D822" t="s">
        <v>91</v>
      </c>
      <c r="E822" t="s">
        <v>608</v>
      </c>
      <c r="F822" t="s">
        <v>389</v>
      </c>
      <c r="G822" s="2">
        <v>0.14166666666666669</v>
      </c>
      <c r="H822" s="15" t="str">
        <f t="shared" si="24"/>
        <v/>
      </c>
      <c r="I822" s="2">
        <f>SUM(INDEX(ch_table[Duration],1):ch_table[[#This Row],[Duration]])</f>
        <v>20.195138888888881</v>
      </c>
      <c r="J822" s="7">
        <v>0.60416666666666663</v>
      </c>
      <c r="K822" s="16" t="str" cm="1">
        <f t="array" ref="K8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2" s="7" t="str">
        <f t="shared" si="25"/>
        <v/>
      </c>
      <c r="M822" s="2">
        <f>SUM(INDEX(ch_table[AAT],1):ch_table[[#This Row],[AAT]])</f>
        <v>1.9583333333333337</v>
      </c>
    </row>
    <row r="823" spans="1:13" x14ac:dyDescent="0.25">
      <c r="A823">
        <v>61</v>
      </c>
      <c r="B823" s="1">
        <v>43070</v>
      </c>
      <c r="C823" s="7">
        <v>0.54791666666666672</v>
      </c>
      <c r="D823" t="s">
        <v>137</v>
      </c>
      <c r="E823" t="s">
        <v>609</v>
      </c>
      <c r="G823" s="2">
        <v>2.0833333333333329E-3</v>
      </c>
      <c r="H823" s="15" t="str">
        <f t="shared" si="24"/>
        <v/>
      </c>
      <c r="I823" s="2">
        <f>SUM(INDEX(ch_table[Duration],1):ch_table[[#This Row],[Duration]])</f>
        <v>20.197222222222216</v>
      </c>
      <c r="J823" s="7">
        <v>0.60416666666666663</v>
      </c>
      <c r="K823" s="16" t="str" cm="1">
        <f t="array" ref="K8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3" s="7" t="str">
        <f t="shared" si="25"/>
        <v/>
      </c>
      <c r="M823" s="2">
        <f>SUM(INDEX(ch_table[AAT],1):ch_table[[#This Row],[AAT]])</f>
        <v>1.9583333333333337</v>
      </c>
    </row>
    <row r="824" spans="1:13" x14ac:dyDescent="0.25">
      <c r="A824">
        <v>61</v>
      </c>
      <c r="B824" s="1">
        <v>43070</v>
      </c>
      <c r="C824" s="7">
        <v>0.55000000000000004</v>
      </c>
      <c r="D824" t="s">
        <v>137</v>
      </c>
      <c r="E824" t="s">
        <v>610</v>
      </c>
      <c r="G824" s="2">
        <v>2.0833333333333329E-3</v>
      </c>
      <c r="H824" s="15" t="str">
        <f t="shared" si="24"/>
        <v/>
      </c>
      <c r="I824" s="2">
        <f>SUM(INDEX(ch_table[Duration],1):ch_table[[#This Row],[Duration]])</f>
        <v>20.199305555555551</v>
      </c>
      <c r="J824" s="7">
        <v>0.60416666666666663</v>
      </c>
      <c r="K824" s="16" t="str" cm="1">
        <f t="array" ref="K8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4" s="7" t="str">
        <f t="shared" si="25"/>
        <v/>
      </c>
      <c r="M824" s="2">
        <f>SUM(INDEX(ch_table[AAT],1):ch_table[[#This Row],[AAT]])</f>
        <v>1.9583333333333337</v>
      </c>
    </row>
    <row r="825" spans="1:13" x14ac:dyDescent="0.25">
      <c r="A825">
        <v>61</v>
      </c>
      <c r="B825" s="1">
        <v>43070</v>
      </c>
      <c r="C825" s="7">
        <v>0.55208333333333337</v>
      </c>
      <c r="D825" t="s">
        <v>137</v>
      </c>
      <c r="E825" t="s">
        <v>611</v>
      </c>
      <c r="G825" s="2">
        <v>1.3888888888888889E-3</v>
      </c>
      <c r="H825" s="15" t="str">
        <f t="shared" si="24"/>
        <v/>
      </c>
      <c r="I825" s="2">
        <f>SUM(INDEX(ch_table[Duration],1):ch_table[[#This Row],[Duration]])</f>
        <v>20.200694444444441</v>
      </c>
      <c r="J825" s="7">
        <v>0.60416666666666663</v>
      </c>
      <c r="K825" s="16" t="str" cm="1">
        <f t="array" ref="K8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5" s="7" t="str">
        <f t="shared" si="25"/>
        <v/>
      </c>
      <c r="M825" s="2">
        <f>SUM(INDEX(ch_table[AAT],1):ch_table[[#This Row],[AAT]])</f>
        <v>1.9583333333333337</v>
      </c>
    </row>
    <row r="826" spans="1:13" x14ac:dyDescent="0.25">
      <c r="A826">
        <v>61</v>
      </c>
      <c r="B826" s="1">
        <v>43070</v>
      </c>
      <c r="C826" s="7">
        <v>0.55347222222222225</v>
      </c>
      <c r="D826" t="s">
        <v>91</v>
      </c>
      <c r="E826" t="s">
        <v>612</v>
      </c>
      <c r="F826" t="s">
        <v>389</v>
      </c>
      <c r="G826" s="2">
        <v>4.583333333333333E-2</v>
      </c>
      <c r="H826" s="15" t="str">
        <f t="shared" si="24"/>
        <v/>
      </c>
      <c r="I826" s="2">
        <f>SUM(INDEX(ch_table[Duration],1):ch_table[[#This Row],[Duration]])</f>
        <v>20.246527777777775</v>
      </c>
      <c r="J826" s="7">
        <v>0.60416666666666663</v>
      </c>
      <c r="K826" s="16" t="str" cm="1">
        <f t="array" ref="K8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6" s="7" t="str">
        <f t="shared" si="25"/>
        <v/>
      </c>
      <c r="M826" s="2">
        <f>SUM(INDEX(ch_table[AAT],1):ch_table[[#This Row],[AAT]])</f>
        <v>1.9583333333333337</v>
      </c>
    </row>
    <row r="827" spans="1:13" x14ac:dyDescent="0.25">
      <c r="A827">
        <v>61</v>
      </c>
      <c r="B827" s="1">
        <v>43070</v>
      </c>
      <c r="C827" s="7">
        <v>0.59930555555555554</v>
      </c>
      <c r="D827" t="s">
        <v>91</v>
      </c>
      <c r="E827" t="s">
        <v>613</v>
      </c>
      <c r="F827" t="s">
        <v>250</v>
      </c>
      <c r="G827" s="2">
        <v>4.8611111111111112E-3</v>
      </c>
      <c r="H827" s="15" t="str">
        <f t="shared" si="24"/>
        <v/>
      </c>
      <c r="I827" s="2">
        <f>SUM(INDEX(ch_table[Duration],1):ch_table[[#This Row],[Duration]])</f>
        <v>20.251388888888886</v>
      </c>
      <c r="J827" s="7">
        <v>0.60416666666666663</v>
      </c>
      <c r="K827" s="16" t="str" cm="1">
        <f t="array" ref="K8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27" s="7" t="str">
        <f t="shared" si="25"/>
        <v/>
      </c>
      <c r="M827" s="2">
        <f>SUM(INDEX(ch_table[AAT],1):ch_table[[#This Row],[AAT]])</f>
        <v>1.9583333333333337</v>
      </c>
    </row>
    <row r="828" spans="1:13" x14ac:dyDescent="0.25">
      <c r="A828">
        <v>61</v>
      </c>
      <c r="B828" s="1">
        <v>43070</v>
      </c>
      <c r="C828" s="7">
        <v>0.60416666666666663</v>
      </c>
      <c r="D828" t="s">
        <v>487</v>
      </c>
      <c r="F828" t="s">
        <v>250</v>
      </c>
      <c r="G828" s="2">
        <v>1.3888888888888889E-3</v>
      </c>
      <c r="H828" s="15" t="str">
        <f t="shared" si="24"/>
        <v/>
      </c>
      <c r="I828" s="2">
        <f>SUM(INDEX(ch_table[Duration],1):ch_table[[#This Row],[Duration]])</f>
        <v>20.252777777777776</v>
      </c>
      <c r="J828" s="7">
        <v>0.60416666666666663</v>
      </c>
      <c r="K828" s="16" cm="1">
        <f t="array" ref="K8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828" s="7" t="str">
        <f t="shared" si="25"/>
        <v/>
      </c>
      <c r="M828" s="2">
        <f>SUM(INDEX(ch_table[AAT],1):ch_table[[#This Row],[AAT]])</f>
        <v>1.9597222222222226</v>
      </c>
    </row>
    <row r="829" spans="1:13" x14ac:dyDescent="0.25">
      <c r="A829">
        <v>61</v>
      </c>
      <c r="B829" s="1">
        <v>43070</v>
      </c>
      <c r="C829" s="7">
        <v>0.60555555555555551</v>
      </c>
      <c r="D829" t="s">
        <v>23</v>
      </c>
      <c r="E829" t="s">
        <v>614</v>
      </c>
      <c r="G829" s="2">
        <v>1.5972222222222221E-2</v>
      </c>
      <c r="H829" s="15" t="str">
        <f t="shared" si="24"/>
        <v/>
      </c>
      <c r="I829" s="2">
        <f>SUM(INDEX(ch_table[Duration],1):ch_table[[#This Row],[Duration]])</f>
        <v>20.268749999999997</v>
      </c>
      <c r="J829" s="7">
        <v>0.60416666666666663</v>
      </c>
      <c r="K829" s="16" cm="1">
        <f t="array" ref="K8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1.5972222222222221E-2</v>
      </c>
      <c r="L829" s="7" t="str">
        <f t="shared" si="25"/>
        <v/>
      </c>
      <c r="M829" s="2">
        <f>SUM(INDEX(ch_table[AAT],1):ch_table[[#This Row],[AAT]])</f>
        <v>1.9756944444444449</v>
      </c>
    </row>
    <row r="830" spans="1:13" x14ac:dyDescent="0.25">
      <c r="A830">
        <v>61</v>
      </c>
      <c r="B830" s="1">
        <v>43070</v>
      </c>
      <c r="C830" s="7">
        <v>0.62152777777777779</v>
      </c>
      <c r="D830" t="s">
        <v>8</v>
      </c>
      <c r="H830" s="15">
        <f t="shared" si="24"/>
        <v>0.22569444444444445</v>
      </c>
      <c r="I830" s="2">
        <f>SUM(INDEX(ch_table[Duration],1):ch_table[[#This Row],[Duration]])</f>
        <v>20.268749999999997</v>
      </c>
      <c r="J830" s="7">
        <v>0.60416666666666663</v>
      </c>
      <c r="K830" s="16" t="str" cm="1">
        <f t="array" ref="K8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30" s="7">
        <f t="shared" si="25"/>
        <v>1.7361111111111105E-2</v>
      </c>
      <c r="M830" s="2">
        <f>SUM(INDEX(ch_table[AAT],1):ch_table[[#This Row],[AAT]])</f>
        <v>1.9756944444444449</v>
      </c>
    </row>
    <row r="831" spans="1:13" x14ac:dyDescent="0.25">
      <c r="A831">
        <v>62</v>
      </c>
      <c r="B831" s="1">
        <v>43073</v>
      </c>
      <c r="C831" s="7">
        <v>0.60416666666666663</v>
      </c>
      <c r="D831" t="s">
        <v>13</v>
      </c>
      <c r="G831" s="2">
        <v>3.472222222222222E-3</v>
      </c>
      <c r="H831" s="15" t="str">
        <f t="shared" si="24"/>
        <v/>
      </c>
      <c r="I831" s="2">
        <f>SUM(INDEX(ch_table[Duration],1):ch_table[[#This Row],[Duration]])</f>
        <v>20.272222222222219</v>
      </c>
      <c r="J831" s="7">
        <v>0.91666666666666663</v>
      </c>
      <c r="K831" s="16" t="str" cm="1">
        <f t="array" ref="K8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31" s="7" t="str">
        <f t="shared" si="25"/>
        <v/>
      </c>
      <c r="M831" s="2">
        <f>SUM(INDEX(ch_table[AAT],1):ch_table[[#This Row],[AAT]])</f>
        <v>1.9756944444444449</v>
      </c>
    </row>
    <row r="832" spans="1:13" x14ac:dyDescent="0.25">
      <c r="A832">
        <v>62</v>
      </c>
      <c r="B832" s="1">
        <v>43073</v>
      </c>
      <c r="C832" s="7">
        <v>0.60763888888888884</v>
      </c>
      <c r="D832" t="s">
        <v>52</v>
      </c>
      <c r="E832" t="s">
        <v>447</v>
      </c>
      <c r="G832" s="2">
        <v>3.125E-2</v>
      </c>
      <c r="H832" s="15" t="str">
        <f t="shared" si="24"/>
        <v/>
      </c>
      <c r="I832" s="2">
        <f>SUM(INDEX(ch_table[Duration],1):ch_table[[#This Row],[Duration]])</f>
        <v>20.303472222222219</v>
      </c>
      <c r="J832" s="7">
        <v>0.91666666666666663</v>
      </c>
      <c r="K832" s="16" t="str" cm="1">
        <f t="array" ref="K8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32" s="7" t="str">
        <f t="shared" si="25"/>
        <v/>
      </c>
      <c r="M832" s="2">
        <f>SUM(INDEX(ch_table[AAT],1):ch_table[[#This Row],[AAT]])</f>
        <v>1.9756944444444449</v>
      </c>
    </row>
    <row r="833" spans="1:13" x14ac:dyDescent="0.25">
      <c r="A833">
        <v>62</v>
      </c>
      <c r="B833" s="1">
        <v>43073</v>
      </c>
      <c r="C833" s="7">
        <v>0.63888888888888884</v>
      </c>
      <c r="D833" t="s">
        <v>54</v>
      </c>
      <c r="E833" t="s">
        <v>447</v>
      </c>
      <c r="G833" s="2">
        <v>1.458333333333333E-2</v>
      </c>
      <c r="H833" s="15" t="str">
        <f t="shared" si="24"/>
        <v/>
      </c>
      <c r="I833" s="2">
        <f>SUM(INDEX(ch_table[Duration],1):ch_table[[#This Row],[Duration]])</f>
        <v>20.318055555555553</v>
      </c>
      <c r="J833" s="7">
        <v>0.91666666666666663</v>
      </c>
      <c r="K833" s="16" t="str" cm="1">
        <f t="array" ref="K8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33" s="7" t="str">
        <f t="shared" si="25"/>
        <v/>
      </c>
      <c r="M833" s="2">
        <f>SUM(INDEX(ch_table[AAT],1):ch_table[[#This Row],[AAT]])</f>
        <v>1.9756944444444449</v>
      </c>
    </row>
    <row r="834" spans="1:13" x14ac:dyDescent="0.25">
      <c r="A834">
        <v>62</v>
      </c>
      <c r="B834" s="1">
        <v>43073</v>
      </c>
      <c r="C834" s="7">
        <v>0.65347222222222223</v>
      </c>
      <c r="D834" t="s">
        <v>55</v>
      </c>
      <c r="E834" t="s">
        <v>615</v>
      </c>
      <c r="G834" s="2">
        <v>2.569444444444444E-2</v>
      </c>
      <c r="H834" s="15" t="str">
        <f t="shared" ref="H834:H897" si="26">IF(OR($D834="House rose", $D834="Session end"), SUMIF(A:A,A834, G:G),"")</f>
        <v/>
      </c>
      <c r="I834" s="2">
        <f>SUM(INDEX(ch_table[Duration],1):ch_table[[#This Row],[Duration]])</f>
        <v>20.343749999999996</v>
      </c>
      <c r="J834" s="7">
        <v>0.91666666666666663</v>
      </c>
      <c r="K834" s="16" t="str" cm="1">
        <f t="array" ref="K8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34" s="7" t="str">
        <f t="shared" ref="L834:L897" si="27">IF(OR(D834="House rose",D834="Session end"), SUMIF(A:A, A834,K:K),"")</f>
        <v/>
      </c>
      <c r="M834" s="2">
        <f>SUM(INDEX(ch_table[AAT],1):ch_table[[#This Row],[AAT]])</f>
        <v>1.9756944444444449</v>
      </c>
    </row>
    <row r="835" spans="1:13" x14ac:dyDescent="0.25">
      <c r="A835">
        <v>62</v>
      </c>
      <c r="B835" s="1">
        <v>43073</v>
      </c>
      <c r="C835" s="7">
        <v>0.6791666666666667</v>
      </c>
      <c r="D835" t="s">
        <v>159</v>
      </c>
      <c r="E835" t="s">
        <v>616</v>
      </c>
      <c r="F835" t="s">
        <v>101</v>
      </c>
      <c r="G835" s="2">
        <v>0.1993055555555556</v>
      </c>
      <c r="H835" s="15" t="str">
        <f t="shared" si="26"/>
        <v/>
      </c>
      <c r="I835" s="2">
        <f>SUM(INDEX(ch_table[Duration],1):ch_table[[#This Row],[Duration]])</f>
        <v>20.543055555555551</v>
      </c>
      <c r="J835" s="7">
        <v>0.91666666666666663</v>
      </c>
      <c r="K835" s="16" t="str" cm="1">
        <f t="array" ref="K8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35" s="7" t="str">
        <f t="shared" si="27"/>
        <v/>
      </c>
      <c r="M835" s="2">
        <f>SUM(INDEX(ch_table[AAT],1):ch_table[[#This Row],[AAT]])</f>
        <v>1.9756944444444449</v>
      </c>
    </row>
    <row r="836" spans="1:13" x14ac:dyDescent="0.25">
      <c r="A836">
        <v>62</v>
      </c>
      <c r="B836" s="1">
        <v>43073</v>
      </c>
      <c r="C836" s="7">
        <v>0.87847222222222221</v>
      </c>
      <c r="D836" t="s">
        <v>34</v>
      </c>
      <c r="E836" t="s">
        <v>617</v>
      </c>
      <c r="G836" s="2">
        <v>6.9444444444444447E-4</v>
      </c>
      <c r="H836" s="15" t="str">
        <f t="shared" si="26"/>
        <v/>
      </c>
      <c r="I836" s="2">
        <f>SUM(INDEX(ch_table[Duration],1):ch_table[[#This Row],[Duration]])</f>
        <v>20.543749999999996</v>
      </c>
      <c r="J836" s="7">
        <v>0.91666666666666663</v>
      </c>
      <c r="K836" s="16" t="str" cm="1">
        <f t="array" ref="K8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36" s="7" t="str">
        <f t="shared" si="27"/>
        <v/>
      </c>
      <c r="M836" s="2">
        <f>SUM(INDEX(ch_table[AAT],1):ch_table[[#This Row],[AAT]])</f>
        <v>1.9756944444444449</v>
      </c>
    </row>
    <row r="837" spans="1:13" x14ac:dyDescent="0.25">
      <c r="A837">
        <v>62</v>
      </c>
      <c r="B837" s="1">
        <v>43073</v>
      </c>
      <c r="C837" s="7">
        <v>0.87916666666666665</v>
      </c>
      <c r="D837" t="s">
        <v>159</v>
      </c>
      <c r="E837" t="s">
        <v>618</v>
      </c>
      <c r="F837" t="s">
        <v>101</v>
      </c>
      <c r="G837" s="2">
        <v>7.9166666666666663E-2</v>
      </c>
      <c r="H837" s="15" t="str">
        <f t="shared" si="26"/>
        <v/>
      </c>
      <c r="I837" s="2">
        <f>SUM(INDEX(ch_table[Duration],1):ch_table[[#This Row],[Duration]])</f>
        <v>20.622916666666661</v>
      </c>
      <c r="J837" s="7">
        <v>0.91666666666666663</v>
      </c>
      <c r="K837" s="16" cm="1">
        <f t="array" ref="K8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4.1666666666666741E-2</v>
      </c>
      <c r="L837" s="7" t="str">
        <f t="shared" si="27"/>
        <v/>
      </c>
      <c r="M837" s="2">
        <f>SUM(INDEX(ch_table[AAT],1):ch_table[[#This Row],[AAT]])</f>
        <v>2.0173611111111116</v>
      </c>
    </row>
    <row r="838" spans="1:13" x14ac:dyDescent="0.25">
      <c r="A838">
        <v>62</v>
      </c>
      <c r="B838" s="1">
        <v>43073</v>
      </c>
      <c r="C838" s="7">
        <v>0.95833333333333337</v>
      </c>
      <c r="D838" t="s">
        <v>34</v>
      </c>
      <c r="E838" t="s">
        <v>619</v>
      </c>
      <c r="G838" s="2">
        <v>6.9444444444444447E-4</v>
      </c>
      <c r="H838" s="15" t="str">
        <f t="shared" si="26"/>
        <v/>
      </c>
      <c r="I838" s="2">
        <f>SUM(INDEX(ch_table[Duration],1):ch_table[[#This Row],[Duration]])</f>
        <v>20.623611111111106</v>
      </c>
      <c r="J838" s="7">
        <v>0.91666666666666663</v>
      </c>
      <c r="K838" s="16" cm="1">
        <f t="array" ref="K8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838" s="7" t="str">
        <f t="shared" si="27"/>
        <v/>
      </c>
      <c r="M838" s="2">
        <f>SUM(INDEX(ch_table[AAT],1):ch_table[[#This Row],[AAT]])</f>
        <v>2.0180555555555562</v>
      </c>
    </row>
    <row r="839" spans="1:13" x14ac:dyDescent="0.25">
      <c r="A839">
        <v>62</v>
      </c>
      <c r="B839" s="1">
        <v>43073</v>
      </c>
      <c r="C839" s="7">
        <v>0.95902777777777781</v>
      </c>
      <c r="D839" t="s">
        <v>159</v>
      </c>
      <c r="E839" t="s">
        <v>618</v>
      </c>
      <c r="F839" t="s">
        <v>101</v>
      </c>
      <c r="G839" s="2">
        <v>8.1944444444444445E-2</v>
      </c>
      <c r="H839" s="15" t="str">
        <f t="shared" si="26"/>
        <v/>
      </c>
      <c r="I839" s="2">
        <f>SUM(INDEX(ch_table[Duration],1):ch_table[[#This Row],[Duration]])</f>
        <v>20.705555555555552</v>
      </c>
      <c r="J839" s="7">
        <v>0.91666666666666663</v>
      </c>
      <c r="K839" s="16" cm="1">
        <f t="array" ref="K8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8.1944444444444445E-2</v>
      </c>
      <c r="L839" s="7" t="str">
        <f t="shared" si="27"/>
        <v/>
      </c>
      <c r="M839" s="2">
        <f>SUM(INDEX(ch_table[AAT],1):ch_table[[#This Row],[AAT]])</f>
        <v>2.1000000000000005</v>
      </c>
    </row>
    <row r="840" spans="1:13" x14ac:dyDescent="0.25">
      <c r="A840">
        <v>62</v>
      </c>
      <c r="B840" s="1">
        <v>43073</v>
      </c>
      <c r="C840" s="7">
        <v>4.0972222222222222E-2</v>
      </c>
      <c r="D840" t="s">
        <v>214</v>
      </c>
      <c r="E840" t="s">
        <v>620</v>
      </c>
      <c r="G840" s="2">
        <v>1.3888888888888889E-3</v>
      </c>
      <c r="H840" s="15" t="str">
        <f t="shared" si="26"/>
        <v/>
      </c>
      <c r="I840" s="2">
        <f>SUM(INDEX(ch_table[Duration],1):ch_table[[#This Row],[Duration]])</f>
        <v>20.706944444444442</v>
      </c>
      <c r="J840" s="7">
        <v>0.91666666666666663</v>
      </c>
      <c r="K840" s="16" cm="1">
        <f t="array" ref="K8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840" s="7" t="str">
        <f t="shared" si="27"/>
        <v/>
      </c>
      <c r="M840" s="2">
        <f>SUM(INDEX(ch_table[AAT],1):ch_table[[#This Row],[AAT]])</f>
        <v>2.1013888888888896</v>
      </c>
    </row>
    <row r="841" spans="1:13" x14ac:dyDescent="0.25">
      <c r="A841">
        <v>62</v>
      </c>
      <c r="B841" s="1">
        <v>43073</v>
      </c>
      <c r="C841" s="7">
        <v>4.2361111111111113E-2</v>
      </c>
      <c r="D841" t="s">
        <v>23</v>
      </c>
      <c r="E841" t="s">
        <v>621</v>
      </c>
      <c r="G841" s="2">
        <v>2.0833333333333329E-2</v>
      </c>
      <c r="H841" s="15" t="str">
        <f t="shared" si="26"/>
        <v/>
      </c>
      <c r="I841" s="2">
        <f>SUM(INDEX(ch_table[Duration],1):ch_table[[#This Row],[Duration]])</f>
        <v>20.727777777777774</v>
      </c>
      <c r="J841" s="7">
        <v>0.91666666666666663</v>
      </c>
      <c r="K841" s="16" cm="1">
        <f t="array" ref="K8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841" s="7" t="str">
        <f t="shared" si="27"/>
        <v/>
      </c>
      <c r="M841" s="2">
        <f>SUM(INDEX(ch_table[AAT],1):ch_table[[#This Row],[AAT]])</f>
        <v>2.1222222222222231</v>
      </c>
    </row>
    <row r="842" spans="1:13" x14ac:dyDescent="0.25">
      <c r="A842">
        <v>62</v>
      </c>
      <c r="B842" s="1">
        <v>43073</v>
      </c>
      <c r="C842" s="7">
        <v>6.3194444444444442E-2</v>
      </c>
      <c r="D842" t="s">
        <v>8</v>
      </c>
      <c r="H842" s="15">
        <f t="shared" si="26"/>
        <v>0.45902777777777776</v>
      </c>
      <c r="I842" s="2">
        <f>SUM(INDEX(ch_table[Duration],1):ch_table[[#This Row],[Duration]])</f>
        <v>20.727777777777774</v>
      </c>
      <c r="J842" s="7">
        <v>0.91666666666666663</v>
      </c>
      <c r="K842" s="16" t="str" cm="1">
        <f t="array" ref="K8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2" s="7">
        <f t="shared" si="27"/>
        <v>0.14652777777777787</v>
      </c>
      <c r="M842" s="2">
        <f>SUM(INDEX(ch_table[AAT],1):ch_table[[#This Row],[AAT]])</f>
        <v>2.1222222222222231</v>
      </c>
    </row>
    <row r="843" spans="1:13" x14ac:dyDescent="0.25">
      <c r="A843">
        <v>63</v>
      </c>
      <c r="B843" s="1">
        <v>43074</v>
      </c>
      <c r="C843" s="7">
        <v>0.47916666666666669</v>
      </c>
      <c r="D843" t="s">
        <v>13</v>
      </c>
      <c r="G843" s="2">
        <v>3.472222222222222E-3</v>
      </c>
      <c r="H843" s="15" t="str">
        <f t="shared" si="26"/>
        <v/>
      </c>
      <c r="I843" s="2">
        <f>SUM(INDEX(ch_table[Duration],1):ch_table[[#This Row],[Duration]])</f>
        <v>20.731249999999996</v>
      </c>
      <c r="J843" s="7">
        <v>0.79166666666666663</v>
      </c>
      <c r="K843" s="16" t="str" cm="1">
        <f t="array" ref="K8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3" s="7" t="str">
        <f t="shared" si="27"/>
        <v/>
      </c>
      <c r="M843" s="2">
        <f>SUM(INDEX(ch_table[AAT],1):ch_table[[#This Row],[AAT]])</f>
        <v>2.1222222222222231</v>
      </c>
    </row>
    <row r="844" spans="1:13" x14ac:dyDescent="0.25">
      <c r="A844">
        <v>63</v>
      </c>
      <c r="B844" s="1">
        <v>43074</v>
      </c>
      <c r="C844" s="7">
        <v>0.4826388888888889</v>
      </c>
      <c r="D844" t="s">
        <v>52</v>
      </c>
      <c r="E844" t="s">
        <v>458</v>
      </c>
      <c r="G844" s="2">
        <v>3.1944444444444442E-2</v>
      </c>
      <c r="H844" s="15" t="str">
        <f t="shared" si="26"/>
        <v/>
      </c>
      <c r="I844" s="2">
        <f>SUM(INDEX(ch_table[Duration],1):ch_table[[#This Row],[Duration]])</f>
        <v>20.763194444444441</v>
      </c>
      <c r="J844" s="7">
        <v>0.79166666666666663</v>
      </c>
      <c r="K844" s="16" t="str" cm="1">
        <f t="array" ref="K8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4" s="7" t="str">
        <f t="shared" si="27"/>
        <v/>
      </c>
      <c r="M844" s="2">
        <f>SUM(INDEX(ch_table[AAT],1):ch_table[[#This Row],[AAT]])</f>
        <v>2.1222222222222231</v>
      </c>
    </row>
    <row r="845" spans="1:13" x14ac:dyDescent="0.25">
      <c r="A845">
        <v>63</v>
      </c>
      <c r="B845" s="1">
        <v>43074</v>
      </c>
      <c r="C845" s="7">
        <v>0.51458333333333328</v>
      </c>
      <c r="D845" t="s">
        <v>54</v>
      </c>
      <c r="E845" t="s">
        <v>458</v>
      </c>
      <c r="G845" s="2">
        <v>1.3194444444444439E-2</v>
      </c>
      <c r="H845" s="15" t="str">
        <f t="shared" si="26"/>
        <v/>
      </c>
      <c r="I845" s="2">
        <f>SUM(INDEX(ch_table[Duration],1):ch_table[[#This Row],[Duration]])</f>
        <v>20.776388888888885</v>
      </c>
      <c r="J845" s="7">
        <v>0.79166666666666663</v>
      </c>
      <c r="K845" s="16" t="str" cm="1">
        <f t="array" ref="K8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5" s="7" t="str">
        <f t="shared" si="27"/>
        <v/>
      </c>
      <c r="M845" s="2">
        <f>SUM(INDEX(ch_table[AAT],1):ch_table[[#This Row],[AAT]])</f>
        <v>2.1222222222222231</v>
      </c>
    </row>
    <row r="846" spans="1:13" x14ac:dyDescent="0.25">
      <c r="A846">
        <v>63</v>
      </c>
      <c r="B846" s="1">
        <v>43074</v>
      </c>
      <c r="C846" s="7">
        <v>0.52777777777777779</v>
      </c>
      <c r="D846" t="s">
        <v>55</v>
      </c>
      <c r="E846" t="s">
        <v>622</v>
      </c>
      <c r="F846" t="s">
        <v>101</v>
      </c>
      <c r="G846" s="2">
        <v>4.1666666666666657E-2</v>
      </c>
      <c r="H846" s="15" t="str">
        <f t="shared" si="26"/>
        <v/>
      </c>
      <c r="I846" s="2">
        <f>SUM(INDEX(ch_table[Duration],1):ch_table[[#This Row],[Duration]])</f>
        <v>20.818055555555553</v>
      </c>
      <c r="J846" s="7">
        <v>0.79166666666666663</v>
      </c>
      <c r="K846" s="16" t="str" cm="1">
        <f t="array" ref="K8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6" s="7" t="str">
        <f t="shared" si="27"/>
        <v/>
      </c>
      <c r="M846" s="2">
        <f>SUM(INDEX(ch_table[AAT],1):ch_table[[#This Row],[AAT]])</f>
        <v>2.1222222222222231</v>
      </c>
    </row>
    <row r="847" spans="1:13" x14ac:dyDescent="0.25">
      <c r="A847">
        <v>63</v>
      </c>
      <c r="B847" s="1">
        <v>43074</v>
      </c>
      <c r="C847" s="7">
        <v>0.56944444444444442</v>
      </c>
      <c r="D847" t="s">
        <v>25</v>
      </c>
      <c r="E847" t="s">
        <v>623</v>
      </c>
      <c r="G847" s="2">
        <v>3.2638888888888891E-2</v>
      </c>
      <c r="H847" s="15" t="str">
        <f t="shared" si="26"/>
        <v/>
      </c>
      <c r="I847" s="2">
        <f>SUM(INDEX(ch_table[Duration],1):ch_table[[#This Row],[Duration]])</f>
        <v>20.850694444444443</v>
      </c>
      <c r="J847" s="7">
        <v>0.79166666666666663</v>
      </c>
      <c r="K847" s="16" t="str" cm="1">
        <f t="array" ref="K8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7" s="7" t="str">
        <f t="shared" si="27"/>
        <v/>
      </c>
      <c r="M847" s="2">
        <f>SUM(INDEX(ch_table[AAT],1):ch_table[[#This Row],[AAT]])</f>
        <v>2.1222222222222231</v>
      </c>
    </row>
    <row r="848" spans="1:13" x14ac:dyDescent="0.25">
      <c r="A848">
        <v>63</v>
      </c>
      <c r="B848" s="1">
        <v>43074</v>
      </c>
      <c r="C848" s="7">
        <v>0.6020833333333333</v>
      </c>
      <c r="D848" t="s">
        <v>137</v>
      </c>
      <c r="E848" t="s">
        <v>624</v>
      </c>
      <c r="G848" s="2">
        <v>6.9444444444444447E-4</v>
      </c>
      <c r="H848" s="15" t="str">
        <f t="shared" si="26"/>
        <v/>
      </c>
      <c r="I848" s="2">
        <f>SUM(INDEX(ch_table[Duration],1):ch_table[[#This Row],[Duration]])</f>
        <v>20.851388888888888</v>
      </c>
      <c r="J848" s="7">
        <v>0.79166666666666663</v>
      </c>
      <c r="K848" s="16" t="str" cm="1">
        <f t="array" ref="K8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8" s="7" t="str">
        <f t="shared" si="27"/>
        <v/>
      </c>
      <c r="M848" s="2">
        <f>SUM(INDEX(ch_table[AAT],1):ch_table[[#This Row],[AAT]])</f>
        <v>2.1222222222222231</v>
      </c>
    </row>
    <row r="849" spans="1:13" x14ac:dyDescent="0.25">
      <c r="A849">
        <v>63</v>
      </c>
      <c r="B849" s="1">
        <v>43074</v>
      </c>
      <c r="C849" s="7">
        <v>0.60277777777777775</v>
      </c>
      <c r="D849" t="s">
        <v>286</v>
      </c>
      <c r="E849" t="s">
        <v>625</v>
      </c>
      <c r="G849" s="2">
        <v>6.9444444444444441E-3</v>
      </c>
      <c r="H849" s="15" t="str">
        <f t="shared" si="26"/>
        <v/>
      </c>
      <c r="I849" s="2">
        <f>SUM(INDEX(ch_table[Duration],1):ch_table[[#This Row],[Duration]])</f>
        <v>20.858333333333331</v>
      </c>
      <c r="J849" s="7">
        <v>0.79166666666666663</v>
      </c>
      <c r="K849" s="16" t="str" cm="1">
        <f t="array" ref="K8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49" s="7" t="str">
        <f t="shared" si="27"/>
        <v/>
      </c>
      <c r="M849" s="2">
        <f>SUM(INDEX(ch_table[AAT],1):ch_table[[#This Row],[AAT]])</f>
        <v>2.1222222222222231</v>
      </c>
    </row>
    <row r="850" spans="1:13" x14ac:dyDescent="0.25">
      <c r="A850">
        <v>63</v>
      </c>
      <c r="B850" s="1">
        <v>43074</v>
      </c>
      <c r="C850" s="7">
        <v>0.60972222222222228</v>
      </c>
      <c r="D850" t="s">
        <v>297</v>
      </c>
      <c r="E850" t="s">
        <v>626</v>
      </c>
      <c r="G850" s="2">
        <v>3.9583333333333331E-2</v>
      </c>
      <c r="H850" s="15" t="str">
        <f t="shared" si="26"/>
        <v/>
      </c>
      <c r="I850" s="2">
        <f>SUM(INDEX(ch_table[Duration],1):ch_table[[#This Row],[Duration]])</f>
        <v>20.897916666666664</v>
      </c>
      <c r="J850" s="7">
        <v>0.79166666666666663</v>
      </c>
      <c r="K850" s="16" t="str" cm="1">
        <f t="array" ref="K8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50" s="7" t="str">
        <f t="shared" si="27"/>
        <v/>
      </c>
      <c r="M850" s="2">
        <f>SUM(INDEX(ch_table[AAT],1):ch_table[[#This Row],[AAT]])</f>
        <v>2.1222222222222231</v>
      </c>
    </row>
    <row r="851" spans="1:13" x14ac:dyDescent="0.25">
      <c r="A851">
        <v>63</v>
      </c>
      <c r="B851" s="1">
        <v>43074</v>
      </c>
      <c r="C851" s="7">
        <v>0.64930555555555558</v>
      </c>
      <c r="D851" t="s">
        <v>34</v>
      </c>
      <c r="E851" t="s">
        <v>627</v>
      </c>
      <c r="G851" s="2">
        <v>6.9444444444444447E-4</v>
      </c>
      <c r="H851" s="15" t="str">
        <f t="shared" si="26"/>
        <v/>
      </c>
      <c r="I851" s="2">
        <f>SUM(INDEX(ch_table[Duration],1):ch_table[[#This Row],[Duration]])</f>
        <v>20.898611111111109</v>
      </c>
      <c r="J851" s="7">
        <v>0.79166666666666663</v>
      </c>
      <c r="K851" s="16" t="str" cm="1">
        <f t="array" ref="K8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51" s="7" t="str">
        <f t="shared" si="27"/>
        <v/>
      </c>
      <c r="M851" s="2">
        <f>SUM(INDEX(ch_table[AAT],1):ch_table[[#This Row],[AAT]])</f>
        <v>2.1222222222222231</v>
      </c>
    </row>
    <row r="852" spans="1:13" x14ac:dyDescent="0.25">
      <c r="A852">
        <v>63</v>
      </c>
      <c r="B852" s="1">
        <v>43074</v>
      </c>
      <c r="C852" s="7">
        <v>0.65</v>
      </c>
      <c r="D852" t="s">
        <v>297</v>
      </c>
      <c r="E852" t="s">
        <v>628</v>
      </c>
      <c r="G852" s="2">
        <v>1.805555555555555E-2</v>
      </c>
      <c r="H852" s="15" t="str">
        <f t="shared" si="26"/>
        <v/>
      </c>
      <c r="I852" s="2">
        <f>SUM(INDEX(ch_table[Duration],1):ch_table[[#This Row],[Duration]])</f>
        <v>20.916666666666664</v>
      </c>
      <c r="J852" s="7">
        <v>0.79166666666666663</v>
      </c>
      <c r="K852" s="16" t="str" cm="1">
        <f t="array" ref="K8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52" s="7" t="str">
        <f t="shared" si="27"/>
        <v/>
      </c>
      <c r="M852" s="2">
        <f>SUM(INDEX(ch_table[AAT],1):ch_table[[#This Row],[AAT]])</f>
        <v>2.1222222222222231</v>
      </c>
    </row>
    <row r="853" spans="1:13" x14ac:dyDescent="0.25">
      <c r="A853">
        <v>63</v>
      </c>
      <c r="B853" s="1">
        <v>43074</v>
      </c>
      <c r="C853" s="7">
        <v>0.66805555555555551</v>
      </c>
      <c r="D853" t="s">
        <v>34</v>
      </c>
      <c r="E853" t="s">
        <v>442</v>
      </c>
      <c r="G853" s="2">
        <v>6.9444444444444447E-4</v>
      </c>
      <c r="H853" s="15" t="str">
        <f t="shared" si="26"/>
        <v/>
      </c>
      <c r="I853" s="2">
        <f>SUM(INDEX(ch_table[Duration],1):ch_table[[#This Row],[Duration]])</f>
        <v>20.917361111111109</v>
      </c>
      <c r="J853" s="7">
        <v>0.79166666666666663</v>
      </c>
      <c r="K853" s="16" t="str" cm="1">
        <f t="array" ref="K8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53" s="7" t="str">
        <f t="shared" si="27"/>
        <v/>
      </c>
      <c r="M853" s="2">
        <f>SUM(INDEX(ch_table[AAT],1):ch_table[[#This Row],[AAT]])</f>
        <v>2.1222222222222231</v>
      </c>
    </row>
    <row r="854" spans="1:13" x14ac:dyDescent="0.25">
      <c r="A854">
        <v>63</v>
      </c>
      <c r="B854" s="1">
        <v>43074</v>
      </c>
      <c r="C854" s="7">
        <v>0.66874999999999996</v>
      </c>
      <c r="D854" t="s">
        <v>297</v>
      </c>
      <c r="E854" t="s">
        <v>628</v>
      </c>
      <c r="G854" s="2">
        <v>0.1243055555555556</v>
      </c>
      <c r="H854" s="15" t="str">
        <f t="shared" si="26"/>
        <v/>
      </c>
      <c r="I854" s="2">
        <f>SUM(INDEX(ch_table[Duration],1):ch_table[[#This Row],[Duration]])</f>
        <v>21.041666666666664</v>
      </c>
      <c r="J854" s="7">
        <v>0.79166666666666663</v>
      </c>
      <c r="K854" s="16" cm="1">
        <f t="array" ref="K8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854" s="7" t="str">
        <f t="shared" si="27"/>
        <v/>
      </c>
      <c r="M854" s="2">
        <f>SUM(INDEX(ch_table[AAT],1):ch_table[[#This Row],[AAT]])</f>
        <v>2.1236111111111118</v>
      </c>
    </row>
    <row r="855" spans="1:13" x14ac:dyDescent="0.25">
      <c r="A855">
        <v>63</v>
      </c>
      <c r="B855" s="1">
        <v>43074</v>
      </c>
      <c r="C855" s="7">
        <v>0.79305555555555551</v>
      </c>
      <c r="D855" t="s">
        <v>214</v>
      </c>
      <c r="E855" t="s">
        <v>629</v>
      </c>
      <c r="G855" s="2">
        <v>1.3888888888888889E-3</v>
      </c>
      <c r="H855" s="15" t="str">
        <f t="shared" si="26"/>
        <v/>
      </c>
      <c r="I855" s="2">
        <f>SUM(INDEX(ch_table[Duration],1):ch_table[[#This Row],[Duration]])</f>
        <v>21.043055555555554</v>
      </c>
      <c r="J855" s="7">
        <v>0.79166666666666663</v>
      </c>
      <c r="K855" s="16" cm="1">
        <f t="array" ref="K8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855" s="7" t="str">
        <f t="shared" si="27"/>
        <v/>
      </c>
      <c r="M855" s="2">
        <f>SUM(INDEX(ch_table[AAT],1):ch_table[[#This Row],[AAT]])</f>
        <v>2.1250000000000009</v>
      </c>
    </row>
    <row r="856" spans="1:13" x14ac:dyDescent="0.25">
      <c r="A856">
        <v>63</v>
      </c>
      <c r="B856" s="1">
        <v>43074</v>
      </c>
      <c r="C856" s="7">
        <v>0.7944444444444444</v>
      </c>
      <c r="D856" t="s">
        <v>214</v>
      </c>
      <c r="E856" t="s">
        <v>630</v>
      </c>
      <c r="G856" s="2">
        <v>6.9444444444444447E-4</v>
      </c>
      <c r="H856" s="15" t="str">
        <f t="shared" si="26"/>
        <v/>
      </c>
      <c r="I856" s="2">
        <f>SUM(INDEX(ch_table[Duration],1):ch_table[[#This Row],[Duration]])</f>
        <v>21.043749999999999</v>
      </c>
      <c r="J856" s="7">
        <v>0.79166666666666663</v>
      </c>
      <c r="K856" s="16" cm="1">
        <f t="array" ref="K8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856" s="7" t="str">
        <f t="shared" si="27"/>
        <v/>
      </c>
      <c r="M856" s="2">
        <f>SUM(INDEX(ch_table[AAT],1):ch_table[[#This Row],[AAT]])</f>
        <v>2.1256944444444454</v>
      </c>
    </row>
    <row r="857" spans="1:13" x14ac:dyDescent="0.25">
      <c r="A857">
        <v>63</v>
      </c>
      <c r="B857" s="1">
        <v>43074</v>
      </c>
      <c r="C857" s="7">
        <v>0.79513888888888884</v>
      </c>
      <c r="D857" t="s">
        <v>23</v>
      </c>
      <c r="E857" t="s">
        <v>631</v>
      </c>
      <c r="G857" s="2">
        <v>2.013888888888889E-2</v>
      </c>
      <c r="H857" s="15" t="str">
        <f t="shared" si="26"/>
        <v/>
      </c>
      <c r="I857" s="2">
        <f>SUM(INDEX(ch_table[Duration],1):ch_table[[#This Row],[Duration]])</f>
        <v>21.063888888888886</v>
      </c>
      <c r="J857" s="7">
        <v>0.79166666666666663</v>
      </c>
      <c r="K857" s="16" cm="1">
        <f t="array" ref="K8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857" s="7" t="str">
        <f t="shared" si="27"/>
        <v/>
      </c>
      <c r="M857" s="2">
        <f>SUM(INDEX(ch_table[AAT],1):ch_table[[#This Row],[AAT]])</f>
        <v>2.1458333333333344</v>
      </c>
    </row>
    <row r="858" spans="1:13" x14ac:dyDescent="0.25">
      <c r="A858">
        <v>63</v>
      </c>
      <c r="B858" s="1">
        <v>43074</v>
      </c>
      <c r="C858" s="7">
        <v>0.81527777777777777</v>
      </c>
      <c r="D858" t="s">
        <v>8</v>
      </c>
      <c r="H858" s="15">
        <f t="shared" si="26"/>
        <v>0.33611111111111108</v>
      </c>
      <c r="I858" s="2">
        <f>SUM(INDEX(ch_table[Duration],1):ch_table[[#This Row],[Duration]])</f>
        <v>21.063888888888886</v>
      </c>
      <c r="J858" s="7">
        <v>0.79166666666666663</v>
      </c>
      <c r="K858" s="16" t="str" cm="1">
        <f t="array" ref="K8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58" s="7">
        <f t="shared" si="27"/>
        <v>2.3611111111111107E-2</v>
      </c>
      <c r="M858" s="2">
        <f>SUM(INDEX(ch_table[AAT],1):ch_table[[#This Row],[AAT]])</f>
        <v>2.1458333333333344</v>
      </c>
    </row>
    <row r="859" spans="1:13" x14ac:dyDescent="0.25">
      <c r="A859">
        <v>64</v>
      </c>
      <c r="B859" s="1">
        <v>43075</v>
      </c>
      <c r="C859" s="7">
        <v>0.47916666666666669</v>
      </c>
      <c r="D859" t="s">
        <v>13</v>
      </c>
      <c r="G859" s="2">
        <v>3.472222222222222E-3</v>
      </c>
      <c r="H859" s="15" t="str">
        <f t="shared" si="26"/>
        <v/>
      </c>
      <c r="I859" s="2">
        <f>SUM(INDEX(ch_table[Duration],1):ch_table[[#This Row],[Duration]])</f>
        <v>21.067361111111108</v>
      </c>
      <c r="J859" s="7">
        <v>0.79166666666666663</v>
      </c>
      <c r="K859" s="16" t="str" cm="1">
        <f t="array" ref="K8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59" s="7" t="str">
        <f t="shared" si="27"/>
        <v/>
      </c>
      <c r="M859" s="2">
        <f>SUM(INDEX(ch_table[AAT],1):ch_table[[#This Row],[AAT]])</f>
        <v>2.1458333333333344</v>
      </c>
    </row>
    <row r="860" spans="1:13" x14ac:dyDescent="0.25">
      <c r="A860">
        <v>64</v>
      </c>
      <c r="B860" s="1">
        <v>43075</v>
      </c>
      <c r="C860" s="7">
        <v>0.4826388888888889</v>
      </c>
      <c r="D860" t="s">
        <v>52</v>
      </c>
      <c r="E860" t="s">
        <v>415</v>
      </c>
      <c r="G860" s="2">
        <v>1.7361111111111108E-2</v>
      </c>
      <c r="H860" s="15" t="str">
        <f t="shared" si="26"/>
        <v/>
      </c>
      <c r="I860" s="2">
        <f>SUM(INDEX(ch_table[Duration],1):ch_table[[#This Row],[Duration]])</f>
        <v>21.084722222222219</v>
      </c>
      <c r="J860" s="7">
        <v>0.79166666666666663</v>
      </c>
      <c r="K860" s="16" t="str" cm="1">
        <f t="array" ref="K8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0" s="7" t="str">
        <f t="shared" si="27"/>
        <v/>
      </c>
      <c r="M860" s="2">
        <f>SUM(INDEX(ch_table[AAT],1):ch_table[[#This Row],[AAT]])</f>
        <v>2.1458333333333344</v>
      </c>
    </row>
    <row r="861" spans="1:13" x14ac:dyDescent="0.25">
      <c r="A861">
        <v>64</v>
      </c>
      <c r="B861" s="1">
        <v>43075</v>
      </c>
      <c r="C861" s="7">
        <v>0.5</v>
      </c>
      <c r="D861" t="s">
        <v>52</v>
      </c>
      <c r="E861" t="s">
        <v>111</v>
      </c>
      <c r="G861" s="2">
        <v>3.4027777777777768E-2</v>
      </c>
      <c r="H861" s="15" t="str">
        <f t="shared" si="26"/>
        <v/>
      </c>
      <c r="I861" s="2">
        <f>SUM(INDEX(ch_table[Duration],1):ch_table[[#This Row],[Duration]])</f>
        <v>21.118749999999995</v>
      </c>
      <c r="J861" s="7">
        <v>0.79166666666666663</v>
      </c>
      <c r="K861" s="16" t="str" cm="1">
        <f t="array" ref="K8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1" s="7" t="str">
        <f t="shared" si="27"/>
        <v/>
      </c>
      <c r="M861" s="2">
        <f>SUM(INDEX(ch_table[AAT],1):ch_table[[#This Row],[AAT]])</f>
        <v>2.1458333333333344</v>
      </c>
    </row>
    <row r="862" spans="1:13" x14ac:dyDescent="0.25">
      <c r="A862">
        <v>64</v>
      </c>
      <c r="B862" s="1">
        <v>43075</v>
      </c>
      <c r="C862" s="7">
        <v>0.53402777777777777</v>
      </c>
      <c r="D862" t="s">
        <v>137</v>
      </c>
      <c r="E862" t="s">
        <v>632</v>
      </c>
      <c r="F862" t="s">
        <v>101</v>
      </c>
      <c r="G862" s="2">
        <v>3.472222222222222E-3</v>
      </c>
      <c r="H862" s="15" t="str">
        <f t="shared" si="26"/>
        <v/>
      </c>
      <c r="I862" s="2">
        <f>SUM(INDEX(ch_table[Duration],1):ch_table[[#This Row],[Duration]])</f>
        <v>21.122222222222216</v>
      </c>
      <c r="J862" s="7">
        <v>0.79166666666666663</v>
      </c>
      <c r="K862" s="16" t="str" cm="1">
        <f t="array" ref="K8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2" s="7" t="str">
        <f t="shared" si="27"/>
        <v/>
      </c>
      <c r="M862" s="2">
        <f>SUM(INDEX(ch_table[AAT],1):ch_table[[#This Row],[AAT]])</f>
        <v>2.1458333333333344</v>
      </c>
    </row>
    <row r="863" spans="1:13" x14ac:dyDescent="0.25">
      <c r="A863">
        <v>64</v>
      </c>
      <c r="B863" s="1">
        <v>43075</v>
      </c>
      <c r="C863" s="7">
        <v>0.53749999999999998</v>
      </c>
      <c r="D863" t="s">
        <v>137</v>
      </c>
      <c r="E863" t="s">
        <v>633</v>
      </c>
      <c r="F863" t="s">
        <v>101</v>
      </c>
      <c r="G863" s="2">
        <v>3.472222222222222E-3</v>
      </c>
      <c r="H863" s="15" t="str">
        <f t="shared" si="26"/>
        <v/>
      </c>
      <c r="I863" s="2">
        <f>SUM(INDEX(ch_table[Duration],1):ch_table[[#This Row],[Duration]])</f>
        <v>21.125694444444438</v>
      </c>
      <c r="J863" s="7">
        <v>0.79166666666666663</v>
      </c>
      <c r="K863" s="16" t="str" cm="1">
        <f t="array" ref="K8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3" s="7" t="str">
        <f t="shared" si="27"/>
        <v/>
      </c>
      <c r="M863" s="2">
        <f>SUM(INDEX(ch_table[AAT],1):ch_table[[#This Row],[AAT]])</f>
        <v>2.1458333333333344</v>
      </c>
    </row>
    <row r="864" spans="1:13" x14ac:dyDescent="0.25">
      <c r="A864">
        <v>64</v>
      </c>
      <c r="B864" s="1">
        <v>43075</v>
      </c>
      <c r="C864" s="7">
        <v>0.54097222222222219</v>
      </c>
      <c r="D864" t="s">
        <v>137</v>
      </c>
      <c r="E864" t="s">
        <v>634</v>
      </c>
      <c r="F864" t="s">
        <v>101</v>
      </c>
      <c r="G864" s="2">
        <v>2.7777777777777779E-3</v>
      </c>
      <c r="H864" s="15" t="str">
        <f t="shared" si="26"/>
        <v/>
      </c>
      <c r="I864" s="2">
        <f>SUM(INDEX(ch_table[Duration],1):ch_table[[#This Row],[Duration]])</f>
        <v>21.128472222222214</v>
      </c>
      <c r="J864" s="7">
        <v>0.79166666666666663</v>
      </c>
      <c r="K864" s="16" t="str" cm="1">
        <f t="array" ref="K8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4" s="7" t="str">
        <f t="shared" si="27"/>
        <v/>
      </c>
      <c r="M864" s="2">
        <f>SUM(INDEX(ch_table[AAT],1):ch_table[[#This Row],[AAT]])</f>
        <v>2.1458333333333344</v>
      </c>
    </row>
    <row r="865" spans="1:13" x14ac:dyDescent="0.25">
      <c r="A865">
        <v>64</v>
      </c>
      <c r="B865" s="1">
        <v>43075</v>
      </c>
      <c r="C865" s="7">
        <v>0.54374999999999996</v>
      </c>
      <c r="D865" t="s">
        <v>329</v>
      </c>
      <c r="E865" t="s">
        <v>635</v>
      </c>
      <c r="F865" t="s">
        <v>250</v>
      </c>
      <c r="G865" s="2">
        <v>7.6388888888888886E-3</v>
      </c>
      <c r="H865" s="15" t="str">
        <f t="shared" si="26"/>
        <v/>
      </c>
      <c r="I865" s="2">
        <f>SUM(INDEX(ch_table[Duration],1):ch_table[[#This Row],[Duration]])</f>
        <v>21.136111111111102</v>
      </c>
      <c r="J865" s="7">
        <v>0.79166666666666663</v>
      </c>
      <c r="K865" s="16" t="str" cm="1">
        <f t="array" ref="K8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5" s="7" t="str">
        <f t="shared" si="27"/>
        <v/>
      </c>
      <c r="M865" s="2">
        <f>SUM(INDEX(ch_table[AAT],1):ch_table[[#This Row],[AAT]])</f>
        <v>2.1458333333333344</v>
      </c>
    </row>
    <row r="866" spans="1:13" x14ac:dyDescent="0.25">
      <c r="A866">
        <v>64</v>
      </c>
      <c r="B866" s="1">
        <v>43075</v>
      </c>
      <c r="C866" s="7">
        <v>0.55138888888888893</v>
      </c>
      <c r="D866" t="s">
        <v>159</v>
      </c>
      <c r="E866" t="s">
        <v>636</v>
      </c>
      <c r="F866" t="s">
        <v>101</v>
      </c>
      <c r="G866" s="2">
        <v>0.3125</v>
      </c>
      <c r="H866" s="15" t="str">
        <f t="shared" si="26"/>
        <v/>
      </c>
      <c r="I866" s="2">
        <f>SUM(INDEX(ch_table[Duration],1):ch_table[[#This Row],[Duration]])</f>
        <v>21.448611111111102</v>
      </c>
      <c r="J866" s="7">
        <v>0.79166666666666663</v>
      </c>
      <c r="K866" s="16" cm="1">
        <f t="array" ref="K8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7.2222222222222299E-2</v>
      </c>
      <c r="L866" s="7" t="str">
        <f t="shared" si="27"/>
        <v/>
      </c>
      <c r="M866" s="2">
        <f>SUM(INDEX(ch_table[AAT],1):ch_table[[#This Row],[AAT]])</f>
        <v>2.2180555555555568</v>
      </c>
    </row>
    <row r="867" spans="1:13" x14ac:dyDescent="0.25">
      <c r="A867">
        <v>64</v>
      </c>
      <c r="B867" s="1">
        <v>43075</v>
      </c>
      <c r="C867" s="7">
        <v>0.86388888888888893</v>
      </c>
      <c r="D867" t="s">
        <v>23</v>
      </c>
      <c r="E867" t="s">
        <v>637</v>
      </c>
      <c r="G867" s="2">
        <v>1.458333333333333E-2</v>
      </c>
      <c r="H867" s="15" t="str">
        <f t="shared" si="26"/>
        <v/>
      </c>
      <c r="I867" s="2">
        <f>SUM(INDEX(ch_table[Duration],1):ch_table[[#This Row],[Duration]])</f>
        <v>21.463194444444436</v>
      </c>
      <c r="J867" s="7">
        <v>0.79166666666666663</v>
      </c>
      <c r="K867" s="16" cm="1">
        <f t="array" ref="K8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867" s="7" t="str">
        <f t="shared" si="27"/>
        <v/>
      </c>
      <c r="M867" s="2">
        <f>SUM(INDEX(ch_table[AAT],1):ch_table[[#This Row],[AAT]])</f>
        <v>2.2326388888888902</v>
      </c>
    </row>
    <row r="868" spans="1:13" x14ac:dyDescent="0.25">
      <c r="A868">
        <v>64</v>
      </c>
      <c r="B868" s="1">
        <v>43075</v>
      </c>
      <c r="C868" s="7">
        <v>0.87847222222222221</v>
      </c>
      <c r="D868" t="s">
        <v>8</v>
      </c>
      <c r="H868" s="15">
        <f t="shared" si="26"/>
        <v>0.39930555555555552</v>
      </c>
      <c r="I868" s="2">
        <f>SUM(INDEX(ch_table[Duration],1):ch_table[[#This Row],[Duration]])</f>
        <v>21.463194444444436</v>
      </c>
      <c r="J868" s="7">
        <v>0.79166666666666663</v>
      </c>
      <c r="K868" s="16" t="str" cm="1">
        <f t="array" ref="K8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8" s="7">
        <f t="shared" si="27"/>
        <v>8.6805555555555636E-2</v>
      </c>
      <c r="M868" s="2">
        <f>SUM(INDEX(ch_table[AAT],1):ch_table[[#This Row],[AAT]])</f>
        <v>2.2326388888888902</v>
      </c>
    </row>
    <row r="869" spans="1:13" x14ac:dyDescent="0.25">
      <c r="A869">
        <v>65</v>
      </c>
      <c r="B869" s="1">
        <v>43076</v>
      </c>
      <c r="C869" s="7">
        <v>0.39583333333333331</v>
      </c>
      <c r="D869" t="s">
        <v>13</v>
      </c>
      <c r="G869" s="2">
        <v>3.472222222222222E-3</v>
      </c>
      <c r="H869" s="15" t="str">
        <f t="shared" si="26"/>
        <v/>
      </c>
      <c r="I869" s="2">
        <f>SUM(INDEX(ch_table[Duration],1):ch_table[[#This Row],[Duration]])</f>
        <v>21.466666666666658</v>
      </c>
      <c r="J869" s="7">
        <v>0.70833333333333337</v>
      </c>
      <c r="K869" s="16" t="str" cm="1">
        <f t="array" ref="K8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69" s="7" t="str">
        <f t="shared" si="27"/>
        <v/>
      </c>
      <c r="M869" s="2">
        <f>SUM(INDEX(ch_table[AAT],1):ch_table[[#This Row],[AAT]])</f>
        <v>2.2326388888888902</v>
      </c>
    </row>
    <row r="870" spans="1:13" x14ac:dyDescent="0.25">
      <c r="A870">
        <v>65</v>
      </c>
      <c r="B870" s="1">
        <v>43076</v>
      </c>
      <c r="C870" s="7">
        <v>0.39930555555555558</v>
      </c>
      <c r="D870" t="s">
        <v>52</v>
      </c>
      <c r="E870" t="s">
        <v>435</v>
      </c>
      <c r="G870" s="2">
        <v>2.0833333333333329E-2</v>
      </c>
      <c r="H870" s="15" t="str">
        <f t="shared" si="26"/>
        <v/>
      </c>
      <c r="I870" s="2">
        <f>SUM(INDEX(ch_table[Duration],1):ch_table[[#This Row],[Duration]])</f>
        <v>21.48749999999999</v>
      </c>
      <c r="J870" s="7">
        <v>0.70833333333333337</v>
      </c>
      <c r="K870" s="16" t="str" cm="1">
        <f t="array" ref="K8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0" s="7" t="str">
        <f t="shared" si="27"/>
        <v/>
      </c>
      <c r="M870" s="2">
        <f>SUM(INDEX(ch_table[AAT],1):ch_table[[#This Row],[AAT]])</f>
        <v>2.2326388888888902</v>
      </c>
    </row>
    <row r="871" spans="1:13" x14ac:dyDescent="0.25">
      <c r="A871">
        <v>65</v>
      </c>
      <c r="B871" s="1">
        <v>43076</v>
      </c>
      <c r="C871" s="7">
        <v>0.4201388888888889</v>
      </c>
      <c r="D871" t="s">
        <v>52</v>
      </c>
      <c r="E871" t="s">
        <v>638</v>
      </c>
      <c r="G871" s="2">
        <v>1.7361111111111108E-2</v>
      </c>
      <c r="H871" s="15" t="str">
        <f t="shared" si="26"/>
        <v/>
      </c>
      <c r="I871" s="2">
        <f>SUM(INDEX(ch_table[Duration],1):ch_table[[#This Row],[Duration]])</f>
        <v>21.504861111111101</v>
      </c>
      <c r="J871" s="7">
        <v>0.70833333333333337</v>
      </c>
      <c r="K871" s="16" t="str" cm="1">
        <f t="array" ref="K8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1" s="7" t="str">
        <f t="shared" si="27"/>
        <v/>
      </c>
      <c r="M871" s="2">
        <f>SUM(INDEX(ch_table[AAT],1):ch_table[[#This Row],[AAT]])</f>
        <v>2.2326388888888902</v>
      </c>
    </row>
    <row r="872" spans="1:13" x14ac:dyDescent="0.25">
      <c r="A872">
        <v>65</v>
      </c>
      <c r="B872" s="1">
        <v>43076</v>
      </c>
      <c r="C872" s="7">
        <v>0.4375</v>
      </c>
      <c r="D872" t="s">
        <v>25</v>
      </c>
      <c r="E872" t="s">
        <v>639</v>
      </c>
      <c r="G872" s="2">
        <v>3.4722222222222217E-2</v>
      </c>
      <c r="H872" s="15" t="str">
        <f t="shared" si="26"/>
        <v/>
      </c>
      <c r="I872" s="2">
        <f>SUM(INDEX(ch_table[Duration],1):ch_table[[#This Row],[Duration]])</f>
        <v>21.539583333333322</v>
      </c>
      <c r="J872" s="7">
        <v>0.70833333333333337</v>
      </c>
      <c r="K872" s="16" t="str" cm="1">
        <f t="array" ref="K8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2" s="7" t="str">
        <f t="shared" si="27"/>
        <v/>
      </c>
      <c r="M872" s="2">
        <f>SUM(INDEX(ch_table[AAT],1):ch_table[[#This Row],[AAT]])</f>
        <v>2.2326388888888902</v>
      </c>
    </row>
    <row r="873" spans="1:13" x14ac:dyDescent="0.25">
      <c r="A873">
        <v>65</v>
      </c>
      <c r="B873" s="1">
        <v>43076</v>
      </c>
      <c r="C873" s="7">
        <v>0.47222222222222221</v>
      </c>
      <c r="D873" t="s">
        <v>29</v>
      </c>
      <c r="E873" t="s">
        <v>30</v>
      </c>
      <c r="G873" s="2">
        <v>2.569444444444444E-2</v>
      </c>
      <c r="H873" s="15" t="str">
        <f t="shared" si="26"/>
        <v/>
      </c>
      <c r="I873" s="2">
        <f>SUM(INDEX(ch_table[Duration],1):ch_table[[#This Row],[Duration]])</f>
        <v>21.565277777777766</v>
      </c>
      <c r="J873" s="7">
        <v>0.70833333333333337</v>
      </c>
      <c r="K873" s="16" t="str" cm="1">
        <f t="array" ref="K8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3" s="7" t="str">
        <f t="shared" si="27"/>
        <v/>
      </c>
      <c r="M873" s="2">
        <f>SUM(INDEX(ch_table[AAT],1):ch_table[[#This Row],[AAT]])</f>
        <v>2.2326388888888902</v>
      </c>
    </row>
    <row r="874" spans="1:13" x14ac:dyDescent="0.25">
      <c r="A874">
        <v>65</v>
      </c>
      <c r="B874" s="1">
        <v>43076</v>
      </c>
      <c r="C874" s="7">
        <v>0.49791666666666667</v>
      </c>
      <c r="D874" t="s">
        <v>25</v>
      </c>
      <c r="E874" t="s">
        <v>640</v>
      </c>
      <c r="G874" s="2">
        <v>2.7083333333333331E-2</v>
      </c>
      <c r="H874" s="15" t="str">
        <f t="shared" si="26"/>
        <v/>
      </c>
      <c r="I874" s="2">
        <f>SUM(INDEX(ch_table[Duration],1):ch_table[[#This Row],[Duration]])</f>
        <v>21.592361111111099</v>
      </c>
      <c r="J874" s="7">
        <v>0.70833333333333337</v>
      </c>
      <c r="K874" s="16" t="str" cm="1">
        <f t="array" ref="K8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4" s="7" t="str">
        <f t="shared" si="27"/>
        <v/>
      </c>
      <c r="M874" s="2">
        <f>SUM(INDEX(ch_table[AAT],1):ch_table[[#This Row],[AAT]])</f>
        <v>2.2326388888888902</v>
      </c>
    </row>
    <row r="875" spans="1:13" x14ac:dyDescent="0.25">
      <c r="A875">
        <v>65</v>
      </c>
      <c r="B875" s="1">
        <v>43076</v>
      </c>
      <c r="C875" s="7">
        <v>0.52500000000000002</v>
      </c>
      <c r="D875" t="s">
        <v>137</v>
      </c>
      <c r="E875" t="s">
        <v>641</v>
      </c>
      <c r="G875" s="2">
        <v>2.0833333333333329E-3</v>
      </c>
      <c r="H875" s="15" t="str">
        <f t="shared" si="26"/>
        <v/>
      </c>
      <c r="I875" s="2">
        <f>SUM(INDEX(ch_table[Duration],1):ch_table[[#This Row],[Duration]])</f>
        <v>21.594444444444434</v>
      </c>
      <c r="J875" s="7">
        <v>0.70833333333333337</v>
      </c>
      <c r="K875" s="16" t="str" cm="1">
        <f t="array" ref="K8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5" s="7" t="str">
        <f t="shared" si="27"/>
        <v/>
      </c>
      <c r="M875" s="2">
        <f>SUM(INDEX(ch_table[AAT],1):ch_table[[#This Row],[AAT]])</f>
        <v>2.2326388888888902</v>
      </c>
    </row>
    <row r="876" spans="1:13" x14ac:dyDescent="0.25">
      <c r="A876">
        <v>65</v>
      </c>
      <c r="B876" s="1">
        <v>43076</v>
      </c>
      <c r="C876" s="7">
        <v>0.52708333333333335</v>
      </c>
      <c r="D876" t="s">
        <v>369</v>
      </c>
      <c r="E876" t="s">
        <v>642</v>
      </c>
      <c r="G876" s="2">
        <v>1.041666666666667E-2</v>
      </c>
      <c r="H876" s="15" t="str">
        <f t="shared" si="26"/>
        <v/>
      </c>
      <c r="I876" s="2">
        <f>SUM(INDEX(ch_table[Duration],1):ch_table[[#This Row],[Duration]])</f>
        <v>21.604861111111102</v>
      </c>
      <c r="J876" s="7">
        <v>0.70833333333333337</v>
      </c>
      <c r="K876" s="16" t="str" cm="1">
        <f t="array" ref="K8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6" s="7" t="str">
        <f t="shared" si="27"/>
        <v/>
      </c>
      <c r="M876" s="2">
        <f>SUM(INDEX(ch_table[AAT],1):ch_table[[#This Row],[AAT]])</f>
        <v>2.2326388888888902</v>
      </c>
    </row>
    <row r="877" spans="1:13" x14ac:dyDescent="0.25">
      <c r="A877">
        <v>65</v>
      </c>
      <c r="B877" s="1">
        <v>43076</v>
      </c>
      <c r="C877" s="7">
        <v>0.53749999999999998</v>
      </c>
      <c r="D877" t="s">
        <v>34</v>
      </c>
      <c r="E877" t="s">
        <v>119</v>
      </c>
      <c r="G877" s="2">
        <v>6.9444444444444447E-4</v>
      </c>
      <c r="H877" s="15" t="str">
        <f t="shared" si="26"/>
        <v/>
      </c>
      <c r="I877" s="2">
        <f>SUM(INDEX(ch_table[Duration],1):ch_table[[#This Row],[Duration]])</f>
        <v>21.605555555555547</v>
      </c>
      <c r="J877" s="7">
        <v>0.70833333333333337</v>
      </c>
      <c r="K877" s="16" t="str" cm="1">
        <f t="array" ref="K8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7" s="7" t="str">
        <f t="shared" si="27"/>
        <v/>
      </c>
      <c r="M877" s="2">
        <f>SUM(INDEX(ch_table[AAT],1):ch_table[[#This Row],[AAT]])</f>
        <v>2.2326388888888902</v>
      </c>
    </row>
    <row r="878" spans="1:13" x14ac:dyDescent="0.25">
      <c r="A878">
        <v>65</v>
      </c>
      <c r="B878" s="1">
        <v>43076</v>
      </c>
      <c r="C878" s="7">
        <v>0.53819444444444442</v>
      </c>
      <c r="D878" t="s">
        <v>369</v>
      </c>
      <c r="E878" t="s">
        <v>643</v>
      </c>
      <c r="G878" s="2">
        <v>6.458333333333334E-2</v>
      </c>
      <c r="H878" s="15" t="str">
        <f t="shared" si="26"/>
        <v/>
      </c>
      <c r="I878" s="2">
        <f>SUM(INDEX(ch_table[Duration],1):ch_table[[#This Row],[Duration]])</f>
        <v>21.670138888888882</v>
      </c>
      <c r="J878" s="7">
        <v>0.70833333333333337</v>
      </c>
      <c r="K878" s="16" t="str" cm="1">
        <f t="array" ref="K8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8" s="7" t="str">
        <f t="shared" si="27"/>
        <v/>
      </c>
      <c r="M878" s="2">
        <f>SUM(INDEX(ch_table[AAT],1):ch_table[[#This Row],[AAT]])</f>
        <v>2.2326388888888902</v>
      </c>
    </row>
    <row r="879" spans="1:13" x14ac:dyDescent="0.25">
      <c r="A879">
        <v>65</v>
      </c>
      <c r="B879" s="1">
        <v>43076</v>
      </c>
      <c r="C879" s="7">
        <v>0.60277777777777775</v>
      </c>
      <c r="D879" t="s">
        <v>369</v>
      </c>
      <c r="E879" t="s">
        <v>644</v>
      </c>
      <c r="G879" s="2">
        <v>2.4305555555555559E-2</v>
      </c>
      <c r="H879" s="15" t="str">
        <f t="shared" si="26"/>
        <v/>
      </c>
      <c r="I879" s="2">
        <f>SUM(INDEX(ch_table[Duration],1):ch_table[[#This Row],[Duration]])</f>
        <v>21.694444444444439</v>
      </c>
      <c r="J879" s="7">
        <v>0.70833333333333337</v>
      </c>
      <c r="K879" s="16" t="str" cm="1">
        <f t="array" ref="K8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79" s="7" t="str">
        <f t="shared" si="27"/>
        <v/>
      </c>
      <c r="M879" s="2">
        <f>SUM(INDEX(ch_table[AAT],1):ch_table[[#This Row],[AAT]])</f>
        <v>2.2326388888888902</v>
      </c>
    </row>
    <row r="880" spans="1:13" x14ac:dyDescent="0.25">
      <c r="A880">
        <v>65</v>
      </c>
      <c r="B880" s="1">
        <v>43076</v>
      </c>
      <c r="C880" s="7">
        <v>0.62708333333333333</v>
      </c>
      <c r="D880" t="s">
        <v>34</v>
      </c>
      <c r="E880" t="s">
        <v>131</v>
      </c>
      <c r="G880" s="2">
        <v>6.9444444444444447E-4</v>
      </c>
      <c r="H880" s="15" t="str">
        <f t="shared" si="26"/>
        <v/>
      </c>
      <c r="I880" s="2">
        <f>SUM(INDEX(ch_table[Duration],1):ch_table[[#This Row],[Duration]])</f>
        <v>21.695138888888884</v>
      </c>
      <c r="J880" s="7">
        <v>0.70833333333333337</v>
      </c>
      <c r="K880" s="16" t="str" cm="1">
        <f t="array" ref="K8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0" s="7" t="str">
        <f t="shared" si="27"/>
        <v/>
      </c>
      <c r="M880" s="2">
        <f>SUM(INDEX(ch_table[AAT],1):ch_table[[#This Row],[AAT]])</f>
        <v>2.2326388888888902</v>
      </c>
    </row>
    <row r="881" spans="1:13" x14ac:dyDescent="0.25">
      <c r="A881">
        <v>65</v>
      </c>
      <c r="B881" s="1">
        <v>43076</v>
      </c>
      <c r="C881" s="7">
        <v>0.62777777777777777</v>
      </c>
      <c r="D881" t="s">
        <v>369</v>
      </c>
      <c r="E881" t="s">
        <v>645</v>
      </c>
      <c r="G881" s="2">
        <v>3.6805555555555557E-2</v>
      </c>
      <c r="H881" s="15" t="str">
        <f t="shared" si="26"/>
        <v/>
      </c>
      <c r="I881" s="2">
        <f>SUM(INDEX(ch_table[Duration],1):ch_table[[#This Row],[Duration]])</f>
        <v>21.731944444444441</v>
      </c>
      <c r="J881" s="7">
        <v>0.70833333333333337</v>
      </c>
      <c r="K881" s="16" t="str" cm="1">
        <f t="array" ref="K8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1" s="7" t="str">
        <f t="shared" si="27"/>
        <v/>
      </c>
      <c r="M881" s="2">
        <f>SUM(INDEX(ch_table[AAT],1):ch_table[[#This Row],[AAT]])</f>
        <v>2.2326388888888902</v>
      </c>
    </row>
    <row r="882" spans="1:13" x14ac:dyDescent="0.25">
      <c r="A882">
        <v>65</v>
      </c>
      <c r="B882" s="1">
        <v>43076</v>
      </c>
      <c r="C882" s="7">
        <v>0.6645833333333333</v>
      </c>
      <c r="D882" t="s">
        <v>34</v>
      </c>
      <c r="E882" t="s">
        <v>478</v>
      </c>
      <c r="G882" s="2">
        <v>6.9444444444444447E-4</v>
      </c>
      <c r="H882" s="15" t="str">
        <f t="shared" si="26"/>
        <v/>
      </c>
      <c r="I882" s="2">
        <f>SUM(INDEX(ch_table[Duration],1):ch_table[[#This Row],[Duration]])</f>
        <v>21.732638888888886</v>
      </c>
      <c r="J882" s="7">
        <v>0.70833333333333337</v>
      </c>
      <c r="K882" s="16" t="str" cm="1">
        <f t="array" ref="K8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2" s="7" t="str">
        <f t="shared" si="27"/>
        <v/>
      </c>
      <c r="M882" s="2">
        <f>SUM(INDEX(ch_table[AAT],1):ch_table[[#This Row],[AAT]])</f>
        <v>2.2326388888888902</v>
      </c>
    </row>
    <row r="883" spans="1:13" x14ac:dyDescent="0.25">
      <c r="A883">
        <v>65</v>
      </c>
      <c r="B883" s="1">
        <v>43076</v>
      </c>
      <c r="C883" s="7">
        <v>0.66527777777777775</v>
      </c>
      <c r="D883" t="s">
        <v>369</v>
      </c>
      <c r="E883" t="s">
        <v>645</v>
      </c>
      <c r="G883" s="2">
        <v>4.3055555555555562E-2</v>
      </c>
      <c r="H883" s="15" t="str">
        <f t="shared" si="26"/>
        <v/>
      </c>
      <c r="I883" s="2">
        <f>SUM(INDEX(ch_table[Duration],1):ch_table[[#This Row],[Duration]])</f>
        <v>21.77569444444444</v>
      </c>
      <c r="J883" s="7">
        <v>0.70833333333333337</v>
      </c>
      <c r="K883" s="16" t="str" cm="1">
        <f t="array" ref="K8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3" s="7" t="str">
        <f t="shared" si="27"/>
        <v/>
      </c>
      <c r="M883" s="2">
        <f>SUM(INDEX(ch_table[AAT],1):ch_table[[#This Row],[AAT]])</f>
        <v>2.2326388888888902</v>
      </c>
    </row>
    <row r="884" spans="1:13" x14ac:dyDescent="0.25">
      <c r="A884">
        <v>65</v>
      </c>
      <c r="B884" s="1">
        <v>43076</v>
      </c>
      <c r="C884" s="7">
        <v>0.70833333333333337</v>
      </c>
      <c r="D884" t="s">
        <v>23</v>
      </c>
      <c r="E884" t="s">
        <v>646</v>
      </c>
      <c r="G884" s="2">
        <v>1.9444444444444441E-2</v>
      </c>
      <c r="H884" s="15" t="str">
        <f t="shared" si="26"/>
        <v/>
      </c>
      <c r="I884" s="2">
        <f>SUM(INDEX(ch_table[Duration],1):ch_table[[#This Row],[Duration]])</f>
        <v>21.795138888888886</v>
      </c>
      <c r="J884" s="7">
        <v>0.70833333333333337</v>
      </c>
      <c r="K884" s="16" cm="1">
        <f t="array" ref="K8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884" s="7" t="str">
        <f t="shared" si="27"/>
        <v/>
      </c>
      <c r="M884" s="2">
        <f>SUM(INDEX(ch_table[AAT],1):ch_table[[#This Row],[AAT]])</f>
        <v>2.2520833333333345</v>
      </c>
    </row>
    <row r="885" spans="1:13" x14ac:dyDescent="0.25">
      <c r="A885">
        <v>65</v>
      </c>
      <c r="B885" s="1">
        <v>43076</v>
      </c>
      <c r="C885" s="7">
        <v>0.72777777777777775</v>
      </c>
      <c r="D885" t="s">
        <v>8</v>
      </c>
      <c r="H885" s="15">
        <f t="shared" si="26"/>
        <v>0.33194444444444438</v>
      </c>
      <c r="I885" s="2">
        <f>SUM(INDEX(ch_table[Duration],1):ch_table[[#This Row],[Duration]])</f>
        <v>21.795138888888886</v>
      </c>
      <c r="J885" s="7">
        <v>0.70833333333333337</v>
      </c>
      <c r="K885" s="16" t="str" cm="1">
        <f t="array" ref="K8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5" s="7">
        <f t="shared" si="27"/>
        <v>1.9444444444444441E-2</v>
      </c>
      <c r="M885" s="2">
        <f>SUM(INDEX(ch_table[AAT],1):ch_table[[#This Row],[AAT]])</f>
        <v>2.2520833333333345</v>
      </c>
    </row>
    <row r="886" spans="1:13" x14ac:dyDescent="0.25">
      <c r="A886">
        <v>66</v>
      </c>
      <c r="B886" s="1">
        <v>43080</v>
      </c>
      <c r="C886" s="7">
        <v>0.60416666666666663</v>
      </c>
      <c r="D886" t="s">
        <v>13</v>
      </c>
      <c r="G886" s="2">
        <v>3.472222222222222E-3</v>
      </c>
      <c r="H886" s="15" t="str">
        <f t="shared" si="26"/>
        <v/>
      </c>
      <c r="I886" s="2">
        <f>SUM(INDEX(ch_table[Duration],1):ch_table[[#This Row],[Duration]])</f>
        <v>21.798611111111107</v>
      </c>
      <c r="J886" s="7">
        <v>0.91666666666666663</v>
      </c>
      <c r="K886" s="16" t="str" cm="1">
        <f t="array" ref="K8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6" s="7" t="str">
        <f t="shared" si="27"/>
        <v/>
      </c>
      <c r="M886" s="2">
        <f>SUM(INDEX(ch_table[AAT],1):ch_table[[#This Row],[AAT]])</f>
        <v>2.2520833333333345</v>
      </c>
    </row>
    <row r="887" spans="1:13" x14ac:dyDescent="0.25">
      <c r="A887">
        <v>66</v>
      </c>
      <c r="B887" s="1">
        <v>43080</v>
      </c>
      <c r="C887" s="7">
        <v>0.60763888888888884</v>
      </c>
      <c r="D887" t="s">
        <v>52</v>
      </c>
      <c r="E887" t="s">
        <v>275</v>
      </c>
      <c r="G887" s="2">
        <v>1.7361111111111108E-2</v>
      </c>
      <c r="H887" s="15" t="str">
        <f t="shared" si="26"/>
        <v/>
      </c>
      <c r="I887" s="2">
        <f>SUM(INDEX(ch_table[Duration],1):ch_table[[#This Row],[Duration]])</f>
        <v>21.815972222222218</v>
      </c>
      <c r="J887" s="7">
        <v>0.91666666666666663</v>
      </c>
      <c r="K887" s="16" t="str" cm="1">
        <f t="array" ref="K8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7" s="7" t="str">
        <f t="shared" si="27"/>
        <v/>
      </c>
      <c r="M887" s="2">
        <f>SUM(INDEX(ch_table[AAT],1):ch_table[[#This Row],[AAT]])</f>
        <v>2.2520833333333345</v>
      </c>
    </row>
    <row r="888" spans="1:13" x14ac:dyDescent="0.25">
      <c r="A888">
        <v>66</v>
      </c>
      <c r="B888" s="1">
        <v>43080</v>
      </c>
      <c r="C888" s="7">
        <v>0.625</v>
      </c>
      <c r="D888" t="s">
        <v>54</v>
      </c>
      <c r="E888" t="s">
        <v>275</v>
      </c>
      <c r="G888" s="2">
        <v>2.569444444444444E-2</v>
      </c>
      <c r="H888" s="15" t="str">
        <f t="shared" si="26"/>
        <v/>
      </c>
      <c r="I888" s="2">
        <f>SUM(INDEX(ch_table[Duration],1):ch_table[[#This Row],[Duration]])</f>
        <v>21.841666666666661</v>
      </c>
      <c r="J888" s="7">
        <v>0.91666666666666663</v>
      </c>
      <c r="K888" s="16" t="str" cm="1">
        <f t="array" ref="K8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8" s="7" t="str">
        <f t="shared" si="27"/>
        <v/>
      </c>
      <c r="M888" s="2">
        <f>SUM(INDEX(ch_table[AAT],1):ch_table[[#This Row],[AAT]])</f>
        <v>2.2520833333333345</v>
      </c>
    </row>
    <row r="889" spans="1:13" x14ac:dyDescent="0.25">
      <c r="A889">
        <v>66</v>
      </c>
      <c r="B889" s="1">
        <v>43080</v>
      </c>
      <c r="C889" s="7">
        <v>0.65069444444444446</v>
      </c>
      <c r="D889" t="s">
        <v>25</v>
      </c>
      <c r="E889" t="s">
        <v>647</v>
      </c>
      <c r="G889" s="2">
        <v>7.3611111111111113E-2</v>
      </c>
      <c r="H889" s="15" t="str">
        <f t="shared" si="26"/>
        <v/>
      </c>
      <c r="I889" s="2">
        <f>SUM(INDEX(ch_table[Duration],1):ch_table[[#This Row],[Duration]])</f>
        <v>21.915277777777774</v>
      </c>
      <c r="J889" s="7">
        <v>0.91666666666666663</v>
      </c>
      <c r="K889" s="16" t="str" cm="1">
        <f t="array" ref="K8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89" s="7" t="str">
        <f t="shared" si="27"/>
        <v/>
      </c>
      <c r="M889" s="2">
        <f>SUM(INDEX(ch_table[AAT],1):ch_table[[#This Row],[AAT]])</f>
        <v>2.2520833333333345</v>
      </c>
    </row>
    <row r="890" spans="1:13" x14ac:dyDescent="0.25">
      <c r="A890">
        <v>66</v>
      </c>
      <c r="B890" s="1">
        <v>43080</v>
      </c>
      <c r="C890" s="7">
        <v>0.72430555555555554</v>
      </c>
      <c r="D890" t="s">
        <v>25</v>
      </c>
      <c r="E890" t="s">
        <v>648</v>
      </c>
      <c r="G890" s="2">
        <v>3.0555555555555551E-2</v>
      </c>
      <c r="H890" s="15" t="str">
        <f t="shared" si="26"/>
        <v/>
      </c>
      <c r="I890" s="2">
        <f>SUM(INDEX(ch_table[Duration],1):ch_table[[#This Row],[Duration]])</f>
        <v>21.945833333333329</v>
      </c>
      <c r="J890" s="7">
        <v>0.91666666666666663</v>
      </c>
      <c r="K890" s="16" t="str" cm="1">
        <f t="array" ref="K8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0" s="7" t="str">
        <f t="shared" si="27"/>
        <v/>
      </c>
      <c r="M890" s="2">
        <f>SUM(INDEX(ch_table[AAT],1):ch_table[[#This Row],[AAT]])</f>
        <v>2.2520833333333345</v>
      </c>
    </row>
    <row r="891" spans="1:13" x14ac:dyDescent="0.25">
      <c r="A891">
        <v>66</v>
      </c>
      <c r="B891" s="1">
        <v>43080</v>
      </c>
      <c r="C891" s="7">
        <v>0.75486111111111109</v>
      </c>
      <c r="D891" t="s">
        <v>91</v>
      </c>
      <c r="E891" t="s">
        <v>649</v>
      </c>
      <c r="G891" s="2">
        <v>0.19375000000000001</v>
      </c>
      <c r="H891" s="15" t="str">
        <f t="shared" si="26"/>
        <v/>
      </c>
      <c r="I891" s="2">
        <f>SUM(INDEX(ch_table[Duration],1):ch_table[[#This Row],[Duration]])</f>
        <v>22.139583333333331</v>
      </c>
      <c r="J891" s="7">
        <v>0.91666666666666663</v>
      </c>
      <c r="K891" s="16" cm="1">
        <f t="array" ref="K8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3.1944444444444442E-2</v>
      </c>
      <c r="L891" s="7" t="str">
        <f t="shared" si="27"/>
        <v/>
      </c>
      <c r="M891" s="2">
        <f>SUM(INDEX(ch_table[AAT],1):ch_table[[#This Row],[AAT]])</f>
        <v>2.2840277777777791</v>
      </c>
    </row>
    <row r="892" spans="1:13" x14ac:dyDescent="0.25">
      <c r="A892">
        <v>66</v>
      </c>
      <c r="B892" s="1">
        <v>43080</v>
      </c>
      <c r="C892" s="7">
        <v>0.94861111111111107</v>
      </c>
      <c r="D892" t="s">
        <v>23</v>
      </c>
      <c r="E892" t="s">
        <v>650</v>
      </c>
      <c r="G892" s="2">
        <v>2.569444444444444E-2</v>
      </c>
      <c r="H892" s="15" t="str">
        <f t="shared" si="26"/>
        <v/>
      </c>
      <c r="I892" s="2">
        <f>SUM(INDEX(ch_table[Duration],1):ch_table[[#This Row],[Duration]])</f>
        <v>22.165277777777774</v>
      </c>
      <c r="J892" s="7">
        <v>0.91666666666666663</v>
      </c>
      <c r="K892" s="16" cm="1">
        <f t="array" ref="K8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2.569444444444444E-2</v>
      </c>
      <c r="L892" s="7" t="str">
        <f t="shared" si="27"/>
        <v/>
      </c>
      <c r="M892" s="2">
        <f>SUM(INDEX(ch_table[AAT],1):ch_table[[#This Row],[AAT]])</f>
        <v>2.3097222222222236</v>
      </c>
    </row>
    <row r="893" spans="1:13" x14ac:dyDescent="0.25">
      <c r="A893">
        <v>66</v>
      </c>
      <c r="B893" s="1">
        <v>43080</v>
      </c>
      <c r="C893" s="7">
        <v>0.97430555555555554</v>
      </c>
      <c r="D893" t="s">
        <v>8</v>
      </c>
      <c r="H893" s="15">
        <f t="shared" si="26"/>
        <v>0.37013888888888891</v>
      </c>
      <c r="I893" s="2">
        <f>SUM(INDEX(ch_table[Duration],1):ch_table[[#This Row],[Duration]])</f>
        <v>22.165277777777774</v>
      </c>
      <c r="J893" s="7">
        <v>0.91666666666666663</v>
      </c>
      <c r="K893" s="16" t="str" cm="1">
        <f t="array" ref="K8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3" s="7">
        <f t="shared" si="27"/>
        <v>5.7638888888888878E-2</v>
      </c>
      <c r="M893" s="2">
        <f>SUM(INDEX(ch_table[AAT],1):ch_table[[#This Row],[AAT]])</f>
        <v>2.3097222222222236</v>
      </c>
    </row>
    <row r="894" spans="1:13" x14ac:dyDescent="0.25">
      <c r="A894">
        <v>67</v>
      </c>
      <c r="B894" s="1">
        <v>43081</v>
      </c>
      <c r="C894" s="7">
        <v>0.47916666666666669</v>
      </c>
      <c r="D894" t="s">
        <v>13</v>
      </c>
      <c r="G894" s="2">
        <v>3.472222222222222E-3</v>
      </c>
      <c r="H894" s="15" t="str">
        <f t="shared" si="26"/>
        <v/>
      </c>
      <c r="I894" s="2">
        <f>SUM(INDEX(ch_table[Duration],1):ch_table[[#This Row],[Duration]])</f>
        <v>22.168749999999996</v>
      </c>
      <c r="J894" s="7">
        <v>0.79166666666666663</v>
      </c>
      <c r="K894" s="16" t="str" cm="1">
        <f t="array" ref="K8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4" s="7" t="str">
        <f t="shared" si="27"/>
        <v/>
      </c>
      <c r="M894" s="2">
        <f>SUM(INDEX(ch_table[AAT],1):ch_table[[#This Row],[AAT]])</f>
        <v>2.3097222222222236</v>
      </c>
    </row>
    <row r="895" spans="1:13" x14ac:dyDescent="0.25">
      <c r="A895">
        <v>67</v>
      </c>
      <c r="B895" s="1">
        <v>43081</v>
      </c>
      <c r="C895" s="7">
        <v>0.4826388888888889</v>
      </c>
      <c r="D895" t="s">
        <v>52</v>
      </c>
      <c r="E895" t="s">
        <v>53</v>
      </c>
      <c r="G895" s="2">
        <v>3.0555555555555551E-2</v>
      </c>
      <c r="H895" s="15" t="str">
        <f t="shared" si="26"/>
        <v/>
      </c>
      <c r="I895" s="2">
        <f>SUM(INDEX(ch_table[Duration],1):ch_table[[#This Row],[Duration]])</f>
        <v>22.199305555555551</v>
      </c>
      <c r="J895" s="7">
        <v>0.79166666666666663</v>
      </c>
      <c r="K895" s="16" t="str" cm="1">
        <f t="array" ref="K8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5" s="7" t="str">
        <f t="shared" si="27"/>
        <v/>
      </c>
      <c r="M895" s="2">
        <f>SUM(INDEX(ch_table[AAT],1):ch_table[[#This Row],[AAT]])</f>
        <v>2.3097222222222236</v>
      </c>
    </row>
    <row r="896" spans="1:13" x14ac:dyDescent="0.25">
      <c r="A896">
        <v>67</v>
      </c>
      <c r="B896" s="1">
        <v>43081</v>
      </c>
      <c r="C896" s="7">
        <v>0.5131944444444444</v>
      </c>
      <c r="D896" t="s">
        <v>54</v>
      </c>
      <c r="E896" t="s">
        <v>53</v>
      </c>
      <c r="G896" s="2">
        <v>9.0277777777777769E-3</v>
      </c>
      <c r="H896" s="15" t="str">
        <f t="shared" si="26"/>
        <v/>
      </c>
      <c r="I896" s="2">
        <f>SUM(INDEX(ch_table[Duration],1):ch_table[[#This Row],[Duration]])</f>
        <v>22.208333333333329</v>
      </c>
      <c r="J896" s="7">
        <v>0.79166666666666663</v>
      </c>
      <c r="K896" s="16" t="str" cm="1">
        <f t="array" ref="K8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6" s="7" t="str">
        <f t="shared" si="27"/>
        <v/>
      </c>
      <c r="M896" s="2">
        <f>SUM(INDEX(ch_table[AAT],1):ch_table[[#This Row],[AAT]])</f>
        <v>2.3097222222222236</v>
      </c>
    </row>
    <row r="897" spans="1:13" x14ac:dyDescent="0.25">
      <c r="A897">
        <v>67</v>
      </c>
      <c r="B897" s="1">
        <v>43081</v>
      </c>
      <c r="C897" s="7">
        <v>0.52222222222222225</v>
      </c>
      <c r="D897" t="s">
        <v>55</v>
      </c>
      <c r="E897" t="s">
        <v>651</v>
      </c>
      <c r="G897" s="2">
        <v>2.013888888888889E-2</v>
      </c>
      <c r="H897" s="15" t="str">
        <f t="shared" si="26"/>
        <v/>
      </c>
      <c r="I897" s="2">
        <f>SUM(INDEX(ch_table[Duration],1):ch_table[[#This Row],[Duration]])</f>
        <v>22.228472222222216</v>
      </c>
      <c r="J897" s="7">
        <v>0.79166666666666663</v>
      </c>
      <c r="K897" s="16" t="str" cm="1">
        <f t="array" ref="K8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7" s="7" t="str">
        <f t="shared" si="27"/>
        <v/>
      </c>
      <c r="M897" s="2">
        <f>SUM(INDEX(ch_table[AAT],1):ch_table[[#This Row],[AAT]])</f>
        <v>2.3097222222222236</v>
      </c>
    </row>
    <row r="898" spans="1:13" x14ac:dyDescent="0.25">
      <c r="A898">
        <v>67</v>
      </c>
      <c r="B898" s="1">
        <v>43081</v>
      </c>
      <c r="C898" s="7">
        <v>0.54236111111111107</v>
      </c>
      <c r="D898" t="s">
        <v>137</v>
      </c>
      <c r="E898" t="s">
        <v>652</v>
      </c>
      <c r="G898" s="2">
        <v>1.3888888888888889E-3</v>
      </c>
      <c r="H898" s="15" t="str">
        <f t="shared" ref="H898:H961" si="28">IF(OR($D898="House rose", $D898="Session end"), SUMIF(A:A,A898, G:G),"")</f>
        <v/>
      </c>
      <c r="I898" s="2">
        <f>SUM(INDEX(ch_table[Duration],1):ch_table[[#This Row],[Duration]])</f>
        <v>22.229861111111106</v>
      </c>
      <c r="J898" s="7">
        <v>0.79166666666666663</v>
      </c>
      <c r="K898" s="16" t="str" cm="1">
        <f t="array" ref="K8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8" s="7" t="str">
        <f t="shared" ref="L898:L961" si="29">IF(OR(D898="House rose",D898="Session end"), SUMIF(A:A, A898,K:K),"")</f>
        <v/>
      </c>
      <c r="M898" s="2">
        <f>SUM(INDEX(ch_table[AAT],1):ch_table[[#This Row],[AAT]])</f>
        <v>2.3097222222222236</v>
      </c>
    </row>
    <row r="899" spans="1:13" x14ac:dyDescent="0.25">
      <c r="A899">
        <v>67</v>
      </c>
      <c r="B899" s="1">
        <v>43081</v>
      </c>
      <c r="C899" s="7">
        <v>0.54374999999999996</v>
      </c>
      <c r="D899" t="s">
        <v>286</v>
      </c>
      <c r="E899" t="s">
        <v>653</v>
      </c>
      <c r="F899" t="s">
        <v>250</v>
      </c>
      <c r="G899" s="2">
        <v>6.9444444444444441E-3</v>
      </c>
      <c r="H899" s="15" t="str">
        <f t="shared" si="28"/>
        <v/>
      </c>
      <c r="I899" s="2">
        <f>SUM(INDEX(ch_table[Duration],1):ch_table[[#This Row],[Duration]])</f>
        <v>22.236805555555549</v>
      </c>
      <c r="J899" s="7">
        <v>0.79166666666666663</v>
      </c>
      <c r="K899" s="16" t="str" cm="1">
        <f t="array" ref="K8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899" s="7" t="str">
        <f t="shared" si="29"/>
        <v/>
      </c>
      <c r="M899" s="2">
        <f>SUM(INDEX(ch_table[AAT],1):ch_table[[#This Row],[AAT]])</f>
        <v>2.3097222222222236</v>
      </c>
    </row>
    <row r="900" spans="1:13" x14ac:dyDescent="0.25">
      <c r="A900">
        <v>67</v>
      </c>
      <c r="B900" s="1">
        <v>43081</v>
      </c>
      <c r="C900" s="7">
        <v>0.55069444444444449</v>
      </c>
      <c r="D900" t="s">
        <v>159</v>
      </c>
      <c r="E900" t="s">
        <v>654</v>
      </c>
      <c r="F900" t="s">
        <v>101</v>
      </c>
      <c r="G900" s="2">
        <v>0.37708333333333333</v>
      </c>
      <c r="H900" s="15" t="str">
        <f t="shared" si="28"/>
        <v/>
      </c>
      <c r="I900" s="2">
        <f>SUM(INDEX(ch_table[Duration],1):ch_table[[#This Row],[Duration]])</f>
        <v>22.613888888888884</v>
      </c>
      <c r="J900" s="7">
        <v>0.79166666666666663</v>
      </c>
      <c r="K900" s="16" cm="1">
        <f t="array" ref="K9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0.13611111111111118</v>
      </c>
      <c r="L900" s="7" t="str">
        <f t="shared" si="29"/>
        <v/>
      </c>
      <c r="M900" s="2">
        <f>SUM(INDEX(ch_table[AAT],1):ch_table[[#This Row],[AAT]])</f>
        <v>2.4458333333333346</v>
      </c>
    </row>
    <row r="901" spans="1:13" x14ac:dyDescent="0.25">
      <c r="A901">
        <v>67</v>
      </c>
      <c r="B901" s="1">
        <v>43081</v>
      </c>
      <c r="C901" s="7">
        <v>0.92777777777777781</v>
      </c>
      <c r="D901" t="s">
        <v>214</v>
      </c>
      <c r="E901" t="s">
        <v>655</v>
      </c>
      <c r="G901" s="2">
        <v>1.3888888888888889E-3</v>
      </c>
      <c r="H901" s="15" t="str">
        <f t="shared" si="28"/>
        <v/>
      </c>
      <c r="I901" s="2">
        <f>SUM(INDEX(ch_table[Duration],1):ch_table[[#This Row],[Duration]])</f>
        <v>22.615277777777774</v>
      </c>
      <c r="J901" s="7">
        <v>0.79166666666666663</v>
      </c>
      <c r="K901" s="16" cm="1">
        <f t="array" ref="K9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901" s="7" t="str">
        <f t="shared" si="29"/>
        <v/>
      </c>
      <c r="M901" s="2">
        <f>SUM(INDEX(ch_table[AAT],1):ch_table[[#This Row],[AAT]])</f>
        <v>2.4472222222222237</v>
      </c>
    </row>
    <row r="902" spans="1:13" x14ac:dyDescent="0.25">
      <c r="A902">
        <v>67</v>
      </c>
      <c r="B902" s="1">
        <v>43081</v>
      </c>
      <c r="C902" s="7">
        <v>0.9291666666666667</v>
      </c>
      <c r="D902" t="s">
        <v>23</v>
      </c>
      <c r="E902" t="s">
        <v>656</v>
      </c>
      <c r="G902" s="2">
        <v>1.9444444444444441E-2</v>
      </c>
      <c r="H902" s="15" t="str">
        <f t="shared" si="28"/>
        <v/>
      </c>
      <c r="I902" s="2">
        <f>SUM(INDEX(ch_table[Duration],1):ch_table[[#This Row],[Duration]])</f>
        <v>22.634722222222219</v>
      </c>
      <c r="J902" s="7">
        <v>0.79166666666666663</v>
      </c>
      <c r="K902" s="16" cm="1">
        <f t="array" ref="K9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902" s="7" t="str">
        <f t="shared" si="29"/>
        <v/>
      </c>
      <c r="M902" s="2">
        <f>SUM(INDEX(ch_table[AAT],1):ch_table[[#This Row],[AAT]])</f>
        <v>2.4666666666666681</v>
      </c>
    </row>
    <row r="903" spans="1:13" x14ac:dyDescent="0.25">
      <c r="A903">
        <v>67</v>
      </c>
      <c r="B903" s="1">
        <v>43081</v>
      </c>
      <c r="C903" s="7">
        <v>0.94861111111111107</v>
      </c>
      <c r="D903" t="s">
        <v>8</v>
      </c>
      <c r="H903" s="15">
        <f t="shared" si="28"/>
        <v>0.46944444444444439</v>
      </c>
      <c r="I903" s="2">
        <f>SUM(INDEX(ch_table[Duration],1):ch_table[[#This Row],[Duration]])</f>
        <v>22.634722222222219</v>
      </c>
      <c r="J903" s="7">
        <v>0.79166666666666663</v>
      </c>
      <c r="K903" s="16" t="str" cm="1">
        <f t="array" ref="K9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03" s="7">
        <f t="shared" si="29"/>
        <v>0.1569444444444445</v>
      </c>
      <c r="M903" s="2">
        <f>SUM(INDEX(ch_table[AAT],1):ch_table[[#This Row],[AAT]])</f>
        <v>2.4666666666666681</v>
      </c>
    </row>
    <row r="904" spans="1:13" x14ac:dyDescent="0.25">
      <c r="A904">
        <v>68</v>
      </c>
      <c r="B904" s="1">
        <v>43082</v>
      </c>
      <c r="C904" s="7">
        <v>0.47916666666666669</v>
      </c>
      <c r="D904" t="s">
        <v>13</v>
      </c>
      <c r="G904" s="2">
        <v>3.472222222222222E-3</v>
      </c>
      <c r="H904" s="15" t="str">
        <f t="shared" si="28"/>
        <v/>
      </c>
      <c r="I904" s="2">
        <f>SUM(INDEX(ch_table[Duration],1):ch_table[[#This Row],[Duration]])</f>
        <v>22.638194444444441</v>
      </c>
      <c r="J904" s="7">
        <v>0.79166666666666663</v>
      </c>
      <c r="K904" s="16" t="str" cm="1">
        <f t="array" ref="K9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04" s="7" t="str">
        <f t="shared" si="29"/>
        <v/>
      </c>
      <c r="M904" s="2">
        <f>SUM(INDEX(ch_table[AAT],1):ch_table[[#This Row],[AAT]])</f>
        <v>2.4666666666666681</v>
      </c>
    </row>
    <row r="905" spans="1:13" x14ac:dyDescent="0.25">
      <c r="A905">
        <v>68</v>
      </c>
      <c r="B905" s="1">
        <v>43082</v>
      </c>
      <c r="C905" s="7">
        <v>0.4826388888888889</v>
      </c>
      <c r="D905" t="s">
        <v>52</v>
      </c>
      <c r="E905" t="s">
        <v>467</v>
      </c>
      <c r="G905" s="2">
        <v>1.7361111111111108E-2</v>
      </c>
      <c r="H905" s="15" t="str">
        <f t="shared" si="28"/>
        <v/>
      </c>
      <c r="I905" s="2">
        <f>SUM(INDEX(ch_table[Duration],1):ch_table[[#This Row],[Duration]])</f>
        <v>22.655555555555551</v>
      </c>
      <c r="J905" s="7">
        <v>0.79166666666666663</v>
      </c>
      <c r="K905" s="16" t="str" cm="1">
        <f t="array" ref="K9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05" s="7" t="str">
        <f t="shared" si="29"/>
        <v/>
      </c>
      <c r="M905" s="2">
        <f>SUM(INDEX(ch_table[AAT],1):ch_table[[#This Row],[AAT]])</f>
        <v>2.4666666666666681</v>
      </c>
    </row>
    <row r="906" spans="1:13" x14ac:dyDescent="0.25">
      <c r="A906">
        <v>68</v>
      </c>
      <c r="B906" s="1">
        <v>43082</v>
      </c>
      <c r="C906" s="7">
        <v>0.5</v>
      </c>
      <c r="D906" t="s">
        <v>52</v>
      </c>
      <c r="E906" t="s">
        <v>111</v>
      </c>
      <c r="G906" s="2">
        <v>4.1666666666666657E-2</v>
      </c>
      <c r="H906" s="15" t="str">
        <f t="shared" si="28"/>
        <v/>
      </c>
      <c r="I906" s="2">
        <f>SUM(INDEX(ch_table[Duration],1):ch_table[[#This Row],[Duration]])</f>
        <v>22.697222222222219</v>
      </c>
      <c r="J906" s="7">
        <v>0.79166666666666663</v>
      </c>
      <c r="K906" s="16" t="str" cm="1">
        <f t="array" ref="K9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06" s="7" t="str">
        <f t="shared" si="29"/>
        <v/>
      </c>
      <c r="M906" s="2">
        <f>SUM(INDEX(ch_table[AAT],1):ch_table[[#This Row],[AAT]])</f>
        <v>2.4666666666666681</v>
      </c>
    </row>
    <row r="907" spans="1:13" x14ac:dyDescent="0.25">
      <c r="A907">
        <v>68</v>
      </c>
      <c r="B907" s="1">
        <v>43082</v>
      </c>
      <c r="C907" s="7">
        <v>0.54166666666666663</v>
      </c>
      <c r="D907" t="s">
        <v>159</v>
      </c>
      <c r="E907" t="s">
        <v>657</v>
      </c>
      <c r="F907" t="s">
        <v>101</v>
      </c>
      <c r="G907" s="2">
        <v>0.35138888888888892</v>
      </c>
      <c r="H907" s="15" t="str">
        <f t="shared" si="28"/>
        <v/>
      </c>
      <c r="I907" s="2">
        <f>SUM(INDEX(ch_table[Duration],1):ch_table[[#This Row],[Duration]])</f>
        <v>23.048611111111107</v>
      </c>
      <c r="J907" s="7">
        <v>0.79166666666666663</v>
      </c>
      <c r="K907" s="16" cm="1">
        <f t="array" ref="K9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0.10138888888888897</v>
      </c>
      <c r="L907" s="7" t="str">
        <f t="shared" si="29"/>
        <v/>
      </c>
      <c r="M907" s="2">
        <f>SUM(INDEX(ch_table[AAT],1):ch_table[[#This Row],[AAT]])</f>
        <v>2.5680555555555573</v>
      </c>
    </row>
    <row r="908" spans="1:13" x14ac:dyDescent="0.25">
      <c r="A908">
        <v>68</v>
      </c>
      <c r="B908" s="1">
        <v>43082</v>
      </c>
      <c r="C908" s="7">
        <v>0.8930555555555556</v>
      </c>
      <c r="D908" t="s">
        <v>214</v>
      </c>
      <c r="E908" t="s">
        <v>658</v>
      </c>
      <c r="G908" s="2">
        <v>6.9444444444444447E-4</v>
      </c>
      <c r="H908" s="15" t="str">
        <f t="shared" si="28"/>
        <v/>
      </c>
      <c r="I908" s="2">
        <f>SUM(INDEX(ch_table[Duration],1):ch_table[[#This Row],[Duration]])</f>
        <v>23.049305555555552</v>
      </c>
      <c r="J908" s="7">
        <v>0.79166666666666663</v>
      </c>
      <c r="K908" s="16" cm="1">
        <f t="array" ref="K9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908" s="7" t="str">
        <f t="shared" si="29"/>
        <v/>
      </c>
      <c r="M908" s="2">
        <f>SUM(INDEX(ch_table[AAT],1):ch_table[[#This Row],[AAT]])</f>
        <v>2.5687500000000019</v>
      </c>
    </row>
    <row r="909" spans="1:13" x14ac:dyDescent="0.25">
      <c r="A909">
        <v>68</v>
      </c>
      <c r="B909" s="1">
        <v>43082</v>
      </c>
      <c r="C909" s="7">
        <v>0.89375000000000004</v>
      </c>
      <c r="D909" t="s">
        <v>23</v>
      </c>
      <c r="E909" t="s">
        <v>659</v>
      </c>
      <c r="G909" s="2">
        <v>2.013888888888889E-2</v>
      </c>
      <c r="H909" s="15" t="str">
        <f t="shared" si="28"/>
        <v/>
      </c>
      <c r="I909" s="2">
        <f>SUM(INDEX(ch_table[Duration],1):ch_table[[#This Row],[Duration]])</f>
        <v>23.069444444444439</v>
      </c>
      <c r="J909" s="7">
        <v>0.79166666666666663</v>
      </c>
      <c r="K909" s="16" cm="1">
        <f t="array" ref="K9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909" s="7" t="str">
        <f t="shared" si="29"/>
        <v/>
      </c>
      <c r="M909" s="2">
        <f>SUM(INDEX(ch_table[AAT],1):ch_table[[#This Row],[AAT]])</f>
        <v>2.5888888888888908</v>
      </c>
    </row>
    <row r="910" spans="1:13" x14ac:dyDescent="0.25">
      <c r="A910">
        <v>68</v>
      </c>
      <c r="B910" s="1">
        <v>43082</v>
      </c>
      <c r="C910" s="7">
        <v>0.91388888888888886</v>
      </c>
      <c r="D910" t="s">
        <v>8</v>
      </c>
      <c r="H910" s="15">
        <f t="shared" si="28"/>
        <v>0.43472222222222223</v>
      </c>
      <c r="I910" s="2">
        <f>SUM(INDEX(ch_table[Duration],1):ch_table[[#This Row],[Duration]])</f>
        <v>23.069444444444439</v>
      </c>
      <c r="J910" s="7">
        <v>0.79166666666666663</v>
      </c>
      <c r="K910" s="16" t="str" cm="1">
        <f t="array" ref="K9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0" s="7">
        <f t="shared" si="29"/>
        <v>0.1222222222222223</v>
      </c>
      <c r="M910" s="2">
        <f>SUM(INDEX(ch_table[AAT],1):ch_table[[#This Row],[AAT]])</f>
        <v>2.5888888888888908</v>
      </c>
    </row>
    <row r="911" spans="1:13" x14ac:dyDescent="0.25">
      <c r="A911">
        <v>69</v>
      </c>
      <c r="B911" s="1">
        <v>43083</v>
      </c>
      <c r="C911" s="7">
        <v>0.39583333333333331</v>
      </c>
      <c r="D911" t="s">
        <v>13</v>
      </c>
      <c r="G911" s="2">
        <v>3.472222222222222E-3</v>
      </c>
      <c r="H911" s="15" t="str">
        <f t="shared" si="28"/>
        <v/>
      </c>
      <c r="I911" s="2">
        <f>SUM(INDEX(ch_table[Duration],1):ch_table[[#This Row],[Duration]])</f>
        <v>23.072916666666661</v>
      </c>
      <c r="J911" s="7">
        <v>0.70833333333333337</v>
      </c>
      <c r="K911" s="16" t="str" cm="1">
        <f t="array" ref="K9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1" s="7" t="str">
        <f t="shared" si="29"/>
        <v/>
      </c>
      <c r="M911" s="2">
        <f>SUM(INDEX(ch_table[AAT],1):ch_table[[#This Row],[AAT]])</f>
        <v>2.5888888888888908</v>
      </c>
    </row>
    <row r="912" spans="1:13" x14ac:dyDescent="0.25">
      <c r="A912">
        <v>69</v>
      </c>
      <c r="B912" s="1">
        <v>43083</v>
      </c>
      <c r="C912" s="7">
        <v>0.39930555555555558</v>
      </c>
      <c r="D912" t="s">
        <v>52</v>
      </c>
      <c r="E912" t="s">
        <v>268</v>
      </c>
      <c r="F912" t="s">
        <v>101</v>
      </c>
      <c r="G912" s="2">
        <v>3.125E-2</v>
      </c>
      <c r="H912" s="15" t="str">
        <f t="shared" si="28"/>
        <v/>
      </c>
      <c r="I912" s="2">
        <f>SUM(INDEX(ch_table[Duration],1):ch_table[[#This Row],[Duration]])</f>
        <v>23.104166666666661</v>
      </c>
      <c r="J912" s="7">
        <v>0.70833333333333337</v>
      </c>
      <c r="K912" s="16" t="str" cm="1">
        <f t="array" ref="K9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2" s="7" t="str">
        <f t="shared" si="29"/>
        <v/>
      </c>
      <c r="M912" s="2">
        <f>SUM(INDEX(ch_table[AAT],1):ch_table[[#This Row],[AAT]])</f>
        <v>2.5888888888888908</v>
      </c>
    </row>
    <row r="913" spans="1:13" x14ac:dyDescent="0.25">
      <c r="A913">
        <v>69</v>
      </c>
      <c r="B913" s="1">
        <v>43083</v>
      </c>
      <c r="C913" s="7">
        <v>0.43055555555555558</v>
      </c>
      <c r="D913" t="s">
        <v>54</v>
      </c>
      <c r="E913" t="s">
        <v>268</v>
      </c>
      <c r="F913" t="s">
        <v>101</v>
      </c>
      <c r="G913" s="2">
        <v>9.0277777777777769E-3</v>
      </c>
      <c r="H913" s="15" t="str">
        <f t="shared" si="28"/>
        <v/>
      </c>
      <c r="I913" s="2">
        <f>SUM(INDEX(ch_table[Duration],1):ch_table[[#This Row],[Duration]])</f>
        <v>23.113194444444439</v>
      </c>
      <c r="J913" s="7">
        <v>0.70833333333333337</v>
      </c>
      <c r="K913" s="16" t="str" cm="1">
        <f t="array" ref="K9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3" s="7" t="str">
        <f t="shared" si="29"/>
        <v/>
      </c>
      <c r="M913" s="2">
        <f>SUM(INDEX(ch_table[AAT],1):ch_table[[#This Row],[AAT]])</f>
        <v>2.5888888888888908</v>
      </c>
    </row>
    <row r="914" spans="1:13" x14ac:dyDescent="0.25">
      <c r="A914">
        <v>69</v>
      </c>
      <c r="B914" s="1">
        <v>43083</v>
      </c>
      <c r="C914" s="7">
        <v>0.43958333333333333</v>
      </c>
      <c r="D914" t="s">
        <v>188</v>
      </c>
      <c r="E914" t="s">
        <v>660</v>
      </c>
      <c r="F914" t="s">
        <v>101</v>
      </c>
      <c r="G914" s="2">
        <v>2.0833333333333329E-3</v>
      </c>
      <c r="H914" s="15" t="str">
        <f t="shared" si="28"/>
        <v/>
      </c>
      <c r="I914" s="2">
        <f>SUM(INDEX(ch_table[Duration],1):ch_table[[#This Row],[Duration]])</f>
        <v>23.115277777777774</v>
      </c>
      <c r="J914" s="7">
        <v>0.70833333333333337</v>
      </c>
      <c r="K914" s="16" t="str" cm="1">
        <f t="array" ref="K9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4" s="7" t="str">
        <f t="shared" si="29"/>
        <v/>
      </c>
      <c r="M914" s="2">
        <f>SUM(INDEX(ch_table[AAT],1):ch_table[[#This Row],[AAT]])</f>
        <v>2.5888888888888908</v>
      </c>
    </row>
    <row r="915" spans="1:13" x14ac:dyDescent="0.25">
      <c r="A915">
        <v>69</v>
      </c>
      <c r="B915" s="1">
        <v>43083</v>
      </c>
      <c r="C915" s="7">
        <v>0.44166666666666671</v>
      </c>
      <c r="D915" t="s">
        <v>29</v>
      </c>
      <c r="E915" t="s">
        <v>30</v>
      </c>
      <c r="G915" s="2">
        <v>4.8611111111111112E-2</v>
      </c>
      <c r="H915" s="15" t="str">
        <f t="shared" si="28"/>
        <v/>
      </c>
      <c r="I915" s="2">
        <f>SUM(INDEX(ch_table[Duration],1):ch_table[[#This Row],[Duration]])</f>
        <v>23.163888888888884</v>
      </c>
      <c r="J915" s="7">
        <v>0.70833333333333337</v>
      </c>
      <c r="K915" s="16" t="str" cm="1">
        <f t="array" ref="K9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5" s="7" t="str">
        <f t="shared" si="29"/>
        <v/>
      </c>
      <c r="M915" s="2">
        <f>SUM(INDEX(ch_table[AAT],1):ch_table[[#This Row],[AAT]])</f>
        <v>2.5888888888888908</v>
      </c>
    </row>
    <row r="916" spans="1:13" x14ac:dyDescent="0.25">
      <c r="A916">
        <v>69</v>
      </c>
      <c r="B916" s="1">
        <v>43083</v>
      </c>
      <c r="C916" s="7">
        <v>0.49027777777777781</v>
      </c>
      <c r="D916" t="s">
        <v>661</v>
      </c>
      <c r="E916" t="s">
        <v>662</v>
      </c>
      <c r="G916" s="2">
        <v>1.388888888888889E-2</v>
      </c>
      <c r="H916" s="15" t="str">
        <f t="shared" si="28"/>
        <v/>
      </c>
      <c r="I916" s="2">
        <f>SUM(INDEX(ch_table[Duration],1):ch_table[[#This Row],[Duration]])</f>
        <v>23.177777777777774</v>
      </c>
      <c r="J916" s="7">
        <v>0.70833333333333337</v>
      </c>
      <c r="K916" s="16" t="str" cm="1">
        <f t="array" ref="K9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6" s="7" t="str">
        <f t="shared" si="29"/>
        <v/>
      </c>
      <c r="M916" s="2">
        <f>SUM(INDEX(ch_table[AAT],1):ch_table[[#This Row],[AAT]])</f>
        <v>2.5888888888888908</v>
      </c>
    </row>
    <row r="917" spans="1:13" x14ac:dyDescent="0.25">
      <c r="A917">
        <v>69</v>
      </c>
      <c r="B917" s="1">
        <v>43083</v>
      </c>
      <c r="C917" s="7">
        <v>0.50416666666666665</v>
      </c>
      <c r="D917" t="s">
        <v>137</v>
      </c>
      <c r="E917" t="s">
        <v>663</v>
      </c>
      <c r="G917" s="2">
        <v>1.3888888888888889E-3</v>
      </c>
      <c r="H917" s="15" t="str">
        <f t="shared" si="28"/>
        <v/>
      </c>
      <c r="I917" s="2">
        <f>SUM(INDEX(ch_table[Duration],1):ch_table[[#This Row],[Duration]])</f>
        <v>23.179166666666664</v>
      </c>
      <c r="J917" s="7">
        <v>0.70833333333333337</v>
      </c>
      <c r="K917" s="16" t="str" cm="1">
        <f t="array" ref="K9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7" s="7" t="str">
        <f t="shared" si="29"/>
        <v/>
      </c>
      <c r="M917" s="2">
        <f>SUM(INDEX(ch_table[AAT],1):ch_table[[#This Row],[AAT]])</f>
        <v>2.5888888888888908</v>
      </c>
    </row>
    <row r="918" spans="1:13" x14ac:dyDescent="0.25">
      <c r="A918">
        <v>69</v>
      </c>
      <c r="B918" s="1">
        <v>43083</v>
      </c>
      <c r="C918" s="7">
        <v>0.50555555555555554</v>
      </c>
      <c r="D918" t="s">
        <v>369</v>
      </c>
      <c r="E918" t="s">
        <v>664</v>
      </c>
      <c r="G918" s="2">
        <v>5.6944444444444443E-2</v>
      </c>
      <c r="H918" s="15" t="str">
        <f t="shared" si="28"/>
        <v/>
      </c>
      <c r="I918" s="2">
        <f>SUM(INDEX(ch_table[Duration],1):ch_table[[#This Row],[Duration]])</f>
        <v>23.236111111111107</v>
      </c>
      <c r="J918" s="7">
        <v>0.70833333333333337</v>
      </c>
      <c r="K918" s="16" t="str" cm="1">
        <f t="array" ref="K9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8" s="7" t="str">
        <f t="shared" si="29"/>
        <v/>
      </c>
      <c r="M918" s="2">
        <f>SUM(INDEX(ch_table[AAT],1):ch_table[[#This Row],[AAT]])</f>
        <v>2.5888888888888908</v>
      </c>
    </row>
    <row r="919" spans="1:13" x14ac:dyDescent="0.25">
      <c r="A919">
        <v>69</v>
      </c>
      <c r="B919" s="1">
        <v>43083</v>
      </c>
      <c r="C919" s="7">
        <v>0.5625</v>
      </c>
      <c r="D919" t="s">
        <v>34</v>
      </c>
      <c r="E919" t="s">
        <v>478</v>
      </c>
      <c r="G919" s="2">
        <v>6.9444444444444447E-4</v>
      </c>
      <c r="H919" s="15" t="str">
        <f t="shared" si="28"/>
        <v/>
      </c>
      <c r="I919" s="2">
        <f>SUM(INDEX(ch_table[Duration],1):ch_table[[#This Row],[Duration]])</f>
        <v>23.236805555555552</v>
      </c>
      <c r="J919" s="7">
        <v>0.70833333333333337</v>
      </c>
      <c r="K919" s="16" t="str" cm="1">
        <f t="array" ref="K9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19" s="7" t="str">
        <f t="shared" si="29"/>
        <v/>
      </c>
      <c r="M919" s="2">
        <f>SUM(INDEX(ch_table[AAT],1):ch_table[[#This Row],[AAT]])</f>
        <v>2.5888888888888908</v>
      </c>
    </row>
    <row r="920" spans="1:13" x14ac:dyDescent="0.25">
      <c r="A920">
        <v>69</v>
      </c>
      <c r="B920" s="1">
        <v>43083</v>
      </c>
      <c r="C920" s="7">
        <v>0.56319444444444444</v>
      </c>
      <c r="D920" t="s">
        <v>369</v>
      </c>
      <c r="E920" t="s">
        <v>665</v>
      </c>
      <c r="G920" s="2">
        <v>7.5694444444444439E-2</v>
      </c>
      <c r="H920" s="15" t="str">
        <f t="shared" si="28"/>
        <v/>
      </c>
      <c r="I920" s="2">
        <f>SUM(INDEX(ch_table[Duration],1):ch_table[[#This Row],[Duration]])</f>
        <v>23.312499999999996</v>
      </c>
      <c r="J920" s="7">
        <v>0.70833333333333337</v>
      </c>
      <c r="K920" s="16" t="str" cm="1">
        <f t="array" ref="K9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0" s="7" t="str">
        <f t="shared" si="29"/>
        <v/>
      </c>
      <c r="M920" s="2">
        <f>SUM(INDEX(ch_table[AAT],1):ch_table[[#This Row],[AAT]])</f>
        <v>2.5888888888888908</v>
      </c>
    </row>
    <row r="921" spans="1:13" x14ac:dyDescent="0.25">
      <c r="A921">
        <v>69</v>
      </c>
      <c r="B921" s="1">
        <v>43083</v>
      </c>
      <c r="C921" s="7">
        <v>0.63888888888888884</v>
      </c>
      <c r="D921" t="s">
        <v>369</v>
      </c>
      <c r="E921" t="s">
        <v>666</v>
      </c>
      <c r="G921" s="2">
        <v>1.041666666666667E-2</v>
      </c>
      <c r="H921" s="15" t="str">
        <f t="shared" si="28"/>
        <v/>
      </c>
      <c r="I921" s="2">
        <f>SUM(INDEX(ch_table[Duration],1):ch_table[[#This Row],[Duration]])</f>
        <v>23.322916666666664</v>
      </c>
      <c r="J921" s="7">
        <v>0.70833333333333337</v>
      </c>
      <c r="K921" s="16" t="str" cm="1">
        <f t="array" ref="K9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1" s="7" t="str">
        <f t="shared" si="29"/>
        <v/>
      </c>
      <c r="M921" s="2">
        <f>SUM(INDEX(ch_table[AAT],1):ch_table[[#This Row],[AAT]])</f>
        <v>2.5888888888888908</v>
      </c>
    </row>
    <row r="922" spans="1:13" x14ac:dyDescent="0.25">
      <c r="A922">
        <v>69</v>
      </c>
      <c r="B922" s="1">
        <v>43083</v>
      </c>
      <c r="C922" s="7">
        <v>0.64930555555555558</v>
      </c>
      <c r="D922" t="s">
        <v>34</v>
      </c>
      <c r="E922" t="s">
        <v>106</v>
      </c>
      <c r="G922" s="2">
        <v>6.9444444444444447E-4</v>
      </c>
      <c r="H922" s="15" t="str">
        <f t="shared" si="28"/>
        <v/>
      </c>
      <c r="I922" s="2">
        <f>SUM(INDEX(ch_table[Duration],1):ch_table[[#This Row],[Duration]])</f>
        <v>23.323611111111109</v>
      </c>
      <c r="J922" s="7">
        <v>0.70833333333333337</v>
      </c>
      <c r="K922" s="16" t="str" cm="1">
        <f t="array" ref="K9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2" s="7" t="str">
        <f t="shared" si="29"/>
        <v/>
      </c>
      <c r="M922" s="2">
        <f>SUM(INDEX(ch_table[AAT],1):ch_table[[#This Row],[AAT]])</f>
        <v>2.5888888888888908</v>
      </c>
    </row>
    <row r="923" spans="1:13" x14ac:dyDescent="0.25">
      <c r="A923">
        <v>69</v>
      </c>
      <c r="B923" s="1">
        <v>43083</v>
      </c>
      <c r="C923" s="7">
        <v>0.65</v>
      </c>
      <c r="D923" t="s">
        <v>369</v>
      </c>
      <c r="E923" t="s">
        <v>667</v>
      </c>
      <c r="G923" s="2">
        <v>5.8333333333333327E-2</v>
      </c>
      <c r="H923" s="15" t="str">
        <f t="shared" si="28"/>
        <v/>
      </c>
      <c r="I923" s="2">
        <f>SUM(INDEX(ch_table[Duration],1):ch_table[[#This Row],[Duration]])</f>
        <v>23.381944444444443</v>
      </c>
      <c r="J923" s="7">
        <v>0.70833333333333337</v>
      </c>
      <c r="K923" s="16" t="str" cm="1">
        <f t="array" ref="K9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3" s="7" t="str">
        <f t="shared" si="29"/>
        <v/>
      </c>
      <c r="M923" s="2">
        <f>SUM(INDEX(ch_table[AAT],1):ch_table[[#This Row],[AAT]])</f>
        <v>2.5888888888888908</v>
      </c>
    </row>
    <row r="924" spans="1:13" x14ac:dyDescent="0.25">
      <c r="A924">
        <v>69</v>
      </c>
      <c r="B924" s="1">
        <v>43083</v>
      </c>
      <c r="C924" s="7">
        <v>0.70833333333333337</v>
      </c>
      <c r="D924" t="s">
        <v>23</v>
      </c>
      <c r="E924" t="s">
        <v>668</v>
      </c>
      <c r="G924" s="2">
        <v>2.013888888888889E-2</v>
      </c>
      <c r="H924" s="15" t="str">
        <f t="shared" si="28"/>
        <v/>
      </c>
      <c r="I924" s="2">
        <f>SUM(INDEX(ch_table[Duration],1):ch_table[[#This Row],[Duration]])</f>
        <v>23.40208333333333</v>
      </c>
      <c r="J924" s="7">
        <v>0.70833333333333337</v>
      </c>
      <c r="K924" s="16" cm="1">
        <f t="array" ref="K9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924" s="7" t="str">
        <f t="shared" si="29"/>
        <v/>
      </c>
      <c r="M924" s="2">
        <f>SUM(INDEX(ch_table[AAT],1):ch_table[[#This Row],[AAT]])</f>
        <v>2.6090277777777797</v>
      </c>
    </row>
    <row r="925" spans="1:13" x14ac:dyDescent="0.25">
      <c r="A925">
        <v>69</v>
      </c>
      <c r="B925" s="1">
        <v>43083</v>
      </c>
      <c r="C925" s="7">
        <v>0.72847222222222219</v>
      </c>
      <c r="D925" t="s">
        <v>8</v>
      </c>
      <c r="H925" s="15">
        <f t="shared" si="28"/>
        <v>0.33263888888888887</v>
      </c>
      <c r="I925" s="2">
        <f>SUM(INDEX(ch_table[Duration],1):ch_table[[#This Row],[Duration]])</f>
        <v>23.40208333333333</v>
      </c>
      <c r="J925" s="7">
        <v>0.70833333333333337</v>
      </c>
      <c r="K925" s="16" t="str" cm="1">
        <f t="array" ref="K9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5" s="7">
        <f t="shared" si="29"/>
        <v>2.013888888888889E-2</v>
      </c>
      <c r="M925" s="2">
        <f>SUM(INDEX(ch_table[AAT],1):ch_table[[#This Row],[AAT]])</f>
        <v>2.6090277777777797</v>
      </c>
    </row>
    <row r="926" spans="1:13" x14ac:dyDescent="0.25">
      <c r="A926">
        <v>70</v>
      </c>
      <c r="B926" s="1">
        <v>43087</v>
      </c>
      <c r="C926" s="7">
        <v>0.60416666666666663</v>
      </c>
      <c r="D926" t="s">
        <v>13</v>
      </c>
      <c r="G926" s="2">
        <v>3.472222222222222E-3</v>
      </c>
      <c r="H926" s="15" t="str">
        <f t="shared" si="28"/>
        <v/>
      </c>
      <c r="I926" s="2">
        <f>SUM(INDEX(ch_table[Duration],1):ch_table[[#This Row],[Duration]])</f>
        <v>23.405555555555551</v>
      </c>
      <c r="J926" s="7">
        <v>0.91666666666666663</v>
      </c>
      <c r="K926" s="16" t="str" cm="1">
        <f t="array" ref="K9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6" s="7" t="str">
        <f t="shared" si="29"/>
        <v/>
      </c>
      <c r="M926" s="2">
        <f>SUM(INDEX(ch_table[AAT],1):ch_table[[#This Row],[AAT]])</f>
        <v>2.6090277777777797</v>
      </c>
    </row>
    <row r="927" spans="1:13" x14ac:dyDescent="0.25">
      <c r="A927">
        <v>70</v>
      </c>
      <c r="B927" s="1">
        <v>43087</v>
      </c>
      <c r="C927" s="7">
        <v>0.60763888888888884</v>
      </c>
      <c r="D927" t="s">
        <v>52</v>
      </c>
      <c r="E927" t="s">
        <v>314</v>
      </c>
      <c r="G927" s="2">
        <v>2.9166666666666671E-2</v>
      </c>
      <c r="H927" s="15" t="str">
        <f t="shared" si="28"/>
        <v/>
      </c>
      <c r="I927" s="2">
        <f>SUM(INDEX(ch_table[Duration],1):ch_table[[#This Row],[Duration]])</f>
        <v>23.434722222222216</v>
      </c>
      <c r="J927" s="7">
        <v>0.91666666666666663</v>
      </c>
      <c r="K927" s="16" t="str" cm="1">
        <f t="array" ref="K9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7" s="7" t="str">
        <f t="shared" si="29"/>
        <v/>
      </c>
      <c r="M927" s="2">
        <f>SUM(INDEX(ch_table[AAT],1):ch_table[[#This Row],[AAT]])</f>
        <v>2.6090277777777797</v>
      </c>
    </row>
    <row r="928" spans="1:13" x14ac:dyDescent="0.25">
      <c r="A928">
        <v>70</v>
      </c>
      <c r="B928" s="1">
        <v>43087</v>
      </c>
      <c r="C928" s="7">
        <v>0.63680555555555551</v>
      </c>
      <c r="D928" t="s">
        <v>54</v>
      </c>
      <c r="E928" t="s">
        <v>314</v>
      </c>
      <c r="G928" s="2">
        <v>9.0277777777777769E-3</v>
      </c>
      <c r="H928" s="15" t="str">
        <f t="shared" si="28"/>
        <v/>
      </c>
      <c r="I928" s="2">
        <f>SUM(INDEX(ch_table[Duration],1):ch_table[[#This Row],[Duration]])</f>
        <v>23.443749999999994</v>
      </c>
      <c r="J928" s="7">
        <v>0.91666666666666663</v>
      </c>
      <c r="K928" s="16" t="str" cm="1">
        <f t="array" ref="K9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8" s="7" t="str">
        <f t="shared" si="29"/>
        <v/>
      </c>
      <c r="M928" s="2">
        <f>SUM(INDEX(ch_table[AAT],1):ch_table[[#This Row],[AAT]])</f>
        <v>2.6090277777777797</v>
      </c>
    </row>
    <row r="929" spans="1:13" x14ac:dyDescent="0.25">
      <c r="A929">
        <v>70</v>
      </c>
      <c r="B929" s="1">
        <v>43087</v>
      </c>
      <c r="C929" s="7">
        <v>0.64583333333333337</v>
      </c>
      <c r="D929" t="s">
        <v>25</v>
      </c>
      <c r="E929" t="s">
        <v>669</v>
      </c>
      <c r="F929" t="s">
        <v>101</v>
      </c>
      <c r="G929" s="2">
        <v>6.1805555555555558E-2</v>
      </c>
      <c r="H929" s="15" t="str">
        <f t="shared" si="28"/>
        <v/>
      </c>
      <c r="I929" s="2">
        <f>SUM(INDEX(ch_table[Duration],1):ch_table[[#This Row],[Duration]])</f>
        <v>23.505555555555549</v>
      </c>
      <c r="J929" s="7">
        <v>0.91666666666666663</v>
      </c>
      <c r="K929" s="16" t="str" cm="1">
        <f t="array" ref="K9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29" s="7" t="str">
        <f t="shared" si="29"/>
        <v/>
      </c>
      <c r="M929" s="2">
        <f>SUM(INDEX(ch_table[AAT],1):ch_table[[#This Row],[AAT]])</f>
        <v>2.6090277777777797</v>
      </c>
    </row>
    <row r="930" spans="1:13" x14ac:dyDescent="0.25">
      <c r="A930">
        <v>70</v>
      </c>
      <c r="B930" s="1">
        <v>43087</v>
      </c>
      <c r="C930" s="7">
        <v>0.70763888888888893</v>
      </c>
      <c r="D930" t="s">
        <v>25</v>
      </c>
      <c r="E930" t="s">
        <v>670</v>
      </c>
      <c r="G930" s="2">
        <v>3.2638888888888891E-2</v>
      </c>
      <c r="H930" s="15" t="str">
        <f t="shared" si="28"/>
        <v/>
      </c>
      <c r="I930" s="2">
        <f>SUM(INDEX(ch_table[Duration],1):ch_table[[#This Row],[Duration]])</f>
        <v>23.538194444444439</v>
      </c>
      <c r="J930" s="7">
        <v>0.91666666666666663</v>
      </c>
      <c r="K930" s="16" t="str" cm="1">
        <f t="array" ref="K9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0" s="7" t="str">
        <f t="shared" si="29"/>
        <v/>
      </c>
      <c r="M930" s="2">
        <f>SUM(INDEX(ch_table[AAT],1):ch_table[[#This Row],[AAT]])</f>
        <v>2.6090277777777797</v>
      </c>
    </row>
    <row r="931" spans="1:13" x14ac:dyDescent="0.25">
      <c r="A931">
        <v>70</v>
      </c>
      <c r="B931" s="1">
        <v>43087</v>
      </c>
      <c r="C931" s="7">
        <v>0.74027777777777781</v>
      </c>
      <c r="D931" t="s">
        <v>25</v>
      </c>
      <c r="E931" t="s">
        <v>671</v>
      </c>
      <c r="G931" s="2">
        <v>4.6527777777777779E-2</v>
      </c>
      <c r="H931" s="15" t="str">
        <f t="shared" si="28"/>
        <v/>
      </c>
      <c r="I931" s="2">
        <f>SUM(INDEX(ch_table[Duration],1):ch_table[[#This Row],[Duration]])</f>
        <v>23.584722222222219</v>
      </c>
      <c r="J931" s="7">
        <v>0.91666666666666663</v>
      </c>
      <c r="K931" s="16" t="str" cm="1">
        <f t="array" ref="K9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1" s="7" t="str">
        <f t="shared" si="29"/>
        <v/>
      </c>
      <c r="M931" s="2">
        <f>SUM(INDEX(ch_table[AAT],1):ch_table[[#This Row],[AAT]])</f>
        <v>2.6090277777777797</v>
      </c>
    </row>
    <row r="932" spans="1:13" x14ac:dyDescent="0.25">
      <c r="A932">
        <v>70</v>
      </c>
      <c r="B932" s="1">
        <v>43087</v>
      </c>
      <c r="C932" s="7">
        <v>0.78680555555555554</v>
      </c>
      <c r="D932" t="s">
        <v>159</v>
      </c>
      <c r="E932" t="s">
        <v>672</v>
      </c>
      <c r="G932" s="2">
        <v>0.1847222222222222</v>
      </c>
      <c r="H932" s="15" t="str">
        <f t="shared" si="28"/>
        <v/>
      </c>
      <c r="I932" s="2">
        <f>SUM(INDEX(ch_table[Duration],1):ch_table[[#This Row],[Duration]])</f>
        <v>23.769444444444442</v>
      </c>
      <c r="J932" s="7">
        <v>0.91666666666666663</v>
      </c>
      <c r="K932" s="16" cm="1">
        <f t="array" ref="K9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5.4861111111111138E-2</v>
      </c>
      <c r="L932" s="7" t="str">
        <f t="shared" si="29"/>
        <v/>
      </c>
      <c r="M932" s="2">
        <f>SUM(INDEX(ch_table[AAT],1):ch_table[[#This Row],[AAT]])</f>
        <v>2.663888888888891</v>
      </c>
    </row>
    <row r="933" spans="1:13" x14ac:dyDescent="0.25">
      <c r="A933">
        <v>70</v>
      </c>
      <c r="B933" s="1">
        <v>43087</v>
      </c>
      <c r="C933" s="7">
        <v>0.97152777777777777</v>
      </c>
      <c r="D933" t="s">
        <v>23</v>
      </c>
      <c r="E933" t="s">
        <v>673</v>
      </c>
      <c r="G933" s="2">
        <v>2.1527777777777781E-2</v>
      </c>
      <c r="H933" s="15" t="str">
        <f t="shared" si="28"/>
        <v/>
      </c>
      <c r="I933" s="2">
        <f>SUM(INDEX(ch_table[Duration],1):ch_table[[#This Row],[Duration]])</f>
        <v>23.790972222222219</v>
      </c>
      <c r="J933" s="7">
        <v>0.91666666666666663</v>
      </c>
      <c r="K933" s="16" cm="1">
        <f t="array" ref="K9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2.1527777777777781E-2</v>
      </c>
      <c r="L933" s="7" t="str">
        <f t="shared" si="29"/>
        <v/>
      </c>
      <c r="M933" s="2">
        <f>SUM(INDEX(ch_table[AAT],1):ch_table[[#This Row],[AAT]])</f>
        <v>2.6854166666666686</v>
      </c>
    </row>
    <row r="934" spans="1:13" x14ac:dyDescent="0.25">
      <c r="A934">
        <v>70</v>
      </c>
      <c r="B934" s="1">
        <v>43087</v>
      </c>
      <c r="C934" s="7">
        <v>0.99305555555555558</v>
      </c>
      <c r="D934" t="s">
        <v>8</v>
      </c>
      <c r="H934" s="15">
        <f t="shared" si="28"/>
        <v>0.3888888888888889</v>
      </c>
      <c r="I934" s="2">
        <f>SUM(INDEX(ch_table[Duration],1):ch_table[[#This Row],[Duration]])</f>
        <v>23.790972222222219</v>
      </c>
      <c r="J934" s="7">
        <v>0.91666666666666663</v>
      </c>
      <c r="K934" s="16" t="str" cm="1">
        <f t="array" ref="K9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4" s="7">
        <f t="shared" si="29"/>
        <v>7.6388888888888923E-2</v>
      </c>
      <c r="M934" s="2">
        <f>SUM(INDEX(ch_table[AAT],1):ch_table[[#This Row],[AAT]])</f>
        <v>2.6854166666666686</v>
      </c>
    </row>
    <row r="935" spans="1:13" x14ac:dyDescent="0.25">
      <c r="A935">
        <v>71</v>
      </c>
      <c r="B935" s="1">
        <v>43088</v>
      </c>
      <c r="C935" s="7">
        <v>0.47916666666666669</v>
      </c>
      <c r="D935" t="s">
        <v>13</v>
      </c>
      <c r="G935" s="2">
        <v>3.472222222222222E-3</v>
      </c>
      <c r="H935" s="15" t="str">
        <f t="shared" si="28"/>
        <v/>
      </c>
      <c r="I935" s="2">
        <f>SUM(INDEX(ch_table[Duration],1):ch_table[[#This Row],[Duration]])</f>
        <v>23.794444444444441</v>
      </c>
      <c r="J935" s="7">
        <v>0.79166666666666663</v>
      </c>
      <c r="K935" s="16" t="str" cm="1">
        <f t="array" ref="K9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5" s="7" t="str">
        <f t="shared" si="29"/>
        <v/>
      </c>
      <c r="M935" s="2">
        <f>SUM(INDEX(ch_table[AAT],1):ch_table[[#This Row],[AAT]])</f>
        <v>2.6854166666666686</v>
      </c>
    </row>
    <row r="936" spans="1:13" x14ac:dyDescent="0.25">
      <c r="A936">
        <v>71</v>
      </c>
      <c r="B936" s="1">
        <v>43088</v>
      </c>
      <c r="C936" s="7">
        <v>0.4826388888888889</v>
      </c>
      <c r="D936" t="s">
        <v>52</v>
      </c>
      <c r="E936" t="s">
        <v>94</v>
      </c>
      <c r="G936" s="2">
        <v>3.2638888888888891E-2</v>
      </c>
      <c r="H936" s="15" t="str">
        <f t="shared" si="28"/>
        <v/>
      </c>
      <c r="I936" s="2">
        <f>SUM(INDEX(ch_table[Duration],1):ch_table[[#This Row],[Duration]])</f>
        <v>23.827083333333331</v>
      </c>
      <c r="J936" s="7">
        <v>0.79166666666666663</v>
      </c>
      <c r="K936" s="16" t="str" cm="1">
        <f t="array" ref="K9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6" s="7" t="str">
        <f t="shared" si="29"/>
        <v/>
      </c>
      <c r="M936" s="2">
        <f>SUM(INDEX(ch_table[AAT],1):ch_table[[#This Row],[AAT]])</f>
        <v>2.6854166666666686</v>
      </c>
    </row>
    <row r="937" spans="1:13" x14ac:dyDescent="0.25">
      <c r="A937">
        <v>71</v>
      </c>
      <c r="B937" s="1">
        <v>43088</v>
      </c>
      <c r="C937" s="7">
        <v>0.51527777777777772</v>
      </c>
      <c r="D937" t="s">
        <v>54</v>
      </c>
      <c r="E937" t="s">
        <v>94</v>
      </c>
      <c r="G937" s="2">
        <v>1.5277777777777781E-2</v>
      </c>
      <c r="H937" s="15" t="str">
        <f t="shared" si="28"/>
        <v/>
      </c>
      <c r="I937" s="2">
        <f>SUM(INDEX(ch_table[Duration],1):ch_table[[#This Row],[Duration]])</f>
        <v>23.84236111111111</v>
      </c>
      <c r="J937" s="7">
        <v>0.79166666666666663</v>
      </c>
      <c r="K937" s="16" t="str" cm="1">
        <f t="array" ref="K9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7" s="7" t="str">
        <f t="shared" si="29"/>
        <v/>
      </c>
      <c r="M937" s="2">
        <f>SUM(INDEX(ch_table[AAT],1):ch_table[[#This Row],[AAT]])</f>
        <v>2.6854166666666686</v>
      </c>
    </row>
    <row r="938" spans="1:13" x14ac:dyDescent="0.25">
      <c r="A938">
        <v>71</v>
      </c>
      <c r="B938" s="1">
        <v>43088</v>
      </c>
      <c r="C938" s="7">
        <v>0.53055555555555556</v>
      </c>
      <c r="D938" t="s">
        <v>25</v>
      </c>
      <c r="E938" t="s">
        <v>674</v>
      </c>
      <c r="G938" s="2">
        <v>4.0972222222222222E-2</v>
      </c>
      <c r="H938" s="15" t="str">
        <f t="shared" si="28"/>
        <v/>
      </c>
      <c r="I938" s="2">
        <f>SUM(INDEX(ch_table[Duration],1):ch_table[[#This Row],[Duration]])</f>
        <v>23.883333333333333</v>
      </c>
      <c r="J938" s="7">
        <v>0.79166666666666663</v>
      </c>
      <c r="K938" s="16" t="str" cm="1">
        <f t="array" ref="K9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8" s="7" t="str">
        <f t="shared" si="29"/>
        <v/>
      </c>
      <c r="M938" s="2">
        <f>SUM(INDEX(ch_table[AAT],1):ch_table[[#This Row],[AAT]])</f>
        <v>2.6854166666666686</v>
      </c>
    </row>
    <row r="939" spans="1:13" x14ac:dyDescent="0.25">
      <c r="A939">
        <v>71</v>
      </c>
      <c r="B939" s="1">
        <v>43088</v>
      </c>
      <c r="C939" s="7">
        <v>0.57152777777777775</v>
      </c>
      <c r="D939" t="s">
        <v>25</v>
      </c>
      <c r="E939" t="s">
        <v>675</v>
      </c>
      <c r="G939" s="2">
        <v>4.791666666666667E-2</v>
      </c>
      <c r="H939" s="15" t="str">
        <f t="shared" si="28"/>
        <v/>
      </c>
      <c r="I939" s="2">
        <f>SUM(INDEX(ch_table[Duration],1):ch_table[[#This Row],[Duration]])</f>
        <v>23.931249999999999</v>
      </c>
      <c r="J939" s="7">
        <v>0.79166666666666663</v>
      </c>
      <c r="K939" s="16" t="str" cm="1">
        <f t="array" ref="K9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39" s="7" t="str">
        <f t="shared" si="29"/>
        <v/>
      </c>
      <c r="M939" s="2">
        <f>SUM(INDEX(ch_table[AAT],1):ch_table[[#This Row],[AAT]])</f>
        <v>2.6854166666666686</v>
      </c>
    </row>
    <row r="940" spans="1:13" x14ac:dyDescent="0.25">
      <c r="A940">
        <v>71</v>
      </c>
      <c r="B940" s="1">
        <v>43088</v>
      </c>
      <c r="C940" s="7">
        <v>0.61944444444444446</v>
      </c>
      <c r="D940" t="s">
        <v>137</v>
      </c>
      <c r="E940" t="s">
        <v>676</v>
      </c>
      <c r="G940" s="2">
        <v>4.1666666666666666E-3</v>
      </c>
      <c r="H940" s="15" t="str">
        <f t="shared" si="28"/>
        <v/>
      </c>
      <c r="I940" s="2">
        <f>SUM(INDEX(ch_table[Duration],1):ch_table[[#This Row],[Duration]])</f>
        <v>23.935416666666665</v>
      </c>
      <c r="J940" s="7">
        <v>0.79166666666666663</v>
      </c>
      <c r="K940" s="16" t="str" cm="1">
        <f t="array" ref="K9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40" s="7" t="str">
        <f t="shared" si="29"/>
        <v/>
      </c>
      <c r="M940" s="2">
        <f>SUM(INDEX(ch_table[AAT],1):ch_table[[#This Row],[AAT]])</f>
        <v>2.6854166666666686</v>
      </c>
    </row>
    <row r="941" spans="1:13" x14ac:dyDescent="0.25">
      <c r="A941">
        <v>71</v>
      </c>
      <c r="B941" s="1">
        <v>43088</v>
      </c>
      <c r="C941" s="7">
        <v>0.62361111111111112</v>
      </c>
      <c r="D941" t="s">
        <v>286</v>
      </c>
      <c r="E941" t="s">
        <v>677</v>
      </c>
      <c r="G941" s="2">
        <v>8.3333333333333332E-3</v>
      </c>
      <c r="H941" s="15" t="str">
        <f t="shared" si="28"/>
        <v/>
      </c>
      <c r="I941" s="2">
        <f>SUM(INDEX(ch_table[Duration],1):ch_table[[#This Row],[Duration]])</f>
        <v>23.943749999999998</v>
      </c>
      <c r="J941" s="7">
        <v>0.79166666666666663</v>
      </c>
      <c r="K941" s="16" t="str" cm="1">
        <f t="array" ref="K9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41" s="7" t="str">
        <f t="shared" si="29"/>
        <v/>
      </c>
      <c r="M941" s="2">
        <f>SUM(INDEX(ch_table[AAT],1):ch_table[[#This Row],[AAT]])</f>
        <v>2.6854166666666686</v>
      </c>
    </row>
    <row r="942" spans="1:13" x14ac:dyDescent="0.25">
      <c r="A942">
        <v>71</v>
      </c>
      <c r="B942" s="1">
        <v>43088</v>
      </c>
      <c r="C942" s="7">
        <v>0.63194444444444442</v>
      </c>
      <c r="D942" t="s">
        <v>161</v>
      </c>
      <c r="E942" t="s">
        <v>678</v>
      </c>
      <c r="G942" s="2">
        <v>2.8472222222222222E-2</v>
      </c>
      <c r="H942" s="15" t="str">
        <f t="shared" si="28"/>
        <v/>
      </c>
      <c r="I942" s="2">
        <f>SUM(INDEX(ch_table[Duration],1):ch_table[[#This Row],[Duration]])</f>
        <v>23.972222222222221</v>
      </c>
      <c r="J942" s="7">
        <v>0.79166666666666663</v>
      </c>
      <c r="K942" s="16" t="str" cm="1">
        <f t="array" ref="K9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42" s="7" t="str">
        <f t="shared" si="29"/>
        <v/>
      </c>
      <c r="M942" s="2">
        <f>SUM(INDEX(ch_table[AAT],1):ch_table[[#This Row],[AAT]])</f>
        <v>2.6854166666666686</v>
      </c>
    </row>
    <row r="943" spans="1:13" x14ac:dyDescent="0.25">
      <c r="A943">
        <v>71</v>
      </c>
      <c r="B943" s="1">
        <v>43088</v>
      </c>
      <c r="C943" s="7">
        <v>0.66041666666666665</v>
      </c>
      <c r="D943" t="s">
        <v>679</v>
      </c>
      <c r="E943" t="s">
        <v>680</v>
      </c>
      <c r="G943" s="2">
        <v>0.1229166666666667</v>
      </c>
      <c r="H943" s="15" t="str">
        <f t="shared" si="28"/>
        <v/>
      </c>
      <c r="I943" s="2">
        <f>SUM(INDEX(ch_table[Duration],1):ch_table[[#This Row],[Duration]])</f>
        <v>24.095138888888886</v>
      </c>
      <c r="J943" s="7">
        <v>0.79166666666666663</v>
      </c>
      <c r="K943" s="16" t="str" cm="1">
        <f t="array" ref="K9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43" s="7" t="str">
        <f t="shared" si="29"/>
        <v/>
      </c>
      <c r="M943" s="2">
        <f>SUM(INDEX(ch_table[AAT],1):ch_table[[#This Row],[AAT]])</f>
        <v>2.6854166666666686</v>
      </c>
    </row>
    <row r="944" spans="1:13" x14ac:dyDescent="0.25">
      <c r="A944">
        <v>71</v>
      </c>
      <c r="B944" s="1">
        <v>43088</v>
      </c>
      <c r="C944" s="7">
        <v>0.78333333333333333</v>
      </c>
      <c r="D944" t="s">
        <v>681</v>
      </c>
      <c r="E944" t="s">
        <v>682</v>
      </c>
      <c r="G944" s="2">
        <v>3.0555555555555551E-2</v>
      </c>
      <c r="H944" s="15" t="str">
        <f t="shared" si="28"/>
        <v/>
      </c>
      <c r="I944" s="2">
        <f>SUM(INDEX(ch_table[Duration],1):ch_table[[#This Row],[Duration]])</f>
        <v>24.125694444444441</v>
      </c>
      <c r="J944" s="7">
        <v>0.79166666666666663</v>
      </c>
      <c r="K944" s="16" cm="1">
        <f t="array" ref="K9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2.2222222222222254E-2</v>
      </c>
      <c r="L944" s="7" t="str">
        <f t="shared" si="29"/>
        <v/>
      </c>
      <c r="M944" s="2">
        <f>SUM(INDEX(ch_table[AAT],1):ch_table[[#This Row],[AAT]])</f>
        <v>2.7076388888888907</v>
      </c>
    </row>
    <row r="945" spans="1:13" x14ac:dyDescent="0.25">
      <c r="A945">
        <v>71</v>
      </c>
      <c r="B945" s="1">
        <v>43088</v>
      </c>
      <c r="C945" s="7">
        <v>0.81388888888888888</v>
      </c>
      <c r="D945" t="s">
        <v>214</v>
      </c>
      <c r="E945" t="s">
        <v>683</v>
      </c>
      <c r="G945" s="2">
        <v>6.9444444444444447E-4</v>
      </c>
      <c r="H945" s="15" t="str">
        <f t="shared" si="28"/>
        <v/>
      </c>
      <c r="I945" s="2">
        <f>SUM(INDEX(ch_table[Duration],1):ch_table[[#This Row],[Duration]])</f>
        <v>24.126388888888886</v>
      </c>
      <c r="J945" s="7">
        <v>0.79166666666666663</v>
      </c>
      <c r="K945" s="16" cm="1">
        <f t="array" ref="K9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945" s="7" t="str">
        <f t="shared" si="29"/>
        <v/>
      </c>
      <c r="M945" s="2">
        <f>SUM(INDEX(ch_table[AAT],1):ch_table[[#This Row],[AAT]])</f>
        <v>2.7083333333333353</v>
      </c>
    </row>
    <row r="946" spans="1:13" x14ac:dyDescent="0.25">
      <c r="A946">
        <v>71</v>
      </c>
      <c r="B946" s="1">
        <v>43088</v>
      </c>
      <c r="C946" s="7">
        <v>0.81458333333333333</v>
      </c>
      <c r="D946" t="s">
        <v>23</v>
      </c>
      <c r="E946" t="s">
        <v>684</v>
      </c>
      <c r="G946" s="2">
        <v>1.388888888888889E-2</v>
      </c>
      <c r="H946" s="15" t="str">
        <f t="shared" si="28"/>
        <v/>
      </c>
      <c r="I946" s="2">
        <f>SUM(INDEX(ch_table[Duration],1):ch_table[[#This Row],[Duration]])</f>
        <v>24.140277777777776</v>
      </c>
      <c r="J946" s="7">
        <v>0.79166666666666663</v>
      </c>
      <c r="K946" s="16" cm="1">
        <f t="array" ref="K9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1.388888888888889E-2</v>
      </c>
      <c r="L946" s="7" t="str">
        <f t="shared" si="29"/>
        <v/>
      </c>
      <c r="M946" s="2">
        <f>SUM(INDEX(ch_table[AAT],1):ch_table[[#This Row],[AAT]])</f>
        <v>2.7222222222222241</v>
      </c>
    </row>
    <row r="947" spans="1:13" x14ac:dyDescent="0.25">
      <c r="A947">
        <v>71</v>
      </c>
      <c r="B947" s="1">
        <v>43088</v>
      </c>
      <c r="C947" s="7">
        <v>0.82847222222222228</v>
      </c>
      <c r="D947" t="s">
        <v>8</v>
      </c>
      <c r="H947" s="15">
        <f t="shared" si="28"/>
        <v>0.34930555555555559</v>
      </c>
      <c r="I947" s="2">
        <f>SUM(INDEX(ch_table[Duration],1):ch_table[[#This Row],[Duration]])</f>
        <v>24.140277777777776</v>
      </c>
      <c r="J947" s="7">
        <v>0.79166666666666663</v>
      </c>
      <c r="K947" s="16" t="str" cm="1">
        <f t="array" ref="K9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47" s="7">
        <f t="shared" si="29"/>
        <v>3.6805555555555591E-2</v>
      </c>
      <c r="M947" s="2">
        <f>SUM(INDEX(ch_table[AAT],1):ch_table[[#This Row],[AAT]])</f>
        <v>2.7222222222222241</v>
      </c>
    </row>
    <row r="948" spans="1:13" x14ac:dyDescent="0.25">
      <c r="A948">
        <v>72</v>
      </c>
      <c r="B948" s="1">
        <v>43089</v>
      </c>
      <c r="C948" s="7">
        <v>0.47916666666666669</v>
      </c>
      <c r="D948" t="s">
        <v>13</v>
      </c>
      <c r="G948" s="2">
        <v>3.472222222222222E-3</v>
      </c>
      <c r="H948" s="15" t="str">
        <f t="shared" si="28"/>
        <v/>
      </c>
      <c r="I948" s="2">
        <f>SUM(INDEX(ch_table[Duration],1):ch_table[[#This Row],[Duration]])</f>
        <v>24.143749999999997</v>
      </c>
      <c r="J948" s="7">
        <v>0.79166666666666663</v>
      </c>
      <c r="K948" s="16" t="str" cm="1">
        <f t="array" ref="K9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48" s="7" t="str">
        <f t="shared" si="29"/>
        <v/>
      </c>
      <c r="M948" s="2">
        <f>SUM(INDEX(ch_table[AAT],1):ch_table[[#This Row],[AAT]])</f>
        <v>2.7222222222222241</v>
      </c>
    </row>
    <row r="949" spans="1:13" x14ac:dyDescent="0.25">
      <c r="A949">
        <v>72</v>
      </c>
      <c r="B949" s="1">
        <v>43089</v>
      </c>
      <c r="C949" s="7">
        <v>0.4826388888888889</v>
      </c>
      <c r="D949" t="s">
        <v>52</v>
      </c>
      <c r="E949" t="s">
        <v>65</v>
      </c>
      <c r="G949" s="2">
        <v>1.7361111111111108E-2</v>
      </c>
      <c r="H949" s="15" t="str">
        <f t="shared" si="28"/>
        <v/>
      </c>
      <c r="I949" s="2">
        <f>SUM(INDEX(ch_table[Duration],1):ch_table[[#This Row],[Duration]])</f>
        <v>24.161111111111108</v>
      </c>
      <c r="J949" s="7">
        <v>0.79166666666666663</v>
      </c>
      <c r="K949" s="16" t="str" cm="1">
        <f t="array" ref="K9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49" s="7" t="str">
        <f t="shared" si="29"/>
        <v/>
      </c>
      <c r="M949" s="2">
        <f>SUM(INDEX(ch_table[AAT],1):ch_table[[#This Row],[AAT]])</f>
        <v>2.7222222222222241</v>
      </c>
    </row>
    <row r="950" spans="1:13" x14ac:dyDescent="0.25">
      <c r="A950">
        <v>72</v>
      </c>
      <c r="B950" s="1">
        <v>43089</v>
      </c>
      <c r="C950" s="7">
        <v>0.5</v>
      </c>
      <c r="D950" t="s">
        <v>52</v>
      </c>
      <c r="E950" t="s">
        <v>111</v>
      </c>
      <c r="G950" s="2">
        <v>3.7499999999999999E-2</v>
      </c>
      <c r="H950" s="15" t="str">
        <f t="shared" si="28"/>
        <v/>
      </c>
      <c r="I950" s="2">
        <f>SUM(INDEX(ch_table[Duration],1):ch_table[[#This Row],[Duration]])</f>
        <v>24.198611111111109</v>
      </c>
      <c r="J950" s="7">
        <v>0.79166666666666663</v>
      </c>
      <c r="K950" s="16" t="str" cm="1">
        <f t="array" ref="K9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50" s="7" t="str">
        <f t="shared" si="29"/>
        <v/>
      </c>
      <c r="M950" s="2">
        <f>SUM(INDEX(ch_table[AAT],1):ch_table[[#This Row],[AAT]])</f>
        <v>2.7222222222222241</v>
      </c>
    </row>
    <row r="951" spans="1:13" x14ac:dyDescent="0.25">
      <c r="A951">
        <v>72</v>
      </c>
      <c r="B951" s="1">
        <v>43089</v>
      </c>
      <c r="C951" s="7">
        <v>0.53749999999999998</v>
      </c>
      <c r="D951" t="s">
        <v>137</v>
      </c>
      <c r="E951" t="s">
        <v>685</v>
      </c>
      <c r="G951" s="2">
        <v>1.3888888888888889E-3</v>
      </c>
      <c r="H951" s="15" t="str">
        <f t="shared" si="28"/>
        <v/>
      </c>
      <c r="I951" s="2">
        <f>SUM(INDEX(ch_table[Duration],1):ch_table[[#This Row],[Duration]])</f>
        <v>24.2</v>
      </c>
      <c r="J951" s="7">
        <v>0.79166666666666663</v>
      </c>
      <c r="K951" s="16" t="str" cm="1">
        <f t="array" ref="K9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51" s="7" t="str">
        <f t="shared" si="29"/>
        <v/>
      </c>
      <c r="M951" s="2">
        <f>SUM(INDEX(ch_table[AAT],1):ch_table[[#This Row],[AAT]])</f>
        <v>2.7222222222222241</v>
      </c>
    </row>
    <row r="952" spans="1:13" x14ac:dyDescent="0.25">
      <c r="A952">
        <v>72</v>
      </c>
      <c r="B952" s="1">
        <v>43089</v>
      </c>
      <c r="C952" s="7">
        <v>0.53888888888888886</v>
      </c>
      <c r="D952" t="s">
        <v>137</v>
      </c>
      <c r="E952" t="s">
        <v>686</v>
      </c>
      <c r="G952" s="2">
        <v>1.3888888888888889E-3</v>
      </c>
      <c r="H952" s="15" t="str">
        <f t="shared" si="28"/>
        <v/>
      </c>
      <c r="I952" s="2">
        <f>SUM(INDEX(ch_table[Duration],1):ch_table[[#This Row],[Duration]])</f>
        <v>24.201388888888889</v>
      </c>
      <c r="J952" s="7">
        <v>0.79166666666666663</v>
      </c>
      <c r="K952" s="16" t="str" cm="1">
        <f t="array" ref="K9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52" s="7" t="str">
        <f t="shared" si="29"/>
        <v/>
      </c>
      <c r="M952" s="2">
        <f>SUM(INDEX(ch_table[AAT],1):ch_table[[#This Row],[AAT]])</f>
        <v>2.7222222222222241</v>
      </c>
    </row>
    <row r="953" spans="1:13" x14ac:dyDescent="0.25">
      <c r="A953">
        <v>72</v>
      </c>
      <c r="B953" s="1">
        <v>43089</v>
      </c>
      <c r="C953" s="7">
        <v>0.54027777777777775</v>
      </c>
      <c r="D953" t="s">
        <v>286</v>
      </c>
      <c r="E953" t="s">
        <v>687</v>
      </c>
      <c r="G953" s="2">
        <v>8.3333333333333332E-3</v>
      </c>
      <c r="H953" s="15" t="str">
        <f t="shared" si="28"/>
        <v/>
      </c>
      <c r="I953" s="2">
        <f>SUM(INDEX(ch_table[Duration],1):ch_table[[#This Row],[Duration]])</f>
        <v>24.209722222222222</v>
      </c>
      <c r="J953" s="7">
        <v>0.79166666666666663</v>
      </c>
      <c r="K953" s="16" t="str" cm="1">
        <f t="array" ref="K9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53" s="7" t="str">
        <f t="shared" si="29"/>
        <v/>
      </c>
      <c r="M953" s="2">
        <f>SUM(INDEX(ch_table[AAT],1):ch_table[[#This Row],[AAT]])</f>
        <v>2.7222222222222241</v>
      </c>
    </row>
    <row r="954" spans="1:13" x14ac:dyDescent="0.25">
      <c r="A954">
        <v>72</v>
      </c>
      <c r="B954" s="1">
        <v>43089</v>
      </c>
      <c r="C954" s="7">
        <v>0.54861111111111116</v>
      </c>
      <c r="D954" t="s">
        <v>159</v>
      </c>
      <c r="E954" t="s">
        <v>688</v>
      </c>
      <c r="F954" t="s">
        <v>101</v>
      </c>
      <c r="G954" s="2">
        <v>0.39166666666666672</v>
      </c>
      <c r="H954" s="15" t="str">
        <f t="shared" si="28"/>
        <v/>
      </c>
      <c r="I954" s="2">
        <f>SUM(INDEX(ch_table[Duration],1):ch_table[[#This Row],[Duration]])</f>
        <v>24.601388888888888</v>
      </c>
      <c r="J954" s="7">
        <v>0.79166666666666663</v>
      </c>
      <c r="K954" s="16" cm="1">
        <f t="array" ref="K9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0.14861111111111114</v>
      </c>
      <c r="L954" s="7" t="str">
        <f t="shared" si="29"/>
        <v/>
      </c>
      <c r="M954" s="2">
        <f>SUM(INDEX(ch_table[AAT],1):ch_table[[#This Row],[AAT]])</f>
        <v>2.8708333333333353</v>
      </c>
    </row>
    <row r="955" spans="1:13" x14ac:dyDescent="0.25">
      <c r="A955">
        <v>72</v>
      </c>
      <c r="B955" s="1">
        <v>43089</v>
      </c>
      <c r="C955" s="7">
        <v>0.94027777777777777</v>
      </c>
      <c r="D955" t="s">
        <v>214</v>
      </c>
      <c r="E955" t="s">
        <v>689</v>
      </c>
      <c r="G955" s="2">
        <v>1.3888888888888889E-3</v>
      </c>
      <c r="H955" s="15" t="str">
        <f t="shared" si="28"/>
        <v/>
      </c>
      <c r="I955" s="2">
        <f>SUM(INDEX(ch_table[Duration],1):ch_table[[#This Row],[Duration]])</f>
        <v>24.602777777777778</v>
      </c>
      <c r="J955" s="7">
        <v>0.79166666666666663</v>
      </c>
      <c r="K955" s="16" cm="1">
        <f t="array" ref="K9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955" s="7" t="str">
        <f t="shared" si="29"/>
        <v/>
      </c>
      <c r="M955" s="2">
        <f>SUM(INDEX(ch_table[AAT],1):ch_table[[#This Row],[AAT]])</f>
        <v>2.8722222222222245</v>
      </c>
    </row>
    <row r="956" spans="1:13" x14ac:dyDescent="0.25">
      <c r="A956">
        <v>72</v>
      </c>
      <c r="B956" s="1">
        <v>43089</v>
      </c>
      <c r="C956" s="7">
        <v>0.94166666666666665</v>
      </c>
      <c r="D956" t="s">
        <v>214</v>
      </c>
      <c r="E956" t="s">
        <v>690</v>
      </c>
      <c r="G956" s="2">
        <v>6.9444444444444447E-4</v>
      </c>
      <c r="H956" s="15" t="str">
        <f t="shared" si="28"/>
        <v/>
      </c>
      <c r="I956" s="2">
        <f>SUM(INDEX(ch_table[Duration],1):ch_table[[#This Row],[Duration]])</f>
        <v>24.603472222222223</v>
      </c>
      <c r="J956" s="7">
        <v>0.79166666666666663</v>
      </c>
      <c r="K956" s="16" cm="1">
        <f t="array" ref="K9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956" s="7" t="str">
        <f t="shared" si="29"/>
        <v/>
      </c>
      <c r="M956" s="2">
        <f>SUM(INDEX(ch_table[AAT],1):ch_table[[#This Row],[AAT]])</f>
        <v>2.872916666666669</v>
      </c>
    </row>
    <row r="957" spans="1:13" x14ac:dyDescent="0.25">
      <c r="A957">
        <v>72</v>
      </c>
      <c r="B957" s="1">
        <v>43089</v>
      </c>
      <c r="C957" s="7">
        <v>0.94236111111111109</v>
      </c>
      <c r="D957" t="s">
        <v>214</v>
      </c>
      <c r="E957" t="s">
        <v>691</v>
      </c>
      <c r="G957" s="2">
        <v>6.9444444444444447E-4</v>
      </c>
      <c r="H957" s="15" t="str">
        <f t="shared" si="28"/>
        <v/>
      </c>
      <c r="I957" s="2">
        <f>SUM(INDEX(ch_table[Duration],1):ch_table[[#This Row],[Duration]])</f>
        <v>24.604166666666668</v>
      </c>
      <c r="J957" s="7">
        <v>0.79166666666666663</v>
      </c>
      <c r="K957" s="16" cm="1">
        <f t="array" ref="K9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957" s="7" t="str">
        <f t="shared" si="29"/>
        <v/>
      </c>
      <c r="M957" s="2">
        <f>SUM(INDEX(ch_table[AAT],1):ch_table[[#This Row],[AAT]])</f>
        <v>2.8736111111111136</v>
      </c>
    </row>
    <row r="958" spans="1:13" x14ac:dyDescent="0.25">
      <c r="A958">
        <v>72</v>
      </c>
      <c r="B958" s="1">
        <v>43089</v>
      </c>
      <c r="C958" s="7">
        <v>0.94305555555555554</v>
      </c>
      <c r="D958" t="s">
        <v>23</v>
      </c>
      <c r="E958" t="s">
        <v>692</v>
      </c>
      <c r="G958" s="2">
        <v>2.6388888888888889E-2</v>
      </c>
      <c r="H958" s="15" t="str">
        <f t="shared" si="28"/>
        <v/>
      </c>
      <c r="I958" s="2">
        <f>SUM(INDEX(ch_table[Duration],1):ch_table[[#This Row],[Duration]])</f>
        <v>24.630555555555556</v>
      </c>
      <c r="J958" s="7">
        <v>0.79166666666666663</v>
      </c>
      <c r="K958" s="16" cm="1">
        <f t="array" ref="K9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2.6388888888888889E-2</v>
      </c>
      <c r="L958" s="7" t="str">
        <f t="shared" si="29"/>
        <v/>
      </c>
      <c r="M958" s="2">
        <f>SUM(INDEX(ch_table[AAT],1):ch_table[[#This Row],[AAT]])</f>
        <v>2.9000000000000026</v>
      </c>
    </row>
    <row r="959" spans="1:13" x14ac:dyDescent="0.25">
      <c r="A959">
        <v>72</v>
      </c>
      <c r="B959" s="1">
        <v>43089</v>
      </c>
      <c r="C959" s="7">
        <v>0.96944444444444444</v>
      </c>
      <c r="D959" t="s">
        <v>8</v>
      </c>
      <c r="H959" s="15">
        <f t="shared" si="28"/>
        <v>0.49027777777777781</v>
      </c>
      <c r="I959" s="2">
        <f>SUM(INDEX(ch_table[Duration],1):ch_table[[#This Row],[Duration]])</f>
        <v>24.630555555555556</v>
      </c>
      <c r="J959" s="7">
        <v>0.79166666666666663</v>
      </c>
      <c r="K959" s="16" t="str" cm="1">
        <f t="array" ref="K9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59" s="7">
        <f t="shared" si="29"/>
        <v>0.17777777777777778</v>
      </c>
      <c r="M959" s="2">
        <f>SUM(INDEX(ch_table[AAT],1):ch_table[[#This Row],[AAT]])</f>
        <v>2.9000000000000026</v>
      </c>
    </row>
    <row r="960" spans="1:13" x14ac:dyDescent="0.25">
      <c r="A960">
        <v>73</v>
      </c>
      <c r="B960" s="1">
        <v>43090</v>
      </c>
      <c r="C960" s="7">
        <v>0.39583333333333331</v>
      </c>
      <c r="D960" t="s">
        <v>13</v>
      </c>
      <c r="G960" s="2">
        <v>3.472222222222222E-3</v>
      </c>
      <c r="H960" s="15" t="str">
        <f t="shared" si="28"/>
        <v/>
      </c>
      <c r="I960" s="2">
        <f>SUM(INDEX(ch_table[Duration],1):ch_table[[#This Row],[Duration]])</f>
        <v>24.634027777777778</v>
      </c>
      <c r="J960" s="7">
        <v>0.70833333333333337</v>
      </c>
      <c r="K960" s="16" t="str" cm="1">
        <f t="array" ref="K9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0" s="7" t="str">
        <f t="shared" si="29"/>
        <v/>
      </c>
      <c r="M960" s="2">
        <f>SUM(INDEX(ch_table[AAT],1):ch_table[[#This Row],[AAT]])</f>
        <v>2.9000000000000026</v>
      </c>
    </row>
    <row r="961" spans="1:13" x14ac:dyDescent="0.25">
      <c r="A961">
        <v>73</v>
      </c>
      <c r="B961" s="1">
        <v>43090</v>
      </c>
      <c r="C961" s="7">
        <v>0.39930555555555558</v>
      </c>
      <c r="D961" t="s">
        <v>52</v>
      </c>
      <c r="E961" t="s">
        <v>305</v>
      </c>
      <c r="G961" s="2">
        <v>1.805555555555555E-2</v>
      </c>
      <c r="H961" s="15" t="str">
        <f t="shared" si="28"/>
        <v/>
      </c>
      <c r="I961" s="2">
        <f>SUM(INDEX(ch_table[Duration],1):ch_table[[#This Row],[Duration]])</f>
        <v>24.652083333333334</v>
      </c>
      <c r="J961" s="7">
        <v>0.70833333333333337</v>
      </c>
      <c r="K961" s="16" t="str" cm="1">
        <f t="array" ref="K9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1" s="7" t="str">
        <f t="shared" si="29"/>
        <v/>
      </c>
      <c r="M961" s="2">
        <f>SUM(INDEX(ch_table[AAT],1):ch_table[[#This Row],[AAT]])</f>
        <v>2.9000000000000026</v>
      </c>
    </row>
    <row r="962" spans="1:13" x14ac:dyDescent="0.25">
      <c r="A962">
        <v>73</v>
      </c>
      <c r="B962" s="1">
        <v>43090</v>
      </c>
      <c r="C962" s="7">
        <v>0.41736111111111113</v>
      </c>
      <c r="D962" t="s">
        <v>52</v>
      </c>
      <c r="E962" t="s">
        <v>73</v>
      </c>
      <c r="G962" s="2">
        <v>2.6388888888888889E-2</v>
      </c>
      <c r="H962" s="15" t="str">
        <f t="shared" ref="H962:H1025" si="30">IF(OR($D962="House rose", $D962="Session end"), SUMIF(A:A,A962, G:G),"")</f>
        <v/>
      </c>
      <c r="I962" s="2">
        <f>SUM(INDEX(ch_table[Duration],1):ch_table[[#This Row],[Duration]])</f>
        <v>24.678472222222222</v>
      </c>
      <c r="J962" s="7">
        <v>0.70833333333333337</v>
      </c>
      <c r="K962" s="16" t="str" cm="1">
        <f t="array" ref="K9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2" s="7" t="str">
        <f t="shared" ref="L962:L1025" si="31">IF(OR(D962="House rose",D962="Session end"), SUMIF(A:A, A962,K:K),"")</f>
        <v/>
      </c>
      <c r="M962" s="2">
        <f>SUM(INDEX(ch_table[AAT],1):ch_table[[#This Row],[AAT]])</f>
        <v>2.9000000000000026</v>
      </c>
    </row>
    <row r="963" spans="1:13" x14ac:dyDescent="0.25">
      <c r="A963">
        <v>73</v>
      </c>
      <c r="B963" s="1">
        <v>43090</v>
      </c>
      <c r="C963" s="7">
        <v>0.44374999999999998</v>
      </c>
      <c r="D963" t="s">
        <v>29</v>
      </c>
      <c r="E963" t="s">
        <v>176</v>
      </c>
      <c r="G963" s="2">
        <v>3.4722222222222217E-2</v>
      </c>
      <c r="H963" s="15" t="str">
        <f t="shared" si="30"/>
        <v/>
      </c>
      <c r="I963" s="2">
        <f>SUM(INDEX(ch_table[Duration],1):ch_table[[#This Row],[Duration]])</f>
        <v>24.713194444444444</v>
      </c>
      <c r="J963" s="7">
        <v>0.70833333333333337</v>
      </c>
      <c r="K963" s="16" t="str" cm="1">
        <f t="array" ref="K9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3" s="7" t="str">
        <f t="shared" si="31"/>
        <v/>
      </c>
      <c r="M963" s="2">
        <f>SUM(INDEX(ch_table[AAT],1):ch_table[[#This Row],[AAT]])</f>
        <v>2.9000000000000026</v>
      </c>
    </row>
    <row r="964" spans="1:13" x14ac:dyDescent="0.25">
      <c r="A964">
        <v>73</v>
      </c>
      <c r="B964" s="1">
        <v>43090</v>
      </c>
      <c r="C964" s="7">
        <v>0.47847222222222219</v>
      </c>
      <c r="D964" t="s">
        <v>25</v>
      </c>
      <c r="E964" t="s">
        <v>537</v>
      </c>
      <c r="G964" s="2">
        <v>2.569444444444444E-2</v>
      </c>
      <c r="H964" s="15" t="str">
        <f t="shared" si="30"/>
        <v/>
      </c>
      <c r="I964" s="2">
        <f>SUM(INDEX(ch_table[Duration],1):ch_table[[#This Row],[Duration]])</f>
        <v>24.738888888888887</v>
      </c>
      <c r="J964" s="7">
        <v>0.70833333333333337</v>
      </c>
      <c r="K964" s="16" t="str" cm="1">
        <f t="array" ref="K9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4" s="7" t="str">
        <f t="shared" si="31"/>
        <v/>
      </c>
      <c r="M964" s="2">
        <f>SUM(INDEX(ch_table[AAT],1):ch_table[[#This Row],[AAT]])</f>
        <v>2.9000000000000026</v>
      </c>
    </row>
    <row r="965" spans="1:13" x14ac:dyDescent="0.25">
      <c r="A965">
        <v>73</v>
      </c>
      <c r="B965" s="1">
        <v>43090</v>
      </c>
      <c r="C965" s="7">
        <v>0.50416666666666665</v>
      </c>
      <c r="D965" t="s">
        <v>25</v>
      </c>
      <c r="E965" t="s">
        <v>693</v>
      </c>
      <c r="G965" s="2">
        <v>1.805555555555555E-2</v>
      </c>
      <c r="H965" s="15" t="str">
        <f t="shared" si="30"/>
        <v/>
      </c>
      <c r="I965" s="2">
        <f>SUM(INDEX(ch_table[Duration],1):ch_table[[#This Row],[Duration]])</f>
        <v>24.756944444444443</v>
      </c>
      <c r="J965" s="7">
        <v>0.70833333333333337</v>
      </c>
      <c r="K965" s="16" t="str" cm="1">
        <f t="array" ref="K9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5" s="7" t="str">
        <f t="shared" si="31"/>
        <v/>
      </c>
      <c r="M965" s="2">
        <f>SUM(INDEX(ch_table[AAT],1):ch_table[[#This Row],[AAT]])</f>
        <v>2.9000000000000026</v>
      </c>
    </row>
    <row r="966" spans="1:13" x14ac:dyDescent="0.25">
      <c r="A966">
        <v>73</v>
      </c>
      <c r="B966" s="1">
        <v>43090</v>
      </c>
      <c r="C966" s="7">
        <v>0.52222222222222225</v>
      </c>
      <c r="D966" t="s">
        <v>137</v>
      </c>
      <c r="E966" t="s">
        <v>694</v>
      </c>
      <c r="G966" s="2">
        <v>3.472222222222222E-3</v>
      </c>
      <c r="H966" s="15" t="str">
        <f t="shared" si="30"/>
        <v/>
      </c>
      <c r="I966" s="2">
        <f>SUM(INDEX(ch_table[Duration],1):ch_table[[#This Row],[Duration]])</f>
        <v>24.760416666666664</v>
      </c>
      <c r="J966" s="7">
        <v>0.70833333333333337</v>
      </c>
      <c r="K966" s="16" t="str" cm="1">
        <f t="array" ref="K9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6" s="7" t="str">
        <f t="shared" si="31"/>
        <v/>
      </c>
      <c r="M966" s="2">
        <f>SUM(INDEX(ch_table[AAT],1):ch_table[[#This Row],[AAT]])</f>
        <v>2.9000000000000026</v>
      </c>
    </row>
    <row r="967" spans="1:13" x14ac:dyDescent="0.25">
      <c r="A967">
        <v>73</v>
      </c>
      <c r="B967" s="1">
        <v>43090</v>
      </c>
      <c r="C967" s="7">
        <v>0.52569444444444446</v>
      </c>
      <c r="D967" t="s">
        <v>369</v>
      </c>
      <c r="E967" t="s">
        <v>695</v>
      </c>
      <c r="G967" s="2">
        <v>2.0833333333333329E-3</v>
      </c>
      <c r="H967" s="15" t="str">
        <f t="shared" si="30"/>
        <v/>
      </c>
      <c r="I967" s="2">
        <f>SUM(INDEX(ch_table[Duration],1):ch_table[[#This Row],[Duration]])</f>
        <v>24.762499999999999</v>
      </c>
      <c r="J967" s="7">
        <v>0.70833333333333337</v>
      </c>
      <c r="K967" s="16" t="str" cm="1">
        <f t="array" ref="K9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7" s="7" t="str">
        <f t="shared" si="31"/>
        <v/>
      </c>
      <c r="M967" s="2">
        <f>SUM(INDEX(ch_table[AAT],1):ch_table[[#This Row],[AAT]])</f>
        <v>2.9000000000000026</v>
      </c>
    </row>
    <row r="968" spans="1:13" x14ac:dyDescent="0.25">
      <c r="A968">
        <v>73</v>
      </c>
      <c r="B968" s="1">
        <v>43090</v>
      </c>
      <c r="C968" s="7">
        <v>0.52777777777777779</v>
      </c>
      <c r="D968" t="s">
        <v>34</v>
      </c>
      <c r="E968" t="s">
        <v>108</v>
      </c>
      <c r="G968" s="2">
        <v>6.9444444444444447E-4</v>
      </c>
      <c r="H968" s="15" t="str">
        <f t="shared" si="30"/>
        <v/>
      </c>
      <c r="I968" s="2">
        <f>SUM(INDEX(ch_table[Duration],1):ch_table[[#This Row],[Duration]])</f>
        <v>24.763194444444444</v>
      </c>
      <c r="J968" s="7">
        <v>0.70833333333333337</v>
      </c>
      <c r="K968" s="16" t="str" cm="1">
        <f t="array" ref="K9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8" s="7" t="str">
        <f t="shared" si="31"/>
        <v/>
      </c>
      <c r="M968" s="2">
        <f>SUM(INDEX(ch_table[AAT],1):ch_table[[#This Row],[AAT]])</f>
        <v>2.9000000000000026</v>
      </c>
    </row>
    <row r="969" spans="1:13" x14ac:dyDescent="0.25">
      <c r="A969">
        <v>73</v>
      </c>
      <c r="B969" s="1">
        <v>43090</v>
      </c>
      <c r="C969" s="7">
        <v>0.52847222222222223</v>
      </c>
      <c r="D969" t="s">
        <v>369</v>
      </c>
      <c r="E969" t="s">
        <v>696</v>
      </c>
      <c r="G969" s="2">
        <v>3.6805555555555557E-2</v>
      </c>
      <c r="H969" s="15" t="str">
        <f t="shared" si="30"/>
        <v/>
      </c>
      <c r="I969" s="2">
        <f>SUM(INDEX(ch_table[Duration],1):ch_table[[#This Row],[Duration]])</f>
        <v>24.8</v>
      </c>
      <c r="J969" s="7">
        <v>0.70833333333333337</v>
      </c>
      <c r="K969" s="16" t="str" cm="1">
        <f t="array" ref="K9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69" s="7" t="str">
        <f t="shared" si="31"/>
        <v/>
      </c>
      <c r="M969" s="2">
        <f>SUM(INDEX(ch_table[AAT],1):ch_table[[#This Row],[AAT]])</f>
        <v>2.9000000000000026</v>
      </c>
    </row>
    <row r="970" spans="1:13" x14ac:dyDescent="0.25">
      <c r="A970">
        <v>73</v>
      </c>
      <c r="B970" s="1">
        <v>43090</v>
      </c>
      <c r="C970" s="7">
        <v>0.56527777777777777</v>
      </c>
      <c r="D970" t="s">
        <v>34</v>
      </c>
      <c r="E970" t="s">
        <v>697</v>
      </c>
      <c r="G970" s="2">
        <v>6.9444444444444447E-4</v>
      </c>
      <c r="H970" s="15" t="str">
        <f t="shared" si="30"/>
        <v/>
      </c>
      <c r="I970" s="2">
        <f>SUM(INDEX(ch_table[Duration],1):ch_table[[#This Row],[Duration]])</f>
        <v>24.800694444444446</v>
      </c>
      <c r="J970" s="7">
        <v>0.70833333333333337</v>
      </c>
      <c r="K970" s="16" t="str" cm="1">
        <f t="array" ref="K9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0" s="7" t="str">
        <f t="shared" si="31"/>
        <v/>
      </c>
      <c r="M970" s="2">
        <f>SUM(INDEX(ch_table[AAT],1):ch_table[[#This Row],[AAT]])</f>
        <v>2.9000000000000026</v>
      </c>
    </row>
    <row r="971" spans="1:13" x14ac:dyDescent="0.25">
      <c r="A971">
        <v>73</v>
      </c>
      <c r="B971" s="1">
        <v>43090</v>
      </c>
      <c r="C971" s="7">
        <v>0.56597222222222221</v>
      </c>
      <c r="D971" t="s">
        <v>369</v>
      </c>
      <c r="E971" t="s">
        <v>698</v>
      </c>
      <c r="G971" s="2">
        <v>4.0972222222222222E-2</v>
      </c>
      <c r="H971" s="15" t="str">
        <f t="shared" si="30"/>
        <v/>
      </c>
      <c r="I971" s="2">
        <f>SUM(INDEX(ch_table[Duration],1):ch_table[[#This Row],[Duration]])</f>
        <v>24.841666666666669</v>
      </c>
      <c r="J971" s="7">
        <v>0.70833333333333337</v>
      </c>
      <c r="K971" s="16" t="str" cm="1">
        <f t="array" ref="K9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1" s="7" t="str">
        <f t="shared" si="31"/>
        <v/>
      </c>
      <c r="M971" s="2">
        <f>SUM(INDEX(ch_table[AAT],1):ch_table[[#This Row],[AAT]])</f>
        <v>2.9000000000000026</v>
      </c>
    </row>
    <row r="972" spans="1:13" x14ac:dyDescent="0.25">
      <c r="A972">
        <v>73</v>
      </c>
      <c r="B972" s="1">
        <v>43090</v>
      </c>
      <c r="C972" s="7">
        <v>0.6069444444444444</v>
      </c>
      <c r="D972" t="s">
        <v>369</v>
      </c>
      <c r="E972" t="s">
        <v>699</v>
      </c>
      <c r="G972" s="2">
        <v>0.1013888888888889</v>
      </c>
      <c r="H972" s="15" t="str">
        <f t="shared" si="30"/>
        <v/>
      </c>
      <c r="I972" s="2">
        <f>SUM(INDEX(ch_table[Duration],1):ch_table[[#This Row],[Duration]])</f>
        <v>24.943055555555556</v>
      </c>
      <c r="J972" s="7">
        <v>0.70833333333333337</v>
      </c>
      <c r="K972" s="16" t="str" cm="1">
        <f t="array" ref="K9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2" s="7" t="str">
        <f t="shared" si="31"/>
        <v/>
      </c>
      <c r="M972" s="2">
        <f>SUM(INDEX(ch_table[AAT],1):ch_table[[#This Row],[AAT]])</f>
        <v>2.9000000000000026</v>
      </c>
    </row>
    <row r="973" spans="1:13" x14ac:dyDescent="0.25">
      <c r="A973">
        <v>73</v>
      </c>
      <c r="B973" s="1">
        <v>43090</v>
      </c>
      <c r="C973" s="7">
        <v>0.70833333333333337</v>
      </c>
      <c r="D973" t="s">
        <v>23</v>
      </c>
      <c r="E973" t="s">
        <v>700</v>
      </c>
      <c r="G973" s="2">
        <v>1.9444444444444441E-2</v>
      </c>
      <c r="H973" s="15" t="str">
        <f t="shared" si="30"/>
        <v/>
      </c>
      <c r="I973" s="2">
        <f>SUM(INDEX(ch_table[Duration],1):ch_table[[#This Row],[Duration]])</f>
        <v>24.962500000000002</v>
      </c>
      <c r="J973" s="7">
        <v>0.70833333333333337</v>
      </c>
      <c r="K973" s="16" cm="1">
        <f t="array" ref="K9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973" s="7" t="str">
        <f t="shared" si="31"/>
        <v/>
      </c>
      <c r="M973" s="2">
        <f>SUM(INDEX(ch_table[AAT],1):ch_table[[#This Row],[AAT]])</f>
        <v>2.919444444444447</v>
      </c>
    </row>
    <row r="974" spans="1:13" x14ac:dyDescent="0.25">
      <c r="A974">
        <v>73</v>
      </c>
      <c r="B974" s="1">
        <v>43090</v>
      </c>
      <c r="C974" s="7">
        <v>0.72777777777777775</v>
      </c>
      <c r="D974" t="s">
        <v>8</v>
      </c>
      <c r="H974" s="15">
        <f t="shared" si="30"/>
        <v>0.33194444444444438</v>
      </c>
      <c r="I974" s="2">
        <f>SUM(INDEX(ch_table[Duration],1):ch_table[[#This Row],[Duration]])</f>
        <v>24.962500000000002</v>
      </c>
      <c r="J974" s="7">
        <v>0.70833333333333337</v>
      </c>
      <c r="K974" s="16" t="str" cm="1">
        <f t="array" ref="K9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4" s="7">
        <f t="shared" si="31"/>
        <v>1.9444444444444441E-2</v>
      </c>
      <c r="M974" s="2">
        <f>SUM(INDEX(ch_table[AAT],1):ch_table[[#This Row],[AAT]])</f>
        <v>2.919444444444447</v>
      </c>
    </row>
    <row r="975" spans="1:13" x14ac:dyDescent="0.25">
      <c r="A975">
        <v>74</v>
      </c>
      <c r="B975" s="1">
        <v>43108</v>
      </c>
      <c r="C975" s="7">
        <v>0.60416666666666663</v>
      </c>
      <c r="D975" t="s">
        <v>13</v>
      </c>
      <c r="G975" s="2">
        <v>3.472222222222222E-3</v>
      </c>
      <c r="H975" s="15" t="str">
        <f t="shared" si="30"/>
        <v/>
      </c>
      <c r="I975" s="2">
        <f>SUM(INDEX(ch_table[Duration],1):ch_table[[#This Row],[Duration]])</f>
        <v>24.965972222222224</v>
      </c>
      <c r="J975" s="7">
        <v>0.91666666666666663</v>
      </c>
      <c r="K975" s="16" t="str" cm="1">
        <f t="array" ref="K9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5" s="7" t="str">
        <f t="shared" si="31"/>
        <v/>
      </c>
      <c r="M975" s="2">
        <f>SUM(INDEX(ch_table[AAT],1):ch_table[[#This Row],[AAT]])</f>
        <v>2.919444444444447</v>
      </c>
    </row>
    <row r="976" spans="1:13" x14ac:dyDescent="0.25">
      <c r="A976">
        <v>74</v>
      </c>
      <c r="B976" s="1">
        <v>43108</v>
      </c>
      <c r="C976" s="7">
        <v>0.60763888888888884</v>
      </c>
      <c r="D976" t="s">
        <v>52</v>
      </c>
      <c r="E976" t="s">
        <v>84</v>
      </c>
      <c r="G976" s="2">
        <v>3.125E-2</v>
      </c>
      <c r="H976" s="15" t="str">
        <f t="shared" si="30"/>
        <v/>
      </c>
      <c r="I976" s="2">
        <f>SUM(INDEX(ch_table[Duration],1):ch_table[[#This Row],[Duration]])</f>
        <v>24.997222222222224</v>
      </c>
      <c r="J976" s="7">
        <v>0.91666666666666663</v>
      </c>
      <c r="K976" s="16" t="str" cm="1">
        <f t="array" ref="K9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6" s="7" t="str">
        <f t="shared" si="31"/>
        <v/>
      </c>
      <c r="M976" s="2">
        <f>SUM(INDEX(ch_table[AAT],1):ch_table[[#This Row],[AAT]])</f>
        <v>2.919444444444447</v>
      </c>
    </row>
    <row r="977" spans="1:13" x14ac:dyDescent="0.25">
      <c r="A977">
        <v>74</v>
      </c>
      <c r="B977" s="1">
        <v>43108</v>
      </c>
      <c r="C977" s="7">
        <v>0.63888888888888884</v>
      </c>
      <c r="D977" t="s">
        <v>54</v>
      </c>
      <c r="E977" t="s">
        <v>84</v>
      </c>
      <c r="G977" s="2">
        <v>1.458333333333333E-2</v>
      </c>
      <c r="H977" s="15" t="str">
        <f t="shared" si="30"/>
        <v/>
      </c>
      <c r="I977" s="2">
        <f>SUM(INDEX(ch_table[Duration],1):ch_table[[#This Row],[Duration]])</f>
        <v>25.011805555555558</v>
      </c>
      <c r="J977" s="7">
        <v>0.91666666666666663</v>
      </c>
      <c r="K977" s="16" t="str" cm="1">
        <f t="array" ref="K9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7" s="7" t="str">
        <f t="shared" si="31"/>
        <v/>
      </c>
      <c r="M977" s="2">
        <f>SUM(INDEX(ch_table[AAT],1):ch_table[[#This Row],[AAT]])</f>
        <v>2.919444444444447</v>
      </c>
    </row>
    <row r="978" spans="1:13" x14ac:dyDescent="0.25">
      <c r="A978">
        <v>74</v>
      </c>
      <c r="B978" s="1">
        <v>43108</v>
      </c>
      <c r="C978" s="7">
        <v>0.65347222222222223</v>
      </c>
      <c r="D978" t="s">
        <v>55</v>
      </c>
      <c r="E978" t="s">
        <v>701</v>
      </c>
      <c r="G978" s="2">
        <v>3.4722222222222217E-2</v>
      </c>
      <c r="H978" s="15" t="str">
        <f t="shared" si="30"/>
        <v/>
      </c>
      <c r="I978" s="2">
        <f>SUM(INDEX(ch_table[Duration],1):ch_table[[#This Row],[Duration]])</f>
        <v>25.046527777777779</v>
      </c>
      <c r="J978" s="7">
        <v>0.91666666666666663</v>
      </c>
      <c r="K978" s="16" t="str" cm="1">
        <f t="array" ref="K9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8" s="7" t="str">
        <f t="shared" si="31"/>
        <v/>
      </c>
      <c r="M978" s="2">
        <f>SUM(INDEX(ch_table[AAT],1):ch_table[[#This Row],[AAT]])</f>
        <v>2.919444444444447</v>
      </c>
    </row>
    <row r="979" spans="1:13" x14ac:dyDescent="0.25">
      <c r="A979">
        <v>74</v>
      </c>
      <c r="B979" s="1">
        <v>43108</v>
      </c>
      <c r="C979" s="7">
        <v>0.68819444444444444</v>
      </c>
      <c r="D979" t="s">
        <v>55</v>
      </c>
      <c r="E979" t="s">
        <v>702</v>
      </c>
      <c r="G979" s="2">
        <v>3.125E-2</v>
      </c>
      <c r="H979" s="15" t="str">
        <f t="shared" si="30"/>
        <v/>
      </c>
      <c r="I979" s="2">
        <f>SUM(INDEX(ch_table[Duration],1):ch_table[[#This Row],[Duration]])</f>
        <v>25.077777777777779</v>
      </c>
      <c r="J979" s="7">
        <v>0.91666666666666663</v>
      </c>
      <c r="K979" s="16" t="str" cm="1">
        <f t="array" ref="K9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79" s="7" t="str">
        <f t="shared" si="31"/>
        <v/>
      </c>
      <c r="M979" s="2">
        <f>SUM(INDEX(ch_table[AAT],1):ch_table[[#This Row],[AAT]])</f>
        <v>2.919444444444447</v>
      </c>
    </row>
    <row r="980" spans="1:13" x14ac:dyDescent="0.25">
      <c r="A980">
        <v>74</v>
      </c>
      <c r="B980" s="1">
        <v>43108</v>
      </c>
      <c r="C980" s="7">
        <v>0.71944444444444444</v>
      </c>
      <c r="D980" t="s">
        <v>31</v>
      </c>
      <c r="E980" t="s">
        <v>703</v>
      </c>
      <c r="G980" s="2">
        <v>2.0833333333333329E-3</v>
      </c>
      <c r="H980" s="15" t="str">
        <f t="shared" si="30"/>
        <v/>
      </c>
      <c r="I980" s="2">
        <f>SUM(INDEX(ch_table[Duration],1):ch_table[[#This Row],[Duration]])</f>
        <v>25.079861111111114</v>
      </c>
      <c r="J980" s="7">
        <v>0.91666666666666663</v>
      </c>
      <c r="K980" s="16" t="str" cm="1">
        <f t="array" ref="K9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0" s="7" t="str">
        <f t="shared" si="31"/>
        <v/>
      </c>
      <c r="M980" s="2">
        <f>SUM(INDEX(ch_table[AAT],1):ch_table[[#This Row],[AAT]])</f>
        <v>2.919444444444447</v>
      </c>
    </row>
    <row r="981" spans="1:13" x14ac:dyDescent="0.25">
      <c r="A981">
        <v>74</v>
      </c>
      <c r="B981" s="1">
        <v>43108</v>
      </c>
      <c r="C981" s="7">
        <v>0.72152777777777777</v>
      </c>
      <c r="D981" t="s">
        <v>31</v>
      </c>
      <c r="E981" t="s">
        <v>704</v>
      </c>
      <c r="G981" s="2">
        <v>2.0833333333333329E-3</v>
      </c>
      <c r="H981" s="15" t="str">
        <f t="shared" si="30"/>
        <v/>
      </c>
      <c r="I981" s="2">
        <f>SUM(INDEX(ch_table[Duration],1):ch_table[[#This Row],[Duration]])</f>
        <v>25.081944444444449</v>
      </c>
      <c r="J981" s="7">
        <v>0.91666666666666663</v>
      </c>
      <c r="K981" s="16" t="str" cm="1">
        <f t="array" ref="K9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1" s="7" t="str">
        <f t="shared" si="31"/>
        <v/>
      </c>
      <c r="M981" s="2">
        <f>SUM(INDEX(ch_table[AAT],1):ch_table[[#This Row],[AAT]])</f>
        <v>2.919444444444447</v>
      </c>
    </row>
    <row r="982" spans="1:13" x14ac:dyDescent="0.25">
      <c r="A982">
        <v>74</v>
      </c>
      <c r="B982" s="1">
        <v>43108</v>
      </c>
      <c r="C982" s="7">
        <v>0.72361111111111109</v>
      </c>
      <c r="D982" t="s">
        <v>31</v>
      </c>
      <c r="E982" t="s">
        <v>705</v>
      </c>
      <c r="G982" s="2">
        <v>2.0833333333333329E-3</v>
      </c>
      <c r="H982" s="15" t="str">
        <f t="shared" si="30"/>
        <v/>
      </c>
      <c r="I982" s="2">
        <f>SUM(INDEX(ch_table[Duration],1):ch_table[[#This Row],[Duration]])</f>
        <v>25.084027777777784</v>
      </c>
      <c r="J982" s="7">
        <v>0.91666666666666663</v>
      </c>
      <c r="K982" s="16" t="str" cm="1">
        <f t="array" ref="K9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2" s="7" t="str">
        <f t="shared" si="31"/>
        <v/>
      </c>
      <c r="M982" s="2">
        <f>SUM(INDEX(ch_table[AAT],1):ch_table[[#This Row],[AAT]])</f>
        <v>2.919444444444447</v>
      </c>
    </row>
    <row r="983" spans="1:13" x14ac:dyDescent="0.25">
      <c r="A983">
        <v>74</v>
      </c>
      <c r="B983" s="1">
        <v>43108</v>
      </c>
      <c r="C983" s="7">
        <v>0.72569444444444442</v>
      </c>
      <c r="D983" t="s">
        <v>91</v>
      </c>
      <c r="E983" t="s">
        <v>706</v>
      </c>
      <c r="G983" s="2">
        <v>0.22291666666666671</v>
      </c>
      <c r="H983" s="15" t="str">
        <f t="shared" si="30"/>
        <v/>
      </c>
      <c r="I983" s="2">
        <f>SUM(INDEX(ch_table[Duration],1):ch_table[[#This Row],[Duration]])</f>
        <v>25.306944444444451</v>
      </c>
      <c r="J983" s="7">
        <v>0.91666666666666663</v>
      </c>
      <c r="K983" s="16" cm="1">
        <f t="array" ref="K9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3.1944444444444442E-2</v>
      </c>
      <c r="L983" s="7" t="str">
        <f t="shared" si="31"/>
        <v/>
      </c>
      <c r="M983" s="2">
        <f>SUM(INDEX(ch_table[AAT],1):ch_table[[#This Row],[AAT]])</f>
        <v>2.9513888888888915</v>
      </c>
    </row>
    <row r="984" spans="1:13" x14ac:dyDescent="0.25">
      <c r="A984">
        <v>74</v>
      </c>
      <c r="B984" s="1">
        <v>43108</v>
      </c>
      <c r="C984" s="7">
        <v>0.94861111111111107</v>
      </c>
      <c r="D984" t="s">
        <v>23</v>
      </c>
      <c r="E984" t="s">
        <v>707</v>
      </c>
      <c r="G984" s="2">
        <v>1.9444444444444441E-2</v>
      </c>
      <c r="H984" s="15" t="str">
        <f t="shared" si="30"/>
        <v/>
      </c>
      <c r="I984" s="2">
        <f>SUM(INDEX(ch_table[Duration],1):ch_table[[#This Row],[Duration]])</f>
        <v>25.326388888888896</v>
      </c>
      <c r="J984" s="7">
        <v>0.91666666666666663</v>
      </c>
      <c r="K984" s="16" cm="1">
        <f t="array" ref="K9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984" s="7" t="str">
        <f t="shared" si="31"/>
        <v/>
      </c>
      <c r="M984" s="2">
        <f>SUM(INDEX(ch_table[AAT],1):ch_table[[#This Row],[AAT]])</f>
        <v>2.9708333333333359</v>
      </c>
    </row>
    <row r="985" spans="1:13" x14ac:dyDescent="0.25">
      <c r="A985">
        <v>74</v>
      </c>
      <c r="B985" s="1">
        <v>43108</v>
      </c>
      <c r="C985" s="7">
        <v>0.96805555555555556</v>
      </c>
      <c r="D985" t="s">
        <v>8</v>
      </c>
      <c r="H985" s="15">
        <f t="shared" si="30"/>
        <v>0.36388888888888887</v>
      </c>
      <c r="I985" s="2">
        <f>SUM(INDEX(ch_table[Duration],1):ch_table[[#This Row],[Duration]])</f>
        <v>25.326388888888896</v>
      </c>
      <c r="J985" s="7">
        <v>0.91666666666666663</v>
      </c>
      <c r="K985" s="16" t="str" cm="1">
        <f t="array" ref="K9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5" s="7">
        <f t="shared" si="31"/>
        <v>5.1388888888888887E-2</v>
      </c>
      <c r="M985" s="2">
        <f>SUM(INDEX(ch_table[AAT],1):ch_table[[#This Row],[AAT]])</f>
        <v>2.9708333333333359</v>
      </c>
    </row>
    <row r="986" spans="1:13" x14ac:dyDescent="0.25">
      <c r="A986">
        <v>75</v>
      </c>
      <c r="B986" s="1">
        <v>43109</v>
      </c>
      <c r="C986" s="7">
        <v>0.47916666666666669</v>
      </c>
      <c r="D986" t="s">
        <v>13</v>
      </c>
      <c r="G986" s="2">
        <v>3.472222222222222E-3</v>
      </c>
      <c r="H986" s="15" t="str">
        <f t="shared" si="30"/>
        <v/>
      </c>
      <c r="I986" s="2">
        <f>SUM(INDEX(ch_table[Duration],1):ch_table[[#This Row],[Duration]])</f>
        <v>25.329861111111118</v>
      </c>
      <c r="J986" s="7">
        <v>0.79166666666666663</v>
      </c>
      <c r="K986" s="16" t="str" cm="1">
        <f t="array" ref="K9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6" s="7" t="str">
        <f t="shared" si="31"/>
        <v/>
      </c>
      <c r="M986" s="2">
        <f>SUM(INDEX(ch_table[AAT],1):ch_table[[#This Row],[AAT]])</f>
        <v>2.9708333333333359</v>
      </c>
    </row>
    <row r="987" spans="1:13" x14ac:dyDescent="0.25">
      <c r="A987">
        <v>75</v>
      </c>
      <c r="B987" s="1">
        <v>43109</v>
      </c>
      <c r="C987" s="7">
        <v>0.4826388888888889</v>
      </c>
      <c r="D987" t="s">
        <v>52</v>
      </c>
      <c r="E987" t="s">
        <v>148</v>
      </c>
      <c r="G987" s="2">
        <v>3.2638888888888891E-2</v>
      </c>
      <c r="H987" s="15" t="str">
        <f t="shared" si="30"/>
        <v/>
      </c>
      <c r="I987" s="2">
        <f>SUM(INDEX(ch_table[Duration],1):ch_table[[#This Row],[Duration]])</f>
        <v>25.362500000000008</v>
      </c>
      <c r="J987" s="7">
        <v>0.79166666666666663</v>
      </c>
      <c r="K987" s="16" t="str" cm="1">
        <f t="array" ref="K9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7" s="7" t="str">
        <f t="shared" si="31"/>
        <v/>
      </c>
      <c r="M987" s="2">
        <f>SUM(INDEX(ch_table[AAT],1):ch_table[[#This Row],[AAT]])</f>
        <v>2.9708333333333359</v>
      </c>
    </row>
    <row r="988" spans="1:13" x14ac:dyDescent="0.25">
      <c r="A988">
        <v>75</v>
      </c>
      <c r="B988" s="1">
        <v>43109</v>
      </c>
      <c r="C988" s="7">
        <v>0.51527777777777772</v>
      </c>
      <c r="D988" t="s">
        <v>54</v>
      </c>
      <c r="E988" t="s">
        <v>148</v>
      </c>
      <c r="G988" s="2">
        <v>1.2500000000000001E-2</v>
      </c>
      <c r="H988" s="15" t="str">
        <f t="shared" si="30"/>
        <v/>
      </c>
      <c r="I988" s="2">
        <f>SUM(INDEX(ch_table[Duration],1):ch_table[[#This Row],[Duration]])</f>
        <v>25.375000000000007</v>
      </c>
      <c r="J988" s="7">
        <v>0.79166666666666663</v>
      </c>
      <c r="K988" s="16" t="str" cm="1">
        <f t="array" ref="K9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8" s="7" t="str">
        <f t="shared" si="31"/>
        <v/>
      </c>
      <c r="M988" s="2">
        <f>SUM(INDEX(ch_table[AAT],1):ch_table[[#This Row],[AAT]])</f>
        <v>2.9708333333333359</v>
      </c>
    </row>
    <row r="989" spans="1:13" x14ac:dyDescent="0.25">
      <c r="A989">
        <v>75</v>
      </c>
      <c r="B989" s="1">
        <v>43109</v>
      </c>
      <c r="C989" s="7">
        <v>0.52777777777777779</v>
      </c>
      <c r="D989" t="s">
        <v>55</v>
      </c>
      <c r="E989" t="s">
        <v>708</v>
      </c>
      <c r="G989" s="2">
        <v>3.3333333333333333E-2</v>
      </c>
      <c r="H989" s="15" t="str">
        <f t="shared" si="30"/>
        <v/>
      </c>
      <c r="I989" s="2">
        <f>SUM(INDEX(ch_table[Duration],1):ch_table[[#This Row],[Duration]])</f>
        <v>25.408333333333342</v>
      </c>
      <c r="J989" s="7">
        <v>0.79166666666666663</v>
      </c>
      <c r="K989" s="16" t="str" cm="1">
        <f t="array" ref="K9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89" s="7" t="str">
        <f t="shared" si="31"/>
        <v/>
      </c>
      <c r="M989" s="2">
        <f>SUM(INDEX(ch_table[AAT],1):ch_table[[#This Row],[AAT]])</f>
        <v>2.9708333333333359</v>
      </c>
    </row>
    <row r="990" spans="1:13" x14ac:dyDescent="0.25">
      <c r="A990">
        <v>75</v>
      </c>
      <c r="B990" s="1">
        <v>43109</v>
      </c>
      <c r="C990" s="7">
        <v>0.56111111111111112</v>
      </c>
      <c r="D990" t="s">
        <v>25</v>
      </c>
      <c r="E990" t="s">
        <v>709</v>
      </c>
      <c r="G990" s="2">
        <v>3.4722222222222217E-2</v>
      </c>
      <c r="H990" s="15" t="str">
        <f t="shared" si="30"/>
        <v/>
      </c>
      <c r="I990" s="2">
        <f>SUM(INDEX(ch_table[Duration],1):ch_table[[#This Row],[Duration]])</f>
        <v>25.443055555555564</v>
      </c>
      <c r="J990" s="7">
        <v>0.79166666666666663</v>
      </c>
      <c r="K990" s="16" t="str" cm="1">
        <f t="array" ref="K9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90" s="7" t="str">
        <f t="shared" si="31"/>
        <v/>
      </c>
      <c r="M990" s="2">
        <f>SUM(INDEX(ch_table[AAT],1):ch_table[[#This Row],[AAT]])</f>
        <v>2.9708333333333359</v>
      </c>
    </row>
    <row r="991" spans="1:13" x14ac:dyDescent="0.25">
      <c r="A991">
        <v>75</v>
      </c>
      <c r="B991" s="1">
        <v>43109</v>
      </c>
      <c r="C991" s="7">
        <v>0.59583333333333333</v>
      </c>
      <c r="D991" t="s">
        <v>286</v>
      </c>
      <c r="E991" t="s">
        <v>710</v>
      </c>
      <c r="G991" s="2">
        <v>8.3333333333333332E-3</v>
      </c>
      <c r="H991" s="15" t="str">
        <f t="shared" si="30"/>
        <v/>
      </c>
      <c r="I991" s="2">
        <f>SUM(INDEX(ch_table[Duration],1):ch_table[[#This Row],[Duration]])</f>
        <v>25.451388888888896</v>
      </c>
      <c r="J991" s="7">
        <v>0.79166666666666663</v>
      </c>
      <c r="K991" s="16" t="str" cm="1">
        <f t="array" ref="K9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91" s="7" t="str">
        <f t="shared" si="31"/>
        <v/>
      </c>
      <c r="M991" s="2">
        <f>SUM(INDEX(ch_table[AAT],1):ch_table[[#This Row],[AAT]])</f>
        <v>2.9708333333333359</v>
      </c>
    </row>
    <row r="992" spans="1:13" x14ac:dyDescent="0.25">
      <c r="A992">
        <v>75</v>
      </c>
      <c r="B992" s="1">
        <v>43109</v>
      </c>
      <c r="C992" s="7">
        <v>0.60416666666666663</v>
      </c>
      <c r="D992" t="s">
        <v>91</v>
      </c>
      <c r="E992" t="s">
        <v>711</v>
      </c>
      <c r="F992" t="s">
        <v>101</v>
      </c>
      <c r="G992" s="2">
        <v>6.0416666666666667E-2</v>
      </c>
      <c r="H992" s="15" t="str">
        <f t="shared" si="30"/>
        <v/>
      </c>
      <c r="I992" s="2">
        <f>SUM(INDEX(ch_table[Duration],1):ch_table[[#This Row],[Duration]])</f>
        <v>25.511805555555561</v>
      </c>
      <c r="J992" s="7">
        <v>0.79166666666666663</v>
      </c>
      <c r="K992" s="16" t="str" cm="1">
        <f t="array" ref="K9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92" s="7" t="str">
        <f t="shared" si="31"/>
        <v/>
      </c>
      <c r="M992" s="2">
        <f>SUM(INDEX(ch_table[AAT],1):ch_table[[#This Row],[AAT]])</f>
        <v>2.9708333333333359</v>
      </c>
    </row>
    <row r="993" spans="1:13" x14ac:dyDescent="0.25">
      <c r="A993">
        <v>75</v>
      </c>
      <c r="B993" s="1">
        <v>43109</v>
      </c>
      <c r="C993" s="7">
        <v>0.6645833333333333</v>
      </c>
      <c r="D993" t="s">
        <v>34</v>
      </c>
      <c r="E993" t="s">
        <v>712</v>
      </c>
      <c r="G993" s="2">
        <v>6.9444444444444447E-4</v>
      </c>
      <c r="H993" s="15" t="str">
        <f t="shared" si="30"/>
        <v/>
      </c>
      <c r="I993" s="2">
        <f>SUM(INDEX(ch_table[Duration],1):ch_table[[#This Row],[Duration]])</f>
        <v>25.512500000000006</v>
      </c>
      <c r="J993" s="7">
        <v>0.79166666666666663</v>
      </c>
      <c r="K993" s="16" t="str" cm="1">
        <f t="array" ref="K9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93" s="7" t="str">
        <f t="shared" si="31"/>
        <v/>
      </c>
      <c r="M993" s="2">
        <f>SUM(INDEX(ch_table[AAT],1):ch_table[[#This Row],[AAT]])</f>
        <v>2.9708333333333359</v>
      </c>
    </row>
    <row r="994" spans="1:13" x14ac:dyDescent="0.25">
      <c r="A994">
        <v>75</v>
      </c>
      <c r="B994" s="1">
        <v>43109</v>
      </c>
      <c r="C994" s="7">
        <v>0.66527777777777775</v>
      </c>
      <c r="D994" t="s">
        <v>91</v>
      </c>
      <c r="E994" t="s">
        <v>713</v>
      </c>
      <c r="F994" t="s">
        <v>101</v>
      </c>
      <c r="G994" s="2">
        <v>0.15069444444444441</v>
      </c>
      <c r="H994" s="15" t="str">
        <f t="shared" si="30"/>
        <v/>
      </c>
      <c r="I994" s="2">
        <f>SUM(INDEX(ch_table[Duration],1):ch_table[[#This Row],[Duration]])</f>
        <v>25.66319444444445</v>
      </c>
      <c r="J994" s="7">
        <v>0.79166666666666663</v>
      </c>
      <c r="K994" s="16" cm="1">
        <f t="array" ref="K9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2.430555555555558E-2</v>
      </c>
      <c r="L994" s="7" t="str">
        <f t="shared" si="31"/>
        <v/>
      </c>
      <c r="M994" s="2">
        <f>SUM(INDEX(ch_table[AAT],1):ch_table[[#This Row],[AAT]])</f>
        <v>2.9951388888888912</v>
      </c>
    </row>
    <row r="995" spans="1:13" x14ac:dyDescent="0.25">
      <c r="A995">
        <v>75</v>
      </c>
      <c r="B995" s="1">
        <v>43109</v>
      </c>
      <c r="C995" s="7">
        <v>0.81597222222222221</v>
      </c>
      <c r="D995" t="s">
        <v>31</v>
      </c>
      <c r="E995" t="s">
        <v>714</v>
      </c>
      <c r="F995" t="s">
        <v>101</v>
      </c>
      <c r="G995" s="2">
        <v>1.3888888888888889E-3</v>
      </c>
      <c r="H995" s="15" t="str">
        <f t="shared" si="30"/>
        <v/>
      </c>
      <c r="I995" s="2">
        <f>SUM(INDEX(ch_table[Duration],1):ch_table[[#This Row],[Duration]])</f>
        <v>25.66458333333334</v>
      </c>
      <c r="J995" s="7">
        <v>0.79166666666666663</v>
      </c>
      <c r="K995" s="16" cm="1">
        <f t="array" ref="K9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995" s="7" t="str">
        <f t="shared" si="31"/>
        <v/>
      </c>
      <c r="M995" s="2">
        <f>SUM(INDEX(ch_table[AAT],1):ch_table[[#This Row],[AAT]])</f>
        <v>2.9965277777777803</v>
      </c>
    </row>
    <row r="996" spans="1:13" x14ac:dyDescent="0.25">
      <c r="A996">
        <v>75</v>
      </c>
      <c r="B996" s="1">
        <v>43109</v>
      </c>
      <c r="C996" s="7">
        <v>0.81736111111111109</v>
      </c>
      <c r="D996" t="s">
        <v>23</v>
      </c>
      <c r="E996" t="s">
        <v>715</v>
      </c>
      <c r="G996" s="2">
        <v>1.9444444444444441E-2</v>
      </c>
      <c r="H996" s="15" t="str">
        <f t="shared" si="30"/>
        <v/>
      </c>
      <c r="I996" s="2">
        <f>SUM(INDEX(ch_table[Duration],1):ch_table[[#This Row],[Duration]])</f>
        <v>25.684027777777786</v>
      </c>
      <c r="J996" s="7">
        <v>0.79166666666666663</v>
      </c>
      <c r="K996" s="16" cm="1">
        <f t="array" ref="K9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996" s="7" t="str">
        <f t="shared" si="31"/>
        <v/>
      </c>
      <c r="M996" s="2">
        <f>SUM(INDEX(ch_table[AAT],1):ch_table[[#This Row],[AAT]])</f>
        <v>3.0159722222222247</v>
      </c>
    </row>
    <row r="997" spans="1:13" x14ac:dyDescent="0.25">
      <c r="A997">
        <v>75</v>
      </c>
      <c r="B997" s="1">
        <v>43109</v>
      </c>
      <c r="C997" s="7">
        <v>0.83680555555555558</v>
      </c>
      <c r="D997" t="s">
        <v>8</v>
      </c>
      <c r="H997" s="15">
        <f t="shared" si="30"/>
        <v>0.35763888888888884</v>
      </c>
      <c r="I997" s="2">
        <f>SUM(INDEX(ch_table[Duration],1):ch_table[[#This Row],[Duration]])</f>
        <v>25.684027777777786</v>
      </c>
      <c r="J997" s="7">
        <v>0.79166666666666663</v>
      </c>
      <c r="K997" s="16" t="str" cm="1">
        <f t="array" ref="K9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97" s="7">
        <f t="shared" si="31"/>
        <v>4.5138888888888909E-2</v>
      </c>
      <c r="M997" s="2">
        <f>SUM(INDEX(ch_table[AAT],1):ch_table[[#This Row],[AAT]])</f>
        <v>3.0159722222222247</v>
      </c>
    </row>
    <row r="998" spans="1:13" x14ac:dyDescent="0.25">
      <c r="A998">
        <v>76</v>
      </c>
      <c r="B998" s="1">
        <v>43110</v>
      </c>
      <c r="C998" s="7">
        <v>0.47916666666666669</v>
      </c>
      <c r="D998" t="s">
        <v>13</v>
      </c>
      <c r="G998" s="2">
        <v>0</v>
      </c>
      <c r="H998" s="15" t="str">
        <f t="shared" si="30"/>
        <v/>
      </c>
      <c r="I998" s="2">
        <f>SUM(INDEX(ch_table[Duration],1):ch_table[[#This Row],[Duration]])</f>
        <v>25.684027777777786</v>
      </c>
      <c r="J998" s="7">
        <v>0.79166666666666663</v>
      </c>
      <c r="K998" s="16" t="str" cm="1">
        <f t="array" ref="K9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98" s="7" t="str">
        <f t="shared" si="31"/>
        <v/>
      </c>
      <c r="M998" s="2">
        <f>SUM(INDEX(ch_table[AAT],1):ch_table[[#This Row],[AAT]])</f>
        <v>3.0159722222222247</v>
      </c>
    </row>
    <row r="999" spans="1:13" x14ac:dyDescent="0.25">
      <c r="A999">
        <v>76</v>
      </c>
      <c r="B999" s="1">
        <v>43110</v>
      </c>
      <c r="C999" s="7">
        <v>0.47916666666666669</v>
      </c>
      <c r="D999" t="s">
        <v>52</v>
      </c>
      <c r="E999" t="s">
        <v>110</v>
      </c>
      <c r="G999" s="2">
        <v>1.805555555555555E-2</v>
      </c>
      <c r="H999" s="15" t="str">
        <f t="shared" si="30"/>
        <v/>
      </c>
      <c r="I999" s="2">
        <f>SUM(INDEX(ch_table[Duration],1):ch_table[[#This Row],[Duration]])</f>
        <v>25.702083333333341</v>
      </c>
      <c r="J999" s="7">
        <v>0.79166666666666663</v>
      </c>
      <c r="K999" s="16" t="str" cm="1">
        <f t="array" ref="K9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999" s="7" t="str">
        <f t="shared" si="31"/>
        <v/>
      </c>
      <c r="M999" s="2">
        <f>SUM(INDEX(ch_table[AAT],1):ch_table[[#This Row],[AAT]])</f>
        <v>3.0159722222222247</v>
      </c>
    </row>
    <row r="1000" spans="1:13" x14ac:dyDescent="0.25">
      <c r="A1000">
        <v>76</v>
      </c>
      <c r="B1000" s="1">
        <v>43110</v>
      </c>
      <c r="C1000" s="7">
        <v>0.49722222222222218</v>
      </c>
      <c r="D1000" t="s">
        <v>52</v>
      </c>
      <c r="E1000" t="s">
        <v>111</v>
      </c>
      <c r="G1000" s="2">
        <v>3.6805555555555557E-2</v>
      </c>
      <c r="H1000" s="15" t="str">
        <f t="shared" si="30"/>
        <v/>
      </c>
      <c r="I1000" s="2">
        <f>SUM(INDEX(ch_table[Duration],1):ch_table[[#This Row],[Duration]])</f>
        <v>25.738888888888898</v>
      </c>
      <c r="J1000" s="7">
        <v>0.79166666666666663</v>
      </c>
      <c r="K1000" s="16" t="str" cm="1">
        <f t="array" ref="K10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0" s="7" t="str">
        <f t="shared" si="31"/>
        <v/>
      </c>
      <c r="M1000" s="2">
        <f>SUM(INDEX(ch_table[AAT],1):ch_table[[#This Row],[AAT]])</f>
        <v>3.0159722222222247</v>
      </c>
    </row>
    <row r="1001" spans="1:13" x14ac:dyDescent="0.25">
      <c r="A1001">
        <v>76</v>
      </c>
      <c r="B1001" s="1">
        <v>43110</v>
      </c>
      <c r="C1001" s="7">
        <v>0.53402777777777777</v>
      </c>
      <c r="D1001" t="s">
        <v>137</v>
      </c>
      <c r="E1001" t="s">
        <v>716</v>
      </c>
      <c r="G1001" s="2">
        <v>2.0833333333333329E-3</v>
      </c>
      <c r="H1001" s="15" t="str">
        <f t="shared" si="30"/>
        <v/>
      </c>
      <c r="I1001" s="2">
        <f>SUM(INDEX(ch_table[Duration],1):ch_table[[#This Row],[Duration]])</f>
        <v>25.740972222222233</v>
      </c>
      <c r="J1001" s="7">
        <v>0.79166666666666663</v>
      </c>
      <c r="K1001" s="16" t="str" cm="1">
        <f t="array" ref="K10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1" s="7" t="str">
        <f t="shared" si="31"/>
        <v/>
      </c>
      <c r="M1001" s="2">
        <f>SUM(INDEX(ch_table[AAT],1):ch_table[[#This Row],[AAT]])</f>
        <v>3.0159722222222247</v>
      </c>
    </row>
    <row r="1002" spans="1:13" x14ac:dyDescent="0.25">
      <c r="A1002">
        <v>76</v>
      </c>
      <c r="B1002" s="1">
        <v>43110</v>
      </c>
      <c r="C1002" s="7">
        <v>0.53611111111111109</v>
      </c>
      <c r="D1002" t="s">
        <v>31</v>
      </c>
      <c r="E1002" t="s">
        <v>717</v>
      </c>
      <c r="G1002" s="2">
        <v>2.0833333333333329E-3</v>
      </c>
      <c r="H1002" s="15" t="str">
        <f t="shared" si="30"/>
        <v/>
      </c>
      <c r="I1002" s="2">
        <f>SUM(INDEX(ch_table[Duration],1):ch_table[[#This Row],[Duration]])</f>
        <v>25.743055555555568</v>
      </c>
      <c r="J1002" s="7">
        <v>0.79166666666666663</v>
      </c>
      <c r="K1002" s="16" t="str" cm="1">
        <f t="array" ref="K10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2" s="7" t="str">
        <f t="shared" si="31"/>
        <v/>
      </c>
      <c r="M1002" s="2">
        <f>SUM(INDEX(ch_table[AAT],1):ch_table[[#This Row],[AAT]])</f>
        <v>3.0159722222222247</v>
      </c>
    </row>
    <row r="1003" spans="1:13" x14ac:dyDescent="0.25">
      <c r="A1003">
        <v>76</v>
      </c>
      <c r="B1003" s="1">
        <v>43110</v>
      </c>
      <c r="C1003" s="7">
        <v>0.53819444444444442</v>
      </c>
      <c r="D1003" t="s">
        <v>31</v>
      </c>
      <c r="E1003" t="s">
        <v>718</v>
      </c>
      <c r="F1003" t="s">
        <v>101</v>
      </c>
      <c r="G1003" s="2">
        <v>1.3888888888888889E-3</v>
      </c>
      <c r="H1003" s="15" t="str">
        <f t="shared" si="30"/>
        <v/>
      </c>
      <c r="I1003" s="2">
        <f>SUM(INDEX(ch_table[Duration],1):ch_table[[#This Row],[Duration]])</f>
        <v>25.744444444444458</v>
      </c>
      <c r="J1003" s="7">
        <v>0.79166666666666663</v>
      </c>
      <c r="K1003" s="16" t="str" cm="1">
        <f t="array" ref="K10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3" s="7" t="str">
        <f t="shared" si="31"/>
        <v/>
      </c>
      <c r="M1003" s="2">
        <f>SUM(INDEX(ch_table[AAT],1):ch_table[[#This Row],[AAT]])</f>
        <v>3.0159722222222247</v>
      </c>
    </row>
    <row r="1004" spans="1:13" x14ac:dyDescent="0.25">
      <c r="A1004">
        <v>76</v>
      </c>
      <c r="B1004" s="1">
        <v>43110</v>
      </c>
      <c r="C1004" s="7">
        <v>0.5395833333333333</v>
      </c>
      <c r="D1004" t="s">
        <v>286</v>
      </c>
      <c r="E1004" t="s">
        <v>719</v>
      </c>
      <c r="G1004" s="2">
        <v>7.6388888888888886E-3</v>
      </c>
      <c r="H1004" s="15" t="str">
        <f t="shared" si="30"/>
        <v/>
      </c>
      <c r="I1004" s="2">
        <f>SUM(INDEX(ch_table[Duration],1):ch_table[[#This Row],[Duration]])</f>
        <v>25.752083333333346</v>
      </c>
      <c r="J1004" s="7">
        <v>0.79166666666666663</v>
      </c>
      <c r="K1004" s="16" t="str" cm="1">
        <f t="array" ref="K10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4" s="7" t="str">
        <f t="shared" si="31"/>
        <v/>
      </c>
      <c r="M1004" s="2">
        <f>SUM(INDEX(ch_table[AAT],1):ch_table[[#This Row],[AAT]])</f>
        <v>3.0159722222222247</v>
      </c>
    </row>
    <row r="1005" spans="1:13" x14ac:dyDescent="0.25">
      <c r="A1005">
        <v>76</v>
      </c>
      <c r="B1005" s="1">
        <v>43110</v>
      </c>
      <c r="C1005" s="7">
        <v>0.54722222222222228</v>
      </c>
      <c r="D1005" t="s">
        <v>297</v>
      </c>
      <c r="E1005" t="s">
        <v>720</v>
      </c>
      <c r="G1005" s="2">
        <v>0.1340277777777778</v>
      </c>
      <c r="H1005" s="15" t="str">
        <f t="shared" si="30"/>
        <v/>
      </c>
      <c r="I1005" s="2">
        <f>SUM(INDEX(ch_table[Duration],1):ch_table[[#This Row],[Duration]])</f>
        <v>25.886111111111124</v>
      </c>
      <c r="J1005" s="7">
        <v>0.79166666666666663</v>
      </c>
      <c r="K1005" s="16" t="str" cm="1">
        <f t="array" ref="K10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5" s="7" t="str">
        <f t="shared" si="31"/>
        <v/>
      </c>
      <c r="M1005" s="2">
        <f>SUM(INDEX(ch_table[AAT],1):ch_table[[#This Row],[AAT]])</f>
        <v>3.0159722222222247</v>
      </c>
    </row>
    <row r="1006" spans="1:13" x14ac:dyDescent="0.25">
      <c r="A1006">
        <v>76</v>
      </c>
      <c r="B1006" s="1">
        <v>43110</v>
      </c>
      <c r="C1006" s="7">
        <v>0.68125000000000002</v>
      </c>
      <c r="D1006" t="s">
        <v>297</v>
      </c>
      <c r="E1006" t="s">
        <v>721</v>
      </c>
      <c r="G1006" s="2">
        <v>4.7222222222222221E-2</v>
      </c>
      <c r="H1006" s="15" t="str">
        <f t="shared" si="30"/>
        <v/>
      </c>
      <c r="I1006" s="2">
        <f>SUM(INDEX(ch_table[Duration],1):ch_table[[#This Row],[Duration]])</f>
        <v>25.933333333333344</v>
      </c>
      <c r="J1006" s="7">
        <v>0.79166666666666663</v>
      </c>
      <c r="K1006" s="16" t="str" cm="1">
        <f t="array" ref="K10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6" s="7" t="str">
        <f t="shared" si="31"/>
        <v/>
      </c>
      <c r="M1006" s="2">
        <f>SUM(INDEX(ch_table[AAT],1):ch_table[[#This Row],[AAT]])</f>
        <v>3.0159722222222247</v>
      </c>
    </row>
    <row r="1007" spans="1:13" x14ac:dyDescent="0.25">
      <c r="A1007">
        <v>76</v>
      </c>
      <c r="B1007" s="1">
        <v>43110</v>
      </c>
      <c r="C1007" s="7">
        <v>0.72847222222222219</v>
      </c>
      <c r="D1007" t="s">
        <v>34</v>
      </c>
      <c r="E1007" t="s">
        <v>478</v>
      </c>
      <c r="G1007" s="2">
        <v>6.9444444444444447E-4</v>
      </c>
      <c r="H1007" s="15" t="str">
        <f t="shared" si="30"/>
        <v/>
      </c>
      <c r="I1007" s="2">
        <f>SUM(INDEX(ch_table[Duration],1):ch_table[[#This Row],[Duration]])</f>
        <v>25.934027777777789</v>
      </c>
      <c r="J1007" s="7">
        <v>0.79166666666666663</v>
      </c>
      <c r="K1007" s="16" t="str" cm="1">
        <f t="array" ref="K10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7" s="7" t="str">
        <f t="shared" si="31"/>
        <v/>
      </c>
      <c r="M1007" s="2">
        <f>SUM(INDEX(ch_table[AAT],1):ch_table[[#This Row],[AAT]])</f>
        <v>3.0159722222222247</v>
      </c>
    </row>
    <row r="1008" spans="1:13" x14ac:dyDescent="0.25">
      <c r="A1008">
        <v>76</v>
      </c>
      <c r="B1008" s="1">
        <v>43110</v>
      </c>
      <c r="C1008" s="7">
        <v>0.72916666666666663</v>
      </c>
      <c r="D1008" t="s">
        <v>297</v>
      </c>
      <c r="E1008" t="s">
        <v>722</v>
      </c>
      <c r="G1008" s="2">
        <v>1.5972222222222221E-2</v>
      </c>
      <c r="H1008" s="15" t="str">
        <f t="shared" si="30"/>
        <v/>
      </c>
      <c r="I1008" s="2">
        <f>SUM(INDEX(ch_table[Duration],1):ch_table[[#This Row],[Duration]])</f>
        <v>25.95000000000001</v>
      </c>
      <c r="J1008" s="7">
        <v>0.79166666666666663</v>
      </c>
      <c r="K1008" s="16" t="str" cm="1">
        <f t="array" ref="K10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8" s="7" t="str">
        <f t="shared" si="31"/>
        <v/>
      </c>
      <c r="M1008" s="2">
        <f>SUM(INDEX(ch_table[AAT],1):ch_table[[#This Row],[AAT]])</f>
        <v>3.0159722222222247</v>
      </c>
    </row>
    <row r="1009" spans="1:13" x14ac:dyDescent="0.25">
      <c r="A1009">
        <v>76</v>
      </c>
      <c r="B1009" s="1">
        <v>43110</v>
      </c>
      <c r="C1009" s="7">
        <v>0.74513888888888891</v>
      </c>
      <c r="D1009" t="s">
        <v>34</v>
      </c>
      <c r="E1009" t="s">
        <v>479</v>
      </c>
      <c r="G1009" s="2">
        <v>6.9444444444444447E-4</v>
      </c>
      <c r="H1009" s="15" t="str">
        <f t="shared" si="30"/>
        <v/>
      </c>
      <c r="I1009" s="2">
        <f>SUM(INDEX(ch_table[Duration],1):ch_table[[#This Row],[Duration]])</f>
        <v>25.950694444444455</v>
      </c>
      <c r="J1009" s="7">
        <v>0.79166666666666663</v>
      </c>
      <c r="K1009" s="16" t="str" cm="1">
        <f t="array" ref="K10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09" s="7" t="str">
        <f t="shared" si="31"/>
        <v/>
      </c>
      <c r="M1009" s="2">
        <f>SUM(INDEX(ch_table[AAT],1):ch_table[[#This Row],[AAT]])</f>
        <v>3.0159722222222247</v>
      </c>
    </row>
    <row r="1010" spans="1:13" x14ac:dyDescent="0.25">
      <c r="A1010">
        <v>76</v>
      </c>
      <c r="B1010" s="1">
        <v>43110</v>
      </c>
      <c r="C1010" s="7">
        <v>0.74583333333333335</v>
      </c>
      <c r="D1010" t="s">
        <v>297</v>
      </c>
      <c r="E1010" t="s">
        <v>722</v>
      </c>
      <c r="G1010" s="2">
        <v>4.6527777777777779E-2</v>
      </c>
      <c r="H1010" s="15" t="str">
        <f t="shared" si="30"/>
        <v/>
      </c>
      <c r="I1010" s="2">
        <f>SUM(INDEX(ch_table[Duration],1):ch_table[[#This Row],[Duration]])</f>
        <v>25.997222222222234</v>
      </c>
      <c r="J1010" s="7">
        <v>0.79166666666666663</v>
      </c>
      <c r="K1010" s="16" cm="1">
        <f t="array" ref="K10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010" s="7" t="str">
        <f t="shared" si="31"/>
        <v/>
      </c>
      <c r="M1010" s="2">
        <f>SUM(INDEX(ch_table[AAT],1):ch_table[[#This Row],[AAT]])</f>
        <v>3.0166666666666693</v>
      </c>
    </row>
    <row r="1011" spans="1:13" x14ac:dyDescent="0.25">
      <c r="A1011">
        <v>76</v>
      </c>
      <c r="B1011" s="1">
        <v>43110</v>
      </c>
      <c r="C1011" s="7">
        <v>0.79236111111111107</v>
      </c>
      <c r="D1011" t="s">
        <v>23</v>
      </c>
      <c r="E1011" t="s">
        <v>723</v>
      </c>
      <c r="G1011" s="2">
        <v>2.013888888888889E-2</v>
      </c>
      <c r="H1011" s="15" t="str">
        <f t="shared" si="30"/>
        <v/>
      </c>
      <c r="I1011" s="2">
        <f>SUM(INDEX(ch_table[Duration],1):ch_table[[#This Row],[Duration]])</f>
        <v>26.017361111111121</v>
      </c>
      <c r="J1011" s="7">
        <v>0.79166666666666663</v>
      </c>
      <c r="K1011" s="16" cm="1">
        <f t="array" ref="K10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1011" s="7" t="str">
        <f t="shared" si="31"/>
        <v/>
      </c>
      <c r="M1011" s="2">
        <f>SUM(INDEX(ch_table[AAT],1):ch_table[[#This Row],[AAT]])</f>
        <v>3.0368055555555582</v>
      </c>
    </row>
    <row r="1012" spans="1:13" x14ac:dyDescent="0.25">
      <c r="A1012">
        <v>76</v>
      </c>
      <c r="B1012" s="1">
        <v>43110</v>
      </c>
      <c r="C1012" s="7">
        <v>0.8125</v>
      </c>
      <c r="D1012" t="s">
        <v>8</v>
      </c>
      <c r="H1012" s="15">
        <f t="shared" si="30"/>
        <v>0.33333333333333331</v>
      </c>
      <c r="I1012" s="2">
        <f>SUM(INDEX(ch_table[Duration],1):ch_table[[#This Row],[Duration]])</f>
        <v>26.017361111111121</v>
      </c>
      <c r="J1012" s="7">
        <v>0.79166666666666663</v>
      </c>
      <c r="K1012" s="16" t="str" cm="1">
        <f t="array" ref="K10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12" s="7">
        <f t="shared" si="31"/>
        <v>2.0833333333333332E-2</v>
      </c>
      <c r="M1012" s="2">
        <f>SUM(INDEX(ch_table[AAT],1):ch_table[[#This Row],[AAT]])</f>
        <v>3.0368055555555582</v>
      </c>
    </row>
    <row r="1013" spans="1:13" x14ac:dyDescent="0.25">
      <c r="A1013">
        <v>77</v>
      </c>
      <c r="B1013" s="1">
        <v>43111</v>
      </c>
      <c r="C1013" s="7">
        <v>0.39583333333333331</v>
      </c>
      <c r="D1013" t="s">
        <v>13</v>
      </c>
      <c r="G1013" s="2">
        <v>2.0833333333333329E-3</v>
      </c>
      <c r="H1013" s="15" t="str">
        <f t="shared" si="30"/>
        <v/>
      </c>
      <c r="I1013" s="2">
        <f>SUM(INDEX(ch_table[Duration],1):ch_table[[#This Row],[Duration]])</f>
        <v>26.019444444444456</v>
      </c>
      <c r="J1013" s="7">
        <v>0.70833333333333337</v>
      </c>
      <c r="K1013" s="16" t="str" cm="1">
        <f t="array" ref="K10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13" s="7" t="str">
        <f t="shared" si="31"/>
        <v/>
      </c>
      <c r="M1013" s="2">
        <f>SUM(INDEX(ch_table[AAT],1):ch_table[[#This Row],[AAT]])</f>
        <v>3.0368055555555582</v>
      </c>
    </row>
    <row r="1014" spans="1:13" x14ac:dyDescent="0.25">
      <c r="A1014">
        <v>77</v>
      </c>
      <c r="B1014" s="1">
        <v>43111</v>
      </c>
      <c r="C1014" s="7">
        <v>0.39791666666666659</v>
      </c>
      <c r="D1014" t="s">
        <v>52</v>
      </c>
      <c r="E1014" t="s">
        <v>122</v>
      </c>
      <c r="G1014" s="2">
        <v>1.5972222222222221E-2</v>
      </c>
      <c r="H1014" s="15" t="str">
        <f t="shared" si="30"/>
        <v/>
      </c>
      <c r="I1014" s="2">
        <f>SUM(INDEX(ch_table[Duration],1):ch_table[[#This Row],[Duration]])</f>
        <v>26.035416666666677</v>
      </c>
      <c r="J1014" s="7">
        <v>0.70833333333333337</v>
      </c>
      <c r="K1014" s="16" t="str" cm="1">
        <f t="array" ref="K10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14" s="7" t="str">
        <f t="shared" si="31"/>
        <v/>
      </c>
      <c r="M1014" s="2">
        <f>SUM(INDEX(ch_table[AAT],1):ch_table[[#This Row],[AAT]])</f>
        <v>3.0368055555555582</v>
      </c>
    </row>
    <row r="1015" spans="1:13" x14ac:dyDescent="0.25">
      <c r="A1015">
        <v>77</v>
      </c>
      <c r="B1015" s="1">
        <v>43111</v>
      </c>
      <c r="C1015" s="7">
        <v>0.41388888888888892</v>
      </c>
      <c r="D1015" t="s">
        <v>52</v>
      </c>
      <c r="E1015" t="s">
        <v>123</v>
      </c>
      <c r="G1015" s="2">
        <v>2.9861111111111109E-2</v>
      </c>
      <c r="H1015" s="15" t="str">
        <f t="shared" si="30"/>
        <v/>
      </c>
      <c r="I1015" s="2">
        <f>SUM(INDEX(ch_table[Duration],1):ch_table[[#This Row],[Duration]])</f>
        <v>26.065277777777787</v>
      </c>
      <c r="J1015" s="7">
        <v>0.70833333333333337</v>
      </c>
      <c r="K1015" s="16" t="str" cm="1">
        <f t="array" ref="K10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15" s="7" t="str">
        <f t="shared" si="31"/>
        <v/>
      </c>
      <c r="M1015" s="2">
        <f>SUM(INDEX(ch_table[AAT],1):ch_table[[#This Row],[AAT]])</f>
        <v>3.0368055555555582</v>
      </c>
    </row>
    <row r="1016" spans="1:13" x14ac:dyDescent="0.25">
      <c r="A1016">
        <v>77</v>
      </c>
      <c r="B1016" s="1">
        <v>43111</v>
      </c>
      <c r="C1016" s="7">
        <v>0.44374999999999998</v>
      </c>
      <c r="D1016" t="s">
        <v>55</v>
      </c>
      <c r="E1016" t="s">
        <v>724</v>
      </c>
      <c r="G1016" s="2">
        <v>1.7361111111111108E-2</v>
      </c>
      <c r="H1016" s="15" t="str">
        <f t="shared" si="30"/>
        <v/>
      </c>
      <c r="I1016" s="2">
        <f>SUM(INDEX(ch_table[Duration],1):ch_table[[#This Row],[Duration]])</f>
        <v>26.082638888888898</v>
      </c>
      <c r="J1016" s="7">
        <v>0.70833333333333337</v>
      </c>
      <c r="K1016" s="16" t="str" cm="1">
        <f t="array" ref="K10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16" s="7" t="str">
        <f t="shared" si="31"/>
        <v/>
      </c>
      <c r="M1016" s="2">
        <f>SUM(INDEX(ch_table[AAT],1):ch_table[[#This Row],[AAT]])</f>
        <v>3.0368055555555582</v>
      </c>
    </row>
    <row r="1017" spans="1:13" x14ac:dyDescent="0.25">
      <c r="A1017">
        <v>77</v>
      </c>
      <c r="B1017" s="1">
        <v>43111</v>
      </c>
      <c r="C1017" s="7">
        <v>0.46111111111111108</v>
      </c>
      <c r="D1017" t="s">
        <v>29</v>
      </c>
      <c r="E1017" t="s">
        <v>725</v>
      </c>
      <c r="G1017" s="2">
        <v>3.888888888888889E-2</v>
      </c>
      <c r="H1017" s="15" t="str">
        <f t="shared" si="30"/>
        <v/>
      </c>
      <c r="I1017" s="2">
        <f>SUM(INDEX(ch_table[Duration],1):ch_table[[#This Row],[Duration]])</f>
        <v>26.121527777777786</v>
      </c>
      <c r="J1017" s="7">
        <v>0.70833333333333337</v>
      </c>
      <c r="K1017" s="16" t="str" cm="1">
        <f t="array" ref="K10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17" s="7" t="str">
        <f t="shared" si="31"/>
        <v/>
      </c>
      <c r="M1017" s="2">
        <f>SUM(INDEX(ch_table[AAT],1):ch_table[[#This Row],[AAT]])</f>
        <v>3.0368055555555582</v>
      </c>
    </row>
    <row r="1018" spans="1:13" x14ac:dyDescent="0.25">
      <c r="A1018">
        <v>77</v>
      </c>
      <c r="B1018" s="1">
        <v>43111</v>
      </c>
      <c r="C1018" s="7">
        <v>0.5</v>
      </c>
      <c r="D1018" t="s">
        <v>661</v>
      </c>
      <c r="E1018" t="s">
        <v>726</v>
      </c>
      <c r="G1018" s="2">
        <v>9.0277777777777769E-3</v>
      </c>
      <c r="H1018" s="15" t="str">
        <f t="shared" si="30"/>
        <v/>
      </c>
      <c r="I1018" s="2">
        <f>SUM(INDEX(ch_table[Duration],1):ch_table[[#This Row],[Duration]])</f>
        <v>26.130555555555564</v>
      </c>
      <c r="J1018" s="7">
        <v>0.70833333333333337</v>
      </c>
      <c r="K1018" s="16" t="str" cm="1">
        <f t="array" ref="K10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18" s="7" t="str">
        <f t="shared" si="31"/>
        <v/>
      </c>
      <c r="M1018" s="2">
        <f>SUM(INDEX(ch_table[AAT],1):ch_table[[#This Row],[AAT]])</f>
        <v>3.0368055555555582</v>
      </c>
    </row>
    <row r="1019" spans="1:13" x14ac:dyDescent="0.25">
      <c r="A1019">
        <v>77</v>
      </c>
      <c r="B1019" s="1">
        <v>43111</v>
      </c>
      <c r="C1019" s="7">
        <v>0.50902777777777775</v>
      </c>
      <c r="D1019" t="s">
        <v>369</v>
      </c>
      <c r="E1019" t="s">
        <v>727</v>
      </c>
      <c r="G1019" s="2">
        <v>0.2</v>
      </c>
      <c r="H1019" s="15" t="str">
        <f t="shared" si="30"/>
        <v/>
      </c>
      <c r="I1019" s="2">
        <f>SUM(INDEX(ch_table[Duration],1):ch_table[[#This Row],[Duration]])</f>
        <v>26.330555555555563</v>
      </c>
      <c r="J1019" s="7">
        <v>0.70833333333333337</v>
      </c>
      <c r="K1019" s="16" cm="1">
        <f t="array" ref="K10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019" s="7" t="str">
        <f t="shared" si="31"/>
        <v/>
      </c>
      <c r="M1019" s="2">
        <f>SUM(INDEX(ch_table[AAT],1):ch_table[[#This Row],[AAT]])</f>
        <v>3.0375000000000028</v>
      </c>
    </row>
    <row r="1020" spans="1:13" x14ac:dyDescent="0.25">
      <c r="A1020">
        <v>77</v>
      </c>
      <c r="B1020" s="1">
        <v>43111</v>
      </c>
      <c r="C1020" s="7">
        <v>0.70902777777777781</v>
      </c>
      <c r="D1020" t="s">
        <v>23</v>
      </c>
      <c r="E1020" t="s">
        <v>728</v>
      </c>
      <c r="G1020" s="2">
        <v>1.9444444444444441E-2</v>
      </c>
      <c r="H1020" s="15" t="str">
        <f t="shared" si="30"/>
        <v/>
      </c>
      <c r="I1020" s="2">
        <f>SUM(INDEX(ch_table[Duration],1):ch_table[[#This Row],[Duration]])</f>
        <v>26.350000000000009</v>
      </c>
      <c r="J1020" s="7">
        <v>0.70833333333333337</v>
      </c>
      <c r="K1020" s="16" cm="1">
        <f t="array" ref="K10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1020" s="7" t="str">
        <f t="shared" si="31"/>
        <v/>
      </c>
      <c r="M1020" s="2">
        <f>SUM(INDEX(ch_table[AAT],1):ch_table[[#This Row],[AAT]])</f>
        <v>3.0569444444444471</v>
      </c>
    </row>
    <row r="1021" spans="1:13" x14ac:dyDescent="0.25">
      <c r="A1021">
        <v>77</v>
      </c>
      <c r="B1021" s="1">
        <v>43111</v>
      </c>
      <c r="C1021" s="7">
        <v>0.72847222222222219</v>
      </c>
      <c r="D1021" t="s">
        <v>8</v>
      </c>
      <c r="H1021" s="15">
        <f t="shared" si="30"/>
        <v>0.33263888888888887</v>
      </c>
      <c r="I1021" s="2">
        <f>SUM(INDEX(ch_table[Duration],1):ch_table[[#This Row],[Duration]])</f>
        <v>26.350000000000009</v>
      </c>
      <c r="J1021" s="7">
        <v>0.70833333333333337</v>
      </c>
      <c r="K1021" s="16" t="str" cm="1">
        <f t="array" ref="K10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1" s="7">
        <f t="shared" si="31"/>
        <v>2.0138888888888883E-2</v>
      </c>
      <c r="M1021" s="2">
        <f>SUM(INDEX(ch_table[AAT],1):ch_table[[#This Row],[AAT]])</f>
        <v>3.0569444444444471</v>
      </c>
    </row>
    <row r="1022" spans="1:13" x14ac:dyDescent="0.25">
      <c r="A1022">
        <v>78</v>
      </c>
      <c r="B1022" s="1">
        <v>43115</v>
      </c>
      <c r="C1022" s="7">
        <v>0.60416666666666663</v>
      </c>
      <c r="D1022" t="s">
        <v>13</v>
      </c>
      <c r="G1022" s="2">
        <v>2.0833333333333329E-3</v>
      </c>
      <c r="H1022" s="15" t="str">
        <f t="shared" si="30"/>
        <v/>
      </c>
      <c r="I1022" s="2">
        <f>SUM(INDEX(ch_table[Duration],1):ch_table[[#This Row],[Duration]])</f>
        <v>26.352083333333344</v>
      </c>
      <c r="J1022" s="7">
        <v>0.91666666666666663</v>
      </c>
      <c r="K1022" s="16" t="str" cm="1">
        <f t="array" ref="K10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2" s="7" t="str">
        <f t="shared" si="31"/>
        <v/>
      </c>
      <c r="M1022" s="2">
        <f>SUM(INDEX(ch_table[AAT],1):ch_table[[#This Row],[AAT]])</f>
        <v>3.0569444444444471</v>
      </c>
    </row>
    <row r="1023" spans="1:13" x14ac:dyDescent="0.25">
      <c r="A1023">
        <v>78</v>
      </c>
      <c r="B1023" s="1">
        <v>43115</v>
      </c>
      <c r="C1023" s="7">
        <v>0.60624999999999996</v>
      </c>
      <c r="D1023" t="s">
        <v>52</v>
      </c>
      <c r="E1023" t="s">
        <v>134</v>
      </c>
      <c r="G1023" s="2">
        <v>3.4027777777777768E-2</v>
      </c>
      <c r="H1023" s="15" t="str">
        <f t="shared" si="30"/>
        <v/>
      </c>
      <c r="I1023" s="2">
        <f>SUM(INDEX(ch_table[Duration],1):ch_table[[#This Row],[Duration]])</f>
        <v>26.38611111111112</v>
      </c>
      <c r="J1023" s="7">
        <v>0.91666666666666663</v>
      </c>
      <c r="K1023" s="16" t="str" cm="1">
        <f t="array" ref="K10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3" s="7" t="str">
        <f t="shared" si="31"/>
        <v/>
      </c>
      <c r="M1023" s="2">
        <f>SUM(INDEX(ch_table[AAT],1):ch_table[[#This Row],[AAT]])</f>
        <v>3.0569444444444471</v>
      </c>
    </row>
    <row r="1024" spans="1:13" x14ac:dyDescent="0.25">
      <c r="A1024">
        <v>78</v>
      </c>
      <c r="B1024" s="1">
        <v>43115</v>
      </c>
      <c r="C1024" s="7">
        <v>0.64027777777777772</v>
      </c>
      <c r="D1024" t="s">
        <v>54</v>
      </c>
      <c r="E1024" t="s">
        <v>134</v>
      </c>
      <c r="G1024" s="2">
        <v>1.041666666666667E-2</v>
      </c>
      <c r="H1024" s="15" t="str">
        <f t="shared" si="30"/>
        <v/>
      </c>
      <c r="I1024" s="2">
        <f>SUM(INDEX(ch_table[Duration],1):ch_table[[#This Row],[Duration]])</f>
        <v>26.396527777777788</v>
      </c>
      <c r="J1024" s="7">
        <v>0.91666666666666663</v>
      </c>
      <c r="K1024" s="16" t="str" cm="1">
        <f t="array" ref="K10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4" s="7" t="str">
        <f t="shared" si="31"/>
        <v/>
      </c>
      <c r="M1024" s="2">
        <f>SUM(INDEX(ch_table[AAT],1):ch_table[[#This Row],[AAT]])</f>
        <v>3.0569444444444471</v>
      </c>
    </row>
    <row r="1025" spans="1:13" x14ac:dyDescent="0.25">
      <c r="A1025">
        <v>78</v>
      </c>
      <c r="B1025" s="1">
        <v>43115</v>
      </c>
      <c r="C1025" s="7">
        <v>0.65069444444444446</v>
      </c>
      <c r="D1025" t="s">
        <v>55</v>
      </c>
      <c r="E1025" t="s">
        <v>729</v>
      </c>
      <c r="G1025" s="2">
        <v>3.0555555555555551E-2</v>
      </c>
      <c r="H1025" s="15" t="str">
        <f t="shared" si="30"/>
        <v/>
      </c>
      <c r="I1025" s="2">
        <f>SUM(INDEX(ch_table[Duration],1):ch_table[[#This Row],[Duration]])</f>
        <v>26.427083333333343</v>
      </c>
      <c r="J1025" s="7">
        <v>0.91666666666666663</v>
      </c>
      <c r="K1025" s="16" t="str" cm="1">
        <f t="array" ref="K10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5" s="7" t="str">
        <f t="shared" si="31"/>
        <v/>
      </c>
      <c r="M1025" s="2">
        <f>SUM(INDEX(ch_table[AAT],1):ch_table[[#This Row],[AAT]])</f>
        <v>3.0569444444444471</v>
      </c>
    </row>
    <row r="1026" spans="1:13" x14ac:dyDescent="0.25">
      <c r="A1026">
        <v>78</v>
      </c>
      <c r="B1026" s="1">
        <v>43115</v>
      </c>
      <c r="C1026" s="7">
        <v>0.68125000000000002</v>
      </c>
      <c r="D1026" t="s">
        <v>25</v>
      </c>
      <c r="E1026" t="s">
        <v>730</v>
      </c>
      <c r="G1026" s="2">
        <v>1.805555555555555E-2</v>
      </c>
      <c r="H1026" s="15" t="str">
        <f t="shared" ref="H1026:H1089" si="32">IF(OR($D1026="House rose", $D1026="Session end"), SUMIF(A:A,A1026, G:G),"")</f>
        <v/>
      </c>
      <c r="I1026" s="2">
        <f>SUM(INDEX(ch_table[Duration],1):ch_table[[#This Row],[Duration]])</f>
        <v>26.445138888888899</v>
      </c>
      <c r="J1026" s="7">
        <v>0.91666666666666663</v>
      </c>
      <c r="K1026" s="16" t="str" cm="1">
        <f t="array" ref="K10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6" s="7" t="str">
        <f t="shared" ref="L1026:L1089" si="33">IF(OR(D1026="House rose",D1026="Session end"), SUMIF(A:A, A1026,K:K),"")</f>
        <v/>
      </c>
      <c r="M1026" s="2">
        <f>SUM(INDEX(ch_table[AAT],1):ch_table[[#This Row],[AAT]])</f>
        <v>3.0569444444444471</v>
      </c>
    </row>
    <row r="1027" spans="1:13" x14ac:dyDescent="0.25">
      <c r="A1027">
        <v>78</v>
      </c>
      <c r="B1027" s="1">
        <v>43115</v>
      </c>
      <c r="C1027" s="7">
        <v>0.69930555555555551</v>
      </c>
      <c r="D1027" t="s">
        <v>91</v>
      </c>
      <c r="E1027" t="s">
        <v>731</v>
      </c>
      <c r="F1027" t="s">
        <v>732</v>
      </c>
      <c r="G1027" s="2">
        <v>0.17708333333333329</v>
      </c>
      <c r="H1027" s="15" t="str">
        <f t="shared" si="32"/>
        <v/>
      </c>
      <c r="I1027" s="2">
        <f>SUM(INDEX(ch_table[Duration],1):ch_table[[#This Row],[Duration]])</f>
        <v>26.622222222222231</v>
      </c>
      <c r="J1027" s="7">
        <v>0.91666666666666663</v>
      </c>
      <c r="K1027" s="16" t="str" cm="1">
        <f t="array" ref="K10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7" s="7" t="str">
        <f t="shared" si="33"/>
        <v/>
      </c>
      <c r="M1027" s="2">
        <f>SUM(INDEX(ch_table[AAT],1):ch_table[[#This Row],[AAT]])</f>
        <v>3.0569444444444471</v>
      </c>
    </row>
    <row r="1028" spans="1:13" x14ac:dyDescent="0.25">
      <c r="A1028">
        <v>78</v>
      </c>
      <c r="B1028" s="1">
        <v>43115</v>
      </c>
      <c r="C1028" s="7">
        <v>0.87638888888888888</v>
      </c>
      <c r="D1028" t="s">
        <v>23</v>
      </c>
      <c r="E1028" t="s">
        <v>733</v>
      </c>
      <c r="G1028" s="2">
        <v>1.805555555555555E-2</v>
      </c>
      <c r="H1028" s="15" t="str">
        <f t="shared" si="32"/>
        <v/>
      </c>
      <c r="I1028" s="2">
        <f>SUM(INDEX(ch_table[Duration],1):ch_table[[#This Row],[Duration]])</f>
        <v>26.640277777777786</v>
      </c>
      <c r="J1028" s="7">
        <v>0.91666666666666663</v>
      </c>
      <c r="K1028" s="16" t="str" cm="1">
        <f t="array" ref="K10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8" s="7" t="str">
        <f t="shared" si="33"/>
        <v/>
      </c>
      <c r="M1028" s="2">
        <f>SUM(INDEX(ch_table[AAT],1):ch_table[[#This Row],[AAT]])</f>
        <v>3.0569444444444471</v>
      </c>
    </row>
    <row r="1029" spans="1:13" x14ac:dyDescent="0.25">
      <c r="A1029">
        <v>78</v>
      </c>
      <c r="B1029" s="1">
        <v>43115</v>
      </c>
      <c r="C1029" s="7">
        <v>0.89444444444444449</v>
      </c>
      <c r="D1029" t="s">
        <v>8</v>
      </c>
      <c r="H1029" s="15">
        <f t="shared" si="32"/>
        <v>0.29027777777777769</v>
      </c>
      <c r="I1029" s="2">
        <f>SUM(INDEX(ch_table[Duration],1):ch_table[[#This Row],[Duration]])</f>
        <v>26.640277777777786</v>
      </c>
      <c r="J1029" s="7">
        <v>0.91666666666666663</v>
      </c>
      <c r="K1029" s="16" t="str" cm="1">
        <f t="array" ref="K10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29" s="7">
        <f t="shared" si="33"/>
        <v>0</v>
      </c>
      <c r="M1029" s="2">
        <f>SUM(INDEX(ch_table[AAT],1):ch_table[[#This Row],[AAT]])</f>
        <v>3.0569444444444471</v>
      </c>
    </row>
    <row r="1030" spans="1:13" x14ac:dyDescent="0.25">
      <c r="A1030">
        <v>79</v>
      </c>
      <c r="B1030" s="1">
        <v>43116</v>
      </c>
      <c r="C1030" s="7">
        <v>0.47916666666666669</v>
      </c>
      <c r="D1030" t="s">
        <v>13</v>
      </c>
      <c r="G1030" s="2">
        <v>2.0833333333333329E-3</v>
      </c>
      <c r="H1030" s="15" t="str">
        <f t="shared" si="32"/>
        <v/>
      </c>
      <c r="I1030" s="2">
        <f>SUM(INDEX(ch_table[Duration],1):ch_table[[#This Row],[Duration]])</f>
        <v>26.642361111111121</v>
      </c>
      <c r="J1030" s="7">
        <v>0.79166666666666663</v>
      </c>
      <c r="K1030" s="16" t="str" cm="1">
        <f t="array" ref="K10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0" s="7" t="str">
        <f t="shared" si="33"/>
        <v/>
      </c>
      <c r="M1030" s="2">
        <f>SUM(INDEX(ch_table[AAT],1):ch_table[[#This Row],[AAT]])</f>
        <v>3.0569444444444471</v>
      </c>
    </row>
    <row r="1031" spans="1:13" x14ac:dyDescent="0.25">
      <c r="A1031">
        <v>79</v>
      </c>
      <c r="B1031" s="1">
        <v>43116</v>
      </c>
      <c r="C1031" s="7">
        <v>0.48125000000000001</v>
      </c>
      <c r="D1031" t="s">
        <v>52</v>
      </c>
      <c r="E1031" t="s">
        <v>402</v>
      </c>
      <c r="G1031" s="2">
        <v>3.0555555555555551E-2</v>
      </c>
      <c r="H1031" s="15" t="str">
        <f t="shared" si="32"/>
        <v/>
      </c>
      <c r="I1031" s="2">
        <f>SUM(INDEX(ch_table[Duration],1):ch_table[[#This Row],[Duration]])</f>
        <v>26.672916666666676</v>
      </c>
      <c r="J1031" s="7">
        <v>0.79166666666666663</v>
      </c>
      <c r="K1031" s="16" t="str" cm="1">
        <f t="array" ref="K10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1" s="7" t="str">
        <f t="shared" si="33"/>
        <v/>
      </c>
      <c r="M1031" s="2">
        <f>SUM(INDEX(ch_table[AAT],1):ch_table[[#This Row],[AAT]])</f>
        <v>3.0569444444444471</v>
      </c>
    </row>
    <row r="1032" spans="1:13" x14ac:dyDescent="0.25">
      <c r="A1032">
        <v>79</v>
      </c>
      <c r="B1032" s="1">
        <v>43116</v>
      </c>
      <c r="C1032" s="7">
        <v>0.51180555555555551</v>
      </c>
      <c r="D1032" t="s">
        <v>54</v>
      </c>
      <c r="E1032" t="s">
        <v>402</v>
      </c>
      <c r="G1032" s="2">
        <v>9.7222222222222224E-3</v>
      </c>
      <c r="H1032" s="15" t="str">
        <f t="shared" si="32"/>
        <v/>
      </c>
      <c r="I1032" s="2">
        <f>SUM(INDEX(ch_table[Duration],1):ch_table[[#This Row],[Duration]])</f>
        <v>26.682638888888899</v>
      </c>
      <c r="J1032" s="7">
        <v>0.79166666666666663</v>
      </c>
      <c r="K1032" s="16" t="str" cm="1">
        <f t="array" ref="K10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2" s="7" t="str">
        <f t="shared" si="33"/>
        <v/>
      </c>
      <c r="M1032" s="2">
        <f>SUM(INDEX(ch_table[AAT],1):ch_table[[#This Row],[AAT]])</f>
        <v>3.0569444444444471</v>
      </c>
    </row>
    <row r="1033" spans="1:13" x14ac:dyDescent="0.25">
      <c r="A1033">
        <v>79</v>
      </c>
      <c r="B1033" s="1">
        <v>43116</v>
      </c>
      <c r="C1033" s="7">
        <v>0.52152777777777781</v>
      </c>
      <c r="D1033" t="s">
        <v>286</v>
      </c>
      <c r="E1033" t="s">
        <v>734</v>
      </c>
      <c r="G1033" s="2">
        <v>6.2500000000000003E-3</v>
      </c>
      <c r="H1033" s="15" t="str">
        <f t="shared" si="32"/>
        <v/>
      </c>
      <c r="I1033" s="2">
        <f>SUM(INDEX(ch_table[Duration],1):ch_table[[#This Row],[Duration]])</f>
        <v>26.688888888888901</v>
      </c>
      <c r="J1033" s="7">
        <v>0.79166666666666663</v>
      </c>
      <c r="K1033" s="16" t="str" cm="1">
        <f t="array" ref="K10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3" s="7" t="str">
        <f t="shared" si="33"/>
        <v/>
      </c>
      <c r="M1033" s="2">
        <f>SUM(INDEX(ch_table[AAT],1):ch_table[[#This Row],[AAT]])</f>
        <v>3.0569444444444471</v>
      </c>
    </row>
    <row r="1034" spans="1:13" x14ac:dyDescent="0.25">
      <c r="A1034">
        <v>79</v>
      </c>
      <c r="B1034" s="1">
        <v>43116</v>
      </c>
      <c r="C1034" s="7">
        <v>0.52777777777777779</v>
      </c>
      <c r="D1034" t="s">
        <v>735</v>
      </c>
      <c r="E1034" t="s">
        <v>736</v>
      </c>
      <c r="F1034" t="s">
        <v>101</v>
      </c>
      <c r="G1034" s="2">
        <v>3.472222222222222E-3</v>
      </c>
      <c r="H1034" s="15" t="str">
        <f t="shared" si="32"/>
        <v/>
      </c>
      <c r="I1034" s="2">
        <f>SUM(INDEX(ch_table[Duration],1):ch_table[[#This Row],[Duration]])</f>
        <v>26.692361111111122</v>
      </c>
      <c r="J1034" s="7">
        <v>0.79166666666666663</v>
      </c>
      <c r="K1034" s="16" t="str" cm="1">
        <f t="array" ref="K10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4" s="7" t="str">
        <f t="shared" si="33"/>
        <v/>
      </c>
      <c r="M1034" s="2">
        <f>SUM(INDEX(ch_table[AAT],1):ch_table[[#This Row],[AAT]])</f>
        <v>3.0569444444444471</v>
      </c>
    </row>
    <row r="1035" spans="1:13" x14ac:dyDescent="0.25">
      <c r="A1035">
        <v>79</v>
      </c>
      <c r="B1035" s="1">
        <v>43116</v>
      </c>
      <c r="C1035" s="7">
        <v>0.53125</v>
      </c>
      <c r="D1035" t="s">
        <v>161</v>
      </c>
      <c r="E1035" t="s">
        <v>737</v>
      </c>
      <c r="F1035" t="s">
        <v>101</v>
      </c>
      <c r="G1035" s="2">
        <v>0.28263888888888888</v>
      </c>
      <c r="H1035" s="15" t="str">
        <f t="shared" si="32"/>
        <v/>
      </c>
      <c r="I1035" s="2">
        <f>SUM(INDEX(ch_table[Duration],1):ch_table[[#This Row],[Duration]])</f>
        <v>26.975000000000012</v>
      </c>
      <c r="J1035" s="7">
        <v>0.79166666666666663</v>
      </c>
      <c r="K1035" s="16" cm="1">
        <f t="array" ref="K10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2.2222222222222254E-2</v>
      </c>
      <c r="L1035" s="7" t="str">
        <f t="shared" si="33"/>
        <v/>
      </c>
      <c r="M1035" s="2">
        <f>SUM(INDEX(ch_table[AAT],1):ch_table[[#This Row],[AAT]])</f>
        <v>3.0791666666666693</v>
      </c>
    </row>
    <row r="1036" spans="1:13" x14ac:dyDescent="0.25">
      <c r="A1036">
        <v>79</v>
      </c>
      <c r="B1036" s="1">
        <v>43116</v>
      </c>
      <c r="C1036" s="7">
        <v>0.81388888888888888</v>
      </c>
      <c r="D1036" t="s">
        <v>214</v>
      </c>
      <c r="E1036" t="s">
        <v>738</v>
      </c>
      <c r="G1036" s="2">
        <v>2.222222222222222E-2</v>
      </c>
      <c r="H1036" s="15" t="str">
        <f t="shared" si="32"/>
        <v/>
      </c>
      <c r="I1036" s="2">
        <f>SUM(INDEX(ch_table[Duration],1):ch_table[[#This Row],[Duration]])</f>
        <v>26.997222222222234</v>
      </c>
      <c r="J1036" s="7">
        <v>0.79166666666666663</v>
      </c>
      <c r="K1036" s="16" cm="1">
        <f t="array" ref="K10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2.222222222222222E-2</v>
      </c>
      <c r="L1036" s="7" t="str">
        <f t="shared" si="33"/>
        <v/>
      </c>
      <c r="M1036" s="2">
        <f>SUM(INDEX(ch_table[AAT],1):ch_table[[#This Row],[AAT]])</f>
        <v>3.1013888888888914</v>
      </c>
    </row>
    <row r="1037" spans="1:13" x14ac:dyDescent="0.25">
      <c r="A1037">
        <v>79</v>
      </c>
      <c r="B1037" s="1">
        <v>43116</v>
      </c>
      <c r="C1037" s="7">
        <v>0.83611111111111114</v>
      </c>
      <c r="D1037" t="s">
        <v>8</v>
      </c>
      <c r="H1037" s="15">
        <f t="shared" si="32"/>
        <v>0.3569444444444444</v>
      </c>
      <c r="I1037" s="2">
        <f>SUM(INDEX(ch_table[Duration],1):ch_table[[#This Row],[Duration]])</f>
        <v>26.997222222222234</v>
      </c>
      <c r="J1037" s="7">
        <v>0.79166666666666663</v>
      </c>
      <c r="K1037" s="16" t="str" cm="1">
        <f t="array" ref="K10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7" s="7">
        <f t="shared" si="33"/>
        <v>4.4444444444444474E-2</v>
      </c>
      <c r="M1037" s="2">
        <f>SUM(INDEX(ch_table[AAT],1):ch_table[[#This Row],[AAT]])</f>
        <v>3.1013888888888914</v>
      </c>
    </row>
    <row r="1038" spans="1:13" x14ac:dyDescent="0.25">
      <c r="A1038">
        <v>80</v>
      </c>
      <c r="B1038" s="1">
        <v>43117</v>
      </c>
      <c r="C1038" s="7">
        <v>0.47916666666666669</v>
      </c>
      <c r="D1038" t="s">
        <v>13</v>
      </c>
      <c r="G1038" s="2">
        <v>2.0833333333333329E-3</v>
      </c>
      <c r="H1038" s="15" t="str">
        <f t="shared" si="32"/>
        <v/>
      </c>
      <c r="I1038" s="2">
        <f>SUM(INDEX(ch_table[Duration],1):ch_table[[#This Row],[Duration]])</f>
        <v>26.999305555555569</v>
      </c>
      <c r="J1038" s="7">
        <v>0.79166666666666663</v>
      </c>
      <c r="K1038" s="16" t="str" cm="1">
        <f t="array" ref="K10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8" s="7" t="str">
        <f t="shared" si="33"/>
        <v/>
      </c>
      <c r="M1038" s="2">
        <f>SUM(INDEX(ch_table[AAT],1):ch_table[[#This Row],[AAT]])</f>
        <v>3.1013888888888914</v>
      </c>
    </row>
    <row r="1039" spans="1:13" x14ac:dyDescent="0.25">
      <c r="A1039">
        <v>80</v>
      </c>
      <c r="B1039" s="1">
        <v>43117</v>
      </c>
      <c r="C1039" s="7">
        <v>0.48125000000000001</v>
      </c>
      <c r="D1039" t="s">
        <v>52</v>
      </c>
      <c r="E1039" t="s">
        <v>167</v>
      </c>
      <c r="G1039" s="2">
        <v>1.8749999999999999E-2</v>
      </c>
      <c r="H1039" s="15" t="str">
        <f t="shared" si="32"/>
        <v/>
      </c>
      <c r="I1039" s="2">
        <f>SUM(INDEX(ch_table[Duration],1):ch_table[[#This Row],[Duration]])</f>
        <v>27.01805555555557</v>
      </c>
      <c r="J1039" s="7">
        <v>0.79166666666666663</v>
      </c>
      <c r="K1039" s="16" t="str" cm="1">
        <f t="array" ref="K10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39" s="7" t="str">
        <f t="shared" si="33"/>
        <v/>
      </c>
      <c r="M1039" s="2">
        <f>SUM(INDEX(ch_table[AAT],1):ch_table[[#This Row],[AAT]])</f>
        <v>3.1013888888888914</v>
      </c>
    </row>
    <row r="1040" spans="1:13" x14ac:dyDescent="0.25">
      <c r="A1040">
        <v>80</v>
      </c>
      <c r="B1040" s="1">
        <v>43117</v>
      </c>
      <c r="C1040" s="7">
        <v>0.5</v>
      </c>
      <c r="D1040" t="s">
        <v>52</v>
      </c>
      <c r="E1040" t="s">
        <v>111</v>
      </c>
      <c r="G1040" s="2">
        <v>3.5416666666666673E-2</v>
      </c>
      <c r="H1040" s="15" t="str">
        <f t="shared" si="32"/>
        <v/>
      </c>
      <c r="I1040" s="2">
        <f>SUM(INDEX(ch_table[Duration],1):ch_table[[#This Row],[Duration]])</f>
        <v>27.053472222222236</v>
      </c>
      <c r="J1040" s="7">
        <v>0.79166666666666663</v>
      </c>
      <c r="K1040" s="16" t="str" cm="1">
        <f t="array" ref="K10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40" s="7" t="str">
        <f t="shared" si="33"/>
        <v/>
      </c>
      <c r="M1040" s="2">
        <f>SUM(INDEX(ch_table[AAT],1):ch_table[[#This Row],[AAT]])</f>
        <v>3.1013888888888914</v>
      </c>
    </row>
    <row r="1041" spans="1:13" x14ac:dyDescent="0.25">
      <c r="A1041">
        <v>80</v>
      </c>
      <c r="B1041" s="1">
        <v>43117</v>
      </c>
      <c r="C1041" s="7">
        <v>0.53541666666666665</v>
      </c>
      <c r="D1041" t="s">
        <v>31</v>
      </c>
      <c r="E1041" t="s">
        <v>739</v>
      </c>
      <c r="G1041" s="2">
        <v>4.8611111111111112E-3</v>
      </c>
      <c r="H1041" s="15" t="str">
        <f t="shared" si="32"/>
        <v/>
      </c>
      <c r="I1041" s="2">
        <f>SUM(INDEX(ch_table[Duration],1):ch_table[[#This Row],[Duration]])</f>
        <v>27.058333333333348</v>
      </c>
      <c r="J1041" s="7">
        <v>0.79166666666666663</v>
      </c>
      <c r="K1041" s="16" t="str" cm="1">
        <f t="array" ref="K10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41" s="7" t="str">
        <f t="shared" si="33"/>
        <v/>
      </c>
      <c r="M1041" s="2">
        <f>SUM(INDEX(ch_table[AAT],1):ch_table[[#This Row],[AAT]])</f>
        <v>3.1013888888888914</v>
      </c>
    </row>
    <row r="1042" spans="1:13" x14ac:dyDescent="0.25">
      <c r="A1042">
        <v>80</v>
      </c>
      <c r="B1042" s="1">
        <v>43117</v>
      </c>
      <c r="C1042" s="7">
        <v>0.54027777777777775</v>
      </c>
      <c r="D1042" t="s">
        <v>286</v>
      </c>
      <c r="E1042" t="s">
        <v>740</v>
      </c>
      <c r="G1042" s="2">
        <v>6.9444444444444441E-3</v>
      </c>
      <c r="H1042" s="15" t="str">
        <f t="shared" si="32"/>
        <v/>
      </c>
      <c r="I1042" s="2">
        <f>SUM(INDEX(ch_table[Duration],1):ch_table[[#This Row],[Duration]])</f>
        <v>27.065277777777791</v>
      </c>
      <c r="J1042" s="7">
        <v>0.79166666666666663</v>
      </c>
      <c r="K1042" s="16" t="str" cm="1">
        <f t="array" ref="K10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42" s="7" t="str">
        <f t="shared" si="33"/>
        <v/>
      </c>
      <c r="M1042" s="2">
        <f>SUM(INDEX(ch_table[AAT],1):ch_table[[#This Row],[AAT]])</f>
        <v>3.1013888888888914</v>
      </c>
    </row>
    <row r="1043" spans="1:13" x14ac:dyDescent="0.25">
      <c r="A1043">
        <v>80</v>
      </c>
      <c r="B1043" s="1">
        <v>43117</v>
      </c>
      <c r="C1043" s="7">
        <v>0.54722222222222228</v>
      </c>
      <c r="D1043" t="s">
        <v>161</v>
      </c>
      <c r="E1043" t="s">
        <v>741</v>
      </c>
      <c r="F1043" t="s">
        <v>101</v>
      </c>
      <c r="G1043" s="2">
        <v>0.26597222222222222</v>
      </c>
      <c r="H1043" s="15" t="str">
        <f t="shared" si="32"/>
        <v/>
      </c>
      <c r="I1043" s="2">
        <f>SUM(INDEX(ch_table[Duration],1):ch_table[[#This Row],[Duration]])</f>
        <v>27.331250000000011</v>
      </c>
      <c r="J1043" s="7">
        <v>0.79166666666666663</v>
      </c>
      <c r="K1043" s="16" cm="1">
        <f t="array" ref="K10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2.1527777777777812E-2</v>
      </c>
      <c r="L1043" s="7" t="str">
        <f t="shared" si="33"/>
        <v/>
      </c>
      <c r="M1043" s="2">
        <f>SUM(INDEX(ch_table[AAT],1):ch_table[[#This Row],[AAT]])</f>
        <v>3.1229166666666694</v>
      </c>
    </row>
    <row r="1044" spans="1:13" x14ac:dyDescent="0.25">
      <c r="A1044">
        <v>80</v>
      </c>
      <c r="B1044" s="1">
        <v>43117</v>
      </c>
      <c r="C1044" s="7">
        <v>0.81319444444444444</v>
      </c>
      <c r="D1044" t="s">
        <v>214</v>
      </c>
      <c r="E1044" t="s">
        <v>742</v>
      </c>
      <c r="G1044" s="2">
        <v>1.3888888888888889E-3</v>
      </c>
      <c r="H1044" s="15" t="str">
        <f t="shared" si="32"/>
        <v/>
      </c>
      <c r="I1044" s="2">
        <f>SUM(INDEX(ch_table[Duration],1):ch_table[[#This Row],[Duration]])</f>
        <v>27.332638888888901</v>
      </c>
      <c r="J1044" s="7">
        <v>0.79166666666666663</v>
      </c>
      <c r="K1044" s="16" cm="1">
        <f t="array" ref="K10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044" s="7" t="str">
        <f t="shared" si="33"/>
        <v/>
      </c>
      <c r="M1044" s="2">
        <f>SUM(INDEX(ch_table[AAT],1):ch_table[[#This Row],[AAT]])</f>
        <v>3.1243055555555586</v>
      </c>
    </row>
    <row r="1045" spans="1:13" x14ac:dyDescent="0.25">
      <c r="A1045">
        <v>80</v>
      </c>
      <c r="B1045" s="1">
        <v>43117</v>
      </c>
      <c r="C1045" s="7">
        <v>0.81458333333333333</v>
      </c>
      <c r="D1045" t="s">
        <v>23</v>
      </c>
      <c r="E1045" t="s">
        <v>743</v>
      </c>
      <c r="G1045" s="2">
        <v>2.0833333333333329E-2</v>
      </c>
      <c r="H1045" s="15" t="str">
        <f t="shared" si="32"/>
        <v/>
      </c>
      <c r="I1045" s="2">
        <f>SUM(INDEX(ch_table[Duration],1):ch_table[[#This Row],[Duration]])</f>
        <v>27.353472222222234</v>
      </c>
      <c r="J1045" s="7">
        <v>0.79166666666666663</v>
      </c>
      <c r="K1045" s="16" cm="1">
        <f t="array" ref="K10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1045" s="7" t="str">
        <f t="shared" si="33"/>
        <v/>
      </c>
      <c r="M1045" s="2">
        <f>SUM(INDEX(ch_table[AAT],1):ch_table[[#This Row],[AAT]])</f>
        <v>3.145138888888892</v>
      </c>
    </row>
    <row r="1046" spans="1:13" x14ac:dyDescent="0.25">
      <c r="A1046">
        <v>80</v>
      </c>
      <c r="B1046" s="1">
        <v>43117</v>
      </c>
      <c r="C1046" s="7">
        <v>0.8354166666666667</v>
      </c>
      <c r="D1046" t="s">
        <v>8</v>
      </c>
      <c r="H1046" s="15">
        <f t="shared" si="32"/>
        <v>0.35625000000000001</v>
      </c>
      <c r="I1046" s="2">
        <f>SUM(INDEX(ch_table[Duration],1):ch_table[[#This Row],[Duration]])</f>
        <v>27.353472222222234</v>
      </c>
      <c r="J1046" s="7">
        <v>0.79166666666666663</v>
      </c>
      <c r="K1046" s="16" t="str" cm="1">
        <f t="array" ref="K10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46" s="7">
        <f t="shared" si="33"/>
        <v>4.3750000000000025E-2</v>
      </c>
      <c r="M1046" s="2">
        <f>SUM(INDEX(ch_table[AAT],1):ch_table[[#This Row],[AAT]])</f>
        <v>3.145138888888892</v>
      </c>
    </row>
    <row r="1047" spans="1:13" x14ac:dyDescent="0.25">
      <c r="A1047">
        <v>81</v>
      </c>
      <c r="B1047" s="1">
        <v>43118</v>
      </c>
      <c r="C1047" s="7">
        <v>0.39583333333333331</v>
      </c>
      <c r="D1047" t="s">
        <v>13</v>
      </c>
      <c r="G1047" s="2">
        <v>2.0833333333333329E-3</v>
      </c>
      <c r="H1047" s="15" t="str">
        <f t="shared" si="32"/>
        <v/>
      </c>
      <c r="I1047" s="2">
        <f>SUM(INDEX(ch_table[Duration],1):ch_table[[#This Row],[Duration]])</f>
        <v>27.355555555555569</v>
      </c>
      <c r="J1047" s="7">
        <v>0.70833333333333337</v>
      </c>
      <c r="K1047" s="16" t="str" cm="1">
        <f t="array" ref="K10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47" s="7" t="str">
        <f t="shared" si="33"/>
        <v/>
      </c>
      <c r="M1047" s="2">
        <f>SUM(INDEX(ch_table[AAT],1):ch_table[[#This Row],[AAT]])</f>
        <v>3.145138888888892</v>
      </c>
    </row>
    <row r="1048" spans="1:13" x14ac:dyDescent="0.25">
      <c r="A1048">
        <v>81</v>
      </c>
      <c r="B1048" s="1">
        <v>43118</v>
      </c>
      <c r="C1048" s="7">
        <v>0.39791666666666659</v>
      </c>
      <c r="D1048" t="s">
        <v>52</v>
      </c>
      <c r="E1048" t="s">
        <v>380</v>
      </c>
      <c r="G1048" s="2">
        <v>3.2638888888888891E-2</v>
      </c>
      <c r="H1048" s="15" t="str">
        <f t="shared" si="32"/>
        <v/>
      </c>
      <c r="I1048" s="2">
        <f>SUM(INDEX(ch_table[Duration],1):ch_table[[#This Row],[Duration]])</f>
        <v>27.388194444444458</v>
      </c>
      <c r="J1048" s="7">
        <v>0.70833333333333337</v>
      </c>
      <c r="K1048" s="16" t="str" cm="1">
        <f t="array" ref="K10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48" s="7" t="str">
        <f t="shared" si="33"/>
        <v/>
      </c>
      <c r="M1048" s="2">
        <f>SUM(INDEX(ch_table[AAT],1):ch_table[[#This Row],[AAT]])</f>
        <v>3.145138888888892</v>
      </c>
    </row>
    <row r="1049" spans="1:13" x14ac:dyDescent="0.25">
      <c r="A1049">
        <v>81</v>
      </c>
      <c r="B1049" s="1">
        <v>43118</v>
      </c>
      <c r="C1049" s="7">
        <v>0.43055555555555558</v>
      </c>
      <c r="D1049" t="s">
        <v>54</v>
      </c>
      <c r="E1049" t="s">
        <v>380</v>
      </c>
      <c r="G1049" s="2">
        <v>1.180555555555556E-2</v>
      </c>
      <c r="H1049" s="15" t="str">
        <f t="shared" si="32"/>
        <v/>
      </c>
      <c r="I1049" s="2">
        <f>SUM(INDEX(ch_table[Duration],1):ch_table[[#This Row],[Duration]])</f>
        <v>27.400000000000013</v>
      </c>
      <c r="J1049" s="7">
        <v>0.70833333333333337</v>
      </c>
      <c r="K1049" s="16" t="str" cm="1">
        <f t="array" ref="K10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49" s="7" t="str">
        <f t="shared" si="33"/>
        <v/>
      </c>
      <c r="M1049" s="2">
        <f>SUM(INDEX(ch_table[AAT],1):ch_table[[#This Row],[AAT]])</f>
        <v>3.145138888888892</v>
      </c>
    </row>
    <row r="1050" spans="1:13" x14ac:dyDescent="0.25">
      <c r="A1050">
        <v>81</v>
      </c>
      <c r="B1050" s="1">
        <v>43118</v>
      </c>
      <c r="C1050" s="7">
        <v>0.44236111111111109</v>
      </c>
      <c r="D1050" t="s">
        <v>29</v>
      </c>
      <c r="E1050" t="s">
        <v>176</v>
      </c>
      <c r="G1050" s="2">
        <v>4.3055555555555562E-2</v>
      </c>
      <c r="H1050" s="15" t="str">
        <f t="shared" si="32"/>
        <v/>
      </c>
      <c r="I1050" s="2">
        <f>SUM(INDEX(ch_table[Duration],1):ch_table[[#This Row],[Duration]])</f>
        <v>27.443055555555567</v>
      </c>
      <c r="J1050" s="7">
        <v>0.70833333333333337</v>
      </c>
      <c r="K1050" s="16" t="str" cm="1">
        <f t="array" ref="K10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0" s="7" t="str">
        <f t="shared" si="33"/>
        <v/>
      </c>
      <c r="M1050" s="2">
        <f>SUM(INDEX(ch_table[AAT],1):ch_table[[#This Row],[AAT]])</f>
        <v>3.145138888888892</v>
      </c>
    </row>
    <row r="1051" spans="1:13" x14ac:dyDescent="0.25">
      <c r="A1051">
        <v>81</v>
      </c>
      <c r="B1051" s="1">
        <v>43118</v>
      </c>
      <c r="C1051" s="7">
        <v>0.48541666666666672</v>
      </c>
      <c r="D1051" t="s">
        <v>661</v>
      </c>
      <c r="E1051" t="s">
        <v>744</v>
      </c>
      <c r="G1051" s="2">
        <v>1.7361111111111108E-2</v>
      </c>
      <c r="H1051" s="15" t="str">
        <f t="shared" si="32"/>
        <v/>
      </c>
      <c r="I1051" s="2">
        <f>SUM(INDEX(ch_table[Duration],1):ch_table[[#This Row],[Duration]])</f>
        <v>27.460416666666678</v>
      </c>
      <c r="J1051" s="7">
        <v>0.70833333333333337</v>
      </c>
      <c r="K1051" s="16" t="str" cm="1">
        <f t="array" ref="K10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1" s="7" t="str">
        <f t="shared" si="33"/>
        <v/>
      </c>
      <c r="M1051" s="2">
        <f>SUM(INDEX(ch_table[AAT],1):ch_table[[#This Row],[AAT]])</f>
        <v>3.145138888888892</v>
      </c>
    </row>
    <row r="1052" spans="1:13" x14ac:dyDescent="0.25">
      <c r="A1052">
        <v>81</v>
      </c>
      <c r="B1052" s="1">
        <v>43118</v>
      </c>
      <c r="C1052" s="7">
        <v>0.50277777777777777</v>
      </c>
      <c r="D1052" t="s">
        <v>369</v>
      </c>
      <c r="E1052" t="s">
        <v>745</v>
      </c>
      <c r="G1052" s="2">
        <v>1.388888888888889E-2</v>
      </c>
      <c r="H1052" s="15" t="str">
        <f t="shared" si="32"/>
        <v/>
      </c>
      <c r="I1052" s="2">
        <f>SUM(INDEX(ch_table[Duration],1):ch_table[[#This Row],[Duration]])</f>
        <v>27.474305555555567</v>
      </c>
      <c r="J1052" s="7">
        <v>0.70833333333333337</v>
      </c>
      <c r="K1052" s="16" t="str" cm="1">
        <f t="array" ref="K10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2" s="7" t="str">
        <f t="shared" si="33"/>
        <v/>
      </c>
      <c r="M1052" s="2">
        <f>SUM(INDEX(ch_table[AAT],1):ch_table[[#This Row],[AAT]])</f>
        <v>3.145138888888892</v>
      </c>
    </row>
    <row r="1053" spans="1:13" x14ac:dyDescent="0.25">
      <c r="A1053">
        <v>81</v>
      </c>
      <c r="B1053" s="1">
        <v>43118</v>
      </c>
      <c r="C1053" s="7">
        <v>0.51666666666666672</v>
      </c>
      <c r="D1053" t="s">
        <v>19</v>
      </c>
      <c r="E1053" t="s">
        <v>131</v>
      </c>
      <c r="G1053" s="2">
        <v>6.9444444444444447E-4</v>
      </c>
      <c r="H1053" s="15" t="str">
        <f t="shared" si="32"/>
        <v/>
      </c>
      <c r="I1053" s="2">
        <f>SUM(INDEX(ch_table[Duration],1):ch_table[[#This Row],[Duration]])</f>
        <v>27.475000000000012</v>
      </c>
      <c r="J1053" s="7">
        <v>0.70833333333333337</v>
      </c>
      <c r="K1053" s="16" t="str" cm="1">
        <f t="array" ref="K10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3" s="7" t="str">
        <f t="shared" si="33"/>
        <v/>
      </c>
      <c r="M1053" s="2">
        <f>SUM(INDEX(ch_table[AAT],1):ch_table[[#This Row],[AAT]])</f>
        <v>3.145138888888892</v>
      </c>
    </row>
    <row r="1054" spans="1:13" x14ac:dyDescent="0.25">
      <c r="A1054">
        <v>81</v>
      </c>
      <c r="B1054" s="1">
        <v>43118</v>
      </c>
      <c r="C1054" s="7">
        <v>0.51736111111111116</v>
      </c>
      <c r="D1054" t="s">
        <v>369</v>
      </c>
      <c r="E1054" t="s">
        <v>746</v>
      </c>
      <c r="G1054" s="2">
        <v>0.1055555555555556</v>
      </c>
      <c r="H1054" s="15" t="str">
        <f t="shared" si="32"/>
        <v/>
      </c>
      <c r="I1054" s="2">
        <f>SUM(INDEX(ch_table[Duration],1):ch_table[[#This Row],[Duration]])</f>
        <v>27.580555555555566</v>
      </c>
      <c r="J1054" s="7">
        <v>0.70833333333333337</v>
      </c>
      <c r="K1054" s="16" t="str" cm="1">
        <f t="array" ref="K10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4" s="7" t="str">
        <f t="shared" si="33"/>
        <v/>
      </c>
      <c r="M1054" s="2">
        <f>SUM(INDEX(ch_table[AAT],1):ch_table[[#This Row],[AAT]])</f>
        <v>3.145138888888892</v>
      </c>
    </row>
    <row r="1055" spans="1:13" x14ac:dyDescent="0.25">
      <c r="A1055">
        <v>81</v>
      </c>
      <c r="B1055" s="1">
        <v>43118</v>
      </c>
      <c r="C1055" s="7">
        <v>0.62291666666666667</v>
      </c>
      <c r="D1055" t="s">
        <v>369</v>
      </c>
      <c r="E1055" t="s">
        <v>747</v>
      </c>
      <c r="G1055" s="2">
        <v>2.8472222222222222E-2</v>
      </c>
      <c r="H1055" s="15" t="str">
        <f t="shared" si="32"/>
        <v/>
      </c>
      <c r="I1055" s="2">
        <f>SUM(INDEX(ch_table[Duration],1):ch_table[[#This Row],[Duration]])</f>
        <v>27.60902777777779</v>
      </c>
      <c r="J1055" s="7">
        <v>0.70833333333333337</v>
      </c>
      <c r="K1055" s="16" t="str" cm="1">
        <f t="array" ref="K10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5" s="7" t="str">
        <f t="shared" si="33"/>
        <v/>
      </c>
      <c r="M1055" s="2">
        <f>SUM(INDEX(ch_table[AAT],1):ch_table[[#This Row],[AAT]])</f>
        <v>3.145138888888892</v>
      </c>
    </row>
    <row r="1056" spans="1:13" x14ac:dyDescent="0.25">
      <c r="A1056">
        <v>81</v>
      </c>
      <c r="B1056" s="1">
        <v>43118</v>
      </c>
      <c r="C1056" s="7">
        <v>0.65138888888888891</v>
      </c>
      <c r="D1056" t="s">
        <v>19</v>
      </c>
      <c r="E1056" t="s">
        <v>478</v>
      </c>
      <c r="G1056" s="2">
        <v>6.9444444444444447E-4</v>
      </c>
      <c r="H1056" s="15" t="str">
        <f t="shared" si="32"/>
        <v/>
      </c>
      <c r="I1056" s="2">
        <f>SUM(INDEX(ch_table[Duration],1):ch_table[[#This Row],[Duration]])</f>
        <v>27.609722222222235</v>
      </c>
      <c r="J1056" s="7">
        <v>0.70833333333333337</v>
      </c>
      <c r="K1056" s="16" t="str" cm="1">
        <f t="array" ref="K10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6" s="7" t="str">
        <f t="shared" si="33"/>
        <v/>
      </c>
      <c r="M1056" s="2">
        <f>SUM(INDEX(ch_table[AAT],1):ch_table[[#This Row],[AAT]])</f>
        <v>3.145138888888892</v>
      </c>
    </row>
    <row r="1057" spans="1:13" x14ac:dyDescent="0.25">
      <c r="A1057">
        <v>81</v>
      </c>
      <c r="B1057" s="1">
        <v>43118</v>
      </c>
      <c r="C1057" s="7">
        <v>0.65208333333333335</v>
      </c>
      <c r="D1057" t="s">
        <v>369</v>
      </c>
      <c r="E1057" t="s">
        <v>748</v>
      </c>
      <c r="G1057" s="2">
        <v>5.5555555555555552E-2</v>
      </c>
      <c r="H1057" s="15" t="str">
        <f t="shared" si="32"/>
        <v/>
      </c>
      <c r="I1057" s="2">
        <f>SUM(INDEX(ch_table[Duration],1):ch_table[[#This Row],[Duration]])</f>
        <v>27.665277777777792</v>
      </c>
      <c r="J1057" s="7">
        <v>0.70833333333333337</v>
      </c>
      <c r="K1057" s="16" t="str" cm="1">
        <f t="array" ref="K10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7" s="7" t="str">
        <f t="shared" si="33"/>
        <v/>
      </c>
      <c r="M1057" s="2">
        <f>SUM(INDEX(ch_table[AAT],1):ch_table[[#This Row],[AAT]])</f>
        <v>3.145138888888892</v>
      </c>
    </row>
    <row r="1058" spans="1:13" x14ac:dyDescent="0.25">
      <c r="A1058">
        <v>81</v>
      </c>
      <c r="B1058" s="1">
        <v>43118</v>
      </c>
      <c r="C1058" s="7">
        <v>0.70763888888888893</v>
      </c>
      <c r="D1058" t="s">
        <v>23</v>
      </c>
      <c r="E1058" t="s">
        <v>749</v>
      </c>
      <c r="G1058" s="2">
        <v>1.805555555555555E-2</v>
      </c>
      <c r="H1058" s="15" t="str">
        <f t="shared" si="32"/>
        <v/>
      </c>
      <c r="I1058" s="2">
        <f>SUM(INDEX(ch_table[Duration],1):ch_table[[#This Row],[Duration]])</f>
        <v>27.683333333333348</v>
      </c>
      <c r="J1058" s="7">
        <v>0.70833333333333337</v>
      </c>
      <c r="K1058" s="16" cm="1">
        <f t="array" ref="K10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1.7361111111111049E-2</v>
      </c>
      <c r="L1058" s="7" t="str">
        <f t="shared" si="33"/>
        <v/>
      </c>
      <c r="M1058" s="2">
        <f>SUM(INDEX(ch_table[AAT],1):ch_table[[#This Row],[AAT]])</f>
        <v>3.1625000000000032</v>
      </c>
    </row>
    <row r="1059" spans="1:13" x14ac:dyDescent="0.25">
      <c r="A1059">
        <v>81</v>
      </c>
      <c r="B1059" s="1">
        <v>43118</v>
      </c>
      <c r="C1059" s="7">
        <v>0.72569444444444442</v>
      </c>
      <c r="D1059" t="s">
        <v>8</v>
      </c>
      <c r="H1059" s="15">
        <f t="shared" si="32"/>
        <v>0.3298611111111111</v>
      </c>
      <c r="I1059" s="2">
        <f>SUM(INDEX(ch_table[Duration],1):ch_table[[#This Row],[Duration]])</f>
        <v>27.683333333333348</v>
      </c>
      <c r="J1059" s="7">
        <v>0.70833333333333337</v>
      </c>
      <c r="K1059" s="16" t="str" cm="1">
        <f t="array" ref="K10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59" s="7">
        <f t="shared" si="33"/>
        <v>1.7361111111111049E-2</v>
      </c>
      <c r="M1059" s="2">
        <f>SUM(INDEX(ch_table[AAT],1):ch_table[[#This Row],[AAT]])</f>
        <v>3.1625000000000032</v>
      </c>
    </row>
    <row r="1060" spans="1:13" x14ac:dyDescent="0.25">
      <c r="A1060">
        <v>82</v>
      </c>
      <c r="B1060" s="1">
        <v>43119</v>
      </c>
      <c r="C1060" s="7">
        <v>0.39583333333333331</v>
      </c>
      <c r="D1060" t="s">
        <v>13</v>
      </c>
      <c r="G1060" s="2">
        <v>2.0833333333333329E-3</v>
      </c>
      <c r="H1060" s="15" t="str">
        <f t="shared" si="32"/>
        <v/>
      </c>
      <c r="I1060" s="2">
        <f>SUM(INDEX(ch_table[Duration],1):ch_table[[#This Row],[Duration]])</f>
        <v>27.685416666666683</v>
      </c>
      <c r="J1060" s="7">
        <v>0.60416666666666663</v>
      </c>
      <c r="K1060" s="16" t="str" cm="1">
        <f t="array" ref="K10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0" s="7" t="str">
        <f t="shared" si="33"/>
        <v/>
      </c>
      <c r="M1060" s="2">
        <f>SUM(INDEX(ch_table[AAT],1):ch_table[[#This Row],[AAT]])</f>
        <v>3.1625000000000032</v>
      </c>
    </row>
    <row r="1061" spans="1:13" x14ac:dyDescent="0.25">
      <c r="A1061">
        <v>82</v>
      </c>
      <c r="B1061" s="1">
        <v>43119</v>
      </c>
      <c r="C1061" s="7">
        <v>0.39791666666666659</v>
      </c>
      <c r="D1061" t="s">
        <v>750</v>
      </c>
      <c r="E1061" t="s">
        <v>751</v>
      </c>
      <c r="G1061" s="2">
        <v>6.9444444444444447E-4</v>
      </c>
      <c r="H1061" s="15" t="str">
        <f t="shared" si="32"/>
        <v/>
      </c>
      <c r="I1061" s="2">
        <f>SUM(INDEX(ch_table[Duration],1):ch_table[[#This Row],[Duration]])</f>
        <v>27.686111111111128</v>
      </c>
      <c r="J1061" s="7">
        <v>0.60416666666666663</v>
      </c>
      <c r="K1061" s="16" t="str" cm="1">
        <f t="array" ref="K10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1" s="7" t="str">
        <f t="shared" si="33"/>
        <v/>
      </c>
      <c r="M1061" s="2">
        <f>SUM(INDEX(ch_table[AAT],1):ch_table[[#This Row],[AAT]])</f>
        <v>3.1625000000000032</v>
      </c>
    </row>
    <row r="1062" spans="1:13" x14ac:dyDescent="0.25">
      <c r="A1062">
        <v>82</v>
      </c>
      <c r="B1062" s="1">
        <v>43119</v>
      </c>
      <c r="C1062" s="7">
        <v>0.39861111111111108</v>
      </c>
      <c r="D1062" t="s">
        <v>91</v>
      </c>
      <c r="E1062" t="s">
        <v>752</v>
      </c>
      <c r="F1062" t="s">
        <v>389</v>
      </c>
      <c r="G1062" s="2">
        <v>5.9722222222222232E-2</v>
      </c>
      <c r="H1062" s="15" t="str">
        <f t="shared" si="32"/>
        <v/>
      </c>
      <c r="I1062" s="2">
        <f>SUM(INDEX(ch_table[Duration],1):ch_table[[#This Row],[Duration]])</f>
        <v>27.745833333333351</v>
      </c>
      <c r="J1062" s="7">
        <v>0.60416666666666663</v>
      </c>
      <c r="K1062" s="16" t="str" cm="1">
        <f t="array" ref="K10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2" s="7" t="str">
        <f t="shared" si="33"/>
        <v/>
      </c>
      <c r="M1062" s="2">
        <f>SUM(INDEX(ch_table[AAT],1):ch_table[[#This Row],[AAT]])</f>
        <v>3.1625000000000032</v>
      </c>
    </row>
    <row r="1063" spans="1:13" x14ac:dyDescent="0.25">
      <c r="A1063">
        <v>82</v>
      </c>
      <c r="B1063" s="1">
        <v>43119</v>
      </c>
      <c r="C1063" s="7">
        <v>0.45833333333333331</v>
      </c>
      <c r="D1063" t="s">
        <v>25</v>
      </c>
      <c r="E1063" t="s">
        <v>753</v>
      </c>
      <c r="G1063" s="2">
        <v>2.361111111111111E-2</v>
      </c>
      <c r="H1063" s="15" t="str">
        <f t="shared" si="32"/>
        <v/>
      </c>
      <c r="I1063" s="2">
        <f>SUM(INDEX(ch_table[Duration],1):ch_table[[#This Row],[Duration]])</f>
        <v>27.769444444444463</v>
      </c>
      <c r="J1063" s="7">
        <v>0.60416666666666663</v>
      </c>
      <c r="K1063" s="16" t="str" cm="1">
        <f t="array" ref="K10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3" s="7" t="str">
        <f t="shared" si="33"/>
        <v/>
      </c>
      <c r="M1063" s="2">
        <f>SUM(INDEX(ch_table[AAT],1):ch_table[[#This Row],[AAT]])</f>
        <v>3.1625000000000032</v>
      </c>
    </row>
    <row r="1064" spans="1:13" x14ac:dyDescent="0.25">
      <c r="A1064">
        <v>82</v>
      </c>
      <c r="B1064" s="1">
        <v>43119</v>
      </c>
      <c r="C1064" s="7">
        <v>0.48194444444444451</v>
      </c>
      <c r="D1064" t="s">
        <v>91</v>
      </c>
      <c r="E1064" t="s">
        <v>754</v>
      </c>
      <c r="F1064" t="s">
        <v>389</v>
      </c>
      <c r="G1064" s="2">
        <v>6.5972222222222224E-2</v>
      </c>
      <c r="H1064" s="15" t="str">
        <f t="shared" si="32"/>
        <v/>
      </c>
      <c r="I1064" s="2">
        <f>SUM(INDEX(ch_table[Duration],1):ch_table[[#This Row],[Duration]])</f>
        <v>27.835416666666685</v>
      </c>
      <c r="J1064" s="7">
        <v>0.60416666666666663</v>
      </c>
      <c r="K1064" s="16" t="str" cm="1">
        <f t="array" ref="K10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4" s="7" t="str">
        <f t="shared" si="33"/>
        <v/>
      </c>
      <c r="M1064" s="2">
        <f>SUM(INDEX(ch_table[AAT],1):ch_table[[#This Row],[AAT]])</f>
        <v>3.1625000000000032</v>
      </c>
    </row>
    <row r="1065" spans="1:13" x14ac:dyDescent="0.25">
      <c r="A1065">
        <v>82</v>
      </c>
      <c r="B1065" s="1">
        <v>43119</v>
      </c>
      <c r="C1065" s="7">
        <v>0.54791666666666672</v>
      </c>
      <c r="D1065" t="s">
        <v>91</v>
      </c>
      <c r="E1065" t="s">
        <v>755</v>
      </c>
      <c r="F1065" t="s">
        <v>389</v>
      </c>
      <c r="G1065" s="2">
        <v>4.583333333333333E-2</v>
      </c>
      <c r="H1065" s="15" t="str">
        <f t="shared" si="32"/>
        <v/>
      </c>
      <c r="I1065" s="2">
        <f>SUM(INDEX(ch_table[Duration],1):ch_table[[#This Row],[Duration]])</f>
        <v>27.881250000000019</v>
      </c>
      <c r="J1065" s="7">
        <v>0.60416666666666663</v>
      </c>
      <c r="K1065" s="16" t="str" cm="1">
        <f t="array" ref="K10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5" s="7" t="str">
        <f t="shared" si="33"/>
        <v/>
      </c>
      <c r="M1065" s="2">
        <f>SUM(INDEX(ch_table[AAT],1):ch_table[[#This Row],[AAT]])</f>
        <v>3.1625000000000032</v>
      </c>
    </row>
    <row r="1066" spans="1:13" x14ac:dyDescent="0.25">
      <c r="A1066">
        <v>82</v>
      </c>
      <c r="B1066" s="1">
        <v>43119</v>
      </c>
      <c r="C1066" s="7">
        <v>0.59375</v>
      </c>
      <c r="D1066" t="s">
        <v>91</v>
      </c>
      <c r="E1066" t="s">
        <v>756</v>
      </c>
      <c r="F1066" t="s">
        <v>757</v>
      </c>
      <c r="G1066" s="2">
        <v>1.041666666666667E-2</v>
      </c>
      <c r="H1066" s="15" t="str">
        <f t="shared" si="32"/>
        <v/>
      </c>
      <c r="I1066" s="2">
        <f>SUM(INDEX(ch_table[Duration],1):ch_table[[#This Row],[Duration]])</f>
        <v>27.891666666666687</v>
      </c>
      <c r="J1066" s="7">
        <v>0.60416666666666663</v>
      </c>
      <c r="K1066" s="16" t="str" cm="1">
        <f t="array" ref="K10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6" s="7" t="str">
        <f t="shared" si="33"/>
        <v/>
      </c>
      <c r="M1066" s="2">
        <f>SUM(INDEX(ch_table[AAT],1):ch_table[[#This Row],[AAT]])</f>
        <v>3.1625000000000032</v>
      </c>
    </row>
    <row r="1067" spans="1:13" x14ac:dyDescent="0.25">
      <c r="A1067">
        <v>82</v>
      </c>
      <c r="B1067" s="1">
        <v>43119</v>
      </c>
      <c r="C1067" s="7">
        <v>0.60416666666666663</v>
      </c>
      <c r="D1067" t="s">
        <v>758</v>
      </c>
      <c r="G1067" s="2">
        <v>6.9444444444444447E-4</v>
      </c>
      <c r="H1067" s="15" t="str">
        <f t="shared" si="32"/>
        <v/>
      </c>
      <c r="I1067" s="2">
        <f>SUM(INDEX(ch_table[Duration],1):ch_table[[#This Row],[Duration]])</f>
        <v>27.892361111111132</v>
      </c>
      <c r="J1067" s="7">
        <v>0.60416666666666663</v>
      </c>
      <c r="K1067" s="16" cm="1">
        <f t="array" ref="K10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067" s="7" t="str">
        <f t="shared" si="33"/>
        <v/>
      </c>
      <c r="M1067" s="2">
        <f>SUM(INDEX(ch_table[AAT],1):ch_table[[#This Row],[AAT]])</f>
        <v>3.1631944444444478</v>
      </c>
    </row>
    <row r="1068" spans="1:13" x14ac:dyDescent="0.25">
      <c r="A1068">
        <v>82</v>
      </c>
      <c r="B1068" s="1">
        <v>43119</v>
      </c>
      <c r="C1068" s="7">
        <v>0.60486111111111107</v>
      </c>
      <c r="D1068" t="s">
        <v>23</v>
      </c>
      <c r="E1068" t="s">
        <v>759</v>
      </c>
      <c r="G1068" s="2">
        <v>1.8749999999999999E-2</v>
      </c>
      <c r="H1068" s="15" t="str">
        <f t="shared" si="32"/>
        <v/>
      </c>
      <c r="I1068" s="2">
        <f>SUM(INDEX(ch_table[Duration],1):ch_table[[#This Row],[Duration]])</f>
        <v>27.911111111111133</v>
      </c>
      <c r="J1068" s="7">
        <v>0.60416666666666663</v>
      </c>
      <c r="K1068" s="16" cm="1">
        <f t="array" ref="K10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1068" s="7" t="str">
        <f t="shared" si="33"/>
        <v/>
      </c>
      <c r="M1068" s="2">
        <f>SUM(INDEX(ch_table[AAT],1):ch_table[[#This Row],[AAT]])</f>
        <v>3.1819444444444476</v>
      </c>
    </row>
    <row r="1069" spans="1:13" x14ac:dyDescent="0.25">
      <c r="A1069">
        <v>82</v>
      </c>
      <c r="B1069" s="1">
        <v>43119</v>
      </c>
      <c r="C1069" s="7">
        <v>0.62361111111111112</v>
      </c>
      <c r="D1069" t="s">
        <v>8</v>
      </c>
      <c r="H1069" s="15">
        <f t="shared" si="32"/>
        <v>0.22777777777777777</v>
      </c>
      <c r="I1069" s="2">
        <f>SUM(INDEX(ch_table[Duration],1):ch_table[[#This Row],[Duration]])</f>
        <v>27.911111111111133</v>
      </c>
      <c r="J1069" s="7">
        <v>0.60416666666666663</v>
      </c>
      <c r="K1069" s="16" t="str" cm="1">
        <f t="array" ref="K10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69" s="7">
        <f t="shared" si="33"/>
        <v>1.9444444444444441E-2</v>
      </c>
      <c r="M1069" s="2">
        <f>SUM(INDEX(ch_table[AAT],1):ch_table[[#This Row],[AAT]])</f>
        <v>3.1819444444444476</v>
      </c>
    </row>
    <row r="1070" spans="1:13" x14ac:dyDescent="0.25">
      <c r="A1070">
        <v>83</v>
      </c>
      <c r="B1070" s="1">
        <v>43122</v>
      </c>
      <c r="C1070" s="7">
        <v>0.60416666666666663</v>
      </c>
      <c r="D1070" t="s">
        <v>13</v>
      </c>
      <c r="G1070" s="2">
        <v>2.0833333333333329E-3</v>
      </c>
      <c r="H1070" s="15" t="str">
        <f t="shared" si="32"/>
        <v/>
      </c>
      <c r="I1070" s="2">
        <f>SUM(INDEX(ch_table[Duration],1):ch_table[[#This Row],[Duration]])</f>
        <v>27.913194444444468</v>
      </c>
      <c r="J1070" s="7">
        <v>0.91666666666666663</v>
      </c>
      <c r="K1070" s="16" t="str" cm="1">
        <f t="array" ref="K10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0" s="7" t="str">
        <f t="shared" si="33"/>
        <v/>
      </c>
      <c r="M1070" s="2">
        <f>SUM(INDEX(ch_table[AAT],1):ch_table[[#This Row],[AAT]])</f>
        <v>3.1819444444444476</v>
      </c>
    </row>
    <row r="1071" spans="1:13" x14ac:dyDescent="0.25">
      <c r="A1071">
        <v>83</v>
      </c>
      <c r="B1071" s="1">
        <v>43122</v>
      </c>
      <c r="C1071" s="7">
        <v>0.60624999999999996</v>
      </c>
      <c r="D1071" t="s">
        <v>52</v>
      </c>
      <c r="E1071" t="s">
        <v>760</v>
      </c>
      <c r="G1071" s="2">
        <v>3.2638888888888891E-2</v>
      </c>
      <c r="H1071" s="15" t="str">
        <f t="shared" si="32"/>
        <v/>
      </c>
      <c r="I1071" s="2">
        <f>SUM(INDEX(ch_table[Duration],1):ch_table[[#This Row],[Duration]])</f>
        <v>27.945833333333358</v>
      </c>
      <c r="J1071" s="7">
        <v>0.91666666666666663</v>
      </c>
      <c r="K1071" s="16" t="str" cm="1">
        <f t="array" ref="K10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1" s="7" t="str">
        <f t="shared" si="33"/>
        <v/>
      </c>
      <c r="M1071" s="2">
        <f>SUM(INDEX(ch_table[AAT],1):ch_table[[#This Row],[AAT]])</f>
        <v>3.1819444444444476</v>
      </c>
    </row>
    <row r="1072" spans="1:13" x14ac:dyDescent="0.25">
      <c r="A1072">
        <v>83</v>
      </c>
      <c r="B1072" s="1">
        <v>43122</v>
      </c>
      <c r="C1072" s="7">
        <v>0.63888888888888884</v>
      </c>
      <c r="D1072" t="s">
        <v>54</v>
      </c>
      <c r="E1072" t="s">
        <v>760</v>
      </c>
      <c r="G1072" s="2">
        <v>1.111111111111111E-2</v>
      </c>
      <c r="H1072" s="15" t="str">
        <f t="shared" si="32"/>
        <v/>
      </c>
      <c r="I1072" s="2">
        <f>SUM(INDEX(ch_table[Duration],1):ch_table[[#This Row],[Duration]])</f>
        <v>27.956944444444471</v>
      </c>
      <c r="J1072" s="7">
        <v>0.91666666666666663</v>
      </c>
      <c r="K1072" s="16" t="str" cm="1">
        <f t="array" ref="K10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2" s="7" t="str">
        <f t="shared" si="33"/>
        <v/>
      </c>
      <c r="M1072" s="2">
        <f>SUM(INDEX(ch_table[AAT],1):ch_table[[#This Row],[AAT]])</f>
        <v>3.1819444444444476</v>
      </c>
    </row>
    <row r="1073" spans="1:13" x14ac:dyDescent="0.25">
      <c r="A1073">
        <v>83</v>
      </c>
      <c r="B1073" s="1">
        <v>43122</v>
      </c>
      <c r="C1073" s="7">
        <v>0.65</v>
      </c>
      <c r="D1073" t="s">
        <v>55</v>
      </c>
      <c r="E1073" t="s">
        <v>761</v>
      </c>
      <c r="G1073" s="2">
        <v>2.4305555555555559E-2</v>
      </c>
      <c r="H1073" s="15" t="str">
        <f t="shared" si="32"/>
        <v/>
      </c>
      <c r="I1073" s="2">
        <f>SUM(INDEX(ch_table[Duration],1):ch_table[[#This Row],[Duration]])</f>
        <v>27.981250000000028</v>
      </c>
      <c r="J1073" s="7">
        <v>0.91666666666666663</v>
      </c>
      <c r="K1073" s="16" t="str" cm="1">
        <f t="array" ref="K10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3" s="7" t="str">
        <f t="shared" si="33"/>
        <v/>
      </c>
      <c r="M1073" s="2">
        <f>SUM(INDEX(ch_table[AAT],1):ch_table[[#This Row],[AAT]])</f>
        <v>3.1819444444444476</v>
      </c>
    </row>
    <row r="1074" spans="1:13" x14ac:dyDescent="0.25">
      <c r="A1074">
        <v>83</v>
      </c>
      <c r="B1074" s="1">
        <v>43122</v>
      </c>
      <c r="C1074" s="7">
        <v>0.6743055555555556</v>
      </c>
      <c r="D1074" t="s">
        <v>31</v>
      </c>
      <c r="E1074" t="s">
        <v>762</v>
      </c>
      <c r="G1074" s="2">
        <v>2.7777777777777779E-3</v>
      </c>
      <c r="H1074" s="15" t="str">
        <f t="shared" si="32"/>
        <v/>
      </c>
      <c r="I1074" s="2">
        <f>SUM(INDEX(ch_table[Duration],1):ch_table[[#This Row],[Duration]])</f>
        <v>27.984027777777804</v>
      </c>
      <c r="J1074" s="7">
        <v>0.91666666666666663</v>
      </c>
      <c r="K1074" s="16" t="str" cm="1">
        <f t="array" ref="K10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4" s="7" t="str">
        <f t="shared" si="33"/>
        <v/>
      </c>
      <c r="M1074" s="2">
        <f>SUM(INDEX(ch_table[AAT],1):ch_table[[#This Row],[AAT]])</f>
        <v>3.1819444444444476</v>
      </c>
    </row>
    <row r="1075" spans="1:13" x14ac:dyDescent="0.25">
      <c r="A1075">
        <v>83</v>
      </c>
      <c r="B1075" s="1">
        <v>43122</v>
      </c>
      <c r="C1075" s="7">
        <v>0.67708333333333337</v>
      </c>
      <c r="D1075" t="s">
        <v>91</v>
      </c>
      <c r="E1075" t="s">
        <v>763</v>
      </c>
      <c r="F1075" t="s">
        <v>289</v>
      </c>
      <c r="G1075" s="2">
        <v>0.16180555555555559</v>
      </c>
      <c r="H1075" s="15" t="str">
        <f t="shared" si="32"/>
        <v/>
      </c>
      <c r="I1075" s="2">
        <f>SUM(INDEX(ch_table[Duration],1):ch_table[[#This Row],[Duration]])</f>
        <v>28.145833333333361</v>
      </c>
      <c r="J1075" s="7">
        <v>0.91666666666666663</v>
      </c>
      <c r="K1075" s="16" t="str" cm="1">
        <f t="array" ref="K10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5" s="7" t="str">
        <f t="shared" si="33"/>
        <v/>
      </c>
      <c r="M1075" s="2">
        <f>SUM(INDEX(ch_table[AAT],1):ch_table[[#This Row],[AAT]])</f>
        <v>3.1819444444444476</v>
      </c>
    </row>
    <row r="1076" spans="1:13" x14ac:dyDescent="0.25">
      <c r="A1076">
        <v>83</v>
      </c>
      <c r="B1076" s="1">
        <v>43122</v>
      </c>
      <c r="C1076" s="7">
        <v>0.83888888888888891</v>
      </c>
      <c r="D1076" t="s">
        <v>23</v>
      </c>
      <c r="E1076" t="s">
        <v>764</v>
      </c>
      <c r="G1076" s="2">
        <v>2.7083333333333331E-2</v>
      </c>
      <c r="H1076" s="15" t="str">
        <f t="shared" si="32"/>
        <v/>
      </c>
      <c r="I1076" s="2">
        <f>SUM(INDEX(ch_table[Duration],1):ch_table[[#This Row],[Duration]])</f>
        <v>28.172916666666694</v>
      </c>
      <c r="J1076" s="7">
        <v>0.91666666666666663</v>
      </c>
      <c r="K1076" s="16" t="str" cm="1">
        <f t="array" ref="K10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6" s="7" t="str">
        <f t="shared" si="33"/>
        <v/>
      </c>
      <c r="M1076" s="2">
        <f>SUM(INDEX(ch_table[AAT],1):ch_table[[#This Row],[AAT]])</f>
        <v>3.1819444444444476</v>
      </c>
    </row>
    <row r="1077" spans="1:13" x14ac:dyDescent="0.25">
      <c r="A1077">
        <v>83</v>
      </c>
      <c r="B1077" s="1">
        <v>43122</v>
      </c>
      <c r="C1077" s="7">
        <v>0.86597222222222225</v>
      </c>
      <c r="D1077" t="s">
        <v>8</v>
      </c>
      <c r="H1077" s="15">
        <f t="shared" si="32"/>
        <v>0.26180555555555562</v>
      </c>
      <c r="I1077" s="2">
        <f>SUM(INDEX(ch_table[Duration],1):ch_table[[#This Row],[Duration]])</f>
        <v>28.172916666666694</v>
      </c>
      <c r="J1077" s="7">
        <v>0.91666666666666663</v>
      </c>
      <c r="K1077" s="16" t="str" cm="1">
        <f t="array" ref="K10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7" s="7">
        <f t="shared" si="33"/>
        <v>0</v>
      </c>
      <c r="M1077" s="2">
        <f>SUM(INDEX(ch_table[AAT],1):ch_table[[#This Row],[AAT]])</f>
        <v>3.1819444444444476</v>
      </c>
    </row>
    <row r="1078" spans="1:13" x14ac:dyDescent="0.25">
      <c r="A1078">
        <v>84</v>
      </c>
      <c r="B1078" s="1">
        <v>43123</v>
      </c>
      <c r="C1078" s="7">
        <v>0.47916666666666669</v>
      </c>
      <c r="D1078" t="s">
        <v>13</v>
      </c>
      <c r="G1078" s="2">
        <v>2.0833333333333329E-3</v>
      </c>
      <c r="H1078" s="15" t="str">
        <f t="shared" si="32"/>
        <v/>
      </c>
      <c r="I1078" s="2">
        <f>SUM(INDEX(ch_table[Duration],1):ch_table[[#This Row],[Duration]])</f>
        <v>28.175000000000029</v>
      </c>
      <c r="J1078" s="7">
        <v>0.79166666666666663</v>
      </c>
      <c r="K1078" s="16" t="str" cm="1">
        <f t="array" ref="K10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8" s="7" t="str">
        <f t="shared" si="33"/>
        <v/>
      </c>
      <c r="M1078" s="2">
        <f>SUM(INDEX(ch_table[AAT],1):ch_table[[#This Row],[AAT]])</f>
        <v>3.1819444444444476</v>
      </c>
    </row>
    <row r="1079" spans="1:13" x14ac:dyDescent="0.25">
      <c r="A1079">
        <v>84</v>
      </c>
      <c r="B1079" s="1">
        <v>43123</v>
      </c>
      <c r="C1079" s="7">
        <v>0.48125000000000001</v>
      </c>
      <c r="D1079" t="s">
        <v>52</v>
      </c>
      <c r="E1079" t="s">
        <v>458</v>
      </c>
      <c r="G1079" s="2">
        <v>2.9861111111111109E-2</v>
      </c>
      <c r="H1079" s="15" t="str">
        <f t="shared" si="32"/>
        <v/>
      </c>
      <c r="I1079" s="2">
        <f>SUM(INDEX(ch_table[Duration],1):ch_table[[#This Row],[Duration]])</f>
        <v>28.204861111111139</v>
      </c>
      <c r="J1079" s="7">
        <v>0.79166666666666663</v>
      </c>
      <c r="K1079" s="16" t="str" cm="1">
        <f t="array" ref="K10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79" s="7" t="str">
        <f t="shared" si="33"/>
        <v/>
      </c>
      <c r="M1079" s="2">
        <f>SUM(INDEX(ch_table[AAT],1):ch_table[[#This Row],[AAT]])</f>
        <v>3.1819444444444476</v>
      </c>
    </row>
    <row r="1080" spans="1:13" x14ac:dyDescent="0.25">
      <c r="A1080">
        <v>84</v>
      </c>
      <c r="B1080" s="1">
        <v>43123</v>
      </c>
      <c r="C1080" s="7">
        <v>0.51111111111111107</v>
      </c>
      <c r="D1080" t="s">
        <v>54</v>
      </c>
      <c r="E1080" t="s">
        <v>458</v>
      </c>
      <c r="G1080" s="2">
        <v>1.3194444444444439E-2</v>
      </c>
      <c r="H1080" s="15" t="str">
        <f t="shared" si="32"/>
        <v/>
      </c>
      <c r="I1080" s="2">
        <f>SUM(INDEX(ch_table[Duration],1):ch_table[[#This Row],[Duration]])</f>
        <v>28.218055555555583</v>
      </c>
      <c r="J1080" s="7">
        <v>0.79166666666666663</v>
      </c>
      <c r="K1080" s="16" t="str" cm="1">
        <f t="array" ref="K10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0" s="7" t="str">
        <f t="shared" si="33"/>
        <v/>
      </c>
      <c r="M1080" s="2">
        <f>SUM(INDEX(ch_table[AAT],1):ch_table[[#This Row],[AAT]])</f>
        <v>3.1819444444444476</v>
      </c>
    </row>
    <row r="1081" spans="1:13" x14ac:dyDescent="0.25">
      <c r="A1081">
        <v>84</v>
      </c>
      <c r="B1081" s="1">
        <v>43123</v>
      </c>
      <c r="C1081" s="7">
        <v>0.52430555555555558</v>
      </c>
      <c r="D1081" t="s">
        <v>55</v>
      </c>
      <c r="E1081" t="s">
        <v>765</v>
      </c>
      <c r="G1081" s="2">
        <v>3.5416666666666673E-2</v>
      </c>
      <c r="H1081" s="15" t="str">
        <f t="shared" si="32"/>
        <v/>
      </c>
      <c r="I1081" s="2">
        <f>SUM(INDEX(ch_table[Duration],1):ch_table[[#This Row],[Duration]])</f>
        <v>28.25347222222225</v>
      </c>
      <c r="J1081" s="7">
        <v>0.79166666666666663</v>
      </c>
      <c r="K1081" s="16" t="str" cm="1">
        <f t="array" ref="K10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1" s="7" t="str">
        <f t="shared" si="33"/>
        <v/>
      </c>
      <c r="M1081" s="2">
        <f>SUM(INDEX(ch_table[AAT],1):ch_table[[#This Row],[AAT]])</f>
        <v>3.1819444444444476</v>
      </c>
    </row>
    <row r="1082" spans="1:13" x14ac:dyDescent="0.25">
      <c r="A1082">
        <v>84</v>
      </c>
      <c r="B1082" s="1">
        <v>43123</v>
      </c>
      <c r="C1082" s="7">
        <v>0.55972222222222223</v>
      </c>
      <c r="D1082" t="s">
        <v>25</v>
      </c>
      <c r="E1082" t="s">
        <v>766</v>
      </c>
      <c r="G1082" s="2">
        <v>1.666666666666667E-2</v>
      </c>
      <c r="H1082" s="15" t="str">
        <f t="shared" si="32"/>
        <v/>
      </c>
      <c r="I1082" s="2">
        <f>SUM(INDEX(ch_table[Duration],1):ch_table[[#This Row],[Duration]])</f>
        <v>28.270138888888916</v>
      </c>
      <c r="J1082" s="7">
        <v>0.79166666666666663</v>
      </c>
      <c r="K1082" s="16" t="str" cm="1">
        <f t="array" ref="K10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2" s="7" t="str">
        <f t="shared" si="33"/>
        <v/>
      </c>
      <c r="M1082" s="2">
        <f>SUM(INDEX(ch_table[AAT],1):ch_table[[#This Row],[AAT]])</f>
        <v>3.1819444444444476</v>
      </c>
    </row>
    <row r="1083" spans="1:13" x14ac:dyDescent="0.25">
      <c r="A1083">
        <v>84</v>
      </c>
      <c r="B1083" s="1">
        <v>43123</v>
      </c>
      <c r="C1083" s="7">
        <v>0.57638888888888884</v>
      </c>
      <c r="D1083" t="s">
        <v>31</v>
      </c>
      <c r="E1083" t="s">
        <v>767</v>
      </c>
      <c r="G1083" s="2">
        <v>1.3888888888888889E-3</v>
      </c>
      <c r="H1083" s="15" t="str">
        <f t="shared" si="32"/>
        <v/>
      </c>
      <c r="I1083" s="2">
        <f>SUM(INDEX(ch_table[Duration],1):ch_table[[#This Row],[Duration]])</f>
        <v>28.271527777777806</v>
      </c>
      <c r="J1083" s="7">
        <v>0.79166666666666663</v>
      </c>
      <c r="K1083" s="16" t="str" cm="1">
        <f t="array" ref="K10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3" s="7" t="str">
        <f t="shared" si="33"/>
        <v/>
      </c>
      <c r="M1083" s="2">
        <f>SUM(INDEX(ch_table[AAT],1):ch_table[[#This Row],[AAT]])</f>
        <v>3.1819444444444476</v>
      </c>
    </row>
    <row r="1084" spans="1:13" x14ac:dyDescent="0.25">
      <c r="A1084">
        <v>84</v>
      </c>
      <c r="B1084" s="1">
        <v>43123</v>
      </c>
      <c r="C1084" s="7">
        <v>0.57777777777777772</v>
      </c>
      <c r="D1084" t="s">
        <v>286</v>
      </c>
      <c r="E1084" t="s">
        <v>768</v>
      </c>
      <c r="G1084" s="2">
        <v>7.6388888888888886E-3</v>
      </c>
      <c r="H1084" s="15" t="str">
        <f t="shared" si="32"/>
        <v/>
      </c>
      <c r="I1084" s="2">
        <f>SUM(INDEX(ch_table[Duration],1):ch_table[[#This Row],[Duration]])</f>
        <v>28.279166666666693</v>
      </c>
      <c r="J1084" s="7">
        <v>0.79166666666666663</v>
      </c>
      <c r="K1084" s="16" t="str" cm="1">
        <f t="array" ref="K10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4" s="7" t="str">
        <f t="shared" si="33"/>
        <v/>
      </c>
      <c r="M1084" s="2">
        <f>SUM(INDEX(ch_table[AAT],1):ch_table[[#This Row],[AAT]])</f>
        <v>3.1819444444444476</v>
      </c>
    </row>
    <row r="1085" spans="1:13" x14ac:dyDescent="0.25">
      <c r="A1085">
        <v>84</v>
      </c>
      <c r="B1085" s="1">
        <v>43123</v>
      </c>
      <c r="C1085" s="7">
        <v>0.5854166666666667</v>
      </c>
      <c r="D1085" t="s">
        <v>161</v>
      </c>
      <c r="E1085" t="s">
        <v>769</v>
      </c>
      <c r="G1085" s="2">
        <v>4.8611111111111112E-2</v>
      </c>
      <c r="H1085" s="15" t="str">
        <f t="shared" si="32"/>
        <v/>
      </c>
      <c r="I1085" s="2">
        <f>SUM(INDEX(ch_table[Duration],1):ch_table[[#This Row],[Duration]])</f>
        <v>28.327777777777804</v>
      </c>
      <c r="J1085" s="7">
        <v>0.79166666666666663</v>
      </c>
      <c r="K1085" s="16" t="str" cm="1">
        <f t="array" ref="K10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5" s="7" t="str">
        <f t="shared" si="33"/>
        <v/>
      </c>
      <c r="M1085" s="2">
        <f>SUM(INDEX(ch_table[AAT],1):ch_table[[#This Row],[AAT]])</f>
        <v>3.1819444444444476</v>
      </c>
    </row>
    <row r="1086" spans="1:13" x14ac:dyDescent="0.25">
      <c r="A1086">
        <v>84</v>
      </c>
      <c r="B1086" s="1">
        <v>43123</v>
      </c>
      <c r="C1086" s="7">
        <v>0.63402777777777775</v>
      </c>
      <c r="D1086" t="s">
        <v>163</v>
      </c>
      <c r="E1086" t="s">
        <v>770</v>
      </c>
      <c r="G1086" s="2">
        <v>0.11805555555555559</v>
      </c>
      <c r="H1086" s="15" t="str">
        <f t="shared" si="32"/>
        <v/>
      </c>
      <c r="I1086" s="2">
        <f>SUM(INDEX(ch_table[Duration],1):ch_table[[#This Row],[Duration]])</f>
        <v>28.445833333333361</v>
      </c>
      <c r="J1086" s="7">
        <v>0.79166666666666663</v>
      </c>
      <c r="K1086" s="16" t="str" cm="1">
        <f t="array" ref="K10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6" s="7" t="str">
        <f t="shared" si="33"/>
        <v/>
      </c>
      <c r="M1086" s="2">
        <f>SUM(INDEX(ch_table[AAT],1):ch_table[[#This Row],[AAT]])</f>
        <v>3.1819444444444476</v>
      </c>
    </row>
    <row r="1087" spans="1:13" x14ac:dyDescent="0.25">
      <c r="A1087">
        <v>84</v>
      </c>
      <c r="B1087" s="1">
        <v>43123</v>
      </c>
      <c r="C1087" s="7">
        <v>0.75208333333333333</v>
      </c>
      <c r="D1087" t="s">
        <v>771</v>
      </c>
      <c r="E1087" t="s">
        <v>772</v>
      </c>
      <c r="G1087" s="2">
        <v>9.0277777777777769E-3</v>
      </c>
      <c r="H1087" s="15" t="str">
        <f t="shared" si="32"/>
        <v/>
      </c>
      <c r="I1087" s="2">
        <f>SUM(INDEX(ch_table[Duration],1):ch_table[[#This Row],[Duration]])</f>
        <v>28.454861111111139</v>
      </c>
      <c r="J1087" s="7">
        <v>0.79166666666666663</v>
      </c>
      <c r="K1087" s="16" t="str" cm="1">
        <f t="array" ref="K10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7" s="7" t="str">
        <f t="shared" si="33"/>
        <v/>
      </c>
      <c r="M1087" s="2">
        <f>SUM(INDEX(ch_table[AAT],1):ch_table[[#This Row],[AAT]])</f>
        <v>3.1819444444444476</v>
      </c>
    </row>
    <row r="1088" spans="1:13" x14ac:dyDescent="0.25">
      <c r="A1088">
        <v>84</v>
      </c>
      <c r="B1088" s="1">
        <v>43123</v>
      </c>
      <c r="C1088" s="7">
        <v>0.76111111111111107</v>
      </c>
      <c r="D1088" t="s">
        <v>47</v>
      </c>
      <c r="E1088" t="s">
        <v>773</v>
      </c>
      <c r="G1088" s="2">
        <v>3.472222222222222E-3</v>
      </c>
      <c r="H1088" s="15" t="str">
        <f t="shared" si="32"/>
        <v/>
      </c>
      <c r="I1088" s="2">
        <f>SUM(INDEX(ch_table[Duration],1):ch_table[[#This Row],[Duration]])</f>
        <v>28.458333333333361</v>
      </c>
      <c r="J1088" s="7">
        <v>0.79166666666666663</v>
      </c>
      <c r="K1088" s="16" t="str" cm="1">
        <f t="array" ref="K10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8" s="7" t="str">
        <f t="shared" si="33"/>
        <v/>
      </c>
      <c r="M1088" s="2">
        <f>SUM(INDEX(ch_table[AAT],1):ch_table[[#This Row],[AAT]])</f>
        <v>3.1819444444444476</v>
      </c>
    </row>
    <row r="1089" spans="1:13" x14ac:dyDescent="0.25">
      <c r="A1089">
        <v>84</v>
      </c>
      <c r="B1089" s="1">
        <v>43123</v>
      </c>
      <c r="C1089" s="7">
        <v>0.76458333333333328</v>
      </c>
      <c r="D1089" t="s">
        <v>47</v>
      </c>
      <c r="E1089" t="s">
        <v>774</v>
      </c>
      <c r="G1089" s="2">
        <v>1.7361111111111108E-2</v>
      </c>
      <c r="H1089" s="15" t="str">
        <f t="shared" si="32"/>
        <v/>
      </c>
      <c r="I1089" s="2">
        <f>SUM(INDEX(ch_table[Duration],1):ch_table[[#This Row],[Duration]])</f>
        <v>28.475694444444471</v>
      </c>
      <c r="J1089" s="7">
        <v>0.79166666666666663</v>
      </c>
      <c r="K1089" s="16" t="str" cm="1">
        <f t="array" ref="K10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89" s="7" t="str">
        <f t="shared" si="33"/>
        <v/>
      </c>
      <c r="M1089" s="2">
        <f>SUM(INDEX(ch_table[AAT],1):ch_table[[#This Row],[AAT]])</f>
        <v>3.1819444444444476</v>
      </c>
    </row>
    <row r="1090" spans="1:13" x14ac:dyDescent="0.25">
      <c r="A1090">
        <v>84</v>
      </c>
      <c r="B1090" s="1">
        <v>43123</v>
      </c>
      <c r="C1090" s="7">
        <v>0.78194444444444444</v>
      </c>
      <c r="D1090" t="s">
        <v>214</v>
      </c>
      <c r="E1090" t="s">
        <v>775</v>
      </c>
      <c r="G1090" s="2">
        <v>1.3888888888888889E-3</v>
      </c>
      <c r="H1090" s="15" t="str">
        <f t="shared" ref="H1090:H1153" si="34">IF(OR($D1090="House rose", $D1090="Session end"), SUMIF(A:A,A1090, G:G),"")</f>
        <v/>
      </c>
      <c r="I1090" s="2">
        <f>SUM(INDEX(ch_table[Duration],1):ch_table[[#This Row],[Duration]])</f>
        <v>28.477083333333361</v>
      </c>
      <c r="J1090" s="7">
        <v>0.79166666666666663</v>
      </c>
      <c r="K1090" s="16" t="str" cm="1">
        <f t="array" ref="K10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0" s="7" t="str">
        <f t="shared" ref="L1090:L1153" si="35">IF(OR(D1090="House rose",D1090="Session end"), SUMIF(A:A, A1090,K:K),"")</f>
        <v/>
      </c>
      <c r="M1090" s="2">
        <f>SUM(INDEX(ch_table[AAT],1):ch_table[[#This Row],[AAT]])</f>
        <v>3.1819444444444476</v>
      </c>
    </row>
    <row r="1091" spans="1:13" x14ac:dyDescent="0.25">
      <c r="A1091">
        <v>84</v>
      </c>
      <c r="B1091" s="1">
        <v>43123</v>
      </c>
      <c r="C1091" s="7">
        <v>0.78333333333333333</v>
      </c>
      <c r="D1091" t="s">
        <v>23</v>
      </c>
      <c r="E1091" t="s">
        <v>776</v>
      </c>
      <c r="G1091" s="2">
        <v>1.5277777777777781E-2</v>
      </c>
      <c r="H1091" s="15" t="str">
        <f t="shared" si="34"/>
        <v/>
      </c>
      <c r="I1091" s="2">
        <f>SUM(INDEX(ch_table[Duration],1):ch_table[[#This Row],[Duration]])</f>
        <v>28.492361111111141</v>
      </c>
      <c r="J1091" s="7">
        <v>0.79166666666666663</v>
      </c>
      <c r="K1091" s="16" cm="1">
        <f t="array" ref="K10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6.9444444444445308E-3</v>
      </c>
      <c r="L1091" s="7" t="str">
        <f t="shared" si="35"/>
        <v/>
      </c>
      <c r="M1091" s="2">
        <f>SUM(INDEX(ch_table[AAT],1):ch_table[[#This Row],[AAT]])</f>
        <v>3.1888888888888922</v>
      </c>
    </row>
    <row r="1092" spans="1:13" x14ac:dyDescent="0.25">
      <c r="A1092">
        <v>84</v>
      </c>
      <c r="B1092" s="1">
        <v>43123</v>
      </c>
      <c r="C1092" s="7">
        <v>0.79861111111111116</v>
      </c>
      <c r="D1092" t="s">
        <v>8</v>
      </c>
      <c r="H1092" s="15">
        <f t="shared" si="34"/>
        <v>0.31944444444444448</v>
      </c>
      <c r="I1092" s="2">
        <f>SUM(INDEX(ch_table[Duration],1):ch_table[[#This Row],[Duration]])</f>
        <v>28.492361111111141</v>
      </c>
      <c r="J1092" s="7">
        <v>0.79166666666666663</v>
      </c>
      <c r="K1092" s="16" t="str" cm="1">
        <f t="array" ref="K10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2" s="7">
        <f t="shared" si="35"/>
        <v>6.9444444444445308E-3</v>
      </c>
      <c r="M1092" s="2">
        <f>SUM(INDEX(ch_table[AAT],1):ch_table[[#This Row],[AAT]])</f>
        <v>3.1888888888888922</v>
      </c>
    </row>
    <row r="1093" spans="1:13" x14ac:dyDescent="0.25">
      <c r="A1093">
        <v>85</v>
      </c>
      <c r="B1093" s="1">
        <v>43124</v>
      </c>
      <c r="C1093" s="7">
        <v>0.47916666666666669</v>
      </c>
      <c r="D1093" t="s">
        <v>13</v>
      </c>
      <c r="G1093" s="2">
        <v>2.0833333333333329E-3</v>
      </c>
      <c r="H1093" s="15" t="str">
        <f t="shared" si="34"/>
        <v/>
      </c>
      <c r="I1093" s="2">
        <f>SUM(INDEX(ch_table[Duration],1):ch_table[[#This Row],[Duration]])</f>
        <v>28.494444444444476</v>
      </c>
      <c r="J1093" s="7">
        <v>0.79166666666666663</v>
      </c>
      <c r="K1093" s="16" t="str" cm="1">
        <f t="array" ref="K10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3" s="7" t="str">
        <f t="shared" si="35"/>
        <v/>
      </c>
      <c r="M1093" s="2">
        <f>SUM(INDEX(ch_table[AAT],1):ch_table[[#This Row],[AAT]])</f>
        <v>3.1888888888888922</v>
      </c>
    </row>
    <row r="1094" spans="1:13" x14ac:dyDescent="0.25">
      <c r="A1094">
        <v>85</v>
      </c>
      <c r="B1094" s="1">
        <v>43124</v>
      </c>
      <c r="C1094" s="7">
        <v>0.48125000000000001</v>
      </c>
      <c r="D1094" t="s">
        <v>52</v>
      </c>
      <c r="E1094" t="s">
        <v>415</v>
      </c>
      <c r="G1094" s="2">
        <v>1.9444444444444441E-2</v>
      </c>
      <c r="H1094" s="15" t="str">
        <f t="shared" si="34"/>
        <v/>
      </c>
      <c r="I1094" s="2">
        <f>SUM(INDEX(ch_table[Duration],1):ch_table[[#This Row],[Duration]])</f>
        <v>28.513888888888921</v>
      </c>
      <c r="J1094" s="7">
        <v>0.79166666666666663</v>
      </c>
      <c r="K1094" s="16" t="str" cm="1">
        <f t="array" ref="K10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4" s="7" t="str">
        <f t="shared" si="35"/>
        <v/>
      </c>
      <c r="M1094" s="2">
        <f>SUM(INDEX(ch_table[AAT],1):ch_table[[#This Row],[AAT]])</f>
        <v>3.1888888888888922</v>
      </c>
    </row>
    <row r="1095" spans="1:13" x14ac:dyDescent="0.25">
      <c r="A1095">
        <v>85</v>
      </c>
      <c r="B1095" s="1">
        <v>43124</v>
      </c>
      <c r="C1095" s="7">
        <v>0.50069444444444444</v>
      </c>
      <c r="D1095" t="s">
        <v>52</v>
      </c>
      <c r="E1095" t="s">
        <v>111</v>
      </c>
      <c r="G1095" s="2">
        <v>3.0555555555555551E-2</v>
      </c>
      <c r="H1095" s="15" t="str">
        <f t="shared" si="34"/>
        <v/>
      </c>
      <c r="I1095" s="2">
        <f>SUM(INDEX(ch_table[Duration],1):ch_table[[#This Row],[Duration]])</f>
        <v>28.544444444444476</v>
      </c>
      <c r="J1095" s="7">
        <v>0.79166666666666663</v>
      </c>
      <c r="K1095" s="16" t="str" cm="1">
        <f t="array" ref="K10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5" s="7" t="str">
        <f t="shared" si="35"/>
        <v/>
      </c>
      <c r="M1095" s="2">
        <f>SUM(INDEX(ch_table[AAT],1):ch_table[[#This Row],[AAT]])</f>
        <v>3.1888888888888922</v>
      </c>
    </row>
    <row r="1096" spans="1:13" x14ac:dyDescent="0.25">
      <c r="A1096">
        <v>85</v>
      </c>
      <c r="B1096" s="1">
        <v>43124</v>
      </c>
      <c r="C1096" s="7">
        <v>0.53125</v>
      </c>
      <c r="D1096" t="s">
        <v>55</v>
      </c>
      <c r="E1096" t="s">
        <v>777</v>
      </c>
      <c r="G1096" s="2">
        <v>2.569444444444444E-2</v>
      </c>
      <c r="H1096" s="15" t="str">
        <f t="shared" si="34"/>
        <v/>
      </c>
      <c r="I1096" s="2">
        <f>SUM(INDEX(ch_table[Duration],1):ch_table[[#This Row],[Duration]])</f>
        <v>28.57013888888892</v>
      </c>
      <c r="J1096" s="7">
        <v>0.79166666666666663</v>
      </c>
      <c r="K1096" s="16" t="str" cm="1">
        <f t="array" ref="K10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6" s="7" t="str">
        <f t="shared" si="35"/>
        <v/>
      </c>
      <c r="M1096" s="2">
        <f>SUM(INDEX(ch_table[AAT],1):ch_table[[#This Row],[AAT]])</f>
        <v>3.1888888888888922</v>
      </c>
    </row>
    <row r="1097" spans="1:13" x14ac:dyDescent="0.25">
      <c r="A1097">
        <v>85</v>
      </c>
      <c r="B1097" s="1">
        <v>43124</v>
      </c>
      <c r="C1097" s="7">
        <v>0.55694444444444446</v>
      </c>
      <c r="D1097" t="s">
        <v>31</v>
      </c>
      <c r="E1097" t="s">
        <v>778</v>
      </c>
      <c r="G1097" s="2">
        <v>2.0833333333333329E-3</v>
      </c>
      <c r="H1097" s="15" t="str">
        <f t="shared" si="34"/>
        <v/>
      </c>
      <c r="I1097" s="2">
        <f>SUM(INDEX(ch_table[Duration],1):ch_table[[#This Row],[Duration]])</f>
        <v>28.572222222222255</v>
      </c>
      <c r="J1097" s="7">
        <v>0.79166666666666663</v>
      </c>
      <c r="K1097" s="16" t="str" cm="1">
        <f t="array" ref="K10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7" s="7" t="str">
        <f t="shared" si="35"/>
        <v/>
      </c>
      <c r="M1097" s="2">
        <f>SUM(INDEX(ch_table[AAT],1):ch_table[[#This Row],[AAT]])</f>
        <v>3.1888888888888922</v>
      </c>
    </row>
    <row r="1098" spans="1:13" x14ac:dyDescent="0.25">
      <c r="A1098">
        <v>85</v>
      </c>
      <c r="B1098" s="1">
        <v>43124</v>
      </c>
      <c r="C1098" s="7">
        <v>0.55902777777777779</v>
      </c>
      <c r="D1098" t="s">
        <v>31</v>
      </c>
      <c r="E1098" t="s">
        <v>779</v>
      </c>
      <c r="G1098" s="2">
        <v>2.0833333333333329E-3</v>
      </c>
      <c r="H1098" s="15" t="str">
        <f t="shared" si="34"/>
        <v/>
      </c>
      <c r="I1098" s="2">
        <f>SUM(INDEX(ch_table[Duration],1):ch_table[[#This Row],[Duration]])</f>
        <v>28.57430555555559</v>
      </c>
      <c r="J1098" s="7">
        <v>0.79166666666666663</v>
      </c>
      <c r="K1098" s="16" t="str" cm="1">
        <f t="array" ref="K10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8" s="7" t="str">
        <f t="shared" si="35"/>
        <v/>
      </c>
      <c r="M1098" s="2">
        <f>SUM(INDEX(ch_table[AAT],1):ch_table[[#This Row],[AAT]])</f>
        <v>3.1888888888888922</v>
      </c>
    </row>
    <row r="1099" spans="1:13" x14ac:dyDescent="0.25">
      <c r="A1099">
        <v>85</v>
      </c>
      <c r="B1099" s="1">
        <v>43124</v>
      </c>
      <c r="C1099" s="7">
        <v>0.56111111111111112</v>
      </c>
      <c r="D1099" t="s">
        <v>286</v>
      </c>
      <c r="E1099" t="s">
        <v>780</v>
      </c>
      <c r="G1099" s="2">
        <v>7.6388888888888886E-3</v>
      </c>
      <c r="H1099" s="15" t="str">
        <f t="shared" si="34"/>
        <v/>
      </c>
      <c r="I1099" s="2">
        <f>SUM(INDEX(ch_table[Duration],1):ch_table[[#This Row],[Duration]])</f>
        <v>28.581944444444478</v>
      </c>
      <c r="J1099" s="7">
        <v>0.79166666666666663</v>
      </c>
      <c r="K1099" s="16" t="str" cm="1">
        <f t="array" ref="K10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099" s="7" t="str">
        <f t="shared" si="35"/>
        <v/>
      </c>
      <c r="M1099" s="2">
        <f>SUM(INDEX(ch_table[AAT],1):ch_table[[#This Row],[AAT]])</f>
        <v>3.1888888888888922</v>
      </c>
    </row>
    <row r="1100" spans="1:13" x14ac:dyDescent="0.25">
      <c r="A1100">
        <v>85</v>
      </c>
      <c r="B1100" s="1">
        <v>43124</v>
      </c>
      <c r="C1100" s="7">
        <v>0.56874999999999998</v>
      </c>
      <c r="D1100" t="s">
        <v>297</v>
      </c>
      <c r="E1100" t="s">
        <v>781</v>
      </c>
      <c r="G1100" s="2">
        <v>0.05</v>
      </c>
      <c r="H1100" s="15" t="str">
        <f t="shared" si="34"/>
        <v/>
      </c>
      <c r="I1100" s="2">
        <f>SUM(INDEX(ch_table[Duration],1):ch_table[[#This Row],[Duration]])</f>
        <v>28.631944444444478</v>
      </c>
      <c r="J1100" s="7">
        <v>0.79166666666666663</v>
      </c>
      <c r="K1100" s="16" t="str" cm="1">
        <f t="array" ref="K11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00" s="7" t="str">
        <f t="shared" si="35"/>
        <v/>
      </c>
      <c r="M1100" s="2">
        <f>SUM(INDEX(ch_table[AAT],1):ch_table[[#This Row],[AAT]])</f>
        <v>3.1888888888888922</v>
      </c>
    </row>
    <row r="1101" spans="1:13" x14ac:dyDescent="0.25">
      <c r="A1101">
        <v>85</v>
      </c>
      <c r="B1101" s="1">
        <v>43124</v>
      </c>
      <c r="C1101" s="7">
        <v>0.61875000000000002</v>
      </c>
      <c r="D1101" t="s">
        <v>19</v>
      </c>
      <c r="E1101" t="s">
        <v>782</v>
      </c>
      <c r="G1101" s="2">
        <v>6.9444444444444447E-4</v>
      </c>
      <c r="H1101" s="15" t="str">
        <f t="shared" si="34"/>
        <v/>
      </c>
      <c r="I1101" s="2">
        <f>SUM(INDEX(ch_table[Duration],1):ch_table[[#This Row],[Duration]])</f>
        <v>28.632638888888923</v>
      </c>
      <c r="J1101" s="7">
        <v>0.79166666666666663</v>
      </c>
      <c r="K1101" s="16" t="str" cm="1">
        <f t="array" ref="K11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01" s="7" t="str">
        <f t="shared" si="35"/>
        <v/>
      </c>
      <c r="M1101" s="2">
        <f>SUM(INDEX(ch_table[AAT],1):ch_table[[#This Row],[AAT]])</f>
        <v>3.1888888888888922</v>
      </c>
    </row>
    <row r="1102" spans="1:13" x14ac:dyDescent="0.25">
      <c r="A1102">
        <v>85</v>
      </c>
      <c r="B1102" s="1">
        <v>43124</v>
      </c>
      <c r="C1102" s="7">
        <v>0.61944444444444446</v>
      </c>
      <c r="D1102" t="s">
        <v>297</v>
      </c>
      <c r="E1102" t="s">
        <v>783</v>
      </c>
      <c r="G1102" s="2">
        <v>7.2222222222222215E-2</v>
      </c>
      <c r="H1102" s="15" t="str">
        <f t="shared" si="34"/>
        <v/>
      </c>
      <c r="I1102" s="2">
        <f>SUM(INDEX(ch_table[Duration],1):ch_table[[#This Row],[Duration]])</f>
        <v>28.704861111111146</v>
      </c>
      <c r="J1102" s="7">
        <v>0.79166666666666663</v>
      </c>
      <c r="K1102" s="16" t="str" cm="1">
        <f t="array" ref="K11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02" s="7" t="str">
        <f t="shared" si="35"/>
        <v/>
      </c>
      <c r="M1102" s="2">
        <f>SUM(INDEX(ch_table[AAT],1):ch_table[[#This Row],[AAT]])</f>
        <v>3.1888888888888922</v>
      </c>
    </row>
    <row r="1103" spans="1:13" x14ac:dyDescent="0.25">
      <c r="A1103">
        <v>85</v>
      </c>
      <c r="B1103" s="1">
        <v>43124</v>
      </c>
      <c r="C1103" s="7">
        <v>0.69166666666666665</v>
      </c>
      <c r="D1103" t="s">
        <v>297</v>
      </c>
      <c r="E1103" t="s">
        <v>784</v>
      </c>
      <c r="G1103" s="2">
        <v>0.1013888888888889</v>
      </c>
      <c r="H1103" s="15" t="str">
        <f t="shared" si="34"/>
        <v/>
      </c>
      <c r="I1103" s="2">
        <f>SUM(INDEX(ch_table[Duration],1):ch_table[[#This Row],[Duration]])</f>
        <v>28.806250000000034</v>
      </c>
      <c r="J1103" s="7">
        <v>0.79166666666666663</v>
      </c>
      <c r="K1103" s="16" cm="1">
        <f t="array" ref="K11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1103" s="7" t="str">
        <f t="shared" si="35"/>
        <v/>
      </c>
      <c r="M1103" s="2">
        <f>SUM(INDEX(ch_table[AAT],1):ch_table[[#This Row],[AAT]])</f>
        <v>3.1902777777777809</v>
      </c>
    </row>
    <row r="1104" spans="1:13" x14ac:dyDescent="0.25">
      <c r="A1104">
        <v>85</v>
      </c>
      <c r="B1104" s="1">
        <v>43124</v>
      </c>
      <c r="C1104" s="7">
        <v>0.79305555555555551</v>
      </c>
      <c r="D1104" t="s">
        <v>214</v>
      </c>
      <c r="E1104" t="s">
        <v>785</v>
      </c>
      <c r="G1104" s="2">
        <v>1.3888888888888889E-3</v>
      </c>
      <c r="H1104" s="15" t="str">
        <f t="shared" si="34"/>
        <v/>
      </c>
      <c r="I1104" s="2">
        <f>SUM(INDEX(ch_table[Duration],1):ch_table[[#This Row],[Duration]])</f>
        <v>28.807638888888924</v>
      </c>
      <c r="J1104" s="7">
        <v>0.79166666666666663</v>
      </c>
      <c r="K1104" s="16" cm="1">
        <f t="array" ref="K11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104" s="7" t="str">
        <f t="shared" si="35"/>
        <v/>
      </c>
      <c r="M1104" s="2">
        <f>SUM(INDEX(ch_table[AAT],1):ch_table[[#This Row],[AAT]])</f>
        <v>3.19166666666667</v>
      </c>
    </row>
    <row r="1105" spans="1:13" x14ac:dyDescent="0.25">
      <c r="A1105">
        <v>85</v>
      </c>
      <c r="B1105" s="1">
        <v>43124</v>
      </c>
      <c r="C1105" s="7">
        <v>0.7944444444444444</v>
      </c>
      <c r="D1105" t="s">
        <v>23</v>
      </c>
      <c r="E1105" t="s">
        <v>786</v>
      </c>
      <c r="G1105" s="2">
        <v>1.805555555555555E-2</v>
      </c>
      <c r="H1105" s="15" t="str">
        <f t="shared" si="34"/>
        <v/>
      </c>
      <c r="I1105" s="2">
        <f>SUM(INDEX(ch_table[Duration],1):ch_table[[#This Row],[Duration]])</f>
        <v>28.82569444444448</v>
      </c>
      <c r="J1105" s="7">
        <v>0.79166666666666663</v>
      </c>
      <c r="K1105" s="16" cm="1">
        <f t="array" ref="K11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1105" s="7" t="str">
        <f t="shared" si="35"/>
        <v/>
      </c>
      <c r="M1105" s="2">
        <f>SUM(INDEX(ch_table[AAT],1):ch_table[[#This Row],[AAT]])</f>
        <v>3.2097222222222257</v>
      </c>
    </row>
    <row r="1106" spans="1:13" x14ac:dyDescent="0.25">
      <c r="A1106">
        <v>85</v>
      </c>
      <c r="B1106" s="1">
        <v>43124</v>
      </c>
      <c r="C1106" s="7">
        <v>0.8125</v>
      </c>
      <c r="D1106" t="s">
        <v>8</v>
      </c>
      <c r="H1106" s="15">
        <f t="shared" si="34"/>
        <v>0.33333333333333331</v>
      </c>
      <c r="I1106" s="2">
        <f>SUM(INDEX(ch_table[Duration],1):ch_table[[#This Row],[Duration]])</f>
        <v>28.82569444444448</v>
      </c>
      <c r="J1106" s="7">
        <v>0.79166666666666663</v>
      </c>
      <c r="K1106" s="16" t="str" cm="1">
        <f t="array" ref="K11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06" s="7">
        <f t="shared" si="35"/>
        <v>2.0833333333333322E-2</v>
      </c>
      <c r="M1106" s="2">
        <f>SUM(INDEX(ch_table[AAT],1):ch_table[[#This Row],[AAT]])</f>
        <v>3.2097222222222257</v>
      </c>
    </row>
    <row r="1107" spans="1:13" x14ac:dyDescent="0.25">
      <c r="A1107">
        <v>86</v>
      </c>
      <c r="B1107" s="1">
        <v>43125</v>
      </c>
      <c r="C1107" s="7">
        <v>0.39583333333333331</v>
      </c>
      <c r="D1107" t="s">
        <v>13</v>
      </c>
      <c r="G1107" s="2">
        <v>2.0833333333333329E-3</v>
      </c>
      <c r="H1107" s="15" t="str">
        <f t="shared" si="34"/>
        <v/>
      </c>
      <c r="I1107" s="2">
        <f>SUM(INDEX(ch_table[Duration],1):ch_table[[#This Row],[Duration]])</f>
        <v>28.827777777777815</v>
      </c>
      <c r="J1107" s="7">
        <v>0.70833333333333337</v>
      </c>
      <c r="K1107" s="16" t="str" cm="1">
        <f t="array" ref="K11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07" s="7" t="str">
        <f t="shared" si="35"/>
        <v/>
      </c>
      <c r="M1107" s="2">
        <f>SUM(INDEX(ch_table[AAT],1):ch_table[[#This Row],[AAT]])</f>
        <v>3.2097222222222257</v>
      </c>
    </row>
    <row r="1108" spans="1:13" x14ac:dyDescent="0.25">
      <c r="A1108">
        <v>86</v>
      </c>
      <c r="B1108" s="1">
        <v>43125</v>
      </c>
      <c r="C1108" s="7">
        <v>0.39791666666666659</v>
      </c>
      <c r="D1108" t="s">
        <v>52</v>
      </c>
      <c r="E1108" t="s">
        <v>435</v>
      </c>
      <c r="G1108" s="2">
        <v>4.1666666666666657E-2</v>
      </c>
      <c r="H1108" s="15" t="str">
        <f t="shared" si="34"/>
        <v/>
      </c>
      <c r="I1108" s="2">
        <f>SUM(INDEX(ch_table[Duration],1):ch_table[[#This Row],[Duration]])</f>
        <v>28.869444444444483</v>
      </c>
      <c r="J1108" s="7">
        <v>0.70833333333333337</v>
      </c>
      <c r="K1108" s="16" t="str" cm="1">
        <f t="array" ref="K11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08" s="7" t="str">
        <f t="shared" si="35"/>
        <v/>
      </c>
      <c r="M1108" s="2">
        <f>SUM(INDEX(ch_table[AAT],1):ch_table[[#This Row],[AAT]])</f>
        <v>3.2097222222222257</v>
      </c>
    </row>
    <row r="1109" spans="1:13" x14ac:dyDescent="0.25">
      <c r="A1109">
        <v>86</v>
      </c>
      <c r="B1109" s="1">
        <v>43125</v>
      </c>
      <c r="C1109" s="7">
        <v>0.43958333333333333</v>
      </c>
      <c r="D1109" t="s">
        <v>52</v>
      </c>
      <c r="E1109" t="s">
        <v>787</v>
      </c>
      <c r="G1109" s="2">
        <v>0</v>
      </c>
      <c r="H1109" s="15" t="str">
        <f t="shared" si="34"/>
        <v/>
      </c>
      <c r="I1109" s="2">
        <f>SUM(INDEX(ch_table[Duration],1):ch_table[[#This Row],[Duration]])</f>
        <v>28.869444444444483</v>
      </c>
      <c r="J1109" s="7">
        <v>0.70833333333333337</v>
      </c>
      <c r="K1109" s="16" t="str" cm="1">
        <f t="array" ref="K11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09" s="7" t="str">
        <f t="shared" si="35"/>
        <v/>
      </c>
      <c r="M1109" s="2">
        <f>SUM(INDEX(ch_table[AAT],1):ch_table[[#This Row],[AAT]])</f>
        <v>3.2097222222222257</v>
      </c>
    </row>
    <row r="1110" spans="1:13" x14ac:dyDescent="0.25">
      <c r="A1110">
        <v>86</v>
      </c>
      <c r="B1110" s="1">
        <v>43125</v>
      </c>
      <c r="C1110" s="7">
        <v>0.43958333333333333</v>
      </c>
      <c r="D1110" t="s">
        <v>29</v>
      </c>
      <c r="E1110" t="s">
        <v>30</v>
      </c>
      <c r="G1110" s="2">
        <v>3.0555555555555551E-2</v>
      </c>
      <c r="H1110" s="15" t="str">
        <f t="shared" si="34"/>
        <v/>
      </c>
      <c r="I1110" s="2">
        <f>SUM(INDEX(ch_table[Duration],1):ch_table[[#This Row],[Duration]])</f>
        <v>28.900000000000038</v>
      </c>
      <c r="J1110" s="7">
        <v>0.70833333333333337</v>
      </c>
      <c r="K1110" s="16" t="str" cm="1">
        <f t="array" ref="K11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0" s="7" t="str">
        <f t="shared" si="35"/>
        <v/>
      </c>
      <c r="M1110" s="2">
        <f>SUM(INDEX(ch_table[AAT],1):ch_table[[#This Row],[AAT]])</f>
        <v>3.2097222222222257</v>
      </c>
    </row>
    <row r="1111" spans="1:13" x14ac:dyDescent="0.25">
      <c r="A1111">
        <v>86</v>
      </c>
      <c r="B1111" s="1">
        <v>43125</v>
      </c>
      <c r="C1111" s="7">
        <v>0.47013888888888888</v>
      </c>
      <c r="D1111" t="s">
        <v>25</v>
      </c>
      <c r="E1111" t="s">
        <v>788</v>
      </c>
      <c r="G1111" s="2">
        <v>3.7499999999999999E-2</v>
      </c>
      <c r="H1111" s="15" t="str">
        <f t="shared" si="34"/>
        <v/>
      </c>
      <c r="I1111" s="2">
        <f>SUM(INDEX(ch_table[Duration],1):ch_table[[#This Row],[Duration]])</f>
        <v>28.937500000000039</v>
      </c>
      <c r="J1111" s="7">
        <v>0.70833333333333337</v>
      </c>
      <c r="K1111" s="16" t="str" cm="1">
        <f t="array" ref="K11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1" s="7" t="str">
        <f t="shared" si="35"/>
        <v/>
      </c>
      <c r="M1111" s="2">
        <f>SUM(INDEX(ch_table[AAT],1):ch_table[[#This Row],[AAT]])</f>
        <v>3.2097222222222257</v>
      </c>
    </row>
    <row r="1112" spans="1:13" x14ac:dyDescent="0.25">
      <c r="A1112">
        <v>86</v>
      </c>
      <c r="B1112" s="1">
        <v>43125</v>
      </c>
      <c r="C1112" s="7">
        <v>0.50763888888888886</v>
      </c>
      <c r="D1112" t="s">
        <v>661</v>
      </c>
      <c r="E1112" t="s">
        <v>789</v>
      </c>
      <c r="G1112" s="2">
        <v>1.041666666666667E-2</v>
      </c>
      <c r="H1112" s="15" t="str">
        <f t="shared" si="34"/>
        <v/>
      </c>
      <c r="I1112" s="2">
        <f>SUM(INDEX(ch_table[Duration],1):ch_table[[#This Row],[Duration]])</f>
        <v>28.947916666666707</v>
      </c>
      <c r="J1112" s="7">
        <v>0.70833333333333337</v>
      </c>
      <c r="K1112" s="16" t="str" cm="1">
        <f t="array" ref="K11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2" s="7" t="str">
        <f t="shared" si="35"/>
        <v/>
      </c>
      <c r="M1112" s="2">
        <f>SUM(INDEX(ch_table[AAT],1):ch_table[[#This Row],[AAT]])</f>
        <v>3.2097222222222257</v>
      </c>
    </row>
    <row r="1113" spans="1:13" x14ac:dyDescent="0.25">
      <c r="A1113">
        <v>86</v>
      </c>
      <c r="B1113" s="1">
        <v>43125</v>
      </c>
      <c r="C1113" s="7">
        <v>0.5180555555555556</v>
      </c>
      <c r="D1113" t="s">
        <v>369</v>
      </c>
      <c r="E1113" t="s">
        <v>790</v>
      </c>
      <c r="G1113" s="2">
        <v>8.7499999999999994E-2</v>
      </c>
      <c r="H1113" s="15" t="str">
        <f t="shared" si="34"/>
        <v/>
      </c>
      <c r="I1113" s="2">
        <f>SUM(INDEX(ch_table[Duration],1):ch_table[[#This Row],[Duration]])</f>
        <v>29.035416666666706</v>
      </c>
      <c r="J1113" s="7">
        <v>0.70833333333333337</v>
      </c>
      <c r="K1113" s="16" t="str" cm="1">
        <f t="array" ref="K11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3" s="7" t="str">
        <f t="shared" si="35"/>
        <v/>
      </c>
      <c r="M1113" s="2">
        <f>SUM(INDEX(ch_table[AAT],1):ch_table[[#This Row],[AAT]])</f>
        <v>3.2097222222222257</v>
      </c>
    </row>
    <row r="1114" spans="1:13" x14ac:dyDescent="0.25">
      <c r="A1114">
        <v>86</v>
      </c>
      <c r="B1114" s="1">
        <v>43125</v>
      </c>
      <c r="C1114" s="7">
        <v>0.60555555555555551</v>
      </c>
      <c r="D1114" t="s">
        <v>369</v>
      </c>
      <c r="E1114" t="s">
        <v>791</v>
      </c>
      <c r="G1114" s="2">
        <v>9.375E-2</v>
      </c>
      <c r="H1114" s="15" t="str">
        <f t="shared" si="34"/>
        <v/>
      </c>
      <c r="I1114" s="2">
        <f>SUM(INDEX(ch_table[Duration],1):ch_table[[#This Row],[Duration]])</f>
        <v>29.129166666666706</v>
      </c>
      <c r="J1114" s="7">
        <v>0.70833333333333337</v>
      </c>
      <c r="K1114" s="16" t="str" cm="1">
        <f t="array" ref="K11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4" s="7" t="str">
        <f t="shared" si="35"/>
        <v/>
      </c>
      <c r="M1114" s="2">
        <f>SUM(INDEX(ch_table[AAT],1):ch_table[[#This Row],[AAT]])</f>
        <v>3.2097222222222257</v>
      </c>
    </row>
    <row r="1115" spans="1:13" x14ac:dyDescent="0.25">
      <c r="A1115">
        <v>86</v>
      </c>
      <c r="B1115" s="1">
        <v>43125</v>
      </c>
      <c r="C1115" s="7">
        <v>0.69930555555555551</v>
      </c>
      <c r="D1115" t="s">
        <v>23</v>
      </c>
      <c r="E1115" t="s">
        <v>792</v>
      </c>
      <c r="G1115" s="2">
        <v>2.4305555555555559E-2</v>
      </c>
      <c r="H1115" s="15" t="str">
        <f t="shared" si="34"/>
        <v/>
      </c>
      <c r="I1115" s="2">
        <f>SUM(INDEX(ch_table[Duration],1):ch_table[[#This Row],[Duration]])</f>
        <v>29.153472222222263</v>
      </c>
      <c r="J1115" s="7">
        <v>0.70833333333333337</v>
      </c>
      <c r="K1115" s="16" cm="1">
        <f t="array" ref="K11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1.5277777777777724E-2</v>
      </c>
      <c r="L1115" s="7" t="str">
        <f t="shared" si="35"/>
        <v/>
      </c>
      <c r="M1115" s="2">
        <f>SUM(INDEX(ch_table[AAT],1):ch_table[[#This Row],[AAT]])</f>
        <v>3.2250000000000032</v>
      </c>
    </row>
    <row r="1116" spans="1:13" x14ac:dyDescent="0.25">
      <c r="A1116">
        <v>86</v>
      </c>
      <c r="B1116" s="1">
        <v>43125</v>
      </c>
      <c r="C1116" s="7">
        <v>0.72361111111111109</v>
      </c>
      <c r="D1116" t="s">
        <v>8</v>
      </c>
      <c r="H1116" s="15">
        <f t="shared" si="34"/>
        <v>0.32777777777777778</v>
      </c>
      <c r="I1116" s="2">
        <f>SUM(INDEX(ch_table[Duration],1):ch_table[[#This Row],[Duration]])</f>
        <v>29.153472222222263</v>
      </c>
      <c r="J1116" s="7">
        <v>0.70833333333333337</v>
      </c>
      <c r="K1116" s="16" t="str" cm="1">
        <f t="array" ref="K11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6" s="7">
        <f t="shared" si="35"/>
        <v>1.5277777777777724E-2</v>
      </c>
      <c r="M1116" s="2">
        <f>SUM(INDEX(ch_table[AAT],1):ch_table[[#This Row],[AAT]])</f>
        <v>3.2250000000000032</v>
      </c>
    </row>
    <row r="1117" spans="1:13" x14ac:dyDescent="0.25">
      <c r="A1117">
        <v>87</v>
      </c>
      <c r="B1117" s="1">
        <v>43129</v>
      </c>
      <c r="C1117" s="7">
        <v>0.60416666666666663</v>
      </c>
      <c r="D1117" t="s">
        <v>13</v>
      </c>
      <c r="G1117" s="2">
        <v>2.0833333333333329E-3</v>
      </c>
      <c r="H1117" s="15" t="str">
        <f t="shared" si="34"/>
        <v/>
      </c>
      <c r="I1117" s="2">
        <f>SUM(INDEX(ch_table[Duration],1):ch_table[[#This Row],[Duration]])</f>
        <v>29.155555555555598</v>
      </c>
      <c r="J1117" s="7">
        <v>0.91666666666666663</v>
      </c>
      <c r="K1117" s="16" t="str" cm="1">
        <f t="array" ref="K11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7" s="7" t="str">
        <f t="shared" si="35"/>
        <v/>
      </c>
      <c r="M1117" s="2">
        <f>SUM(INDEX(ch_table[AAT],1):ch_table[[#This Row],[AAT]])</f>
        <v>3.2250000000000032</v>
      </c>
    </row>
    <row r="1118" spans="1:13" x14ac:dyDescent="0.25">
      <c r="A1118">
        <v>87</v>
      </c>
      <c r="B1118" s="1">
        <v>43129</v>
      </c>
      <c r="C1118" s="7">
        <v>0.60624999999999996</v>
      </c>
      <c r="D1118" t="s">
        <v>52</v>
      </c>
      <c r="E1118" t="s">
        <v>275</v>
      </c>
      <c r="G1118" s="2">
        <v>2.9166666666666671E-2</v>
      </c>
      <c r="H1118" s="15" t="str">
        <f t="shared" si="34"/>
        <v/>
      </c>
      <c r="I1118" s="2">
        <f>SUM(INDEX(ch_table[Duration],1):ch_table[[#This Row],[Duration]])</f>
        <v>29.184722222222263</v>
      </c>
      <c r="J1118" s="7">
        <v>0.91666666666666663</v>
      </c>
      <c r="K1118" s="16" t="str" cm="1">
        <f t="array" ref="K11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8" s="7" t="str">
        <f t="shared" si="35"/>
        <v/>
      </c>
      <c r="M1118" s="2">
        <f>SUM(INDEX(ch_table[AAT],1):ch_table[[#This Row],[AAT]])</f>
        <v>3.2250000000000032</v>
      </c>
    </row>
    <row r="1119" spans="1:13" x14ac:dyDescent="0.25">
      <c r="A1119">
        <v>87</v>
      </c>
      <c r="B1119" s="1">
        <v>43129</v>
      </c>
      <c r="C1119" s="7">
        <v>0.63541666666666663</v>
      </c>
      <c r="D1119" t="s">
        <v>54</v>
      </c>
      <c r="E1119" t="s">
        <v>275</v>
      </c>
      <c r="G1119" s="2">
        <v>1.388888888888889E-2</v>
      </c>
      <c r="H1119" s="15" t="str">
        <f t="shared" si="34"/>
        <v/>
      </c>
      <c r="I1119" s="2">
        <f>SUM(INDEX(ch_table[Duration],1):ch_table[[#This Row],[Duration]])</f>
        <v>29.198611111111152</v>
      </c>
      <c r="J1119" s="7">
        <v>0.91666666666666663</v>
      </c>
      <c r="K1119" s="16" t="str" cm="1">
        <f t="array" ref="K11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19" s="7" t="str">
        <f t="shared" si="35"/>
        <v/>
      </c>
      <c r="M1119" s="2">
        <f>SUM(INDEX(ch_table[AAT],1):ch_table[[#This Row],[AAT]])</f>
        <v>3.2250000000000032</v>
      </c>
    </row>
    <row r="1120" spans="1:13" x14ac:dyDescent="0.25">
      <c r="A1120">
        <v>87</v>
      </c>
      <c r="B1120" s="1">
        <v>43129</v>
      </c>
      <c r="C1120" s="7">
        <v>0.64930555555555558</v>
      </c>
      <c r="D1120" t="s">
        <v>55</v>
      </c>
      <c r="E1120" t="s">
        <v>793</v>
      </c>
      <c r="F1120" t="s">
        <v>101</v>
      </c>
      <c r="G1120" s="2">
        <v>2.9861111111111109E-2</v>
      </c>
      <c r="H1120" s="15" t="str">
        <f t="shared" si="34"/>
        <v/>
      </c>
      <c r="I1120" s="2">
        <f>SUM(INDEX(ch_table[Duration],1):ch_table[[#This Row],[Duration]])</f>
        <v>29.228472222222262</v>
      </c>
      <c r="J1120" s="7">
        <v>0.91666666666666663</v>
      </c>
      <c r="K1120" s="16" t="str" cm="1">
        <f t="array" ref="K11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0" s="7" t="str">
        <f t="shared" si="35"/>
        <v/>
      </c>
      <c r="M1120" s="2">
        <f>SUM(INDEX(ch_table[AAT],1):ch_table[[#This Row],[AAT]])</f>
        <v>3.2250000000000032</v>
      </c>
    </row>
    <row r="1121" spans="1:13" x14ac:dyDescent="0.25">
      <c r="A1121">
        <v>87</v>
      </c>
      <c r="B1121" s="1">
        <v>43129</v>
      </c>
      <c r="C1121" s="7">
        <v>0.6791666666666667</v>
      </c>
      <c r="D1121" t="s">
        <v>55</v>
      </c>
      <c r="E1121" t="s">
        <v>794</v>
      </c>
      <c r="G1121" s="2">
        <v>2.361111111111111E-2</v>
      </c>
      <c r="H1121" s="15" t="str">
        <f t="shared" si="34"/>
        <v/>
      </c>
      <c r="I1121" s="2">
        <f>SUM(INDEX(ch_table[Duration],1):ch_table[[#This Row],[Duration]])</f>
        <v>29.252083333333374</v>
      </c>
      <c r="J1121" s="7">
        <v>0.91666666666666663</v>
      </c>
      <c r="K1121" s="16" t="str" cm="1">
        <f t="array" ref="K11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1" s="7" t="str">
        <f t="shared" si="35"/>
        <v/>
      </c>
      <c r="M1121" s="2">
        <f>SUM(INDEX(ch_table[AAT],1):ch_table[[#This Row],[AAT]])</f>
        <v>3.2250000000000032</v>
      </c>
    </row>
    <row r="1122" spans="1:13" x14ac:dyDescent="0.25">
      <c r="A1122">
        <v>87</v>
      </c>
      <c r="B1122" s="1">
        <v>43129</v>
      </c>
      <c r="C1122" s="7">
        <v>0.70277777777777772</v>
      </c>
      <c r="D1122" t="s">
        <v>55</v>
      </c>
      <c r="E1122" t="s">
        <v>795</v>
      </c>
      <c r="G1122" s="2">
        <v>2.361111111111111E-2</v>
      </c>
      <c r="H1122" s="15" t="str">
        <f t="shared" si="34"/>
        <v/>
      </c>
      <c r="I1122" s="2">
        <f>SUM(INDEX(ch_table[Duration],1):ch_table[[#This Row],[Duration]])</f>
        <v>29.275694444444486</v>
      </c>
      <c r="J1122" s="7">
        <v>0.91666666666666663</v>
      </c>
      <c r="K1122" s="16" t="str" cm="1">
        <f t="array" ref="K11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2" s="7" t="str">
        <f t="shared" si="35"/>
        <v/>
      </c>
      <c r="M1122" s="2">
        <f>SUM(INDEX(ch_table[AAT],1):ch_table[[#This Row],[AAT]])</f>
        <v>3.2250000000000032</v>
      </c>
    </row>
    <row r="1123" spans="1:13" x14ac:dyDescent="0.25">
      <c r="A1123">
        <v>87</v>
      </c>
      <c r="B1123" s="1">
        <v>43129</v>
      </c>
      <c r="C1123" s="7">
        <v>0.72638888888888886</v>
      </c>
      <c r="D1123" t="s">
        <v>161</v>
      </c>
      <c r="E1123" t="s">
        <v>796</v>
      </c>
      <c r="G1123" s="2">
        <v>3.6805555555555557E-2</v>
      </c>
      <c r="H1123" s="15" t="str">
        <f t="shared" si="34"/>
        <v/>
      </c>
      <c r="I1123" s="2">
        <f>SUM(INDEX(ch_table[Duration],1):ch_table[[#This Row],[Duration]])</f>
        <v>29.312500000000043</v>
      </c>
      <c r="J1123" s="7">
        <v>0.91666666666666663</v>
      </c>
      <c r="K1123" s="16" t="str" cm="1">
        <f t="array" ref="K11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3" s="7" t="str">
        <f t="shared" si="35"/>
        <v/>
      </c>
      <c r="M1123" s="2">
        <f>SUM(INDEX(ch_table[AAT],1):ch_table[[#This Row],[AAT]])</f>
        <v>3.2250000000000032</v>
      </c>
    </row>
    <row r="1124" spans="1:13" x14ac:dyDescent="0.25">
      <c r="A1124">
        <v>87</v>
      </c>
      <c r="B1124" s="1">
        <v>43129</v>
      </c>
      <c r="C1124" s="7">
        <v>0.7631944444444444</v>
      </c>
      <c r="D1124" t="s">
        <v>163</v>
      </c>
      <c r="E1124" t="s">
        <v>796</v>
      </c>
      <c r="G1124" s="2">
        <v>3.6111111111111108E-2</v>
      </c>
      <c r="H1124" s="15" t="str">
        <f t="shared" si="34"/>
        <v/>
      </c>
      <c r="I1124" s="2">
        <f>SUM(INDEX(ch_table[Duration],1):ch_table[[#This Row],[Duration]])</f>
        <v>29.348611111111154</v>
      </c>
      <c r="J1124" s="7">
        <v>0.91666666666666663</v>
      </c>
      <c r="K1124" s="16" t="str" cm="1">
        <f t="array" ref="K11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4" s="7" t="str">
        <f t="shared" si="35"/>
        <v/>
      </c>
      <c r="M1124" s="2">
        <f>SUM(INDEX(ch_table[AAT],1):ch_table[[#This Row],[AAT]])</f>
        <v>3.2250000000000032</v>
      </c>
    </row>
    <row r="1125" spans="1:13" x14ac:dyDescent="0.25">
      <c r="A1125">
        <v>87</v>
      </c>
      <c r="B1125" s="1">
        <v>43129</v>
      </c>
      <c r="C1125" s="7">
        <v>0.7993055555555556</v>
      </c>
      <c r="D1125" t="s">
        <v>161</v>
      </c>
      <c r="E1125" t="s">
        <v>797</v>
      </c>
      <c r="G1125" s="2">
        <v>6.1111111111111109E-2</v>
      </c>
      <c r="H1125" s="15" t="str">
        <f t="shared" si="34"/>
        <v/>
      </c>
      <c r="I1125" s="2">
        <f>SUM(INDEX(ch_table[Duration],1):ch_table[[#This Row],[Duration]])</f>
        <v>29.409722222222264</v>
      </c>
      <c r="J1125" s="7">
        <v>0.91666666666666663</v>
      </c>
      <c r="K1125" s="16" t="str" cm="1">
        <f t="array" ref="K11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5" s="7" t="str">
        <f t="shared" si="35"/>
        <v/>
      </c>
      <c r="M1125" s="2">
        <f>SUM(INDEX(ch_table[AAT],1):ch_table[[#This Row],[AAT]])</f>
        <v>3.2250000000000032</v>
      </c>
    </row>
    <row r="1126" spans="1:13" x14ac:dyDescent="0.25">
      <c r="A1126">
        <v>87</v>
      </c>
      <c r="B1126" s="1">
        <v>43129</v>
      </c>
      <c r="C1126" s="7">
        <v>0.86041666666666672</v>
      </c>
      <c r="D1126" t="s">
        <v>163</v>
      </c>
      <c r="E1126" t="s">
        <v>797</v>
      </c>
      <c r="G1126" s="2">
        <v>2.4305555555555559E-2</v>
      </c>
      <c r="H1126" s="15" t="str">
        <f t="shared" si="34"/>
        <v/>
      </c>
      <c r="I1126" s="2">
        <f>SUM(INDEX(ch_table[Duration],1):ch_table[[#This Row],[Duration]])</f>
        <v>29.434027777777821</v>
      </c>
      <c r="J1126" s="7">
        <v>0.91666666666666663</v>
      </c>
      <c r="K1126" s="16" t="str" cm="1">
        <f t="array" ref="K11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6" s="7" t="str">
        <f t="shared" si="35"/>
        <v/>
      </c>
      <c r="M1126" s="2">
        <f>SUM(INDEX(ch_table[AAT],1):ch_table[[#This Row],[AAT]])</f>
        <v>3.2250000000000032</v>
      </c>
    </row>
    <row r="1127" spans="1:13" x14ac:dyDescent="0.25">
      <c r="A1127">
        <v>87</v>
      </c>
      <c r="B1127" s="1">
        <v>43129</v>
      </c>
      <c r="C1127" s="7">
        <v>0.88472222222222219</v>
      </c>
      <c r="D1127" t="s">
        <v>214</v>
      </c>
      <c r="E1127" t="s">
        <v>798</v>
      </c>
      <c r="G1127" s="2">
        <v>6.9444444444444447E-4</v>
      </c>
      <c r="H1127" s="15" t="str">
        <f t="shared" si="34"/>
        <v/>
      </c>
      <c r="I1127" s="2">
        <f>SUM(INDEX(ch_table[Duration],1):ch_table[[#This Row],[Duration]])</f>
        <v>29.434722222222266</v>
      </c>
      <c r="J1127" s="7">
        <v>0.91666666666666663</v>
      </c>
      <c r="K1127" s="16" t="str" cm="1">
        <f t="array" ref="K11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7" s="7" t="str">
        <f t="shared" si="35"/>
        <v/>
      </c>
      <c r="M1127" s="2">
        <f>SUM(INDEX(ch_table[AAT],1):ch_table[[#This Row],[AAT]])</f>
        <v>3.2250000000000032</v>
      </c>
    </row>
    <row r="1128" spans="1:13" x14ac:dyDescent="0.25">
      <c r="A1128">
        <v>87</v>
      </c>
      <c r="B1128" s="1">
        <v>43129</v>
      </c>
      <c r="C1128" s="7">
        <v>0.88541666666666663</v>
      </c>
      <c r="D1128" t="s">
        <v>214</v>
      </c>
      <c r="E1128" t="s">
        <v>799</v>
      </c>
      <c r="G1128" s="2">
        <v>6.9444444444444447E-4</v>
      </c>
      <c r="H1128" s="15" t="str">
        <f t="shared" si="34"/>
        <v/>
      </c>
      <c r="I1128" s="2">
        <f>SUM(INDEX(ch_table[Duration],1):ch_table[[#This Row],[Duration]])</f>
        <v>29.435416666666711</v>
      </c>
      <c r="J1128" s="7">
        <v>0.91666666666666663</v>
      </c>
      <c r="K1128" s="16" t="str" cm="1">
        <f t="array" ref="K11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8" s="7" t="str">
        <f t="shared" si="35"/>
        <v/>
      </c>
      <c r="M1128" s="2">
        <f>SUM(INDEX(ch_table[AAT],1):ch_table[[#This Row],[AAT]])</f>
        <v>3.2250000000000032</v>
      </c>
    </row>
    <row r="1129" spans="1:13" x14ac:dyDescent="0.25">
      <c r="A1129">
        <v>87</v>
      </c>
      <c r="B1129" s="1">
        <v>43129</v>
      </c>
      <c r="C1129" s="7">
        <v>0.88611111111111107</v>
      </c>
      <c r="D1129" t="s">
        <v>23</v>
      </c>
      <c r="E1129" t="s">
        <v>800</v>
      </c>
      <c r="G1129" s="2">
        <v>2.0833333333333329E-2</v>
      </c>
      <c r="H1129" s="15" t="str">
        <f t="shared" si="34"/>
        <v/>
      </c>
      <c r="I1129" s="2">
        <f>SUM(INDEX(ch_table[Duration],1):ch_table[[#This Row],[Duration]])</f>
        <v>29.456250000000043</v>
      </c>
      <c r="J1129" s="7">
        <v>0.91666666666666663</v>
      </c>
      <c r="K1129" s="16" t="str" cm="1">
        <f t="array" ref="K11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29" s="7" t="str">
        <f t="shared" si="35"/>
        <v/>
      </c>
      <c r="M1129" s="2">
        <f>SUM(INDEX(ch_table[AAT],1):ch_table[[#This Row],[AAT]])</f>
        <v>3.2250000000000032</v>
      </c>
    </row>
    <row r="1130" spans="1:13" x14ac:dyDescent="0.25">
      <c r="A1130">
        <v>87</v>
      </c>
      <c r="B1130" s="1">
        <v>43129</v>
      </c>
      <c r="C1130" s="7">
        <v>0.90694444444444444</v>
      </c>
      <c r="D1130" t="s">
        <v>8</v>
      </c>
      <c r="H1130" s="15">
        <f t="shared" si="34"/>
        <v>0.30277777777777776</v>
      </c>
      <c r="I1130" s="2">
        <f>SUM(INDEX(ch_table[Duration],1):ch_table[[#This Row],[Duration]])</f>
        <v>29.456250000000043</v>
      </c>
      <c r="J1130" s="7">
        <v>0.91666666666666663</v>
      </c>
      <c r="K1130" s="16" t="str" cm="1">
        <f t="array" ref="K11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0" s="7">
        <f t="shared" si="35"/>
        <v>0</v>
      </c>
      <c r="M1130" s="2">
        <f>SUM(INDEX(ch_table[AAT],1):ch_table[[#This Row],[AAT]])</f>
        <v>3.2250000000000032</v>
      </c>
    </row>
    <row r="1131" spans="1:13" x14ac:dyDescent="0.25">
      <c r="A1131">
        <v>88</v>
      </c>
      <c r="B1131" s="1">
        <v>43130</v>
      </c>
      <c r="C1131" s="7">
        <v>0.47916666666666669</v>
      </c>
      <c r="D1131" t="s">
        <v>13</v>
      </c>
      <c r="G1131" s="2">
        <v>2.0833333333333329E-3</v>
      </c>
      <c r="H1131" s="15" t="str">
        <f t="shared" si="34"/>
        <v/>
      </c>
      <c r="I1131" s="2">
        <f>SUM(INDEX(ch_table[Duration],1):ch_table[[#This Row],[Duration]])</f>
        <v>29.458333333333378</v>
      </c>
      <c r="J1131" s="7">
        <v>0.79166666666666663</v>
      </c>
      <c r="K1131" s="16" t="str" cm="1">
        <f t="array" ref="K11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1" s="7" t="str">
        <f t="shared" si="35"/>
        <v/>
      </c>
      <c r="M1131" s="2">
        <f>SUM(INDEX(ch_table[AAT],1):ch_table[[#This Row],[AAT]])</f>
        <v>3.2250000000000032</v>
      </c>
    </row>
    <row r="1132" spans="1:13" x14ac:dyDescent="0.25">
      <c r="A1132">
        <v>88</v>
      </c>
      <c r="B1132" s="1">
        <v>43130</v>
      </c>
      <c r="C1132" s="7">
        <v>0.48125000000000001</v>
      </c>
      <c r="D1132" t="s">
        <v>52</v>
      </c>
      <c r="E1132" t="s">
        <v>53</v>
      </c>
      <c r="G1132" s="2">
        <v>2.569444444444444E-2</v>
      </c>
      <c r="H1132" s="15" t="str">
        <f t="shared" si="34"/>
        <v/>
      </c>
      <c r="I1132" s="2">
        <f>SUM(INDEX(ch_table[Duration],1):ch_table[[#This Row],[Duration]])</f>
        <v>29.484027777777822</v>
      </c>
      <c r="J1132" s="7">
        <v>0.79166666666666663</v>
      </c>
      <c r="K1132" s="16" t="str" cm="1">
        <f t="array" ref="K11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2" s="7" t="str">
        <f t="shared" si="35"/>
        <v/>
      </c>
      <c r="M1132" s="2">
        <f>SUM(INDEX(ch_table[AAT],1):ch_table[[#This Row],[AAT]])</f>
        <v>3.2250000000000032</v>
      </c>
    </row>
    <row r="1133" spans="1:13" x14ac:dyDescent="0.25">
      <c r="A1133">
        <v>88</v>
      </c>
      <c r="B1133" s="1">
        <v>43130</v>
      </c>
      <c r="C1133" s="7">
        <v>0.50694444444444442</v>
      </c>
      <c r="D1133" t="s">
        <v>54</v>
      </c>
      <c r="E1133" t="s">
        <v>53</v>
      </c>
      <c r="G1133" s="2">
        <v>1.8749999999999999E-2</v>
      </c>
      <c r="H1133" s="15" t="str">
        <f t="shared" si="34"/>
        <v/>
      </c>
      <c r="I1133" s="2">
        <f>SUM(INDEX(ch_table[Duration],1):ch_table[[#This Row],[Duration]])</f>
        <v>29.502777777777823</v>
      </c>
      <c r="J1133" s="7">
        <v>0.79166666666666663</v>
      </c>
      <c r="K1133" s="16" t="str" cm="1">
        <f t="array" ref="K11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3" s="7" t="str">
        <f t="shared" si="35"/>
        <v/>
      </c>
      <c r="M1133" s="2">
        <f>SUM(INDEX(ch_table[AAT],1):ch_table[[#This Row],[AAT]])</f>
        <v>3.2250000000000032</v>
      </c>
    </row>
    <row r="1134" spans="1:13" x14ac:dyDescent="0.25">
      <c r="A1134">
        <v>88</v>
      </c>
      <c r="B1134" s="1">
        <v>43130</v>
      </c>
      <c r="C1134" s="7">
        <v>0.52569444444444446</v>
      </c>
      <c r="D1134" t="s">
        <v>55</v>
      </c>
      <c r="E1134" t="s">
        <v>801</v>
      </c>
      <c r="F1134" t="s">
        <v>101</v>
      </c>
      <c r="G1134" s="2">
        <v>5.2083333333333343E-2</v>
      </c>
      <c r="H1134" s="15" t="str">
        <f t="shared" si="34"/>
        <v/>
      </c>
      <c r="I1134" s="2">
        <f>SUM(INDEX(ch_table[Duration],1):ch_table[[#This Row],[Duration]])</f>
        <v>29.554861111111155</v>
      </c>
      <c r="J1134" s="7">
        <v>0.79166666666666663</v>
      </c>
      <c r="K1134" s="16" t="str" cm="1">
        <f t="array" ref="K11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4" s="7" t="str">
        <f t="shared" si="35"/>
        <v/>
      </c>
      <c r="M1134" s="2">
        <f>SUM(INDEX(ch_table[AAT],1):ch_table[[#This Row],[AAT]])</f>
        <v>3.2250000000000032</v>
      </c>
    </row>
    <row r="1135" spans="1:13" x14ac:dyDescent="0.25">
      <c r="A1135">
        <v>88</v>
      </c>
      <c r="B1135" s="1">
        <v>43130</v>
      </c>
      <c r="C1135" s="7">
        <v>0.57777777777777772</v>
      </c>
      <c r="D1135" t="s">
        <v>55</v>
      </c>
      <c r="E1135" t="s">
        <v>802</v>
      </c>
      <c r="G1135" s="2">
        <v>3.0555555555555551E-2</v>
      </c>
      <c r="H1135" s="15" t="str">
        <f t="shared" si="34"/>
        <v/>
      </c>
      <c r="I1135" s="2">
        <f>SUM(INDEX(ch_table[Duration],1):ch_table[[#This Row],[Duration]])</f>
        <v>29.58541666666671</v>
      </c>
      <c r="J1135" s="7">
        <v>0.79166666666666663</v>
      </c>
      <c r="K1135" s="16" t="str" cm="1">
        <f t="array" ref="K11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5" s="7" t="str">
        <f t="shared" si="35"/>
        <v/>
      </c>
      <c r="M1135" s="2">
        <f>SUM(INDEX(ch_table[AAT],1):ch_table[[#This Row],[AAT]])</f>
        <v>3.2250000000000032</v>
      </c>
    </row>
    <row r="1136" spans="1:13" x14ac:dyDescent="0.25">
      <c r="A1136">
        <v>88</v>
      </c>
      <c r="B1136" s="1">
        <v>43130</v>
      </c>
      <c r="C1136" s="7">
        <v>0.60833333333333328</v>
      </c>
      <c r="D1136" t="s">
        <v>31</v>
      </c>
      <c r="E1136" t="s">
        <v>803</v>
      </c>
      <c r="G1136" s="2">
        <v>4.8611111111111112E-3</v>
      </c>
      <c r="H1136" s="15" t="str">
        <f t="shared" si="34"/>
        <v/>
      </c>
      <c r="I1136" s="2">
        <f>SUM(INDEX(ch_table[Duration],1):ch_table[[#This Row],[Duration]])</f>
        <v>29.590277777777821</v>
      </c>
      <c r="J1136" s="7">
        <v>0.79166666666666663</v>
      </c>
      <c r="K1136" s="16" t="str" cm="1">
        <f t="array" ref="K11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6" s="7" t="str">
        <f t="shared" si="35"/>
        <v/>
      </c>
      <c r="M1136" s="2">
        <f>SUM(INDEX(ch_table[AAT],1):ch_table[[#This Row],[AAT]])</f>
        <v>3.2250000000000032</v>
      </c>
    </row>
    <row r="1137" spans="1:13" x14ac:dyDescent="0.25">
      <c r="A1137">
        <v>88</v>
      </c>
      <c r="B1137" s="1">
        <v>43130</v>
      </c>
      <c r="C1137" s="7">
        <v>0.61319444444444449</v>
      </c>
      <c r="D1137" t="s">
        <v>286</v>
      </c>
      <c r="E1137" t="s">
        <v>804</v>
      </c>
      <c r="G1137" s="2">
        <v>6.2500000000000003E-3</v>
      </c>
      <c r="H1137" s="15" t="str">
        <f t="shared" si="34"/>
        <v/>
      </c>
      <c r="I1137" s="2">
        <f>SUM(INDEX(ch_table[Duration],1):ch_table[[#This Row],[Duration]])</f>
        <v>29.596527777777823</v>
      </c>
      <c r="J1137" s="7">
        <v>0.79166666666666663</v>
      </c>
      <c r="K1137" s="16" t="str" cm="1">
        <f t="array" ref="K11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37" s="7" t="str">
        <f t="shared" si="35"/>
        <v/>
      </c>
      <c r="M1137" s="2">
        <f>SUM(INDEX(ch_table[AAT],1):ch_table[[#This Row],[AAT]])</f>
        <v>3.2250000000000032</v>
      </c>
    </row>
    <row r="1138" spans="1:13" x14ac:dyDescent="0.25">
      <c r="A1138">
        <v>88</v>
      </c>
      <c r="B1138" s="1">
        <v>43130</v>
      </c>
      <c r="C1138" s="7">
        <v>0.61944444444444446</v>
      </c>
      <c r="D1138" t="s">
        <v>91</v>
      </c>
      <c r="E1138" t="s">
        <v>805</v>
      </c>
      <c r="G1138" s="2">
        <v>0.18402777777777779</v>
      </c>
      <c r="H1138" s="15" t="str">
        <f t="shared" si="34"/>
        <v/>
      </c>
      <c r="I1138" s="2">
        <f>SUM(INDEX(ch_table[Duration],1):ch_table[[#This Row],[Duration]])</f>
        <v>29.780555555555601</v>
      </c>
      <c r="J1138" s="7">
        <v>0.79166666666666663</v>
      </c>
      <c r="K1138" s="16" cm="1">
        <f t="array" ref="K11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1.1805555555555625E-2</v>
      </c>
      <c r="L1138" s="7" t="str">
        <f t="shared" si="35"/>
        <v/>
      </c>
      <c r="M1138" s="2">
        <f>SUM(INDEX(ch_table[AAT],1):ch_table[[#This Row],[AAT]])</f>
        <v>3.2368055555555588</v>
      </c>
    </row>
    <row r="1139" spans="1:13" x14ac:dyDescent="0.25">
      <c r="A1139">
        <v>88</v>
      </c>
      <c r="B1139" s="1">
        <v>43130</v>
      </c>
      <c r="C1139" s="7">
        <v>0.80347222222222225</v>
      </c>
      <c r="D1139" t="s">
        <v>214</v>
      </c>
      <c r="E1139" t="s">
        <v>806</v>
      </c>
      <c r="G1139" s="2">
        <v>1.3888888888888889E-3</v>
      </c>
      <c r="H1139" s="15" t="str">
        <f t="shared" si="34"/>
        <v/>
      </c>
      <c r="I1139" s="2">
        <f>SUM(INDEX(ch_table[Duration],1):ch_table[[#This Row],[Duration]])</f>
        <v>29.781944444444491</v>
      </c>
      <c r="J1139" s="7">
        <v>0.79166666666666663</v>
      </c>
      <c r="K1139" s="16" cm="1">
        <f t="array" ref="K11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139" s="7" t="str">
        <f t="shared" si="35"/>
        <v/>
      </c>
      <c r="M1139" s="2">
        <f>SUM(INDEX(ch_table[AAT],1):ch_table[[#This Row],[AAT]])</f>
        <v>3.2381944444444479</v>
      </c>
    </row>
    <row r="1140" spans="1:13" x14ac:dyDescent="0.25">
      <c r="A1140">
        <v>88</v>
      </c>
      <c r="B1140" s="1">
        <v>43130</v>
      </c>
      <c r="C1140" s="7">
        <v>0.80486111111111114</v>
      </c>
      <c r="D1140" t="s">
        <v>23</v>
      </c>
      <c r="E1140" t="s">
        <v>807</v>
      </c>
      <c r="G1140" s="2">
        <v>1.5277777777777781E-2</v>
      </c>
      <c r="H1140" s="15" t="str">
        <f t="shared" si="34"/>
        <v/>
      </c>
      <c r="I1140" s="2">
        <f>SUM(INDEX(ch_table[Duration],1):ch_table[[#This Row],[Duration]])</f>
        <v>29.79722222222227</v>
      </c>
      <c r="J1140" s="7">
        <v>0.79166666666666663</v>
      </c>
      <c r="K1140" s="16" cm="1">
        <f t="array" ref="K11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1.5277777777777781E-2</v>
      </c>
      <c r="L1140" s="7" t="str">
        <f t="shared" si="35"/>
        <v/>
      </c>
      <c r="M1140" s="2">
        <f>SUM(INDEX(ch_table[AAT],1):ch_table[[#This Row],[AAT]])</f>
        <v>3.2534722222222259</v>
      </c>
    </row>
    <row r="1141" spans="1:13" x14ac:dyDescent="0.25">
      <c r="A1141">
        <v>88</v>
      </c>
      <c r="B1141" s="1">
        <v>43130</v>
      </c>
      <c r="C1141" s="7">
        <v>0.82013888888888886</v>
      </c>
      <c r="D1141" t="s">
        <v>8</v>
      </c>
      <c r="H1141" s="15">
        <f t="shared" si="34"/>
        <v>0.34097222222222229</v>
      </c>
      <c r="I1141" s="2">
        <f>SUM(INDEX(ch_table[Duration],1):ch_table[[#This Row],[Duration]])</f>
        <v>29.79722222222227</v>
      </c>
      <c r="J1141" s="7">
        <v>0.79166666666666663</v>
      </c>
      <c r="K1141" s="16" t="str" cm="1">
        <f t="array" ref="K11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41" s="7">
        <f t="shared" si="35"/>
        <v>2.8472222222222295E-2</v>
      </c>
      <c r="M1141" s="2">
        <f>SUM(INDEX(ch_table[AAT],1):ch_table[[#This Row],[AAT]])</f>
        <v>3.2534722222222259</v>
      </c>
    </row>
    <row r="1142" spans="1:13" x14ac:dyDescent="0.25">
      <c r="A1142">
        <v>89</v>
      </c>
      <c r="B1142" s="1">
        <v>43131</v>
      </c>
      <c r="C1142" s="7">
        <v>0.47916666666666669</v>
      </c>
      <c r="D1142" t="s">
        <v>13</v>
      </c>
      <c r="G1142" s="2">
        <v>2.0833333333333329E-3</v>
      </c>
      <c r="H1142" s="15" t="str">
        <f t="shared" si="34"/>
        <v/>
      </c>
      <c r="I1142" s="2">
        <f>SUM(INDEX(ch_table[Duration],1):ch_table[[#This Row],[Duration]])</f>
        <v>29.799305555555605</v>
      </c>
      <c r="J1142" s="7">
        <v>0.79166666666666663</v>
      </c>
      <c r="K1142" s="16" t="str" cm="1">
        <f t="array" ref="K11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42" s="7" t="str">
        <f t="shared" si="35"/>
        <v/>
      </c>
      <c r="M1142" s="2">
        <f>SUM(INDEX(ch_table[AAT],1):ch_table[[#This Row],[AAT]])</f>
        <v>3.2534722222222259</v>
      </c>
    </row>
    <row r="1143" spans="1:13" x14ac:dyDescent="0.25">
      <c r="A1143">
        <v>89</v>
      </c>
      <c r="B1143" s="1">
        <v>43131</v>
      </c>
      <c r="C1143" s="7">
        <v>0.48125000000000001</v>
      </c>
      <c r="D1143" t="s">
        <v>52</v>
      </c>
      <c r="E1143" t="s">
        <v>467</v>
      </c>
      <c r="G1143" s="2">
        <v>1.8749999999999999E-2</v>
      </c>
      <c r="H1143" s="15" t="str">
        <f t="shared" si="34"/>
        <v/>
      </c>
      <c r="I1143" s="2">
        <f>SUM(INDEX(ch_table[Duration],1):ch_table[[#This Row],[Duration]])</f>
        <v>29.818055555555606</v>
      </c>
      <c r="J1143" s="7">
        <v>0.79166666666666663</v>
      </c>
      <c r="K1143" s="16" t="str" cm="1">
        <f t="array" ref="K11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43" s="7" t="str">
        <f t="shared" si="35"/>
        <v/>
      </c>
      <c r="M1143" s="2">
        <f>SUM(INDEX(ch_table[AAT],1):ch_table[[#This Row],[AAT]])</f>
        <v>3.2534722222222259</v>
      </c>
    </row>
    <row r="1144" spans="1:13" x14ac:dyDescent="0.25">
      <c r="A1144">
        <v>89</v>
      </c>
      <c r="B1144" s="1">
        <v>43131</v>
      </c>
      <c r="C1144" s="7">
        <v>0.5</v>
      </c>
      <c r="D1144" t="s">
        <v>52</v>
      </c>
      <c r="E1144" t="s">
        <v>111</v>
      </c>
      <c r="G1144" s="2">
        <v>3.2638888888888891E-2</v>
      </c>
      <c r="H1144" s="15" t="str">
        <f t="shared" si="34"/>
        <v/>
      </c>
      <c r="I1144" s="2">
        <f>SUM(INDEX(ch_table[Duration],1):ch_table[[#This Row],[Duration]])</f>
        <v>29.850694444444496</v>
      </c>
      <c r="J1144" s="7">
        <v>0.79166666666666663</v>
      </c>
      <c r="K1144" s="16" t="str" cm="1">
        <f t="array" ref="K11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44" s="7" t="str">
        <f t="shared" si="35"/>
        <v/>
      </c>
      <c r="M1144" s="2">
        <f>SUM(INDEX(ch_table[AAT],1):ch_table[[#This Row],[AAT]])</f>
        <v>3.2534722222222259</v>
      </c>
    </row>
    <row r="1145" spans="1:13" x14ac:dyDescent="0.25">
      <c r="A1145">
        <v>89</v>
      </c>
      <c r="B1145" s="1">
        <v>43131</v>
      </c>
      <c r="C1145" s="7">
        <v>0.53263888888888888</v>
      </c>
      <c r="D1145" t="s">
        <v>286</v>
      </c>
      <c r="E1145" t="s">
        <v>808</v>
      </c>
      <c r="G1145" s="2">
        <v>5.5555555555555558E-3</v>
      </c>
      <c r="H1145" s="15" t="str">
        <f t="shared" si="34"/>
        <v/>
      </c>
      <c r="I1145" s="2">
        <f>SUM(INDEX(ch_table[Duration],1):ch_table[[#This Row],[Duration]])</f>
        <v>29.856250000000053</v>
      </c>
      <c r="J1145" s="7">
        <v>0.79166666666666663</v>
      </c>
      <c r="K1145" s="16" t="str" cm="1">
        <f t="array" ref="K11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45" s="7" t="str">
        <f t="shared" si="35"/>
        <v/>
      </c>
      <c r="M1145" s="2">
        <f>SUM(INDEX(ch_table[AAT],1):ch_table[[#This Row],[AAT]])</f>
        <v>3.2534722222222259</v>
      </c>
    </row>
    <row r="1146" spans="1:13" x14ac:dyDescent="0.25">
      <c r="A1146">
        <v>89</v>
      </c>
      <c r="B1146" s="1">
        <v>43131</v>
      </c>
      <c r="C1146" s="7">
        <v>0.53819444444444442</v>
      </c>
      <c r="D1146" t="s">
        <v>809</v>
      </c>
      <c r="E1146" t="s">
        <v>810</v>
      </c>
      <c r="G1146" s="2">
        <v>1.3888888888888889E-3</v>
      </c>
      <c r="H1146" s="15" t="str">
        <f t="shared" si="34"/>
        <v/>
      </c>
      <c r="I1146" s="2">
        <f>SUM(INDEX(ch_table[Duration],1):ch_table[[#This Row],[Duration]])</f>
        <v>29.857638888888943</v>
      </c>
      <c r="J1146" s="7">
        <v>0.79166666666666663</v>
      </c>
      <c r="K1146" s="16" t="str" cm="1">
        <f t="array" ref="K11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46" s="7" t="str">
        <f t="shared" si="35"/>
        <v/>
      </c>
      <c r="M1146" s="2">
        <f>SUM(INDEX(ch_table[AAT],1):ch_table[[#This Row],[AAT]])</f>
        <v>3.2534722222222259</v>
      </c>
    </row>
    <row r="1147" spans="1:13" x14ac:dyDescent="0.25">
      <c r="A1147">
        <v>89</v>
      </c>
      <c r="B1147" s="1">
        <v>43131</v>
      </c>
      <c r="C1147" s="7">
        <v>0.5395833333333333</v>
      </c>
      <c r="D1147" t="s">
        <v>297</v>
      </c>
      <c r="E1147" t="s">
        <v>811</v>
      </c>
      <c r="F1147" t="s">
        <v>101</v>
      </c>
      <c r="G1147" s="2">
        <v>0.1236111111111111</v>
      </c>
      <c r="H1147" s="15" t="str">
        <f t="shared" si="34"/>
        <v/>
      </c>
      <c r="I1147" s="2">
        <f>SUM(INDEX(ch_table[Duration],1):ch_table[[#This Row],[Duration]])</f>
        <v>29.981250000000053</v>
      </c>
      <c r="J1147" s="7">
        <v>0.79166666666666663</v>
      </c>
      <c r="K1147" s="16" t="str" cm="1">
        <f t="array" ref="K11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47" s="7" t="str">
        <f t="shared" si="35"/>
        <v/>
      </c>
      <c r="M1147" s="2">
        <f>SUM(INDEX(ch_table[AAT],1):ch_table[[#This Row],[AAT]])</f>
        <v>3.2534722222222259</v>
      </c>
    </row>
    <row r="1148" spans="1:13" x14ac:dyDescent="0.25">
      <c r="A1148">
        <v>89</v>
      </c>
      <c r="B1148" s="1">
        <v>43131</v>
      </c>
      <c r="C1148" s="7">
        <v>0.66319444444444442</v>
      </c>
      <c r="D1148" t="s">
        <v>812</v>
      </c>
      <c r="E1148" t="s">
        <v>813</v>
      </c>
      <c r="G1148" s="2">
        <v>0.1541666666666667</v>
      </c>
      <c r="H1148" s="15" t="str">
        <f t="shared" si="34"/>
        <v/>
      </c>
      <c r="I1148" s="2">
        <f>SUM(INDEX(ch_table[Duration],1):ch_table[[#This Row],[Duration]])</f>
        <v>30.135416666666718</v>
      </c>
      <c r="J1148" s="7">
        <v>0.79166666666666663</v>
      </c>
      <c r="K1148" s="16" cm="1">
        <f t="array" ref="K11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2.5694444444444464E-2</v>
      </c>
      <c r="L1148" s="7" t="str">
        <f t="shared" si="35"/>
        <v/>
      </c>
      <c r="M1148" s="2">
        <f>SUM(INDEX(ch_table[AAT],1):ch_table[[#This Row],[AAT]])</f>
        <v>3.2791666666666703</v>
      </c>
    </row>
    <row r="1149" spans="1:13" x14ac:dyDescent="0.25">
      <c r="A1149">
        <v>89</v>
      </c>
      <c r="B1149" s="1">
        <v>43131</v>
      </c>
      <c r="C1149" s="7">
        <v>0.81736111111111109</v>
      </c>
      <c r="D1149" t="s">
        <v>214</v>
      </c>
      <c r="E1149" t="s">
        <v>814</v>
      </c>
      <c r="G1149" s="2">
        <v>6.9444444444444447E-4</v>
      </c>
      <c r="H1149" s="15" t="str">
        <f t="shared" si="34"/>
        <v/>
      </c>
      <c r="I1149" s="2">
        <f>SUM(INDEX(ch_table[Duration],1):ch_table[[#This Row],[Duration]])</f>
        <v>30.136111111111163</v>
      </c>
      <c r="J1149" s="7">
        <v>0.79166666666666663</v>
      </c>
      <c r="K1149" s="16" cm="1">
        <f t="array" ref="K11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149" s="7" t="str">
        <f t="shared" si="35"/>
        <v/>
      </c>
      <c r="M1149" s="2">
        <f>SUM(INDEX(ch_table[AAT],1):ch_table[[#This Row],[AAT]])</f>
        <v>3.2798611111111149</v>
      </c>
    </row>
    <row r="1150" spans="1:13" x14ac:dyDescent="0.25">
      <c r="A1150">
        <v>89</v>
      </c>
      <c r="B1150" s="1">
        <v>43131</v>
      </c>
      <c r="C1150" s="7">
        <v>0.81805555555555554</v>
      </c>
      <c r="D1150" t="s">
        <v>23</v>
      </c>
      <c r="E1150" t="s">
        <v>815</v>
      </c>
      <c r="G1150" s="2">
        <v>2.0833333333333329E-2</v>
      </c>
      <c r="H1150" s="15" t="str">
        <f t="shared" si="34"/>
        <v/>
      </c>
      <c r="I1150" s="2">
        <f>SUM(INDEX(ch_table[Duration],1):ch_table[[#This Row],[Duration]])</f>
        <v>30.156944444444495</v>
      </c>
      <c r="J1150" s="7">
        <v>0.79166666666666663</v>
      </c>
      <c r="K1150" s="16" cm="1">
        <f t="array" ref="K11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1150" s="7" t="str">
        <f t="shared" si="35"/>
        <v/>
      </c>
      <c r="M1150" s="2">
        <f>SUM(INDEX(ch_table[AAT],1):ch_table[[#This Row],[AAT]])</f>
        <v>3.3006944444444484</v>
      </c>
    </row>
    <row r="1151" spans="1:13" x14ac:dyDescent="0.25">
      <c r="A1151">
        <v>89</v>
      </c>
      <c r="B1151" s="1">
        <v>43131</v>
      </c>
      <c r="C1151" s="7">
        <v>0.83888888888888891</v>
      </c>
      <c r="D1151" t="s">
        <v>8</v>
      </c>
      <c r="H1151" s="15">
        <f t="shared" si="34"/>
        <v>0.35972222222222222</v>
      </c>
      <c r="I1151" s="2">
        <f>SUM(INDEX(ch_table[Duration],1):ch_table[[#This Row],[Duration]])</f>
        <v>30.156944444444495</v>
      </c>
      <c r="J1151" s="7">
        <v>0.79166666666666663</v>
      </c>
      <c r="K1151" s="16" t="str" cm="1">
        <f t="array" ref="K11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1" s="7">
        <f t="shared" si="35"/>
        <v>4.7222222222222235E-2</v>
      </c>
      <c r="M1151" s="2">
        <f>SUM(INDEX(ch_table[AAT],1):ch_table[[#This Row],[AAT]])</f>
        <v>3.3006944444444484</v>
      </c>
    </row>
    <row r="1152" spans="1:13" x14ac:dyDescent="0.25">
      <c r="A1152">
        <v>90</v>
      </c>
      <c r="B1152" s="1">
        <v>43132</v>
      </c>
      <c r="C1152" s="7">
        <v>0.39583333333333331</v>
      </c>
      <c r="D1152" t="s">
        <v>13</v>
      </c>
      <c r="G1152" s="2">
        <v>2.0833333333333329E-3</v>
      </c>
      <c r="H1152" s="15" t="str">
        <f t="shared" si="34"/>
        <v/>
      </c>
      <c r="I1152" s="2">
        <f>SUM(INDEX(ch_table[Duration],1):ch_table[[#This Row],[Duration]])</f>
        <v>30.15902777777783</v>
      </c>
      <c r="J1152" s="7">
        <v>0.70833333333333337</v>
      </c>
      <c r="K1152" s="16" t="str" cm="1">
        <f t="array" ref="K11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2" s="7" t="str">
        <f t="shared" si="35"/>
        <v/>
      </c>
      <c r="M1152" s="2">
        <f>SUM(INDEX(ch_table[AAT],1):ch_table[[#This Row],[AAT]])</f>
        <v>3.3006944444444484</v>
      </c>
    </row>
    <row r="1153" spans="1:13" x14ac:dyDescent="0.25">
      <c r="A1153">
        <v>90</v>
      </c>
      <c r="B1153" s="1">
        <v>43132</v>
      </c>
      <c r="C1153" s="7">
        <v>0.39791666666666659</v>
      </c>
      <c r="D1153" t="s">
        <v>52</v>
      </c>
      <c r="E1153" t="s">
        <v>268</v>
      </c>
      <c r="F1153" t="s">
        <v>101</v>
      </c>
      <c r="G1153" s="2">
        <v>2.569444444444444E-2</v>
      </c>
      <c r="H1153" s="15" t="str">
        <f t="shared" si="34"/>
        <v/>
      </c>
      <c r="I1153" s="2">
        <f>SUM(INDEX(ch_table[Duration],1):ch_table[[#This Row],[Duration]])</f>
        <v>30.184722222222273</v>
      </c>
      <c r="J1153" s="7">
        <v>0.70833333333333337</v>
      </c>
      <c r="K1153" s="16" t="str" cm="1">
        <f t="array" ref="K11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3" s="7" t="str">
        <f t="shared" si="35"/>
        <v/>
      </c>
      <c r="M1153" s="2">
        <f>SUM(INDEX(ch_table[AAT],1):ch_table[[#This Row],[AAT]])</f>
        <v>3.3006944444444484</v>
      </c>
    </row>
    <row r="1154" spans="1:13" x14ac:dyDescent="0.25">
      <c r="A1154">
        <v>90</v>
      </c>
      <c r="B1154" s="1">
        <v>43132</v>
      </c>
      <c r="C1154" s="7">
        <v>0.4236111111111111</v>
      </c>
      <c r="D1154" t="s">
        <v>54</v>
      </c>
      <c r="E1154" t="s">
        <v>268</v>
      </c>
      <c r="F1154" t="s">
        <v>101</v>
      </c>
      <c r="G1154" s="2">
        <v>1.7361111111111108E-2</v>
      </c>
      <c r="H1154" s="15" t="str">
        <f t="shared" ref="H1154:H1217" si="36">IF(OR($D1154="House rose", $D1154="Session end"), SUMIF(A:A,A1154, G:G),"")</f>
        <v/>
      </c>
      <c r="I1154" s="2">
        <f>SUM(INDEX(ch_table[Duration],1):ch_table[[#This Row],[Duration]])</f>
        <v>30.202083333333384</v>
      </c>
      <c r="J1154" s="7">
        <v>0.70833333333333337</v>
      </c>
      <c r="K1154" s="16" t="str" cm="1">
        <f t="array" ref="K11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4" s="7" t="str">
        <f t="shared" ref="L1154:L1217" si="37">IF(OR(D1154="House rose",D1154="Session end"), SUMIF(A:A, A1154,K:K),"")</f>
        <v/>
      </c>
      <c r="M1154" s="2">
        <f>SUM(INDEX(ch_table[AAT],1):ch_table[[#This Row],[AAT]])</f>
        <v>3.3006944444444484</v>
      </c>
    </row>
    <row r="1155" spans="1:13" x14ac:dyDescent="0.25">
      <c r="A1155">
        <v>90</v>
      </c>
      <c r="B1155" s="1">
        <v>43132</v>
      </c>
      <c r="C1155" s="7">
        <v>0.44097222222222221</v>
      </c>
      <c r="D1155" t="s">
        <v>55</v>
      </c>
      <c r="E1155" t="s">
        <v>816</v>
      </c>
      <c r="G1155" s="2">
        <v>2.9166666666666671E-2</v>
      </c>
      <c r="H1155" s="15" t="str">
        <f t="shared" si="36"/>
        <v/>
      </c>
      <c r="I1155" s="2">
        <f>SUM(INDEX(ch_table[Duration],1):ch_table[[#This Row],[Duration]])</f>
        <v>30.231250000000049</v>
      </c>
      <c r="J1155" s="7">
        <v>0.70833333333333337</v>
      </c>
      <c r="K1155" s="16" t="str" cm="1">
        <f t="array" ref="K11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5" s="7" t="str">
        <f t="shared" si="37"/>
        <v/>
      </c>
      <c r="M1155" s="2">
        <f>SUM(INDEX(ch_table[AAT],1):ch_table[[#This Row],[AAT]])</f>
        <v>3.3006944444444484</v>
      </c>
    </row>
    <row r="1156" spans="1:13" x14ac:dyDescent="0.25">
      <c r="A1156">
        <v>90</v>
      </c>
      <c r="B1156" s="1">
        <v>43132</v>
      </c>
      <c r="C1156" s="7">
        <v>0.47013888888888888</v>
      </c>
      <c r="D1156" t="s">
        <v>29</v>
      </c>
      <c r="E1156" t="s">
        <v>30</v>
      </c>
      <c r="G1156" s="2">
        <v>3.4722222222222217E-2</v>
      </c>
      <c r="H1156" s="15" t="str">
        <f t="shared" si="36"/>
        <v/>
      </c>
      <c r="I1156" s="2">
        <f>SUM(INDEX(ch_table[Duration],1):ch_table[[#This Row],[Duration]])</f>
        <v>30.26597222222227</v>
      </c>
      <c r="J1156" s="7">
        <v>0.70833333333333337</v>
      </c>
      <c r="K1156" s="16" t="str" cm="1">
        <f t="array" ref="K11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6" s="7" t="str">
        <f t="shared" si="37"/>
        <v/>
      </c>
      <c r="M1156" s="2">
        <f>SUM(INDEX(ch_table[AAT],1):ch_table[[#This Row],[AAT]])</f>
        <v>3.3006944444444484</v>
      </c>
    </row>
    <row r="1157" spans="1:13" x14ac:dyDescent="0.25">
      <c r="A1157">
        <v>90</v>
      </c>
      <c r="B1157" s="1">
        <v>43132</v>
      </c>
      <c r="C1157" s="7">
        <v>0.50486111111111109</v>
      </c>
      <c r="D1157" t="s">
        <v>661</v>
      </c>
      <c r="E1157" t="s">
        <v>817</v>
      </c>
      <c r="F1157" t="s">
        <v>101</v>
      </c>
      <c r="G1157" s="2">
        <v>1.666666666666667E-2</v>
      </c>
      <c r="H1157" s="15" t="str">
        <f t="shared" si="36"/>
        <v/>
      </c>
      <c r="I1157" s="2">
        <f>SUM(INDEX(ch_table[Duration],1):ch_table[[#This Row],[Duration]])</f>
        <v>30.282638888888936</v>
      </c>
      <c r="J1157" s="7">
        <v>0.70833333333333337</v>
      </c>
      <c r="K1157" s="16" t="str" cm="1">
        <f t="array" ref="K11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7" s="7" t="str">
        <f t="shared" si="37"/>
        <v/>
      </c>
      <c r="M1157" s="2">
        <f>SUM(INDEX(ch_table[AAT],1):ch_table[[#This Row],[AAT]])</f>
        <v>3.3006944444444484</v>
      </c>
    </row>
    <row r="1158" spans="1:13" x14ac:dyDescent="0.25">
      <c r="A1158">
        <v>90</v>
      </c>
      <c r="B1158" s="1">
        <v>43132</v>
      </c>
      <c r="C1158" s="7">
        <v>0.52152777777777781</v>
      </c>
      <c r="D1158" t="s">
        <v>369</v>
      </c>
      <c r="E1158" t="s">
        <v>818</v>
      </c>
      <c r="G1158" s="2">
        <v>8.1250000000000003E-2</v>
      </c>
      <c r="H1158" s="15" t="str">
        <f t="shared" si="36"/>
        <v/>
      </c>
      <c r="I1158" s="2">
        <f>SUM(INDEX(ch_table[Duration],1):ch_table[[#This Row],[Duration]])</f>
        <v>30.363888888888937</v>
      </c>
      <c r="J1158" s="7">
        <v>0.70833333333333337</v>
      </c>
      <c r="K1158" s="16" t="str" cm="1">
        <f t="array" ref="K11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8" s="7" t="str">
        <f t="shared" si="37"/>
        <v/>
      </c>
      <c r="M1158" s="2">
        <f>SUM(INDEX(ch_table[AAT],1):ch_table[[#This Row],[AAT]])</f>
        <v>3.3006944444444484</v>
      </c>
    </row>
    <row r="1159" spans="1:13" x14ac:dyDescent="0.25">
      <c r="A1159">
        <v>90</v>
      </c>
      <c r="B1159" s="1">
        <v>43132</v>
      </c>
      <c r="C1159" s="7">
        <v>0.60277777777777775</v>
      </c>
      <c r="D1159" t="s">
        <v>369</v>
      </c>
      <c r="E1159" t="s">
        <v>819</v>
      </c>
      <c r="G1159" s="2">
        <v>9.6527777777777782E-2</v>
      </c>
      <c r="H1159" s="15" t="str">
        <f t="shared" si="36"/>
        <v/>
      </c>
      <c r="I1159" s="2">
        <f>SUM(INDEX(ch_table[Duration],1):ch_table[[#This Row],[Duration]])</f>
        <v>30.460416666666713</v>
      </c>
      <c r="J1159" s="7">
        <v>0.70833333333333337</v>
      </c>
      <c r="K1159" s="16" t="str" cm="1">
        <f t="array" ref="K11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59" s="7" t="str">
        <f t="shared" si="37"/>
        <v/>
      </c>
      <c r="M1159" s="2">
        <f>SUM(INDEX(ch_table[AAT],1):ch_table[[#This Row],[AAT]])</f>
        <v>3.3006944444444484</v>
      </c>
    </row>
    <row r="1160" spans="1:13" x14ac:dyDescent="0.25">
      <c r="A1160">
        <v>90</v>
      </c>
      <c r="B1160" s="1">
        <v>43132</v>
      </c>
      <c r="C1160" s="7">
        <v>0.69930555555555551</v>
      </c>
      <c r="D1160" t="s">
        <v>214</v>
      </c>
      <c r="E1160" t="s">
        <v>820</v>
      </c>
      <c r="G1160" s="2">
        <v>6.9444444444444447E-4</v>
      </c>
      <c r="H1160" s="15" t="str">
        <f t="shared" si="36"/>
        <v/>
      </c>
      <c r="I1160" s="2">
        <f>SUM(INDEX(ch_table[Duration],1):ch_table[[#This Row],[Duration]])</f>
        <v>30.461111111111158</v>
      </c>
      <c r="J1160" s="7">
        <v>0.70833333333333337</v>
      </c>
      <c r="K1160" s="16" t="str" cm="1">
        <f t="array" ref="K11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60" s="7" t="str">
        <f t="shared" si="37"/>
        <v/>
      </c>
      <c r="M1160" s="2">
        <f>SUM(INDEX(ch_table[AAT],1):ch_table[[#This Row],[AAT]])</f>
        <v>3.3006944444444484</v>
      </c>
    </row>
    <row r="1161" spans="1:13" x14ac:dyDescent="0.25">
      <c r="A1161">
        <v>90</v>
      </c>
      <c r="B1161" s="1">
        <v>43132</v>
      </c>
      <c r="C1161" s="7">
        <v>0.7</v>
      </c>
      <c r="D1161" t="s">
        <v>23</v>
      </c>
      <c r="E1161" t="s">
        <v>821</v>
      </c>
      <c r="G1161" s="2">
        <v>2.0833333333333329E-2</v>
      </c>
      <c r="H1161" s="15" t="str">
        <f t="shared" si="36"/>
        <v/>
      </c>
      <c r="I1161" s="2">
        <f>SUM(INDEX(ch_table[Duration],1):ch_table[[#This Row],[Duration]])</f>
        <v>30.48194444444449</v>
      </c>
      <c r="J1161" s="7">
        <v>0.70833333333333337</v>
      </c>
      <c r="K1161" s="16" cm="1">
        <f t="array" ref="K11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1.2499999999999956E-2</v>
      </c>
      <c r="L1161" s="7" t="str">
        <f t="shared" si="37"/>
        <v/>
      </c>
      <c r="M1161" s="2">
        <f>SUM(INDEX(ch_table[AAT],1):ch_table[[#This Row],[AAT]])</f>
        <v>3.3131944444444485</v>
      </c>
    </row>
    <row r="1162" spans="1:13" x14ac:dyDescent="0.25">
      <c r="A1162">
        <v>90</v>
      </c>
      <c r="B1162" s="1">
        <v>43132</v>
      </c>
      <c r="C1162" s="7">
        <v>0.72083333333333333</v>
      </c>
      <c r="D1162" t="s">
        <v>8</v>
      </c>
      <c r="H1162" s="15">
        <f t="shared" si="36"/>
        <v>0.32499999999999996</v>
      </c>
      <c r="I1162" s="2">
        <f>SUM(INDEX(ch_table[Duration],1):ch_table[[#This Row],[Duration]])</f>
        <v>30.48194444444449</v>
      </c>
      <c r="J1162" s="7">
        <v>0.70833333333333337</v>
      </c>
      <c r="K1162" s="16" t="str" cm="1">
        <f t="array" ref="K11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62" s="7">
        <f t="shared" si="37"/>
        <v>1.2499999999999956E-2</v>
      </c>
      <c r="M1162" s="2">
        <f>SUM(INDEX(ch_table[AAT],1):ch_table[[#This Row],[AAT]])</f>
        <v>3.3131944444444485</v>
      </c>
    </row>
    <row r="1163" spans="1:13" x14ac:dyDescent="0.25">
      <c r="A1163">
        <v>91</v>
      </c>
      <c r="B1163" s="1">
        <v>43133</v>
      </c>
      <c r="C1163" s="7">
        <v>0.39583333333333331</v>
      </c>
      <c r="D1163" t="s">
        <v>13</v>
      </c>
      <c r="G1163" s="2">
        <v>3.472222222222222E-3</v>
      </c>
      <c r="H1163" s="15" t="str">
        <f t="shared" si="36"/>
        <v/>
      </c>
      <c r="I1163" s="2">
        <f>SUM(INDEX(ch_table[Duration],1):ch_table[[#This Row],[Duration]])</f>
        <v>30.485416666666712</v>
      </c>
      <c r="J1163" s="7">
        <v>0.60416666666666663</v>
      </c>
      <c r="K1163" s="16" t="str" cm="1">
        <f t="array" ref="K11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63" s="7" t="str">
        <f t="shared" si="37"/>
        <v/>
      </c>
      <c r="M1163" s="2">
        <f>SUM(INDEX(ch_table[AAT],1):ch_table[[#This Row],[AAT]])</f>
        <v>3.3131944444444485</v>
      </c>
    </row>
    <row r="1164" spans="1:13" x14ac:dyDescent="0.25">
      <c r="A1164">
        <v>91</v>
      </c>
      <c r="B1164" s="1">
        <v>43133</v>
      </c>
      <c r="C1164" s="7">
        <v>0.39930555555555558</v>
      </c>
      <c r="D1164" t="s">
        <v>91</v>
      </c>
      <c r="E1164" t="s">
        <v>822</v>
      </c>
      <c r="F1164" t="s">
        <v>250</v>
      </c>
      <c r="G1164" s="2">
        <v>0.13472222222222219</v>
      </c>
      <c r="H1164" s="15" t="str">
        <f t="shared" si="36"/>
        <v/>
      </c>
      <c r="I1164" s="2">
        <f>SUM(INDEX(ch_table[Duration],1):ch_table[[#This Row],[Duration]])</f>
        <v>30.620138888888935</v>
      </c>
      <c r="J1164" s="7">
        <v>0.60416666666666663</v>
      </c>
      <c r="K1164" s="16" t="str" cm="1">
        <f t="array" ref="K11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64" s="7" t="str">
        <f t="shared" si="37"/>
        <v/>
      </c>
      <c r="M1164" s="2">
        <f>SUM(INDEX(ch_table[AAT],1):ch_table[[#This Row],[AAT]])</f>
        <v>3.3131944444444485</v>
      </c>
    </row>
    <row r="1165" spans="1:13" x14ac:dyDescent="0.25">
      <c r="A1165">
        <v>91</v>
      </c>
      <c r="B1165" s="1">
        <v>43133</v>
      </c>
      <c r="C1165" s="7">
        <v>0.53402777777777777</v>
      </c>
      <c r="D1165" t="s">
        <v>91</v>
      </c>
      <c r="E1165" t="s">
        <v>823</v>
      </c>
      <c r="F1165" t="s">
        <v>250</v>
      </c>
      <c r="G1165" s="2">
        <v>5.2083333333333343E-2</v>
      </c>
      <c r="H1165" s="15" t="str">
        <f t="shared" si="36"/>
        <v/>
      </c>
      <c r="I1165" s="2">
        <f>SUM(INDEX(ch_table[Duration],1):ch_table[[#This Row],[Duration]])</f>
        <v>30.672222222222267</v>
      </c>
      <c r="J1165" s="7">
        <v>0.60416666666666663</v>
      </c>
      <c r="K1165" s="16" t="str" cm="1">
        <f t="array" ref="K11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65" s="7" t="str">
        <f t="shared" si="37"/>
        <v/>
      </c>
      <c r="M1165" s="2">
        <f>SUM(INDEX(ch_table[AAT],1):ch_table[[#This Row],[AAT]])</f>
        <v>3.3131944444444485</v>
      </c>
    </row>
    <row r="1166" spans="1:13" x14ac:dyDescent="0.25">
      <c r="A1166">
        <v>91</v>
      </c>
      <c r="B1166" s="1">
        <v>43133</v>
      </c>
      <c r="C1166" s="7">
        <v>0.58611111111111114</v>
      </c>
      <c r="D1166" t="s">
        <v>91</v>
      </c>
      <c r="E1166" t="s">
        <v>824</v>
      </c>
      <c r="F1166" t="s">
        <v>250</v>
      </c>
      <c r="G1166" s="2">
        <v>1.805555555555555E-2</v>
      </c>
      <c r="H1166" s="15" t="str">
        <f t="shared" si="36"/>
        <v/>
      </c>
      <c r="I1166" s="2">
        <f>SUM(INDEX(ch_table[Duration],1):ch_table[[#This Row],[Duration]])</f>
        <v>30.690277777777823</v>
      </c>
      <c r="J1166" s="7">
        <v>0.60416666666666663</v>
      </c>
      <c r="K1166" s="16" t="str" cm="1">
        <f t="array" ref="K11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66" s="7" t="str">
        <f t="shared" si="37"/>
        <v/>
      </c>
      <c r="M1166" s="2">
        <f>SUM(INDEX(ch_table[AAT],1):ch_table[[#This Row],[AAT]])</f>
        <v>3.3131944444444485</v>
      </c>
    </row>
    <row r="1167" spans="1:13" x14ac:dyDescent="0.25">
      <c r="A1167">
        <v>91</v>
      </c>
      <c r="B1167" s="1">
        <v>43133</v>
      </c>
      <c r="C1167" s="7">
        <v>0.60416666666666663</v>
      </c>
      <c r="D1167" t="s">
        <v>487</v>
      </c>
      <c r="F1167" t="s">
        <v>250</v>
      </c>
      <c r="G1167" s="2">
        <v>6.9444444444444447E-4</v>
      </c>
      <c r="H1167" s="15" t="str">
        <f t="shared" si="36"/>
        <v/>
      </c>
      <c r="I1167" s="2">
        <f>SUM(INDEX(ch_table[Duration],1):ch_table[[#This Row],[Duration]])</f>
        <v>30.690972222222268</v>
      </c>
      <c r="J1167" s="7">
        <v>0.60416666666666663</v>
      </c>
      <c r="K1167" s="16" cm="1">
        <f t="array" ref="K11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167" s="7" t="str">
        <f t="shared" si="37"/>
        <v/>
      </c>
      <c r="M1167" s="2">
        <f>SUM(INDEX(ch_table[AAT],1):ch_table[[#This Row],[AAT]])</f>
        <v>3.3138888888888931</v>
      </c>
    </row>
    <row r="1168" spans="1:13" x14ac:dyDescent="0.25">
      <c r="A1168">
        <v>91</v>
      </c>
      <c r="B1168" s="1">
        <v>43133</v>
      </c>
      <c r="C1168" s="7">
        <v>0.60486111111111107</v>
      </c>
      <c r="D1168" t="s">
        <v>214</v>
      </c>
      <c r="E1168" t="s">
        <v>825</v>
      </c>
      <c r="G1168" s="2">
        <v>6.9444444444444447E-4</v>
      </c>
      <c r="H1168" s="15" t="str">
        <f t="shared" si="36"/>
        <v/>
      </c>
      <c r="I1168" s="2">
        <f>SUM(INDEX(ch_table[Duration],1):ch_table[[#This Row],[Duration]])</f>
        <v>30.691666666666713</v>
      </c>
      <c r="J1168" s="7">
        <v>0.60416666666666663</v>
      </c>
      <c r="K1168" s="16" cm="1">
        <f t="array" ref="K11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168" s="7" t="str">
        <f t="shared" si="37"/>
        <v/>
      </c>
      <c r="M1168" s="2">
        <f>SUM(INDEX(ch_table[AAT],1):ch_table[[#This Row],[AAT]])</f>
        <v>3.3145833333333377</v>
      </c>
    </row>
    <row r="1169" spans="1:13" x14ac:dyDescent="0.25">
      <c r="A1169">
        <v>91</v>
      </c>
      <c r="B1169" s="1">
        <v>43133</v>
      </c>
      <c r="C1169" s="7">
        <v>0.60555555555555551</v>
      </c>
      <c r="D1169" t="s">
        <v>23</v>
      </c>
      <c r="E1169" t="s">
        <v>826</v>
      </c>
      <c r="G1169" s="2">
        <v>1.8749999999999999E-2</v>
      </c>
      <c r="H1169" s="15" t="str">
        <f t="shared" si="36"/>
        <v/>
      </c>
      <c r="I1169" s="2">
        <f>SUM(INDEX(ch_table[Duration],1):ch_table[[#This Row],[Duration]])</f>
        <v>30.710416666666713</v>
      </c>
      <c r="J1169" s="7">
        <v>0.60416666666666663</v>
      </c>
      <c r="K1169" s="16" cm="1">
        <f t="array" ref="K11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1169" s="7" t="str">
        <f t="shared" si="37"/>
        <v/>
      </c>
      <c r="M1169" s="2">
        <f>SUM(INDEX(ch_table[AAT],1):ch_table[[#This Row],[AAT]])</f>
        <v>3.3333333333333375</v>
      </c>
    </row>
    <row r="1170" spans="1:13" x14ac:dyDescent="0.25">
      <c r="A1170">
        <v>91</v>
      </c>
      <c r="B1170" s="1">
        <v>43133</v>
      </c>
      <c r="C1170" s="7">
        <v>0.62430555555555556</v>
      </c>
      <c r="D1170" t="s">
        <v>8</v>
      </c>
      <c r="H1170" s="15">
        <f t="shared" si="36"/>
        <v>0.22847222222222216</v>
      </c>
      <c r="I1170" s="2">
        <f>SUM(INDEX(ch_table[Duration],1):ch_table[[#This Row],[Duration]])</f>
        <v>30.710416666666713</v>
      </c>
      <c r="J1170" s="7">
        <v>0.60416666666666663</v>
      </c>
      <c r="K1170" s="16" t="str" cm="1">
        <f t="array" ref="K11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0" s="7">
        <f t="shared" si="37"/>
        <v>2.0138888888888887E-2</v>
      </c>
      <c r="M1170" s="2">
        <f>SUM(INDEX(ch_table[AAT],1):ch_table[[#This Row],[AAT]])</f>
        <v>3.3333333333333375</v>
      </c>
    </row>
    <row r="1171" spans="1:13" x14ac:dyDescent="0.25">
      <c r="A1171">
        <v>92</v>
      </c>
      <c r="B1171" s="1">
        <v>43136</v>
      </c>
      <c r="C1171" s="7">
        <v>0.60416666666666663</v>
      </c>
      <c r="D1171" t="s">
        <v>13</v>
      </c>
      <c r="G1171" s="2">
        <v>2.0833333333333329E-3</v>
      </c>
      <c r="H1171" s="15" t="str">
        <f t="shared" si="36"/>
        <v/>
      </c>
      <c r="I1171" s="2">
        <f>SUM(INDEX(ch_table[Duration],1):ch_table[[#This Row],[Duration]])</f>
        <v>30.712500000000048</v>
      </c>
      <c r="J1171" s="7">
        <v>0.91666666666666663</v>
      </c>
      <c r="K1171" s="16" t="str" cm="1">
        <f t="array" ref="K11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1" s="7" t="str">
        <f t="shared" si="37"/>
        <v/>
      </c>
      <c r="M1171" s="2">
        <f>SUM(INDEX(ch_table[AAT],1):ch_table[[#This Row],[AAT]])</f>
        <v>3.3333333333333375</v>
      </c>
    </row>
    <row r="1172" spans="1:13" x14ac:dyDescent="0.25">
      <c r="A1172">
        <v>92</v>
      </c>
      <c r="B1172" s="1">
        <v>43136</v>
      </c>
      <c r="C1172" s="7">
        <v>0.60624999999999996</v>
      </c>
      <c r="D1172" t="s">
        <v>52</v>
      </c>
      <c r="E1172" t="s">
        <v>314</v>
      </c>
      <c r="G1172" s="2">
        <v>3.2638888888888891E-2</v>
      </c>
      <c r="H1172" s="15" t="str">
        <f t="shared" si="36"/>
        <v/>
      </c>
      <c r="I1172" s="2">
        <f>SUM(INDEX(ch_table[Duration],1):ch_table[[#This Row],[Duration]])</f>
        <v>30.745138888888938</v>
      </c>
      <c r="J1172" s="7">
        <v>0.91666666666666663</v>
      </c>
      <c r="K1172" s="16" t="str" cm="1">
        <f t="array" ref="K11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2" s="7" t="str">
        <f t="shared" si="37"/>
        <v/>
      </c>
      <c r="M1172" s="2">
        <f>SUM(INDEX(ch_table[AAT],1):ch_table[[#This Row],[AAT]])</f>
        <v>3.3333333333333375</v>
      </c>
    </row>
    <row r="1173" spans="1:13" x14ac:dyDescent="0.25">
      <c r="A1173">
        <v>92</v>
      </c>
      <c r="B1173" s="1">
        <v>43136</v>
      </c>
      <c r="C1173" s="7">
        <v>0.63888888888888884</v>
      </c>
      <c r="D1173" t="s">
        <v>54</v>
      </c>
      <c r="E1173" t="s">
        <v>314</v>
      </c>
      <c r="G1173" s="2">
        <v>1.5277777777777781E-2</v>
      </c>
      <c r="H1173" s="15" t="str">
        <f t="shared" si="36"/>
        <v/>
      </c>
      <c r="I1173" s="2">
        <f>SUM(INDEX(ch_table[Duration],1):ch_table[[#This Row],[Duration]])</f>
        <v>30.760416666666718</v>
      </c>
      <c r="J1173" s="7">
        <v>0.91666666666666663</v>
      </c>
      <c r="K1173" s="16" t="str" cm="1">
        <f t="array" ref="K11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3" s="7" t="str">
        <f t="shared" si="37"/>
        <v/>
      </c>
      <c r="M1173" s="2">
        <f>SUM(INDEX(ch_table[AAT],1):ch_table[[#This Row],[AAT]])</f>
        <v>3.3333333333333375</v>
      </c>
    </row>
    <row r="1174" spans="1:13" x14ac:dyDescent="0.25">
      <c r="A1174">
        <v>92</v>
      </c>
      <c r="B1174" s="1">
        <v>43136</v>
      </c>
      <c r="C1174" s="7">
        <v>0.65416666666666667</v>
      </c>
      <c r="D1174" t="s">
        <v>55</v>
      </c>
      <c r="E1174" t="s">
        <v>827</v>
      </c>
      <c r="G1174" s="2">
        <v>1.9444444444444441E-2</v>
      </c>
      <c r="H1174" s="15" t="str">
        <f t="shared" si="36"/>
        <v/>
      </c>
      <c r="I1174" s="2">
        <f>SUM(INDEX(ch_table[Duration],1):ch_table[[#This Row],[Duration]])</f>
        <v>30.779861111111163</v>
      </c>
      <c r="J1174" s="7">
        <v>0.91666666666666663</v>
      </c>
      <c r="K1174" s="16" t="str" cm="1">
        <f t="array" ref="K11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4" s="7" t="str">
        <f t="shared" si="37"/>
        <v/>
      </c>
      <c r="M1174" s="2">
        <f>SUM(INDEX(ch_table[AAT],1):ch_table[[#This Row],[AAT]])</f>
        <v>3.3333333333333375</v>
      </c>
    </row>
    <row r="1175" spans="1:13" x14ac:dyDescent="0.25">
      <c r="A1175">
        <v>92</v>
      </c>
      <c r="B1175" s="1">
        <v>43136</v>
      </c>
      <c r="C1175" s="7">
        <v>0.67361111111111116</v>
      </c>
      <c r="D1175" t="s">
        <v>55</v>
      </c>
      <c r="E1175" t="s">
        <v>828</v>
      </c>
      <c r="G1175" s="2">
        <v>2.013888888888889E-2</v>
      </c>
      <c r="H1175" s="15" t="str">
        <f t="shared" si="36"/>
        <v/>
      </c>
      <c r="I1175" s="2">
        <f>SUM(INDEX(ch_table[Duration],1):ch_table[[#This Row],[Duration]])</f>
        <v>30.80000000000005</v>
      </c>
      <c r="J1175" s="7">
        <v>0.91666666666666663</v>
      </c>
      <c r="K1175" s="16" t="str" cm="1">
        <f t="array" ref="K11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5" s="7" t="str">
        <f t="shared" si="37"/>
        <v/>
      </c>
      <c r="M1175" s="2">
        <f>SUM(INDEX(ch_table[AAT],1):ch_table[[#This Row],[AAT]])</f>
        <v>3.3333333333333375</v>
      </c>
    </row>
    <row r="1176" spans="1:13" x14ac:dyDescent="0.25">
      <c r="A1176">
        <v>92</v>
      </c>
      <c r="B1176" s="1">
        <v>43136</v>
      </c>
      <c r="C1176" s="7">
        <v>0.69374999999999998</v>
      </c>
      <c r="D1176" t="s">
        <v>55</v>
      </c>
      <c r="E1176" t="s">
        <v>829</v>
      </c>
      <c r="G1176" s="2">
        <v>1.8749999999999999E-2</v>
      </c>
      <c r="H1176" s="15" t="str">
        <f t="shared" si="36"/>
        <v/>
      </c>
      <c r="I1176" s="2">
        <f>SUM(INDEX(ch_table[Duration],1):ch_table[[#This Row],[Duration]])</f>
        <v>30.818750000000051</v>
      </c>
      <c r="J1176" s="7">
        <v>0.91666666666666663</v>
      </c>
      <c r="K1176" s="16" t="str" cm="1">
        <f t="array" ref="K11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6" s="7" t="str">
        <f t="shared" si="37"/>
        <v/>
      </c>
      <c r="M1176" s="2">
        <f>SUM(INDEX(ch_table[AAT],1):ch_table[[#This Row],[AAT]])</f>
        <v>3.3333333333333375</v>
      </c>
    </row>
    <row r="1177" spans="1:13" x14ac:dyDescent="0.25">
      <c r="A1177">
        <v>92</v>
      </c>
      <c r="B1177" s="1">
        <v>43136</v>
      </c>
      <c r="C1177" s="7">
        <v>0.71250000000000002</v>
      </c>
      <c r="D1177" t="s">
        <v>25</v>
      </c>
      <c r="E1177" t="s">
        <v>591</v>
      </c>
      <c r="G1177" s="2">
        <v>3.2638888888888891E-2</v>
      </c>
      <c r="H1177" s="15" t="str">
        <f t="shared" si="36"/>
        <v/>
      </c>
      <c r="I1177" s="2">
        <f>SUM(INDEX(ch_table[Duration],1):ch_table[[#This Row],[Duration]])</f>
        <v>30.851388888888941</v>
      </c>
      <c r="J1177" s="7">
        <v>0.91666666666666663</v>
      </c>
      <c r="K1177" s="16" t="str" cm="1">
        <f t="array" ref="K11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7" s="7" t="str">
        <f t="shared" si="37"/>
        <v/>
      </c>
      <c r="M1177" s="2">
        <f>SUM(INDEX(ch_table[AAT],1):ch_table[[#This Row],[AAT]])</f>
        <v>3.3333333333333375</v>
      </c>
    </row>
    <row r="1178" spans="1:13" x14ac:dyDescent="0.25">
      <c r="A1178">
        <v>92</v>
      </c>
      <c r="B1178" s="1">
        <v>43136</v>
      </c>
      <c r="C1178" s="7">
        <v>0.74513888888888891</v>
      </c>
      <c r="D1178" t="s">
        <v>31</v>
      </c>
      <c r="E1178" t="s">
        <v>830</v>
      </c>
      <c r="G1178" s="2">
        <v>5.5555555555555558E-3</v>
      </c>
      <c r="H1178" s="15" t="str">
        <f t="shared" si="36"/>
        <v/>
      </c>
      <c r="I1178" s="2">
        <f>SUM(INDEX(ch_table[Duration],1):ch_table[[#This Row],[Duration]])</f>
        <v>30.856944444444498</v>
      </c>
      <c r="J1178" s="7">
        <v>0.91666666666666663</v>
      </c>
      <c r="K1178" s="16" t="str" cm="1">
        <f t="array" ref="K11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8" s="7" t="str">
        <f t="shared" si="37"/>
        <v/>
      </c>
      <c r="M1178" s="2">
        <f>SUM(INDEX(ch_table[AAT],1):ch_table[[#This Row],[AAT]])</f>
        <v>3.3333333333333375</v>
      </c>
    </row>
    <row r="1179" spans="1:13" x14ac:dyDescent="0.25">
      <c r="A1179">
        <v>92</v>
      </c>
      <c r="B1179" s="1">
        <v>43136</v>
      </c>
      <c r="C1179" s="7">
        <v>0.75069444444444444</v>
      </c>
      <c r="D1179" t="s">
        <v>161</v>
      </c>
      <c r="E1179" t="s">
        <v>831</v>
      </c>
      <c r="G1179" s="2">
        <v>5.6944444444444443E-2</v>
      </c>
      <c r="H1179" s="15" t="str">
        <f t="shared" si="36"/>
        <v/>
      </c>
      <c r="I1179" s="2">
        <f>SUM(INDEX(ch_table[Duration],1):ch_table[[#This Row],[Duration]])</f>
        <v>30.913888888888941</v>
      </c>
      <c r="J1179" s="7">
        <v>0.91666666666666663</v>
      </c>
      <c r="K1179" s="16" t="str" cm="1">
        <f t="array" ref="K11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79" s="7" t="str">
        <f t="shared" si="37"/>
        <v/>
      </c>
      <c r="M1179" s="2">
        <f>SUM(INDEX(ch_table[AAT],1):ch_table[[#This Row],[AAT]])</f>
        <v>3.3333333333333375</v>
      </c>
    </row>
    <row r="1180" spans="1:13" x14ac:dyDescent="0.25">
      <c r="A1180">
        <v>92</v>
      </c>
      <c r="B1180" s="1">
        <v>43136</v>
      </c>
      <c r="C1180" s="7">
        <v>0.80763888888888891</v>
      </c>
      <c r="D1180" t="s">
        <v>163</v>
      </c>
      <c r="E1180" t="s">
        <v>831</v>
      </c>
      <c r="G1180" s="2">
        <v>7.2222222222222215E-2</v>
      </c>
      <c r="H1180" s="15" t="str">
        <f t="shared" si="36"/>
        <v/>
      </c>
      <c r="I1180" s="2">
        <f>SUM(INDEX(ch_table[Duration],1):ch_table[[#This Row],[Duration]])</f>
        <v>30.986111111111164</v>
      </c>
      <c r="J1180" s="7">
        <v>0.91666666666666663</v>
      </c>
      <c r="K1180" s="16" t="str" cm="1">
        <f t="array" ref="K11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0" s="7" t="str">
        <f t="shared" si="37"/>
        <v/>
      </c>
      <c r="M1180" s="2">
        <f>SUM(INDEX(ch_table[AAT],1):ch_table[[#This Row],[AAT]])</f>
        <v>3.3333333333333375</v>
      </c>
    </row>
    <row r="1181" spans="1:13" x14ac:dyDescent="0.25">
      <c r="A1181">
        <v>92</v>
      </c>
      <c r="B1181" s="1">
        <v>43136</v>
      </c>
      <c r="C1181" s="7">
        <v>0.87986111111111109</v>
      </c>
      <c r="D1181" t="s">
        <v>23</v>
      </c>
      <c r="E1181" t="s">
        <v>832</v>
      </c>
      <c r="G1181" s="2">
        <v>4.7222222222222221E-2</v>
      </c>
      <c r="H1181" s="15" t="str">
        <f t="shared" si="36"/>
        <v/>
      </c>
      <c r="I1181" s="2">
        <f>SUM(INDEX(ch_table[Duration],1):ch_table[[#This Row],[Duration]])</f>
        <v>31.033333333333385</v>
      </c>
      <c r="J1181" s="7">
        <v>0.91666666666666663</v>
      </c>
      <c r="K1181" s="16" cm="1">
        <f t="array" ref="K11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1.0416666666666741E-2</v>
      </c>
      <c r="L1181" s="7" t="str">
        <f t="shared" si="37"/>
        <v/>
      </c>
      <c r="M1181" s="2">
        <f>SUM(INDEX(ch_table[AAT],1):ch_table[[#This Row],[AAT]])</f>
        <v>3.3437500000000044</v>
      </c>
    </row>
    <row r="1182" spans="1:13" x14ac:dyDescent="0.25">
      <c r="A1182">
        <v>92</v>
      </c>
      <c r="B1182" s="1">
        <v>43136</v>
      </c>
      <c r="C1182" s="7">
        <v>0.92708333333333337</v>
      </c>
      <c r="D1182" t="s">
        <v>8</v>
      </c>
      <c r="H1182" s="15">
        <f t="shared" si="36"/>
        <v>0.32291666666666669</v>
      </c>
      <c r="I1182" s="2">
        <f>SUM(INDEX(ch_table[Duration],1):ch_table[[#This Row],[Duration]])</f>
        <v>31.033333333333385</v>
      </c>
      <c r="J1182" s="7">
        <v>0.91666666666666663</v>
      </c>
      <c r="K1182" s="16" t="str" cm="1">
        <f t="array" ref="K11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2" s="7">
        <f t="shared" si="37"/>
        <v>1.0416666666666741E-2</v>
      </c>
      <c r="M1182" s="2">
        <f>SUM(INDEX(ch_table[AAT],1):ch_table[[#This Row],[AAT]])</f>
        <v>3.3437500000000044</v>
      </c>
    </row>
    <row r="1183" spans="1:13" x14ac:dyDescent="0.25">
      <c r="A1183">
        <v>93</v>
      </c>
      <c r="B1183" s="1">
        <v>43137</v>
      </c>
      <c r="C1183" s="7">
        <v>0.47916666666666669</v>
      </c>
      <c r="D1183" t="s">
        <v>13</v>
      </c>
      <c r="G1183" s="2">
        <v>2.0833333333333329E-3</v>
      </c>
      <c r="H1183" s="15" t="str">
        <f t="shared" si="36"/>
        <v/>
      </c>
      <c r="I1183" s="2">
        <f>SUM(INDEX(ch_table[Duration],1):ch_table[[#This Row],[Duration]])</f>
        <v>31.03541666666672</v>
      </c>
      <c r="J1183" s="7">
        <v>0.79166666666666663</v>
      </c>
      <c r="K1183" s="16" t="str" cm="1">
        <f t="array" ref="K11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3" s="7" t="str">
        <f t="shared" si="37"/>
        <v/>
      </c>
      <c r="M1183" s="2">
        <f>SUM(INDEX(ch_table[AAT],1):ch_table[[#This Row],[AAT]])</f>
        <v>3.3437500000000044</v>
      </c>
    </row>
    <row r="1184" spans="1:13" x14ac:dyDescent="0.25">
      <c r="A1184">
        <v>93</v>
      </c>
      <c r="B1184" s="1">
        <v>43137</v>
      </c>
      <c r="C1184" s="7">
        <v>0.48125000000000001</v>
      </c>
      <c r="D1184" t="s">
        <v>52</v>
      </c>
      <c r="E1184" t="s">
        <v>833</v>
      </c>
      <c r="G1184" s="2">
        <v>3.2638888888888891E-2</v>
      </c>
      <c r="H1184" s="15" t="str">
        <f t="shared" si="36"/>
        <v/>
      </c>
      <c r="I1184" s="2">
        <f>SUM(INDEX(ch_table[Duration],1):ch_table[[#This Row],[Duration]])</f>
        <v>31.06805555555561</v>
      </c>
      <c r="J1184" s="7">
        <v>0.79166666666666663</v>
      </c>
      <c r="K1184" s="16" t="str" cm="1">
        <f t="array" ref="K11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4" s="7" t="str">
        <f t="shared" si="37"/>
        <v/>
      </c>
      <c r="M1184" s="2">
        <f>SUM(INDEX(ch_table[AAT],1):ch_table[[#This Row],[AAT]])</f>
        <v>3.3437500000000044</v>
      </c>
    </row>
    <row r="1185" spans="1:13" x14ac:dyDescent="0.25">
      <c r="A1185">
        <v>93</v>
      </c>
      <c r="B1185" s="1">
        <v>43137</v>
      </c>
      <c r="C1185" s="7">
        <v>0.51388888888888884</v>
      </c>
      <c r="D1185" t="s">
        <v>54</v>
      </c>
      <c r="E1185" t="s">
        <v>833</v>
      </c>
      <c r="G1185" s="2">
        <v>1.458333333333333E-2</v>
      </c>
      <c r="H1185" s="15" t="str">
        <f t="shared" si="36"/>
        <v/>
      </c>
      <c r="I1185" s="2">
        <f>SUM(INDEX(ch_table[Duration],1):ch_table[[#This Row],[Duration]])</f>
        <v>31.082638888888944</v>
      </c>
      <c r="J1185" s="7">
        <v>0.79166666666666663</v>
      </c>
      <c r="K1185" s="16" t="str" cm="1">
        <f t="array" ref="K11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5" s="7" t="str">
        <f t="shared" si="37"/>
        <v/>
      </c>
      <c r="M1185" s="2">
        <f>SUM(INDEX(ch_table[AAT],1):ch_table[[#This Row],[AAT]])</f>
        <v>3.3437500000000044</v>
      </c>
    </row>
    <row r="1186" spans="1:13" x14ac:dyDescent="0.25">
      <c r="A1186">
        <v>93</v>
      </c>
      <c r="B1186" s="1">
        <v>43137</v>
      </c>
      <c r="C1186" s="7">
        <v>0.52847222222222223</v>
      </c>
      <c r="D1186" t="s">
        <v>55</v>
      </c>
      <c r="E1186" t="s">
        <v>834</v>
      </c>
      <c r="G1186" s="2">
        <v>1.7361111111111108E-2</v>
      </c>
      <c r="H1186" s="15" t="str">
        <f t="shared" si="36"/>
        <v/>
      </c>
      <c r="I1186" s="2">
        <f>SUM(INDEX(ch_table[Duration],1):ch_table[[#This Row],[Duration]])</f>
        <v>31.100000000000055</v>
      </c>
      <c r="J1186" s="7">
        <v>0.79166666666666663</v>
      </c>
      <c r="K1186" s="16" t="str" cm="1">
        <f t="array" ref="K11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6" s="7" t="str">
        <f t="shared" si="37"/>
        <v/>
      </c>
      <c r="M1186" s="2">
        <f>SUM(INDEX(ch_table[AAT],1):ch_table[[#This Row],[AAT]])</f>
        <v>3.3437500000000044</v>
      </c>
    </row>
    <row r="1187" spans="1:13" x14ac:dyDescent="0.25">
      <c r="A1187">
        <v>93</v>
      </c>
      <c r="B1187" s="1">
        <v>43137</v>
      </c>
      <c r="C1187" s="7">
        <v>0.54583333333333328</v>
      </c>
      <c r="D1187" t="s">
        <v>25</v>
      </c>
      <c r="E1187" t="s">
        <v>835</v>
      </c>
      <c r="G1187" s="2">
        <v>4.7222222222222221E-2</v>
      </c>
      <c r="H1187" s="15" t="str">
        <f t="shared" si="36"/>
        <v/>
      </c>
      <c r="I1187" s="2">
        <f>SUM(INDEX(ch_table[Duration],1):ch_table[[#This Row],[Duration]])</f>
        <v>31.147222222222275</v>
      </c>
      <c r="J1187" s="7">
        <v>0.79166666666666663</v>
      </c>
      <c r="K1187" s="16" t="str" cm="1">
        <f t="array" ref="K11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7" s="7" t="str">
        <f t="shared" si="37"/>
        <v/>
      </c>
      <c r="M1187" s="2">
        <f>SUM(INDEX(ch_table[AAT],1):ch_table[[#This Row],[AAT]])</f>
        <v>3.3437500000000044</v>
      </c>
    </row>
    <row r="1188" spans="1:13" x14ac:dyDescent="0.25">
      <c r="A1188">
        <v>93</v>
      </c>
      <c r="B1188" s="1">
        <v>43137</v>
      </c>
      <c r="C1188" s="7">
        <v>0.59305555555555556</v>
      </c>
      <c r="D1188" t="s">
        <v>31</v>
      </c>
      <c r="E1188" t="s">
        <v>836</v>
      </c>
      <c r="G1188" s="2">
        <v>2.0833333333333329E-3</v>
      </c>
      <c r="H1188" s="15" t="str">
        <f t="shared" si="36"/>
        <v/>
      </c>
      <c r="I1188" s="2">
        <f>SUM(INDEX(ch_table[Duration],1):ch_table[[#This Row],[Duration]])</f>
        <v>31.14930555555561</v>
      </c>
      <c r="J1188" s="7">
        <v>0.79166666666666663</v>
      </c>
      <c r="K1188" s="16" t="str" cm="1">
        <f t="array" ref="K11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8" s="7" t="str">
        <f t="shared" si="37"/>
        <v/>
      </c>
      <c r="M1188" s="2">
        <f>SUM(INDEX(ch_table[AAT],1):ch_table[[#This Row],[AAT]])</f>
        <v>3.3437500000000044</v>
      </c>
    </row>
    <row r="1189" spans="1:13" x14ac:dyDescent="0.25">
      <c r="A1189">
        <v>93</v>
      </c>
      <c r="B1189" s="1">
        <v>43137</v>
      </c>
      <c r="C1189" s="7">
        <v>0.59513888888888888</v>
      </c>
      <c r="D1189" t="s">
        <v>31</v>
      </c>
      <c r="E1189" t="s">
        <v>837</v>
      </c>
      <c r="G1189" s="2">
        <v>2.0833333333333329E-3</v>
      </c>
      <c r="H1189" s="15" t="str">
        <f t="shared" si="36"/>
        <v/>
      </c>
      <c r="I1189" s="2">
        <f>SUM(INDEX(ch_table[Duration],1):ch_table[[#This Row],[Duration]])</f>
        <v>31.151388888888945</v>
      </c>
      <c r="J1189" s="7">
        <v>0.79166666666666663</v>
      </c>
      <c r="K1189" s="16" t="str" cm="1">
        <f t="array" ref="K11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89" s="7" t="str">
        <f t="shared" si="37"/>
        <v/>
      </c>
      <c r="M1189" s="2">
        <f>SUM(INDEX(ch_table[AAT],1):ch_table[[#This Row],[AAT]])</f>
        <v>3.3437500000000044</v>
      </c>
    </row>
    <row r="1190" spans="1:13" x14ac:dyDescent="0.25">
      <c r="A1190">
        <v>93</v>
      </c>
      <c r="B1190" s="1">
        <v>43137</v>
      </c>
      <c r="C1190" s="7">
        <v>0.59722222222222221</v>
      </c>
      <c r="D1190" t="s">
        <v>31</v>
      </c>
      <c r="E1190" t="s">
        <v>838</v>
      </c>
      <c r="G1190" s="2">
        <v>2.0833333333333329E-3</v>
      </c>
      <c r="H1190" s="15" t="str">
        <f t="shared" si="36"/>
        <v/>
      </c>
      <c r="I1190" s="2">
        <f>SUM(INDEX(ch_table[Duration],1):ch_table[[#This Row],[Duration]])</f>
        <v>31.15347222222228</v>
      </c>
      <c r="J1190" s="7">
        <v>0.79166666666666663</v>
      </c>
      <c r="K1190" s="16" t="str" cm="1">
        <f t="array" ref="K11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90" s="7" t="str">
        <f t="shared" si="37"/>
        <v/>
      </c>
      <c r="M1190" s="2">
        <f>SUM(INDEX(ch_table[AAT],1):ch_table[[#This Row],[AAT]])</f>
        <v>3.3437500000000044</v>
      </c>
    </row>
    <row r="1191" spans="1:13" x14ac:dyDescent="0.25">
      <c r="A1191">
        <v>93</v>
      </c>
      <c r="B1191" s="1">
        <v>43137</v>
      </c>
      <c r="C1191" s="7">
        <v>0.59930555555555554</v>
      </c>
      <c r="D1191" t="s">
        <v>31</v>
      </c>
      <c r="E1191" t="s">
        <v>839</v>
      </c>
      <c r="G1191" s="2">
        <v>2.0833333333333329E-3</v>
      </c>
      <c r="H1191" s="15" t="str">
        <f t="shared" si="36"/>
        <v/>
      </c>
      <c r="I1191" s="2">
        <f>SUM(INDEX(ch_table[Duration],1):ch_table[[#This Row],[Duration]])</f>
        <v>31.155555555555615</v>
      </c>
      <c r="J1191" s="7">
        <v>0.79166666666666663</v>
      </c>
      <c r="K1191" s="16" t="str" cm="1">
        <f t="array" ref="K11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91" s="7" t="str">
        <f t="shared" si="37"/>
        <v/>
      </c>
      <c r="M1191" s="2">
        <f>SUM(INDEX(ch_table[AAT],1):ch_table[[#This Row],[AAT]])</f>
        <v>3.3437500000000044</v>
      </c>
    </row>
    <row r="1192" spans="1:13" x14ac:dyDescent="0.25">
      <c r="A1192">
        <v>93</v>
      </c>
      <c r="B1192" s="1">
        <v>43137</v>
      </c>
      <c r="C1192" s="7">
        <v>0.60138888888888886</v>
      </c>
      <c r="D1192" t="s">
        <v>31</v>
      </c>
      <c r="E1192" t="s">
        <v>840</v>
      </c>
      <c r="G1192" s="2">
        <v>2.0833333333333329E-3</v>
      </c>
      <c r="H1192" s="15" t="str">
        <f t="shared" si="36"/>
        <v/>
      </c>
      <c r="I1192" s="2">
        <f>SUM(INDEX(ch_table[Duration],1):ch_table[[#This Row],[Duration]])</f>
        <v>31.15763888888895</v>
      </c>
      <c r="J1192" s="7">
        <v>0.79166666666666663</v>
      </c>
      <c r="K1192" s="16" t="str" cm="1">
        <f t="array" ref="K11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92" s="7" t="str">
        <f t="shared" si="37"/>
        <v/>
      </c>
      <c r="M1192" s="2">
        <f>SUM(INDEX(ch_table[AAT],1):ch_table[[#This Row],[AAT]])</f>
        <v>3.3437500000000044</v>
      </c>
    </row>
    <row r="1193" spans="1:13" x14ac:dyDescent="0.25">
      <c r="A1193">
        <v>93</v>
      </c>
      <c r="B1193" s="1">
        <v>43137</v>
      </c>
      <c r="C1193" s="7">
        <v>0.60347222222222219</v>
      </c>
      <c r="D1193" t="s">
        <v>286</v>
      </c>
      <c r="E1193" t="s">
        <v>841</v>
      </c>
      <c r="G1193" s="2">
        <v>7.6388888888888886E-3</v>
      </c>
      <c r="H1193" s="15" t="str">
        <f t="shared" si="36"/>
        <v/>
      </c>
      <c r="I1193" s="2">
        <f>SUM(INDEX(ch_table[Duration],1):ch_table[[#This Row],[Duration]])</f>
        <v>31.165277777777838</v>
      </c>
      <c r="J1193" s="7">
        <v>0.79166666666666663</v>
      </c>
      <c r="K1193" s="16" t="str" cm="1">
        <f t="array" ref="K11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93" s="7" t="str">
        <f t="shared" si="37"/>
        <v/>
      </c>
      <c r="M1193" s="2">
        <f>SUM(INDEX(ch_table[AAT],1):ch_table[[#This Row],[AAT]])</f>
        <v>3.3437500000000044</v>
      </c>
    </row>
    <row r="1194" spans="1:13" x14ac:dyDescent="0.25">
      <c r="A1194">
        <v>93</v>
      </c>
      <c r="B1194" s="1">
        <v>43137</v>
      </c>
      <c r="C1194" s="7">
        <v>0.61111111111111116</v>
      </c>
      <c r="D1194" t="s">
        <v>161</v>
      </c>
      <c r="E1194" t="s">
        <v>842</v>
      </c>
      <c r="G1194" s="2">
        <v>5.486111111111111E-2</v>
      </c>
      <c r="H1194" s="15" t="str">
        <f t="shared" si="36"/>
        <v/>
      </c>
      <c r="I1194" s="2">
        <f>SUM(INDEX(ch_table[Duration],1):ch_table[[#This Row],[Duration]])</f>
        <v>31.22013888888895</v>
      </c>
      <c r="J1194" s="7">
        <v>0.79166666666666663</v>
      </c>
      <c r="K1194" s="16" t="str" cm="1">
        <f t="array" ref="K11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94" s="7" t="str">
        <f t="shared" si="37"/>
        <v/>
      </c>
      <c r="M1194" s="2">
        <f>SUM(INDEX(ch_table[AAT],1):ch_table[[#This Row],[AAT]])</f>
        <v>3.3437500000000044</v>
      </c>
    </row>
    <row r="1195" spans="1:13" x14ac:dyDescent="0.25">
      <c r="A1195">
        <v>93</v>
      </c>
      <c r="B1195" s="1">
        <v>43137</v>
      </c>
      <c r="C1195" s="7">
        <v>0.66597222222222219</v>
      </c>
      <c r="D1195" t="s">
        <v>163</v>
      </c>
      <c r="E1195" t="s">
        <v>843</v>
      </c>
      <c r="G1195" s="2">
        <v>6.2500000000000003E-3</v>
      </c>
      <c r="H1195" s="15" t="str">
        <f t="shared" si="36"/>
        <v/>
      </c>
      <c r="I1195" s="2">
        <f>SUM(INDEX(ch_table[Duration],1):ch_table[[#This Row],[Duration]])</f>
        <v>31.226388888888952</v>
      </c>
      <c r="J1195" s="7">
        <v>0.79166666666666663</v>
      </c>
      <c r="K1195" s="16" t="str" cm="1">
        <f t="array" ref="K11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95" s="7" t="str">
        <f t="shared" si="37"/>
        <v/>
      </c>
      <c r="M1195" s="2">
        <f>SUM(INDEX(ch_table[AAT],1):ch_table[[#This Row],[AAT]])</f>
        <v>3.3437500000000044</v>
      </c>
    </row>
    <row r="1196" spans="1:13" x14ac:dyDescent="0.25">
      <c r="A1196">
        <v>93</v>
      </c>
      <c r="B1196" s="1">
        <v>43137</v>
      </c>
      <c r="C1196" s="7">
        <v>0.67222222222222228</v>
      </c>
      <c r="D1196" t="s">
        <v>369</v>
      </c>
      <c r="E1196" t="s">
        <v>844</v>
      </c>
      <c r="G1196" s="2">
        <v>0.11944444444444451</v>
      </c>
      <c r="H1196" s="15" t="str">
        <f t="shared" si="36"/>
        <v/>
      </c>
      <c r="I1196" s="2">
        <f>SUM(INDEX(ch_table[Duration],1):ch_table[[#This Row],[Duration]])</f>
        <v>31.345833333333395</v>
      </c>
      <c r="J1196" s="7">
        <v>0.79166666666666663</v>
      </c>
      <c r="K1196" s="16" t="str" cm="1">
        <f t="array" ref="K11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196" s="7" t="str">
        <f t="shared" si="37"/>
        <v/>
      </c>
      <c r="M1196" s="2">
        <f>SUM(INDEX(ch_table[AAT],1):ch_table[[#This Row],[AAT]])</f>
        <v>3.3437500000000044</v>
      </c>
    </row>
    <row r="1197" spans="1:13" x14ac:dyDescent="0.25">
      <c r="A1197">
        <v>93</v>
      </c>
      <c r="B1197" s="1">
        <v>43137</v>
      </c>
      <c r="C1197" s="7">
        <v>0.79166666666666663</v>
      </c>
      <c r="D1197" t="s">
        <v>214</v>
      </c>
      <c r="E1197" t="s">
        <v>845</v>
      </c>
      <c r="G1197" s="2">
        <v>6.9444444444444447E-4</v>
      </c>
      <c r="H1197" s="15" t="str">
        <f t="shared" si="36"/>
        <v/>
      </c>
      <c r="I1197" s="2">
        <f>SUM(INDEX(ch_table[Duration],1):ch_table[[#This Row],[Duration]])</f>
        <v>31.34652777777784</v>
      </c>
      <c r="J1197" s="7">
        <v>0.79166666666666663</v>
      </c>
      <c r="K1197" s="16" cm="1">
        <f t="array" ref="K11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197" s="7" t="str">
        <f t="shared" si="37"/>
        <v/>
      </c>
      <c r="M1197" s="2">
        <f>SUM(INDEX(ch_table[AAT],1):ch_table[[#This Row],[AAT]])</f>
        <v>3.344444444444449</v>
      </c>
    </row>
    <row r="1198" spans="1:13" x14ac:dyDescent="0.25">
      <c r="A1198">
        <v>93</v>
      </c>
      <c r="B1198" s="1">
        <v>43137</v>
      </c>
      <c r="C1198" s="7">
        <v>0.79236111111111107</v>
      </c>
      <c r="D1198" t="s">
        <v>214</v>
      </c>
      <c r="E1198" t="s">
        <v>846</v>
      </c>
      <c r="G1198" s="2">
        <v>6.9444444444444447E-4</v>
      </c>
      <c r="H1198" s="15" t="str">
        <f t="shared" si="36"/>
        <v/>
      </c>
      <c r="I1198" s="2">
        <f>SUM(INDEX(ch_table[Duration],1):ch_table[[#This Row],[Duration]])</f>
        <v>31.347222222222285</v>
      </c>
      <c r="J1198" s="7">
        <v>0.79166666666666663</v>
      </c>
      <c r="K1198" s="16" cm="1">
        <f t="array" ref="K11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198" s="7" t="str">
        <f t="shared" si="37"/>
        <v/>
      </c>
      <c r="M1198" s="2">
        <f>SUM(INDEX(ch_table[AAT],1):ch_table[[#This Row],[AAT]])</f>
        <v>3.3451388888888935</v>
      </c>
    </row>
    <row r="1199" spans="1:13" x14ac:dyDescent="0.25">
      <c r="A1199">
        <v>93</v>
      </c>
      <c r="B1199" s="1">
        <v>43137</v>
      </c>
      <c r="C1199" s="7">
        <v>0.79305555555555551</v>
      </c>
      <c r="D1199" t="s">
        <v>214</v>
      </c>
      <c r="E1199" t="s">
        <v>847</v>
      </c>
      <c r="G1199" s="2">
        <v>6.9444444444444447E-4</v>
      </c>
      <c r="H1199" s="15" t="str">
        <f t="shared" si="36"/>
        <v/>
      </c>
      <c r="I1199" s="2">
        <f>SUM(INDEX(ch_table[Duration],1):ch_table[[#This Row],[Duration]])</f>
        <v>31.34791666666673</v>
      </c>
      <c r="J1199" s="7">
        <v>0.79166666666666663</v>
      </c>
      <c r="K1199" s="16" cm="1">
        <f t="array" ref="K11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199" s="7" t="str">
        <f t="shared" si="37"/>
        <v/>
      </c>
      <c r="M1199" s="2">
        <f>SUM(INDEX(ch_table[AAT],1):ch_table[[#This Row],[AAT]])</f>
        <v>3.3458333333333381</v>
      </c>
    </row>
    <row r="1200" spans="1:13" x14ac:dyDescent="0.25">
      <c r="A1200">
        <v>93</v>
      </c>
      <c r="B1200" s="1">
        <v>43137</v>
      </c>
      <c r="C1200" s="7">
        <v>0.79374999999999996</v>
      </c>
      <c r="D1200" t="s">
        <v>214</v>
      </c>
      <c r="E1200" t="s">
        <v>848</v>
      </c>
      <c r="G1200" s="2">
        <v>1.3888888888888889E-3</v>
      </c>
      <c r="H1200" s="15" t="str">
        <f t="shared" si="36"/>
        <v/>
      </c>
      <c r="I1200" s="2">
        <f>SUM(INDEX(ch_table[Duration],1):ch_table[[#This Row],[Duration]])</f>
        <v>31.34930555555562</v>
      </c>
      <c r="J1200" s="7">
        <v>0.79166666666666663</v>
      </c>
      <c r="K1200" s="16" cm="1">
        <f t="array" ref="K12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200" s="7" t="str">
        <f t="shared" si="37"/>
        <v/>
      </c>
      <c r="M1200" s="2">
        <f>SUM(INDEX(ch_table[AAT],1):ch_table[[#This Row],[AAT]])</f>
        <v>3.3472222222222272</v>
      </c>
    </row>
    <row r="1201" spans="1:13" x14ac:dyDescent="0.25">
      <c r="A1201">
        <v>93</v>
      </c>
      <c r="B1201" s="1">
        <v>43137</v>
      </c>
      <c r="C1201" s="7">
        <v>0.79513888888888884</v>
      </c>
      <c r="D1201" t="s">
        <v>23</v>
      </c>
      <c r="E1201" t="s">
        <v>849</v>
      </c>
      <c r="G1201" s="2">
        <v>1.8749999999999999E-2</v>
      </c>
      <c r="H1201" s="15" t="str">
        <f t="shared" si="36"/>
        <v/>
      </c>
      <c r="I1201" s="2">
        <f>SUM(INDEX(ch_table[Duration],1):ch_table[[#This Row],[Duration]])</f>
        <v>31.368055555555621</v>
      </c>
      <c r="J1201" s="7">
        <v>0.79166666666666663</v>
      </c>
      <c r="K1201" s="16" cm="1">
        <f t="array" ref="K12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1201" s="7" t="str">
        <f t="shared" si="37"/>
        <v/>
      </c>
      <c r="M1201" s="2">
        <f>SUM(INDEX(ch_table[AAT],1):ch_table[[#This Row],[AAT]])</f>
        <v>3.365972222222227</v>
      </c>
    </row>
    <row r="1202" spans="1:13" x14ac:dyDescent="0.25">
      <c r="A1202">
        <v>93</v>
      </c>
      <c r="B1202" s="1">
        <v>43137</v>
      </c>
      <c r="C1202" s="7">
        <v>0.81388888888888888</v>
      </c>
      <c r="D1202" t="s">
        <v>8</v>
      </c>
      <c r="H1202" s="15">
        <f t="shared" si="36"/>
        <v>0.33472222222222225</v>
      </c>
      <c r="I1202" s="2">
        <f>SUM(INDEX(ch_table[Duration],1):ch_table[[#This Row],[Duration]])</f>
        <v>31.368055555555621</v>
      </c>
      <c r="J1202" s="7">
        <v>0.79166666666666663</v>
      </c>
      <c r="K1202" s="16" t="str" cm="1">
        <f t="array" ref="K12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02" s="7">
        <f t="shared" si="37"/>
        <v>2.222222222222222E-2</v>
      </c>
      <c r="M1202" s="2">
        <f>SUM(INDEX(ch_table[AAT],1):ch_table[[#This Row],[AAT]])</f>
        <v>3.365972222222227</v>
      </c>
    </row>
    <row r="1203" spans="1:13" x14ac:dyDescent="0.25">
      <c r="A1203">
        <v>94</v>
      </c>
      <c r="B1203" s="1">
        <v>43138</v>
      </c>
      <c r="C1203" s="7">
        <v>0.47916666666666669</v>
      </c>
      <c r="D1203" t="s">
        <v>13</v>
      </c>
      <c r="G1203" s="2">
        <v>2.0833333333333329E-3</v>
      </c>
      <c r="H1203" s="15" t="str">
        <f t="shared" si="36"/>
        <v/>
      </c>
      <c r="I1203" s="2">
        <f>SUM(INDEX(ch_table[Duration],1):ch_table[[#This Row],[Duration]])</f>
        <v>31.370138888888956</v>
      </c>
      <c r="J1203" s="7">
        <v>0.79166666666666663</v>
      </c>
      <c r="K1203" s="16" t="str" cm="1">
        <f t="array" ref="K12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03" s="7" t="str">
        <f t="shared" si="37"/>
        <v/>
      </c>
      <c r="M1203" s="2">
        <f>SUM(INDEX(ch_table[AAT],1):ch_table[[#This Row],[AAT]])</f>
        <v>3.365972222222227</v>
      </c>
    </row>
    <row r="1204" spans="1:13" x14ac:dyDescent="0.25">
      <c r="A1204">
        <v>94</v>
      </c>
      <c r="B1204" s="1">
        <v>43138</v>
      </c>
      <c r="C1204" s="7">
        <v>0.48125000000000001</v>
      </c>
      <c r="D1204" t="s">
        <v>52</v>
      </c>
      <c r="E1204" t="s">
        <v>65</v>
      </c>
      <c r="G1204" s="2">
        <v>1.8749999999999999E-2</v>
      </c>
      <c r="H1204" s="15" t="str">
        <f t="shared" si="36"/>
        <v/>
      </c>
      <c r="I1204" s="2">
        <f>SUM(INDEX(ch_table[Duration],1):ch_table[[#This Row],[Duration]])</f>
        <v>31.388888888888957</v>
      </c>
      <c r="J1204" s="7">
        <v>0.79166666666666663</v>
      </c>
      <c r="K1204" s="16" t="str" cm="1">
        <f t="array" ref="K12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04" s="7" t="str">
        <f t="shared" si="37"/>
        <v/>
      </c>
      <c r="M1204" s="2">
        <f>SUM(INDEX(ch_table[AAT],1):ch_table[[#This Row],[AAT]])</f>
        <v>3.365972222222227</v>
      </c>
    </row>
    <row r="1205" spans="1:13" x14ac:dyDescent="0.25">
      <c r="A1205">
        <v>94</v>
      </c>
      <c r="B1205" s="1">
        <v>43138</v>
      </c>
      <c r="C1205" s="7">
        <v>0.5</v>
      </c>
      <c r="D1205" t="s">
        <v>52</v>
      </c>
      <c r="E1205" t="s">
        <v>111</v>
      </c>
      <c r="G1205" s="2">
        <v>3.2638888888888891E-2</v>
      </c>
      <c r="H1205" s="15" t="str">
        <f t="shared" si="36"/>
        <v/>
      </c>
      <c r="I1205" s="2">
        <f>SUM(INDEX(ch_table[Duration],1):ch_table[[#This Row],[Duration]])</f>
        <v>31.421527777777847</v>
      </c>
      <c r="J1205" s="7">
        <v>0.79166666666666663</v>
      </c>
      <c r="K1205" s="16" t="str" cm="1">
        <f t="array" ref="K12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05" s="7" t="str">
        <f t="shared" si="37"/>
        <v/>
      </c>
      <c r="M1205" s="2">
        <f>SUM(INDEX(ch_table[AAT],1):ch_table[[#This Row],[AAT]])</f>
        <v>3.365972222222227</v>
      </c>
    </row>
    <row r="1206" spans="1:13" x14ac:dyDescent="0.25">
      <c r="A1206">
        <v>94</v>
      </c>
      <c r="B1206" s="1">
        <v>43138</v>
      </c>
      <c r="C1206" s="7">
        <v>0.53263888888888888</v>
      </c>
      <c r="D1206" t="s">
        <v>55</v>
      </c>
      <c r="E1206" t="s">
        <v>850</v>
      </c>
      <c r="G1206" s="2">
        <v>2.013888888888889E-2</v>
      </c>
      <c r="H1206" s="15" t="str">
        <f t="shared" si="36"/>
        <v/>
      </c>
      <c r="I1206" s="2">
        <f>SUM(INDEX(ch_table[Duration],1):ch_table[[#This Row],[Duration]])</f>
        <v>31.441666666666734</v>
      </c>
      <c r="J1206" s="7">
        <v>0.79166666666666663</v>
      </c>
      <c r="K1206" s="16" t="str" cm="1">
        <f t="array" ref="K12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06" s="7" t="str">
        <f t="shared" si="37"/>
        <v/>
      </c>
      <c r="M1206" s="2">
        <f>SUM(INDEX(ch_table[AAT],1):ch_table[[#This Row],[AAT]])</f>
        <v>3.365972222222227</v>
      </c>
    </row>
    <row r="1207" spans="1:13" x14ac:dyDescent="0.25">
      <c r="A1207">
        <v>94</v>
      </c>
      <c r="B1207" s="1">
        <v>43138</v>
      </c>
      <c r="C1207" s="7">
        <v>0.55277777777777781</v>
      </c>
      <c r="D1207" t="s">
        <v>286</v>
      </c>
      <c r="E1207" t="s">
        <v>851</v>
      </c>
      <c r="G1207" s="2">
        <v>7.6388888888888886E-3</v>
      </c>
      <c r="H1207" s="15" t="str">
        <f t="shared" si="36"/>
        <v/>
      </c>
      <c r="I1207" s="2">
        <f>SUM(INDEX(ch_table[Duration],1):ch_table[[#This Row],[Duration]])</f>
        <v>31.449305555555622</v>
      </c>
      <c r="J1207" s="7">
        <v>0.79166666666666663</v>
      </c>
      <c r="K1207" s="16" t="str" cm="1">
        <f t="array" ref="K12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07" s="7" t="str">
        <f t="shared" si="37"/>
        <v/>
      </c>
      <c r="M1207" s="2">
        <f>SUM(INDEX(ch_table[AAT],1):ch_table[[#This Row],[AAT]])</f>
        <v>3.365972222222227</v>
      </c>
    </row>
    <row r="1208" spans="1:13" x14ac:dyDescent="0.25">
      <c r="A1208">
        <v>94</v>
      </c>
      <c r="B1208" s="1">
        <v>43138</v>
      </c>
      <c r="C1208" s="7">
        <v>0.56041666666666667</v>
      </c>
      <c r="D1208" t="s">
        <v>852</v>
      </c>
      <c r="E1208" t="s">
        <v>853</v>
      </c>
      <c r="G1208" s="2">
        <v>2.5000000000000001E-2</v>
      </c>
      <c r="H1208" s="15" t="str">
        <f t="shared" si="36"/>
        <v/>
      </c>
      <c r="I1208" s="2">
        <f>SUM(INDEX(ch_table[Duration],1):ch_table[[#This Row],[Duration]])</f>
        <v>31.47430555555562</v>
      </c>
      <c r="J1208" s="7">
        <v>0.79166666666666663</v>
      </c>
      <c r="K1208" s="16" t="str" cm="1">
        <f t="array" ref="K12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08" s="7" t="str">
        <f t="shared" si="37"/>
        <v/>
      </c>
      <c r="M1208" s="2">
        <f>SUM(INDEX(ch_table[AAT],1):ch_table[[#This Row],[AAT]])</f>
        <v>3.365972222222227</v>
      </c>
    </row>
    <row r="1209" spans="1:13" x14ac:dyDescent="0.25">
      <c r="A1209">
        <v>94</v>
      </c>
      <c r="B1209" s="1">
        <v>43138</v>
      </c>
      <c r="C1209" s="7">
        <v>0.5854166666666667</v>
      </c>
      <c r="D1209" t="s">
        <v>19</v>
      </c>
      <c r="E1209" t="s">
        <v>854</v>
      </c>
      <c r="G1209" s="2">
        <v>6.9444444444444447E-4</v>
      </c>
      <c r="H1209" s="15" t="str">
        <f t="shared" si="36"/>
        <v/>
      </c>
      <c r="I1209" s="2">
        <f>SUM(INDEX(ch_table[Duration],1):ch_table[[#This Row],[Duration]])</f>
        <v>31.475000000000065</v>
      </c>
      <c r="J1209" s="7">
        <v>0.79166666666666663</v>
      </c>
      <c r="K1209" s="16" t="str" cm="1">
        <f t="array" ref="K12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09" s="7" t="str">
        <f t="shared" si="37"/>
        <v/>
      </c>
      <c r="M1209" s="2">
        <f>SUM(INDEX(ch_table[AAT],1):ch_table[[#This Row],[AAT]])</f>
        <v>3.365972222222227</v>
      </c>
    </row>
    <row r="1210" spans="1:13" x14ac:dyDescent="0.25">
      <c r="A1210">
        <v>94</v>
      </c>
      <c r="B1210" s="1">
        <v>43138</v>
      </c>
      <c r="C1210" s="7">
        <v>0.58611111111111114</v>
      </c>
      <c r="D1210" t="s">
        <v>852</v>
      </c>
      <c r="E1210" t="s">
        <v>855</v>
      </c>
      <c r="G1210" s="2">
        <v>0.1076388888888889</v>
      </c>
      <c r="H1210" s="15" t="str">
        <f t="shared" si="36"/>
        <v/>
      </c>
      <c r="I1210" s="2">
        <f>SUM(INDEX(ch_table[Duration],1):ch_table[[#This Row],[Duration]])</f>
        <v>31.582638888888955</v>
      </c>
      <c r="J1210" s="7">
        <v>0.79166666666666663</v>
      </c>
      <c r="K1210" s="16" t="str" cm="1">
        <f t="array" ref="K12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10" s="7" t="str">
        <f t="shared" si="37"/>
        <v/>
      </c>
      <c r="M1210" s="2">
        <f>SUM(INDEX(ch_table[AAT],1):ch_table[[#This Row],[AAT]])</f>
        <v>3.365972222222227</v>
      </c>
    </row>
    <row r="1211" spans="1:13" x14ac:dyDescent="0.25">
      <c r="A1211">
        <v>94</v>
      </c>
      <c r="B1211" s="1">
        <v>43138</v>
      </c>
      <c r="C1211" s="7">
        <v>0.69374999999999998</v>
      </c>
      <c r="D1211" t="s">
        <v>290</v>
      </c>
      <c r="E1211" t="s">
        <v>856</v>
      </c>
      <c r="G1211" s="2">
        <v>2.361111111111111E-2</v>
      </c>
      <c r="H1211" s="15" t="str">
        <f t="shared" si="36"/>
        <v/>
      </c>
      <c r="I1211" s="2">
        <f>SUM(INDEX(ch_table[Duration],1):ch_table[[#This Row],[Duration]])</f>
        <v>31.606250000000067</v>
      </c>
      <c r="J1211" s="7">
        <v>0.79166666666666663</v>
      </c>
      <c r="K1211" s="16" t="str" cm="1">
        <f t="array" ref="K12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11" s="7" t="str">
        <f t="shared" si="37"/>
        <v/>
      </c>
      <c r="M1211" s="2">
        <f>SUM(INDEX(ch_table[AAT],1):ch_table[[#This Row],[AAT]])</f>
        <v>3.365972222222227</v>
      </c>
    </row>
    <row r="1212" spans="1:13" x14ac:dyDescent="0.25">
      <c r="A1212">
        <v>94</v>
      </c>
      <c r="B1212" s="1">
        <v>43138</v>
      </c>
      <c r="C1212" s="7">
        <v>0.71736111111111112</v>
      </c>
      <c r="D1212" t="s">
        <v>19</v>
      </c>
      <c r="E1212" t="s">
        <v>507</v>
      </c>
      <c r="G1212" s="2">
        <v>6.9444444444444447E-4</v>
      </c>
      <c r="H1212" s="15" t="str">
        <f t="shared" si="36"/>
        <v/>
      </c>
      <c r="I1212" s="2">
        <f>SUM(INDEX(ch_table[Duration],1):ch_table[[#This Row],[Duration]])</f>
        <v>31.606944444444512</v>
      </c>
      <c r="J1212" s="7">
        <v>0.79166666666666663</v>
      </c>
      <c r="K1212" s="16" t="str" cm="1">
        <f t="array" ref="K12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12" s="7" t="str">
        <f t="shared" si="37"/>
        <v/>
      </c>
      <c r="M1212" s="2">
        <f>SUM(INDEX(ch_table[AAT],1):ch_table[[#This Row],[AAT]])</f>
        <v>3.365972222222227</v>
      </c>
    </row>
    <row r="1213" spans="1:13" x14ac:dyDescent="0.25">
      <c r="A1213">
        <v>94</v>
      </c>
      <c r="B1213" s="1">
        <v>43138</v>
      </c>
      <c r="C1213" s="7">
        <v>0.71805555555555556</v>
      </c>
      <c r="D1213" t="s">
        <v>290</v>
      </c>
      <c r="E1213" t="s">
        <v>857</v>
      </c>
      <c r="G1213" s="2">
        <v>6.25E-2</v>
      </c>
      <c r="H1213" s="15" t="str">
        <f t="shared" si="36"/>
        <v/>
      </c>
      <c r="I1213" s="2">
        <f>SUM(INDEX(ch_table[Duration],1):ch_table[[#This Row],[Duration]])</f>
        <v>31.669444444444512</v>
      </c>
      <c r="J1213" s="7">
        <v>0.79166666666666663</v>
      </c>
      <c r="K1213" s="16" t="str" cm="1">
        <f t="array" ref="K12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13" s="7" t="str">
        <f t="shared" si="37"/>
        <v/>
      </c>
      <c r="M1213" s="2">
        <f>SUM(INDEX(ch_table[AAT],1):ch_table[[#This Row],[AAT]])</f>
        <v>3.365972222222227</v>
      </c>
    </row>
    <row r="1214" spans="1:13" x14ac:dyDescent="0.25">
      <c r="A1214">
        <v>94</v>
      </c>
      <c r="B1214" s="1">
        <v>43138</v>
      </c>
      <c r="C1214" s="7">
        <v>0.78055555555555556</v>
      </c>
      <c r="D1214" t="s">
        <v>19</v>
      </c>
      <c r="E1214" t="s">
        <v>858</v>
      </c>
      <c r="G1214" s="2">
        <v>4.1666666666666657E-2</v>
      </c>
      <c r="H1214" s="15" t="str">
        <f t="shared" si="36"/>
        <v/>
      </c>
      <c r="I1214" s="2">
        <f>SUM(INDEX(ch_table[Duration],1):ch_table[[#This Row],[Duration]])</f>
        <v>31.71111111111118</v>
      </c>
      <c r="J1214" s="7">
        <v>0.79166666666666663</v>
      </c>
      <c r="K1214" s="16" cm="1">
        <f t="array" ref="K12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3.0555555555555558E-2</v>
      </c>
      <c r="L1214" s="7" t="str">
        <f t="shared" si="37"/>
        <v/>
      </c>
      <c r="M1214" s="2">
        <f>SUM(INDEX(ch_table[AAT],1):ch_table[[#This Row],[AAT]])</f>
        <v>3.3965277777777825</v>
      </c>
    </row>
    <row r="1215" spans="1:13" x14ac:dyDescent="0.25">
      <c r="A1215">
        <v>94</v>
      </c>
      <c r="B1215" s="1">
        <v>43138</v>
      </c>
      <c r="C1215" s="7">
        <v>0.82222222222222219</v>
      </c>
      <c r="D1215" t="s">
        <v>290</v>
      </c>
      <c r="E1215" t="s">
        <v>859</v>
      </c>
      <c r="G1215" s="2">
        <v>6.9444444444444447E-4</v>
      </c>
      <c r="H1215" s="15" t="str">
        <f t="shared" si="36"/>
        <v/>
      </c>
      <c r="I1215" s="2">
        <f>SUM(INDEX(ch_table[Duration],1):ch_table[[#This Row],[Duration]])</f>
        <v>31.711805555555625</v>
      </c>
      <c r="J1215" s="7">
        <v>0.79166666666666663</v>
      </c>
      <c r="K1215" s="16" cm="1">
        <f t="array" ref="K12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215" s="7" t="str">
        <f t="shared" si="37"/>
        <v/>
      </c>
      <c r="M1215" s="2">
        <f>SUM(INDEX(ch_table[AAT],1):ch_table[[#This Row],[AAT]])</f>
        <v>3.397222222222227</v>
      </c>
    </row>
    <row r="1216" spans="1:13" x14ac:dyDescent="0.25">
      <c r="A1216">
        <v>94</v>
      </c>
      <c r="B1216" s="1">
        <v>43138</v>
      </c>
      <c r="C1216" s="7">
        <v>0.82291666666666663</v>
      </c>
      <c r="D1216" t="s">
        <v>214</v>
      </c>
      <c r="E1216" t="s">
        <v>860</v>
      </c>
      <c r="G1216" s="2">
        <v>6.9444444444444447E-4</v>
      </c>
      <c r="H1216" s="15" t="str">
        <f t="shared" si="36"/>
        <v/>
      </c>
      <c r="I1216" s="2">
        <f>SUM(INDEX(ch_table[Duration],1):ch_table[[#This Row],[Duration]])</f>
        <v>31.71250000000007</v>
      </c>
      <c r="J1216" s="7">
        <v>0.79166666666666663</v>
      </c>
      <c r="K1216" s="16" cm="1">
        <f t="array" ref="K12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216" s="7" t="str">
        <f t="shared" si="37"/>
        <v/>
      </c>
      <c r="M1216" s="2">
        <f>SUM(INDEX(ch_table[AAT],1):ch_table[[#This Row],[AAT]])</f>
        <v>3.3979166666666716</v>
      </c>
    </row>
    <row r="1217" spans="1:13" x14ac:dyDescent="0.25">
      <c r="A1217">
        <v>94</v>
      </c>
      <c r="B1217" s="1">
        <v>43138</v>
      </c>
      <c r="C1217" s="7">
        <v>0.82361111111111107</v>
      </c>
      <c r="D1217" t="s">
        <v>23</v>
      </c>
      <c r="E1217" t="s">
        <v>861</v>
      </c>
      <c r="G1217" s="2">
        <v>1.8749999999999999E-2</v>
      </c>
      <c r="H1217" s="15" t="str">
        <f t="shared" si="36"/>
        <v/>
      </c>
      <c r="I1217" s="2">
        <f>SUM(INDEX(ch_table[Duration],1):ch_table[[#This Row],[Duration]])</f>
        <v>31.73125000000007</v>
      </c>
      <c r="J1217" s="7">
        <v>0.79166666666666663</v>
      </c>
      <c r="K1217" s="16" cm="1">
        <f t="array" ref="K12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1217" s="7" t="str">
        <f t="shared" si="37"/>
        <v/>
      </c>
      <c r="M1217" s="2">
        <f>SUM(INDEX(ch_table[AAT],1):ch_table[[#This Row],[AAT]])</f>
        <v>3.4166666666666714</v>
      </c>
    </row>
    <row r="1218" spans="1:13" x14ac:dyDescent="0.25">
      <c r="A1218">
        <v>94</v>
      </c>
      <c r="B1218" s="1">
        <v>43138</v>
      </c>
      <c r="C1218" s="7">
        <v>0.84236111111111112</v>
      </c>
      <c r="D1218" t="s">
        <v>8</v>
      </c>
      <c r="H1218" s="15">
        <f t="shared" ref="H1218:H1281" si="38">IF(OR($D1218="House rose", $D1218="Session end"), SUMIF(A:A,A1218, G:G),"")</f>
        <v>0.36319444444444443</v>
      </c>
      <c r="I1218" s="2">
        <f>SUM(INDEX(ch_table[Duration],1):ch_table[[#This Row],[Duration]])</f>
        <v>31.73125000000007</v>
      </c>
      <c r="J1218" s="7">
        <v>0.79166666666666663</v>
      </c>
      <c r="K1218" s="16" t="str" cm="1">
        <f t="array" ref="K12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18" s="7">
        <f t="shared" ref="L1218:L1281" si="39">IF(OR(D1218="House rose",D1218="Session end"), SUMIF(A:A, A1218,K:K),"")</f>
        <v>5.0694444444444445E-2</v>
      </c>
      <c r="M1218" s="2">
        <f>SUM(INDEX(ch_table[AAT],1):ch_table[[#This Row],[AAT]])</f>
        <v>3.4166666666666714</v>
      </c>
    </row>
    <row r="1219" spans="1:13" x14ac:dyDescent="0.25">
      <c r="A1219">
        <v>95</v>
      </c>
      <c r="B1219" s="1">
        <v>43139</v>
      </c>
      <c r="C1219" s="7">
        <v>0.39583333333333331</v>
      </c>
      <c r="D1219" t="s">
        <v>13</v>
      </c>
      <c r="G1219" s="2">
        <v>2.0833333333333329E-3</v>
      </c>
      <c r="H1219" s="15" t="str">
        <f t="shared" si="38"/>
        <v/>
      </c>
      <c r="I1219" s="2">
        <f>SUM(INDEX(ch_table[Duration],1):ch_table[[#This Row],[Duration]])</f>
        <v>31.733333333333405</v>
      </c>
      <c r="J1219" s="7">
        <v>0.70833333333333337</v>
      </c>
      <c r="K1219" s="16" t="str" cm="1">
        <f t="array" ref="K12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19" s="7" t="str">
        <f t="shared" si="39"/>
        <v/>
      </c>
      <c r="M1219" s="2">
        <f>SUM(INDEX(ch_table[AAT],1):ch_table[[#This Row],[AAT]])</f>
        <v>3.4166666666666714</v>
      </c>
    </row>
    <row r="1220" spans="1:13" x14ac:dyDescent="0.25">
      <c r="A1220">
        <v>95</v>
      </c>
      <c r="B1220" s="1">
        <v>43139</v>
      </c>
      <c r="C1220" s="7">
        <v>0.39791666666666659</v>
      </c>
      <c r="D1220" t="s">
        <v>52</v>
      </c>
      <c r="E1220" t="s">
        <v>305</v>
      </c>
      <c r="G1220" s="2">
        <v>1.9444444444444441E-2</v>
      </c>
      <c r="H1220" s="15" t="str">
        <f t="shared" si="38"/>
        <v/>
      </c>
      <c r="I1220" s="2">
        <f>SUM(INDEX(ch_table[Duration],1):ch_table[[#This Row],[Duration]])</f>
        <v>31.752777777777851</v>
      </c>
      <c r="J1220" s="7">
        <v>0.70833333333333337</v>
      </c>
      <c r="K1220" s="16" t="str" cm="1">
        <f t="array" ref="K12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0" s="7" t="str">
        <f t="shared" si="39"/>
        <v/>
      </c>
      <c r="M1220" s="2">
        <f>SUM(INDEX(ch_table[AAT],1):ch_table[[#This Row],[AAT]])</f>
        <v>3.4166666666666714</v>
      </c>
    </row>
    <row r="1221" spans="1:13" x14ac:dyDescent="0.25">
      <c r="A1221">
        <v>95</v>
      </c>
      <c r="B1221" s="1">
        <v>43139</v>
      </c>
      <c r="C1221" s="7">
        <v>0.41736111111111113</v>
      </c>
      <c r="D1221" t="s">
        <v>52</v>
      </c>
      <c r="E1221" t="s">
        <v>73</v>
      </c>
      <c r="G1221" s="2">
        <v>2.013888888888889E-2</v>
      </c>
      <c r="H1221" s="15" t="str">
        <f t="shared" si="38"/>
        <v/>
      </c>
      <c r="I1221" s="2">
        <f>SUM(INDEX(ch_table[Duration],1):ch_table[[#This Row],[Duration]])</f>
        <v>31.772916666666738</v>
      </c>
      <c r="J1221" s="7">
        <v>0.70833333333333337</v>
      </c>
      <c r="K1221" s="16" t="str" cm="1">
        <f t="array" ref="K12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1" s="7" t="str">
        <f t="shared" si="39"/>
        <v/>
      </c>
      <c r="M1221" s="2">
        <f>SUM(INDEX(ch_table[AAT],1):ch_table[[#This Row],[AAT]])</f>
        <v>3.4166666666666714</v>
      </c>
    </row>
    <row r="1222" spans="1:13" x14ac:dyDescent="0.25">
      <c r="A1222">
        <v>95</v>
      </c>
      <c r="B1222" s="1">
        <v>43139</v>
      </c>
      <c r="C1222" s="7">
        <v>0.4375</v>
      </c>
      <c r="D1222" t="s">
        <v>55</v>
      </c>
      <c r="E1222" t="s">
        <v>862</v>
      </c>
      <c r="G1222" s="2">
        <v>1.458333333333333E-2</v>
      </c>
      <c r="H1222" s="15" t="str">
        <f t="shared" si="38"/>
        <v/>
      </c>
      <c r="I1222" s="2">
        <f>SUM(INDEX(ch_table[Duration],1):ch_table[[#This Row],[Duration]])</f>
        <v>31.787500000000072</v>
      </c>
      <c r="J1222" s="7">
        <v>0.70833333333333337</v>
      </c>
      <c r="K1222" s="16" t="str" cm="1">
        <f t="array" ref="K12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2" s="7" t="str">
        <f t="shared" si="39"/>
        <v/>
      </c>
      <c r="M1222" s="2">
        <f>SUM(INDEX(ch_table[AAT],1):ch_table[[#This Row],[AAT]])</f>
        <v>3.4166666666666714</v>
      </c>
    </row>
    <row r="1223" spans="1:13" x14ac:dyDescent="0.25">
      <c r="A1223">
        <v>95</v>
      </c>
      <c r="B1223" s="1">
        <v>43139</v>
      </c>
      <c r="C1223" s="7">
        <v>0.45208333333333328</v>
      </c>
      <c r="D1223" t="s">
        <v>55</v>
      </c>
      <c r="E1223" t="s">
        <v>863</v>
      </c>
      <c r="G1223" s="2">
        <v>1.3194444444444439E-2</v>
      </c>
      <c r="H1223" s="15" t="str">
        <f t="shared" si="38"/>
        <v/>
      </c>
      <c r="I1223" s="2">
        <f>SUM(INDEX(ch_table[Duration],1):ch_table[[#This Row],[Duration]])</f>
        <v>31.800694444444517</v>
      </c>
      <c r="J1223" s="7">
        <v>0.70833333333333337</v>
      </c>
      <c r="K1223" s="16" t="str" cm="1">
        <f t="array" ref="K12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3" s="7" t="str">
        <f t="shared" si="39"/>
        <v/>
      </c>
      <c r="M1223" s="2">
        <f>SUM(INDEX(ch_table[AAT],1):ch_table[[#This Row],[AAT]])</f>
        <v>3.4166666666666714</v>
      </c>
    </row>
    <row r="1224" spans="1:13" x14ac:dyDescent="0.25">
      <c r="A1224">
        <v>95</v>
      </c>
      <c r="B1224" s="1">
        <v>43139</v>
      </c>
      <c r="C1224" s="7">
        <v>0.46527777777777779</v>
      </c>
      <c r="D1224" t="s">
        <v>29</v>
      </c>
      <c r="E1224" t="s">
        <v>30</v>
      </c>
      <c r="G1224" s="2">
        <v>2.9166666666666671E-2</v>
      </c>
      <c r="H1224" s="15" t="str">
        <f t="shared" si="38"/>
        <v/>
      </c>
      <c r="I1224" s="2">
        <f>SUM(INDEX(ch_table[Duration],1):ch_table[[#This Row],[Duration]])</f>
        <v>31.829861111111182</v>
      </c>
      <c r="J1224" s="7">
        <v>0.70833333333333337</v>
      </c>
      <c r="K1224" s="16" t="str" cm="1">
        <f t="array" ref="K12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4" s="7" t="str">
        <f t="shared" si="39"/>
        <v/>
      </c>
      <c r="M1224" s="2">
        <f>SUM(INDEX(ch_table[AAT],1):ch_table[[#This Row],[AAT]])</f>
        <v>3.4166666666666714</v>
      </c>
    </row>
    <row r="1225" spans="1:13" x14ac:dyDescent="0.25">
      <c r="A1225">
        <v>95</v>
      </c>
      <c r="B1225" s="1">
        <v>43139</v>
      </c>
      <c r="C1225" s="7">
        <v>0.49444444444444452</v>
      </c>
      <c r="D1225" t="s">
        <v>25</v>
      </c>
      <c r="E1225" t="s">
        <v>537</v>
      </c>
      <c r="G1225" s="2">
        <v>2.9166666666666671E-2</v>
      </c>
      <c r="H1225" s="15" t="str">
        <f t="shared" si="38"/>
        <v/>
      </c>
      <c r="I1225" s="2">
        <f>SUM(INDEX(ch_table[Duration],1):ch_table[[#This Row],[Duration]])</f>
        <v>31.859027777777847</v>
      </c>
      <c r="J1225" s="7">
        <v>0.70833333333333337</v>
      </c>
      <c r="K1225" s="16" t="str" cm="1">
        <f t="array" ref="K12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5" s="7" t="str">
        <f t="shared" si="39"/>
        <v/>
      </c>
      <c r="M1225" s="2">
        <f>SUM(INDEX(ch_table[AAT],1):ch_table[[#This Row],[AAT]])</f>
        <v>3.4166666666666714</v>
      </c>
    </row>
    <row r="1226" spans="1:13" x14ac:dyDescent="0.25">
      <c r="A1226">
        <v>95</v>
      </c>
      <c r="B1226" s="1">
        <v>43139</v>
      </c>
      <c r="C1226" s="7">
        <v>0.52361111111111114</v>
      </c>
      <c r="D1226" t="s">
        <v>25</v>
      </c>
      <c r="E1226" t="s">
        <v>864</v>
      </c>
      <c r="G1226" s="2">
        <v>3.125E-2</v>
      </c>
      <c r="H1226" s="15" t="str">
        <f t="shared" si="38"/>
        <v/>
      </c>
      <c r="I1226" s="2">
        <f>SUM(INDEX(ch_table[Duration],1):ch_table[[#This Row],[Duration]])</f>
        <v>31.890277777777847</v>
      </c>
      <c r="J1226" s="7">
        <v>0.70833333333333337</v>
      </c>
      <c r="K1226" s="16" t="str" cm="1">
        <f t="array" ref="K12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6" s="7" t="str">
        <f t="shared" si="39"/>
        <v/>
      </c>
      <c r="M1226" s="2">
        <f>SUM(INDEX(ch_table[AAT],1):ch_table[[#This Row],[AAT]])</f>
        <v>3.4166666666666714</v>
      </c>
    </row>
    <row r="1227" spans="1:13" x14ac:dyDescent="0.25">
      <c r="A1227">
        <v>95</v>
      </c>
      <c r="B1227" s="1">
        <v>43139</v>
      </c>
      <c r="C1227" s="7">
        <v>0.55486111111111114</v>
      </c>
      <c r="D1227" t="s">
        <v>25</v>
      </c>
      <c r="E1227" t="s">
        <v>865</v>
      </c>
      <c r="G1227" s="2">
        <v>1.7361111111111108E-2</v>
      </c>
      <c r="H1227" s="15" t="str">
        <f t="shared" si="38"/>
        <v/>
      </c>
      <c r="I1227" s="2">
        <f>SUM(INDEX(ch_table[Duration],1):ch_table[[#This Row],[Duration]])</f>
        <v>31.907638888888957</v>
      </c>
      <c r="J1227" s="7">
        <v>0.70833333333333337</v>
      </c>
      <c r="K1227" s="16" t="str" cm="1">
        <f t="array" ref="K12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7" s="7" t="str">
        <f t="shared" si="39"/>
        <v/>
      </c>
      <c r="M1227" s="2">
        <f>SUM(INDEX(ch_table[AAT],1):ch_table[[#This Row],[AAT]])</f>
        <v>3.4166666666666714</v>
      </c>
    </row>
    <row r="1228" spans="1:13" x14ac:dyDescent="0.25">
      <c r="A1228">
        <v>95</v>
      </c>
      <c r="B1228" s="1">
        <v>43139</v>
      </c>
      <c r="C1228" s="7">
        <v>0.57222222222222219</v>
      </c>
      <c r="D1228" t="s">
        <v>661</v>
      </c>
      <c r="E1228" t="s">
        <v>866</v>
      </c>
      <c r="G1228" s="2">
        <v>7.6388888888888886E-3</v>
      </c>
      <c r="H1228" s="15" t="str">
        <f t="shared" si="38"/>
        <v/>
      </c>
      <c r="I1228" s="2">
        <f>SUM(INDEX(ch_table[Duration],1):ch_table[[#This Row],[Duration]])</f>
        <v>31.915277777777845</v>
      </c>
      <c r="J1228" s="7">
        <v>0.70833333333333337</v>
      </c>
      <c r="K1228" s="16" t="str" cm="1">
        <f t="array" ref="K12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8" s="7" t="str">
        <f t="shared" si="39"/>
        <v/>
      </c>
      <c r="M1228" s="2">
        <f>SUM(INDEX(ch_table[AAT],1):ch_table[[#This Row],[AAT]])</f>
        <v>3.4166666666666714</v>
      </c>
    </row>
    <row r="1229" spans="1:13" x14ac:dyDescent="0.25">
      <c r="A1229">
        <v>95</v>
      </c>
      <c r="B1229" s="1">
        <v>43139</v>
      </c>
      <c r="C1229" s="7">
        <v>0.57986111111111116</v>
      </c>
      <c r="D1229" t="s">
        <v>661</v>
      </c>
      <c r="E1229" t="s">
        <v>867</v>
      </c>
      <c r="G1229" s="2">
        <v>4.1666666666666666E-3</v>
      </c>
      <c r="H1229" s="15" t="str">
        <f t="shared" si="38"/>
        <v/>
      </c>
      <c r="I1229" s="2">
        <f>SUM(INDEX(ch_table[Duration],1):ch_table[[#This Row],[Duration]])</f>
        <v>31.919444444444512</v>
      </c>
      <c r="J1229" s="7">
        <v>0.70833333333333337</v>
      </c>
      <c r="K1229" s="16" t="str" cm="1">
        <f t="array" ref="K12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29" s="7" t="str">
        <f t="shared" si="39"/>
        <v/>
      </c>
      <c r="M1229" s="2">
        <f>SUM(INDEX(ch_table[AAT],1):ch_table[[#This Row],[AAT]])</f>
        <v>3.4166666666666714</v>
      </c>
    </row>
    <row r="1230" spans="1:13" x14ac:dyDescent="0.25">
      <c r="A1230">
        <v>95</v>
      </c>
      <c r="B1230" s="1">
        <v>43139</v>
      </c>
      <c r="C1230" s="7">
        <v>0.58402777777777781</v>
      </c>
      <c r="D1230" t="s">
        <v>369</v>
      </c>
      <c r="E1230" t="s">
        <v>868</v>
      </c>
      <c r="G1230" s="2">
        <v>0.1243055555555556</v>
      </c>
      <c r="H1230" s="15" t="str">
        <f t="shared" si="38"/>
        <v/>
      </c>
      <c r="I1230" s="2">
        <f>SUM(INDEX(ch_table[Duration],1):ch_table[[#This Row],[Duration]])</f>
        <v>32.043750000000067</v>
      </c>
      <c r="J1230" s="7">
        <v>0.70833333333333337</v>
      </c>
      <c r="K1230" s="16" t="str" cm="1">
        <f t="array" ref="K12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0" s="7" t="str">
        <f t="shared" si="39"/>
        <v/>
      </c>
      <c r="M1230" s="2">
        <f>SUM(INDEX(ch_table[AAT],1):ch_table[[#This Row],[AAT]])</f>
        <v>3.4166666666666714</v>
      </c>
    </row>
    <row r="1231" spans="1:13" x14ac:dyDescent="0.25">
      <c r="A1231">
        <v>95</v>
      </c>
      <c r="B1231" s="1">
        <v>43139</v>
      </c>
      <c r="C1231" s="7">
        <v>0.70833333333333337</v>
      </c>
      <c r="D1231" t="s">
        <v>23</v>
      </c>
      <c r="E1231" t="s">
        <v>869</v>
      </c>
      <c r="G1231" s="2">
        <v>1.3194444444444439E-2</v>
      </c>
      <c r="H1231" s="15" t="str">
        <f t="shared" si="38"/>
        <v/>
      </c>
      <c r="I1231" s="2">
        <f>SUM(INDEX(ch_table[Duration],1):ch_table[[#This Row],[Duration]])</f>
        <v>32.056944444444511</v>
      </c>
      <c r="J1231" s="7">
        <v>0.70833333333333337</v>
      </c>
      <c r="K1231" s="16" cm="1">
        <f t="array" ref="K12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1.3194444444444439E-2</v>
      </c>
      <c r="L1231" s="7" t="str">
        <f t="shared" si="39"/>
        <v/>
      </c>
      <c r="M1231" s="2">
        <f>SUM(INDEX(ch_table[AAT],1):ch_table[[#This Row],[AAT]])</f>
        <v>3.4298611111111157</v>
      </c>
    </row>
    <row r="1232" spans="1:13" x14ac:dyDescent="0.25">
      <c r="A1232">
        <v>95</v>
      </c>
      <c r="B1232" s="1">
        <v>43139</v>
      </c>
      <c r="C1232" s="7">
        <v>0.72152777777777777</v>
      </c>
      <c r="D1232" t="s">
        <v>8</v>
      </c>
      <c r="H1232" s="15">
        <f t="shared" si="38"/>
        <v>0.32569444444444451</v>
      </c>
      <c r="I1232" s="2">
        <f>SUM(INDEX(ch_table[Duration],1):ch_table[[#This Row],[Duration]])</f>
        <v>32.056944444444511</v>
      </c>
      <c r="J1232" s="7">
        <v>0.70833333333333337</v>
      </c>
      <c r="K1232" s="16" t="str" cm="1">
        <f t="array" ref="K12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2" s="7">
        <f t="shared" si="39"/>
        <v>1.3194444444444439E-2</v>
      </c>
      <c r="M1232" s="2">
        <f>SUM(INDEX(ch_table[AAT],1):ch_table[[#This Row],[AAT]])</f>
        <v>3.4298611111111157</v>
      </c>
    </row>
    <row r="1233" spans="1:13" x14ac:dyDescent="0.25">
      <c r="A1233">
        <v>96</v>
      </c>
      <c r="B1233" s="1">
        <v>43151</v>
      </c>
      <c r="C1233" s="7">
        <v>0.60416666666666663</v>
      </c>
      <c r="D1233" t="s">
        <v>13</v>
      </c>
      <c r="G1233" s="2">
        <v>2.0833333333333329E-3</v>
      </c>
      <c r="H1233" s="15" t="str">
        <f t="shared" si="38"/>
        <v/>
      </c>
      <c r="I1233" s="2">
        <f>SUM(INDEX(ch_table[Duration],1):ch_table[[#This Row],[Duration]])</f>
        <v>32.059027777777843</v>
      </c>
      <c r="J1233" s="7">
        <v>0.91666666666666663</v>
      </c>
      <c r="K1233" s="16" t="str" cm="1">
        <f t="array" ref="K12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3" s="7" t="str">
        <f t="shared" si="39"/>
        <v/>
      </c>
      <c r="M1233" s="2">
        <f>SUM(INDEX(ch_table[AAT],1):ch_table[[#This Row],[AAT]])</f>
        <v>3.4298611111111157</v>
      </c>
    </row>
    <row r="1234" spans="1:13" x14ac:dyDescent="0.25">
      <c r="A1234">
        <v>96</v>
      </c>
      <c r="B1234" s="1">
        <v>43151</v>
      </c>
      <c r="C1234" s="7">
        <v>0.60624999999999996</v>
      </c>
      <c r="D1234" t="s">
        <v>52</v>
      </c>
      <c r="E1234" t="s">
        <v>148</v>
      </c>
      <c r="G1234" s="2">
        <v>2.222222222222222E-2</v>
      </c>
      <c r="H1234" s="15" t="str">
        <f t="shared" si="38"/>
        <v/>
      </c>
      <c r="I1234" s="2">
        <f>SUM(INDEX(ch_table[Duration],1):ch_table[[#This Row],[Duration]])</f>
        <v>32.081250000000068</v>
      </c>
      <c r="J1234" s="7">
        <v>0.91666666666666663</v>
      </c>
      <c r="K1234" s="16" t="str" cm="1">
        <f t="array" ref="K12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4" s="7" t="str">
        <f t="shared" si="39"/>
        <v/>
      </c>
      <c r="M1234" s="2">
        <f>SUM(INDEX(ch_table[AAT],1):ch_table[[#This Row],[AAT]])</f>
        <v>3.4298611111111157</v>
      </c>
    </row>
    <row r="1235" spans="1:13" x14ac:dyDescent="0.25">
      <c r="A1235">
        <v>96</v>
      </c>
      <c r="B1235" s="1">
        <v>43151</v>
      </c>
      <c r="C1235" s="7">
        <v>0.62847222222222221</v>
      </c>
      <c r="D1235" t="s">
        <v>54</v>
      </c>
      <c r="E1235" t="s">
        <v>148</v>
      </c>
      <c r="G1235" s="2">
        <v>2.222222222222222E-2</v>
      </c>
      <c r="H1235" s="15" t="str">
        <f t="shared" si="38"/>
        <v/>
      </c>
      <c r="I1235" s="2">
        <f>SUM(INDEX(ch_table[Duration],1):ch_table[[#This Row],[Duration]])</f>
        <v>32.103472222222294</v>
      </c>
      <c r="J1235" s="7">
        <v>0.91666666666666663</v>
      </c>
      <c r="K1235" s="16" t="str" cm="1">
        <f t="array" ref="K12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5" s="7" t="str">
        <f t="shared" si="39"/>
        <v/>
      </c>
      <c r="M1235" s="2">
        <f>SUM(INDEX(ch_table[AAT],1):ch_table[[#This Row],[AAT]])</f>
        <v>3.4298611111111157</v>
      </c>
    </row>
    <row r="1236" spans="1:13" x14ac:dyDescent="0.25">
      <c r="A1236">
        <v>96</v>
      </c>
      <c r="B1236" s="1">
        <v>43151</v>
      </c>
      <c r="C1236" s="7">
        <v>0.65069444444444446</v>
      </c>
      <c r="D1236" t="s">
        <v>55</v>
      </c>
      <c r="E1236" t="s">
        <v>870</v>
      </c>
      <c r="G1236" s="2">
        <v>2.0833333333333329E-2</v>
      </c>
      <c r="H1236" s="15" t="str">
        <f t="shared" si="38"/>
        <v/>
      </c>
      <c r="I1236" s="2">
        <f>SUM(INDEX(ch_table[Duration],1):ch_table[[#This Row],[Duration]])</f>
        <v>32.12430555555563</v>
      </c>
      <c r="J1236" s="7">
        <v>0.91666666666666663</v>
      </c>
      <c r="K1236" s="16" t="str" cm="1">
        <f t="array" ref="K12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6" s="7" t="str">
        <f t="shared" si="39"/>
        <v/>
      </c>
      <c r="M1236" s="2">
        <f>SUM(INDEX(ch_table[AAT],1):ch_table[[#This Row],[AAT]])</f>
        <v>3.4298611111111157</v>
      </c>
    </row>
    <row r="1237" spans="1:13" x14ac:dyDescent="0.25">
      <c r="A1237">
        <v>96</v>
      </c>
      <c r="B1237" s="1">
        <v>43151</v>
      </c>
      <c r="C1237" s="7">
        <v>0.67152777777777772</v>
      </c>
      <c r="D1237" t="s">
        <v>25</v>
      </c>
      <c r="E1237" t="s">
        <v>871</v>
      </c>
      <c r="G1237" s="2">
        <v>2.777777777777778E-2</v>
      </c>
      <c r="H1237" s="15" t="str">
        <f t="shared" si="38"/>
        <v/>
      </c>
      <c r="I1237" s="2">
        <f>SUM(INDEX(ch_table[Duration],1):ch_table[[#This Row],[Duration]])</f>
        <v>32.152083333333408</v>
      </c>
      <c r="J1237" s="7">
        <v>0.91666666666666663</v>
      </c>
      <c r="K1237" s="16" t="str" cm="1">
        <f t="array" ref="K12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7" s="7" t="str">
        <f t="shared" si="39"/>
        <v/>
      </c>
      <c r="M1237" s="2">
        <f>SUM(INDEX(ch_table[AAT],1):ch_table[[#This Row],[AAT]])</f>
        <v>3.4298611111111157</v>
      </c>
    </row>
    <row r="1238" spans="1:13" x14ac:dyDescent="0.25">
      <c r="A1238">
        <v>96</v>
      </c>
      <c r="B1238" s="1">
        <v>43151</v>
      </c>
      <c r="C1238" s="7">
        <v>0.69930555555555551</v>
      </c>
      <c r="D1238" t="s">
        <v>25</v>
      </c>
      <c r="E1238" t="s">
        <v>872</v>
      </c>
      <c r="G1238" s="2">
        <v>3.4722222222222217E-2</v>
      </c>
      <c r="H1238" s="15" t="str">
        <f t="shared" si="38"/>
        <v/>
      </c>
      <c r="I1238" s="2">
        <f>SUM(INDEX(ch_table[Duration],1):ch_table[[#This Row],[Duration]])</f>
        <v>32.18680555555563</v>
      </c>
      <c r="J1238" s="7">
        <v>0.91666666666666663</v>
      </c>
      <c r="K1238" s="16" t="str" cm="1">
        <f t="array" ref="K12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8" s="7" t="str">
        <f t="shared" si="39"/>
        <v/>
      </c>
      <c r="M1238" s="2">
        <f>SUM(INDEX(ch_table[AAT],1):ch_table[[#This Row],[AAT]])</f>
        <v>3.4298611111111157</v>
      </c>
    </row>
    <row r="1239" spans="1:13" x14ac:dyDescent="0.25">
      <c r="A1239">
        <v>96</v>
      </c>
      <c r="B1239" s="1">
        <v>43151</v>
      </c>
      <c r="C1239" s="7">
        <v>0.73402777777777772</v>
      </c>
      <c r="D1239" t="s">
        <v>25</v>
      </c>
      <c r="E1239" t="s">
        <v>873</v>
      </c>
      <c r="G1239" s="2">
        <v>2.2916666666666669E-2</v>
      </c>
      <c r="H1239" s="15" t="str">
        <f t="shared" si="38"/>
        <v/>
      </c>
      <c r="I1239" s="2">
        <f>SUM(INDEX(ch_table[Duration],1):ch_table[[#This Row],[Duration]])</f>
        <v>32.209722222222297</v>
      </c>
      <c r="J1239" s="7">
        <v>0.91666666666666663</v>
      </c>
      <c r="K1239" s="16" t="str" cm="1">
        <f t="array" ref="K12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39" s="7" t="str">
        <f t="shared" si="39"/>
        <v/>
      </c>
      <c r="M1239" s="2">
        <f>SUM(INDEX(ch_table[AAT],1):ch_table[[#This Row],[AAT]])</f>
        <v>3.4298611111111157</v>
      </c>
    </row>
    <row r="1240" spans="1:13" x14ac:dyDescent="0.25">
      <c r="A1240">
        <v>96</v>
      </c>
      <c r="B1240" s="1">
        <v>43151</v>
      </c>
      <c r="C1240" s="7">
        <v>0.75694444444444442</v>
      </c>
      <c r="D1240" t="s">
        <v>31</v>
      </c>
      <c r="E1240" t="s">
        <v>874</v>
      </c>
      <c r="G1240" s="2">
        <v>2.0833333333333329E-3</v>
      </c>
      <c r="H1240" s="15" t="str">
        <f t="shared" si="38"/>
        <v/>
      </c>
      <c r="I1240" s="2">
        <f>SUM(INDEX(ch_table[Duration],1):ch_table[[#This Row],[Duration]])</f>
        <v>32.211805555555628</v>
      </c>
      <c r="J1240" s="7">
        <v>0.91666666666666663</v>
      </c>
      <c r="K1240" s="16" t="str" cm="1">
        <f t="array" ref="K12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0" s="7" t="str">
        <f t="shared" si="39"/>
        <v/>
      </c>
      <c r="M1240" s="2">
        <f>SUM(INDEX(ch_table[AAT],1):ch_table[[#This Row],[AAT]])</f>
        <v>3.4298611111111157</v>
      </c>
    </row>
    <row r="1241" spans="1:13" x14ac:dyDescent="0.25">
      <c r="A1241">
        <v>96</v>
      </c>
      <c r="B1241" s="1">
        <v>43151</v>
      </c>
      <c r="C1241" s="7">
        <v>0.75902777777777775</v>
      </c>
      <c r="D1241" t="s">
        <v>31</v>
      </c>
      <c r="E1241" t="s">
        <v>875</v>
      </c>
      <c r="G1241" s="2">
        <v>1.3888888888888889E-3</v>
      </c>
      <c r="H1241" s="15" t="str">
        <f t="shared" si="38"/>
        <v/>
      </c>
      <c r="I1241" s="2">
        <f>SUM(INDEX(ch_table[Duration],1):ch_table[[#This Row],[Duration]])</f>
        <v>32.213194444444518</v>
      </c>
      <c r="J1241" s="7">
        <v>0.91666666666666663</v>
      </c>
      <c r="K1241" s="16" t="str" cm="1">
        <f t="array" ref="K12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1" s="7" t="str">
        <f t="shared" si="39"/>
        <v/>
      </c>
      <c r="M1241" s="2">
        <f>SUM(INDEX(ch_table[AAT],1):ch_table[[#This Row],[AAT]])</f>
        <v>3.4298611111111157</v>
      </c>
    </row>
    <row r="1242" spans="1:13" x14ac:dyDescent="0.25">
      <c r="A1242">
        <v>96</v>
      </c>
      <c r="B1242" s="1">
        <v>43151</v>
      </c>
      <c r="C1242" s="7">
        <v>0.76041666666666663</v>
      </c>
      <c r="D1242" t="s">
        <v>286</v>
      </c>
      <c r="E1242" t="s">
        <v>876</v>
      </c>
      <c r="G1242" s="2">
        <v>1.180555555555556E-2</v>
      </c>
      <c r="H1242" s="15" t="str">
        <f t="shared" si="38"/>
        <v/>
      </c>
      <c r="I1242" s="2">
        <f>SUM(INDEX(ch_table[Duration],1):ch_table[[#This Row],[Duration]])</f>
        <v>32.225000000000072</v>
      </c>
      <c r="J1242" s="7">
        <v>0.91666666666666663</v>
      </c>
      <c r="K1242" s="16" t="str" cm="1">
        <f t="array" ref="K12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2" s="7" t="str">
        <f t="shared" si="39"/>
        <v/>
      </c>
      <c r="M1242" s="2">
        <f>SUM(INDEX(ch_table[AAT],1):ch_table[[#This Row],[AAT]])</f>
        <v>3.4298611111111157</v>
      </c>
    </row>
    <row r="1243" spans="1:13" x14ac:dyDescent="0.25">
      <c r="A1243">
        <v>96</v>
      </c>
      <c r="B1243" s="1">
        <v>43151</v>
      </c>
      <c r="C1243" s="7">
        <v>0.77222222222222225</v>
      </c>
      <c r="D1243" t="s">
        <v>91</v>
      </c>
      <c r="E1243" t="s">
        <v>877</v>
      </c>
      <c r="F1243" t="s">
        <v>289</v>
      </c>
      <c r="G1243" s="2">
        <v>0.1368055555555556</v>
      </c>
      <c r="H1243" s="15" t="str">
        <f t="shared" si="38"/>
        <v/>
      </c>
      <c r="I1243" s="2">
        <f>SUM(INDEX(ch_table[Duration],1):ch_table[[#This Row],[Duration]])</f>
        <v>32.361805555555627</v>
      </c>
      <c r="J1243" s="7">
        <v>0.91666666666666663</v>
      </c>
      <c r="K1243" s="16" t="str" cm="1">
        <f t="array" ref="K12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3" s="7" t="str">
        <f t="shared" si="39"/>
        <v/>
      </c>
      <c r="M1243" s="2">
        <f>SUM(INDEX(ch_table[AAT],1):ch_table[[#This Row],[AAT]])</f>
        <v>3.4298611111111157</v>
      </c>
    </row>
    <row r="1244" spans="1:13" x14ac:dyDescent="0.25">
      <c r="A1244">
        <v>96</v>
      </c>
      <c r="B1244" s="1">
        <v>43151</v>
      </c>
      <c r="C1244" s="7">
        <v>0.90902777777777777</v>
      </c>
      <c r="D1244" t="s">
        <v>214</v>
      </c>
      <c r="E1244" t="s">
        <v>878</v>
      </c>
      <c r="G1244" s="2">
        <v>1.3888888888888889E-3</v>
      </c>
      <c r="H1244" s="15" t="str">
        <f t="shared" si="38"/>
        <v/>
      </c>
      <c r="I1244" s="2">
        <f>SUM(INDEX(ch_table[Duration],1):ch_table[[#This Row],[Duration]])</f>
        <v>32.363194444444517</v>
      </c>
      <c r="J1244" s="7">
        <v>0.91666666666666663</v>
      </c>
      <c r="K1244" s="16" t="str" cm="1">
        <f t="array" ref="K12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4" s="7" t="str">
        <f t="shared" si="39"/>
        <v/>
      </c>
      <c r="M1244" s="2">
        <f>SUM(INDEX(ch_table[AAT],1):ch_table[[#This Row],[AAT]])</f>
        <v>3.4298611111111157</v>
      </c>
    </row>
    <row r="1245" spans="1:13" x14ac:dyDescent="0.25">
      <c r="A1245">
        <v>96</v>
      </c>
      <c r="B1245" s="1">
        <v>43151</v>
      </c>
      <c r="C1245" s="7">
        <v>0.91041666666666665</v>
      </c>
      <c r="D1245" t="s">
        <v>214</v>
      </c>
      <c r="E1245" t="s">
        <v>879</v>
      </c>
      <c r="G1245" s="2">
        <v>6.9444444444444447E-4</v>
      </c>
      <c r="H1245" s="15" t="str">
        <f t="shared" si="38"/>
        <v/>
      </c>
      <c r="I1245" s="2">
        <f>SUM(INDEX(ch_table[Duration],1):ch_table[[#This Row],[Duration]])</f>
        <v>32.363888888888958</v>
      </c>
      <c r="J1245" s="7">
        <v>0.91666666666666663</v>
      </c>
      <c r="K1245" s="16" t="str" cm="1">
        <f t="array" ref="K12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5" s="7" t="str">
        <f t="shared" si="39"/>
        <v/>
      </c>
      <c r="M1245" s="2">
        <f>SUM(INDEX(ch_table[AAT],1):ch_table[[#This Row],[AAT]])</f>
        <v>3.4298611111111157</v>
      </c>
    </row>
    <row r="1246" spans="1:13" x14ac:dyDescent="0.25">
      <c r="A1246">
        <v>96</v>
      </c>
      <c r="B1246" s="1">
        <v>43151</v>
      </c>
      <c r="C1246" s="7">
        <v>0.91111111111111109</v>
      </c>
      <c r="D1246" t="s">
        <v>23</v>
      </c>
      <c r="E1246" t="s">
        <v>880</v>
      </c>
      <c r="G1246" s="2">
        <v>2.0833333333333329E-2</v>
      </c>
      <c r="H1246" s="15" t="str">
        <f t="shared" si="38"/>
        <v/>
      </c>
      <c r="I1246" s="2">
        <f>SUM(INDEX(ch_table[Duration],1):ch_table[[#This Row],[Duration]])</f>
        <v>32.384722222222294</v>
      </c>
      <c r="J1246" s="7">
        <v>0.91666666666666663</v>
      </c>
      <c r="K1246" s="16" cm="1">
        <f t="array" ref="K12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1.5277777777777835E-2</v>
      </c>
      <c r="L1246" s="7" t="str">
        <f t="shared" si="39"/>
        <v/>
      </c>
      <c r="M1246" s="2">
        <f>SUM(INDEX(ch_table[AAT],1):ch_table[[#This Row],[AAT]])</f>
        <v>3.4451388888888936</v>
      </c>
    </row>
    <row r="1247" spans="1:13" x14ac:dyDescent="0.25">
      <c r="A1247">
        <v>96</v>
      </c>
      <c r="B1247" s="1">
        <v>43151</v>
      </c>
      <c r="C1247" s="7">
        <v>0.93194444444444446</v>
      </c>
      <c r="D1247" t="s">
        <v>8</v>
      </c>
      <c r="H1247" s="15">
        <f t="shared" si="38"/>
        <v>0.32777777777777778</v>
      </c>
      <c r="I1247" s="2">
        <f>SUM(INDEX(ch_table[Duration],1):ch_table[[#This Row],[Duration]])</f>
        <v>32.384722222222294</v>
      </c>
      <c r="J1247" s="7">
        <v>0.91666666666666663</v>
      </c>
      <c r="K1247" s="16" t="str" cm="1">
        <f t="array" ref="K12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7" s="7">
        <f t="shared" si="39"/>
        <v>1.5277777777777835E-2</v>
      </c>
      <c r="M1247" s="2">
        <f>SUM(INDEX(ch_table[AAT],1):ch_table[[#This Row],[AAT]])</f>
        <v>3.4451388888888936</v>
      </c>
    </row>
    <row r="1248" spans="1:13" x14ac:dyDescent="0.25">
      <c r="A1248">
        <v>97</v>
      </c>
      <c r="B1248" s="1">
        <v>43152</v>
      </c>
      <c r="C1248" s="7">
        <v>0.47916666666666669</v>
      </c>
      <c r="D1248" t="s">
        <v>13</v>
      </c>
      <c r="G1248" s="2">
        <v>2.0833333333333329E-3</v>
      </c>
      <c r="H1248" s="15" t="str">
        <f t="shared" si="38"/>
        <v/>
      </c>
      <c r="I1248" s="2">
        <f>SUM(INDEX(ch_table[Duration],1):ch_table[[#This Row],[Duration]])</f>
        <v>32.386805555555625</v>
      </c>
      <c r="J1248" s="7">
        <v>0.79166666666666663</v>
      </c>
      <c r="K1248" s="16" t="str" cm="1">
        <f t="array" ref="K12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8" s="7" t="str">
        <f t="shared" si="39"/>
        <v/>
      </c>
      <c r="M1248" s="2">
        <f>SUM(INDEX(ch_table[AAT],1):ch_table[[#This Row],[AAT]])</f>
        <v>3.4451388888888936</v>
      </c>
    </row>
    <row r="1249" spans="1:13" x14ac:dyDescent="0.25">
      <c r="A1249">
        <v>97</v>
      </c>
      <c r="B1249" s="1">
        <v>43152</v>
      </c>
      <c r="C1249" s="7">
        <v>0.48125000000000001</v>
      </c>
      <c r="D1249" t="s">
        <v>52</v>
      </c>
      <c r="E1249" t="s">
        <v>338</v>
      </c>
      <c r="G1249" s="2">
        <v>1.8749999999999999E-2</v>
      </c>
      <c r="H1249" s="15" t="str">
        <f t="shared" si="38"/>
        <v/>
      </c>
      <c r="I1249" s="2">
        <f>SUM(INDEX(ch_table[Duration],1):ch_table[[#This Row],[Duration]])</f>
        <v>32.405555555555623</v>
      </c>
      <c r="J1249" s="7">
        <v>0.79166666666666663</v>
      </c>
      <c r="K1249" s="16" t="str" cm="1">
        <f t="array" ref="K12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49" s="7" t="str">
        <f t="shared" si="39"/>
        <v/>
      </c>
      <c r="M1249" s="2">
        <f>SUM(INDEX(ch_table[AAT],1):ch_table[[#This Row],[AAT]])</f>
        <v>3.4451388888888936</v>
      </c>
    </row>
    <row r="1250" spans="1:13" x14ac:dyDescent="0.25">
      <c r="A1250">
        <v>97</v>
      </c>
      <c r="B1250" s="1">
        <v>43152</v>
      </c>
      <c r="C1250" s="7">
        <v>0.5</v>
      </c>
      <c r="D1250" t="s">
        <v>52</v>
      </c>
      <c r="E1250" t="s">
        <v>111</v>
      </c>
      <c r="G1250" s="2">
        <v>3.3333333333333333E-2</v>
      </c>
      <c r="H1250" s="15" t="str">
        <f t="shared" si="38"/>
        <v/>
      </c>
      <c r="I1250" s="2">
        <f>SUM(INDEX(ch_table[Duration],1):ch_table[[#This Row],[Duration]])</f>
        <v>32.438888888888954</v>
      </c>
      <c r="J1250" s="7">
        <v>0.79166666666666663</v>
      </c>
      <c r="K1250" s="16" t="str" cm="1">
        <f t="array" ref="K12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50" s="7" t="str">
        <f t="shared" si="39"/>
        <v/>
      </c>
      <c r="M1250" s="2">
        <f>SUM(INDEX(ch_table[AAT],1):ch_table[[#This Row],[AAT]])</f>
        <v>3.4451388888888936</v>
      </c>
    </row>
    <row r="1251" spans="1:13" x14ac:dyDescent="0.25">
      <c r="A1251">
        <v>97</v>
      </c>
      <c r="B1251" s="1">
        <v>43152</v>
      </c>
      <c r="C1251" s="7">
        <v>0.53333333333333333</v>
      </c>
      <c r="D1251" t="s">
        <v>25</v>
      </c>
      <c r="E1251" t="s">
        <v>881</v>
      </c>
      <c r="G1251" s="2">
        <v>4.4444444444444453E-2</v>
      </c>
      <c r="H1251" s="15" t="str">
        <f t="shared" si="38"/>
        <v/>
      </c>
      <c r="I1251" s="2">
        <f>SUM(INDEX(ch_table[Duration],1):ch_table[[#This Row],[Duration]])</f>
        <v>32.483333333333398</v>
      </c>
      <c r="J1251" s="7">
        <v>0.79166666666666663</v>
      </c>
      <c r="K1251" s="16" t="str" cm="1">
        <f t="array" ref="K12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51" s="7" t="str">
        <f t="shared" si="39"/>
        <v/>
      </c>
      <c r="M1251" s="2">
        <f>SUM(INDEX(ch_table[AAT],1):ch_table[[#This Row],[AAT]])</f>
        <v>3.4451388888888936</v>
      </c>
    </row>
    <row r="1252" spans="1:13" x14ac:dyDescent="0.25">
      <c r="A1252">
        <v>97</v>
      </c>
      <c r="B1252" s="1">
        <v>43152</v>
      </c>
      <c r="C1252" s="7">
        <v>0.57777777777777772</v>
      </c>
      <c r="D1252" t="s">
        <v>286</v>
      </c>
      <c r="E1252" t="s">
        <v>882</v>
      </c>
      <c r="G1252" s="2">
        <v>8.3333333333333332E-3</v>
      </c>
      <c r="H1252" s="15" t="str">
        <f t="shared" si="38"/>
        <v/>
      </c>
      <c r="I1252" s="2">
        <f>SUM(INDEX(ch_table[Duration],1):ch_table[[#This Row],[Duration]])</f>
        <v>32.491666666666731</v>
      </c>
      <c r="J1252" s="7">
        <v>0.79166666666666663</v>
      </c>
      <c r="K1252" s="16" t="str" cm="1">
        <f t="array" ref="K12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52" s="7" t="str">
        <f t="shared" si="39"/>
        <v/>
      </c>
      <c r="M1252" s="2">
        <f>SUM(INDEX(ch_table[AAT],1):ch_table[[#This Row],[AAT]])</f>
        <v>3.4451388888888936</v>
      </c>
    </row>
    <row r="1253" spans="1:13" x14ac:dyDescent="0.25">
      <c r="A1253">
        <v>97</v>
      </c>
      <c r="B1253" s="1">
        <v>43152</v>
      </c>
      <c r="C1253" s="7">
        <v>0.58611111111111114</v>
      </c>
      <c r="D1253" t="s">
        <v>161</v>
      </c>
      <c r="E1253" t="s">
        <v>672</v>
      </c>
      <c r="G1253" s="2">
        <v>0.2381944444444444</v>
      </c>
      <c r="H1253" s="15" t="str">
        <f t="shared" si="38"/>
        <v/>
      </c>
      <c r="I1253" s="2">
        <f>SUM(INDEX(ch_table[Duration],1):ch_table[[#This Row],[Duration]])</f>
        <v>32.729861111111177</v>
      </c>
      <c r="J1253" s="7">
        <v>0.79166666666666663</v>
      </c>
      <c r="K1253" s="16" cm="1">
        <f t="array" ref="K12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3.2638888888888884E-2</v>
      </c>
      <c r="L1253" s="7" t="str">
        <f t="shared" si="39"/>
        <v/>
      </c>
      <c r="M1253" s="2">
        <f>SUM(INDEX(ch_table[AAT],1):ch_table[[#This Row],[AAT]])</f>
        <v>3.4777777777777823</v>
      </c>
    </row>
    <row r="1254" spans="1:13" x14ac:dyDescent="0.25">
      <c r="A1254">
        <v>97</v>
      </c>
      <c r="B1254" s="1">
        <v>43152</v>
      </c>
      <c r="C1254" s="7">
        <v>0.82430555555555551</v>
      </c>
      <c r="D1254" t="s">
        <v>883</v>
      </c>
      <c r="E1254" t="s">
        <v>884</v>
      </c>
      <c r="G1254" s="2">
        <v>6.9444444444444447E-4</v>
      </c>
      <c r="H1254" s="15" t="str">
        <f t="shared" si="38"/>
        <v/>
      </c>
      <c r="I1254" s="2">
        <f>SUM(INDEX(ch_table[Duration],1):ch_table[[#This Row],[Duration]])</f>
        <v>32.730555555555618</v>
      </c>
      <c r="J1254" s="7">
        <v>0.79166666666666663</v>
      </c>
      <c r="K1254" s="16" cm="1">
        <f t="array" ref="K12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254" s="7" t="str">
        <f t="shared" si="39"/>
        <v/>
      </c>
      <c r="M1254" s="2">
        <f>SUM(INDEX(ch_table[AAT],1):ch_table[[#This Row],[AAT]])</f>
        <v>3.4784722222222269</v>
      </c>
    </row>
    <row r="1255" spans="1:13" x14ac:dyDescent="0.25">
      <c r="A1255">
        <v>97</v>
      </c>
      <c r="B1255" s="1">
        <v>43152</v>
      </c>
      <c r="C1255" s="7">
        <v>0.82499999999999996</v>
      </c>
      <c r="D1255" t="s">
        <v>163</v>
      </c>
      <c r="E1255" t="s">
        <v>885</v>
      </c>
      <c r="G1255" s="2">
        <v>1.2500000000000001E-2</v>
      </c>
      <c r="H1255" s="15" t="str">
        <f t="shared" si="38"/>
        <v/>
      </c>
      <c r="I1255" s="2">
        <f>SUM(INDEX(ch_table[Duration],1):ch_table[[#This Row],[Duration]])</f>
        <v>32.743055555555621</v>
      </c>
      <c r="J1255" s="7">
        <v>0.79166666666666663</v>
      </c>
      <c r="K1255" s="16" cm="1">
        <f t="array" ref="K12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1.2500000000000001E-2</v>
      </c>
      <c r="L1255" s="7" t="str">
        <f t="shared" si="39"/>
        <v/>
      </c>
      <c r="M1255" s="2">
        <f>SUM(INDEX(ch_table[AAT],1):ch_table[[#This Row],[AAT]])</f>
        <v>3.490972222222227</v>
      </c>
    </row>
    <row r="1256" spans="1:13" x14ac:dyDescent="0.25">
      <c r="A1256">
        <v>97</v>
      </c>
      <c r="B1256" s="1">
        <v>43152</v>
      </c>
      <c r="C1256" s="7">
        <v>0.83750000000000002</v>
      </c>
      <c r="D1256" t="s">
        <v>290</v>
      </c>
      <c r="E1256" t="s">
        <v>843</v>
      </c>
      <c r="G1256" s="2">
        <v>6.9444444444444447E-4</v>
      </c>
      <c r="H1256" s="15" t="str">
        <f t="shared" si="38"/>
        <v/>
      </c>
      <c r="I1256" s="2">
        <f>SUM(INDEX(ch_table[Duration],1):ch_table[[#This Row],[Duration]])</f>
        <v>32.743750000000063</v>
      </c>
      <c r="J1256" s="7">
        <v>0.79166666666666663</v>
      </c>
      <c r="K1256" s="16" cm="1">
        <f t="array" ref="K12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256" s="7" t="str">
        <f t="shared" si="39"/>
        <v/>
      </c>
      <c r="M1256" s="2">
        <f>SUM(INDEX(ch_table[AAT],1):ch_table[[#This Row],[AAT]])</f>
        <v>3.4916666666666716</v>
      </c>
    </row>
    <row r="1257" spans="1:13" x14ac:dyDescent="0.25">
      <c r="A1257">
        <v>97</v>
      </c>
      <c r="B1257" s="1">
        <v>43152</v>
      </c>
      <c r="C1257" s="7">
        <v>0.83819444444444446</v>
      </c>
      <c r="D1257" t="s">
        <v>23</v>
      </c>
      <c r="E1257" t="s">
        <v>886</v>
      </c>
      <c r="G1257" s="2">
        <v>2.013888888888889E-2</v>
      </c>
      <c r="H1257" s="15" t="str">
        <f t="shared" si="38"/>
        <v/>
      </c>
      <c r="I1257" s="2">
        <f>SUM(INDEX(ch_table[Duration],1):ch_table[[#This Row],[Duration]])</f>
        <v>32.76388888888895</v>
      </c>
      <c r="J1257" s="7">
        <v>0.79166666666666663</v>
      </c>
      <c r="K1257" s="16" cm="1">
        <f t="array" ref="K12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1257" s="7" t="str">
        <f t="shared" si="39"/>
        <v/>
      </c>
      <c r="M1257" s="2">
        <f>SUM(INDEX(ch_table[AAT],1):ch_table[[#This Row],[AAT]])</f>
        <v>3.5118055555555605</v>
      </c>
    </row>
    <row r="1258" spans="1:13" x14ac:dyDescent="0.25">
      <c r="A1258">
        <v>97</v>
      </c>
      <c r="B1258" s="1">
        <v>43152</v>
      </c>
      <c r="C1258" s="7">
        <v>0.85833333333333328</v>
      </c>
      <c r="D1258" t="s">
        <v>8</v>
      </c>
      <c r="H1258" s="15">
        <f t="shared" si="38"/>
        <v>0.37916666666666665</v>
      </c>
      <c r="I1258" s="2">
        <f>SUM(INDEX(ch_table[Duration],1):ch_table[[#This Row],[Duration]])</f>
        <v>32.76388888888895</v>
      </c>
      <c r="J1258" s="7">
        <v>0.79166666666666663</v>
      </c>
      <c r="K1258" s="16" t="str" cm="1">
        <f t="array" ref="K12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58" s="7">
        <f t="shared" si="39"/>
        <v>6.6666666666666652E-2</v>
      </c>
      <c r="M1258" s="2">
        <f>SUM(INDEX(ch_table[AAT],1):ch_table[[#This Row],[AAT]])</f>
        <v>3.5118055555555605</v>
      </c>
    </row>
    <row r="1259" spans="1:13" x14ac:dyDescent="0.25">
      <c r="A1259">
        <v>98</v>
      </c>
      <c r="B1259" s="1">
        <v>43153</v>
      </c>
      <c r="C1259" s="7">
        <v>0.39583333333333331</v>
      </c>
      <c r="D1259" t="s">
        <v>13</v>
      </c>
      <c r="G1259" s="2">
        <v>2.0833333333333329E-3</v>
      </c>
      <c r="H1259" s="15" t="str">
        <f t="shared" si="38"/>
        <v/>
      </c>
      <c r="I1259" s="2">
        <f>SUM(INDEX(ch_table[Duration],1):ch_table[[#This Row],[Duration]])</f>
        <v>32.765972222222281</v>
      </c>
      <c r="J1259" s="7">
        <v>0.70833333333333337</v>
      </c>
      <c r="K1259" s="16" t="str" cm="1">
        <f t="array" ref="K12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59" s="7" t="str">
        <f t="shared" si="39"/>
        <v/>
      </c>
      <c r="M1259" s="2">
        <f>SUM(INDEX(ch_table[AAT],1):ch_table[[#This Row],[AAT]])</f>
        <v>3.5118055555555605</v>
      </c>
    </row>
    <row r="1260" spans="1:13" x14ac:dyDescent="0.25">
      <c r="A1260">
        <v>98</v>
      </c>
      <c r="B1260" s="1">
        <v>43153</v>
      </c>
      <c r="C1260" s="7">
        <v>0.39791666666666659</v>
      </c>
      <c r="D1260" t="s">
        <v>52</v>
      </c>
      <c r="E1260" t="s">
        <v>122</v>
      </c>
      <c r="G1260" s="2">
        <v>3.5416666666666673E-2</v>
      </c>
      <c r="H1260" s="15" t="str">
        <f t="shared" si="38"/>
        <v/>
      </c>
      <c r="I1260" s="2">
        <f>SUM(INDEX(ch_table[Duration],1):ch_table[[#This Row],[Duration]])</f>
        <v>32.801388888888951</v>
      </c>
      <c r="J1260" s="7">
        <v>0.70833333333333337</v>
      </c>
      <c r="K1260" s="16" t="str" cm="1">
        <f t="array" ref="K12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0" s="7" t="str">
        <f t="shared" si="39"/>
        <v/>
      </c>
      <c r="M1260" s="2">
        <f>SUM(INDEX(ch_table[AAT],1):ch_table[[#This Row],[AAT]])</f>
        <v>3.5118055555555605</v>
      </c>
    </row>
    <row r="1261" spans="1:13" x14ac:dyDescent="0.25">
      <c r="A1261">
        <v>98</v>
      </c>
      <c r="B1261" s="1">
        <v>43153</v>
      </c>
      <c r="C1261" s="7">
        <v>0.43333333333333329</v>
      </c>
      <c r="D1261" t="s">
        <v>52</v>
      </c>
      <c r="E1261" t="s">
        <v>123</v>
      </c>
      <c r="G1261" s="2">
        <v>9.0277777777777769E-3</v>
      </c>
      <c r="H1261" s="15" t="str">
        <f t="shared" si="38"/>
        <v/>
      </c>
      <c r="I1261" s="2">
        <f>SUM(INDEX(ch_table[Duration],1):ch_table[[#This Row],[Duration]])</f>
        <v>32.810416666666725</v>
      </c>
      <c r="J1261" s="7">
        <v>0.70833333333333337</v>
      </c>
      <c r="K1261" s="16" t="str" cm="1">
        <f t="array" ref="K12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1" s="7" t="str">
        <f t="shared" si="39"/>
        <v/>
      </c>
      <c r="M1261" s="2">
        <f>SUM(INDEX(ch_table[AAT],1):ch_table[[#This Row],[AAT]])</f>
        <v>3.5118055555555605</v>
      </c>
    </row>
    <row r="1262" spans="1:13" x14ac:dyDescent="0.25">
      <c r="A1262">
        <v>98</v>
      </c>
      <c r="B1262" s="1">
        <v>43153</v>
      </c>
      <c r="C1262" s="7">
        <v>0.44236111111111109</v>
      </c>
      <c r="D1262" t="s">
        <v>55</v>
      </c>
      <c r="E1262" t="s">
        <v>887</v>
      </c>
      <c r="G1262" s="2">
        <v>2.1527777777777781E-2</v>
      </c>
      <c r="H1262" s="15" t="str">
        <f t="shared" si="38"/>
        <v/>
      </c>
      <c r="I1262" s="2">
        <f>SUM(INDEX(ch_table[Duration],1):ch_table[[#This Row],[Duration]])</f>
        <v>32.831944444444503</v>
      </c>
      <c r="J1262" s="7">
        <v>0.70833333333333337</v>
      </c>
      <c r="K1262" s="16" t="str" cm="1">
        <f t="array" ref="K12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2" s="7" t="str">
        <f t="shared" si="39"/>
        <v/>
      </c>
      <c r="M1262" s="2">
        <f>SUM(INDEX(ch_table[AAT],1):ch_table[[#This Row],[AAT]])</f>
        <v>3.5118055555555605</v>
      </c>
    </row>
    <row r="1263" spans="1:13" x14ac:dyDescent="0.25">
      <c r="A1263">
        <v>98</v>
      </c>
      <c r="B1263" s="1">
        <v>43153</v>
      </c>
      <c r="C1263" s="7">
        <v>0.46388888888888891</v>
      </c>
      <c r="D1263" t="s">
        <v>29</v>
      </c>
      <c r="E1263" t="s">
        <v>30</v>
      </c>
      <c r="G1263" s="2">
        <v>3.4027777777777768E-2</v>
      </c>
      <c r="H1263" s="15" t="str">
        <f t="shared" si="38"/>
        <v/>
      </c>
      <c r="I1263" s="2">
        <f>SUM(INDEX(ch_table[Duration],1):ch_table[[#This Row],[Duration]])</f>
        <v>32.865972222222283</v>
      </c>
      <c r="J1263" s="7">
        <v>0.70833333333333337</v>
      </c>
      <c r="K1263" s="16" t="str" cm="1">
        <f t="array" ref="K12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3" s="7" t="str">
        <f t="shared" si="39"/>
        <v/>
      </c>
      <c r="M1263" s="2">
        <f>SUM(INDEX(ch_table[AAT],1):ch_table[[#This Row],[AAT]])</f>
        <v>3.5118055555555605</v>
      </c>
    </row>
    <row r="1264" spans="1:13" x14ac:dyDescent="0.25">
      <c r="A1264">
        <v>98</v>
      </c>
      <c r="B1264" s="1">
        <v>43153</v>
      </c>
      <c r="C1264" s="7">
        <v>0.49791666666666667</v>
      </c>
      <c r="D1264" t="s">
        <v>661</v>
      </c>
      <c r="E1264" t="s">
        <v>888</v>
      </c>
      <c r="G1264" s="2">
        <v>1.3194444444444439E-2</v>
      </c>
      <c r="H1264" s="15" t="str">
        <f t="shared" si="38"/>
        <v/>
      </c>
      <c r="I1264" s="2">
        <f>SUM(INDEX(ch_table[Duration],1):ch_table[[#This Row],[Duration]])</f>
        <v>32.879166666666727</v>
      </c>
      <c r="J1264" s="7">
        <v>0.70833333333333337</v>
      </c>
      <c r="K1264" s="16" t="str" cm="1">
        <f t="array" ref="K12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4" s="7" t="str">
        <f t="shared" si="39"/>
        <v/>
      </c>
      <c r="M1264" s="2">
        <f>SUM(INDEX(ch_table[AAT],1):ch_table[[#This Row],[AAT]])</f>
        <v>3.5118055555555605</v>
      </c>
    </row>
    <row r="1265" spans="1:13" x14ac:dyDescent="0.25">
      <c r="A1265">
        <v>98</v>
      </c>
      <c r="B1265" s="1">
        <v>43153</v>
      </c>
      <c r="C1265" s="7">
        <v>0.51111111111111107</v>
      </c>
      <c r="D1265" t="s">
        <v>661</v>
      </c>
      <c r="E1265" t="s">
        <v>889</v>
      </c>
      <c r="G1265" s="2">
        <v>1.5277777777777781E-2</v>
      </c>
      <c r="H1265" s="15" t="str">
        <f t="shared" si="38"/>
        <v/>
      </c>
      <c r="I1265" s="2">
        <f>SUM(INDEX(ch_table[Duration],1):ch_table[[#This Row],[Duration]])</f>
        <v>32.894444444444503</v>
      </c>
      <c r="J1265" s="7">
        <v>0.70833333333333337</v>
      </c>
      <c r="K1265" s="16" t="str" cm="1">
        <f t="array" ref="K12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5" s="7" t="str">
        <f t="shared" si="39"/>
        <v/>
      </c>
      <c r="M1265" s="2">
        <f>SUM(INDEX(ch_table[AAT],1):ch_table[[#This Row],[AAT]])</f>
        <v>3.5118055555555605</v>
      </c>
    </row>
    <row r="1266" spans="1:13" x14ac:dyDescent="0.25">
      <c r="A1266">
        <v>98</v>
      </c>
      <c r="B1266" s="1">
        <v>43153</v>
      </c>
      <c r="C1266" s="7">
        <v>0.52638888888888891</v>
      </c>
      <c r="D1266" t="s">
        <v>369</v>
      </c>
      <c r="E1266" t="s">
        <v>890</v>
      </c>
      <c r="G1266" s="2">
        <v>8.5416666666666669E-2</v>
      </c>
      <c r="H1266" s="15" t="str">
        <f t="shared" si="38"/>
        <v/>
      </c>
      <c r="I1266" s="2">
        <f>SUM(INDEX(ch_table[Duration],1):ch_table[[#This Row],[Duration]])</f>
        <v>32.97986111111117</v>
      </c>
      <c r="J1266" s="7">
        <v>0.70833333333333337</v>
      </c>
      <c r="K1266" s="16" t="str" cm="1">
        <f t="array" ref="K12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6" s="7" t="str">
        <f t="shared" si="39"/>
        <v/>
      </c>
      <c r="M1266" s="2">
        <f>SUM(INDEX(ch_table[AAT],1):ch_table[[#This Row],[AAT]])</f>
        <v>3.5118055555555605</v>
      </c>
    </row>
    <row r="1267" spans="1:13" x14ac:dyDescent="0.25">
      <c r="A1267">
        <v>98</v>
      </c>
      <c r="B1267" s="1">
        <v>43153</v>
      </c>
      <c r="C1267" s="7">
        <v>0.6118055555555556</v>
      </c>
      <c r="D1267" t="s">
        <v>369</v>
      </c>
      <c r="E1267" t="s">
        <v>891</v>
      </c>
      <c r="G1267" s="2">
        <v>9.583333333333334E-2</v>
      </c>
      <c r="H1267" s="15" t="str">
        <f t="shared" si="38"/>
        <v/>
      </c>
      <c r="I1267" s="2">
        <f>SUM(INDEX(ch_table[Duration],1):ch_table[[#This Row],[Duration]])</f>
        <v>33.075694444444501</v>
      </c>
      <c r="J1267" s="7">
        <v>0.70833333333333337</v>
      </c>
      <c r="K1267" s="16" t="str" cm="1">
        <f t="array" ref="K12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7" s="7" t="str">
        <f t="shared" si="39"/>
        <v/>
      </c>
      <c r="M1267" s="2">
        <f>SUM(INDEX(ch_table[AAT],1):ch_table[[#This Row],[AAT]])</f>
        <v>3.5118055555555605</v>
      </c>
    </row>
    <row r="1268" spans="1:13" x14ac:dyDescent="0.25">
      <c r="A1268">
        <v>98</v>
      </c>
      <c r="B1268" s="1">
        <v>43153</v>
      </c>
      <c r="C1268" s="7">
        <v>0.70763888888888893</v>
      </c>
      <c r="D1268" t="s">
        <v>23</v>
      </c>
      <c r="E1268" t="s">
        <v>892</v>
      </c>
      <c r="G1268" s="2">
        <v>2.013888888888889E-2</v>
      </c>
      <c r="H1268" s="15" t="str">
        <f t="shared" si="38"/>
        <v/>
      </c>
      <c r="I1268" s="2">
        <f>SUM(INDEX(ch_table[Duration],1):ch_table[[#This Row],[Duration]])</f>
        <v>33.095833333333388</v>
      </c>
      <c r="J1268" s="7">
        <v>0.70833333333333337</v>
      </c>
      <c r="K1268" s="16" cm="1">
        <f t="array" ref="K12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1.9444444444444375E-2</v>
      </c>
      <c r="L1268" s="7" t="str">
        <f t="shared" si="39"/>
        <v/>
      </c>
      <c r="M1268" s="2">
        <f>SUM(INDEX(ch_table[AAT],1):ch_table[[#This Row],[AAT]])</f>
        <v>3.5312500000000049</v>
      </c>
    </row>
    <row r="1269" spans="1:13" x14ac:dyDescent="0.25">
      <c r="A1269">
        <v>98</v>
      </c>
      <c r="B1269" s="1">
        <v>43153</v>
      </c>
      <c r="C1269" s="7">
        <v>0.72777777777777775</v>
      </c>
      <c r="D1269" t="s">
        <v>8</v>
      </c>
      <c r="H1269" s="15">
        <f t="shared" si="38"/>
        <v>0.33194444444444443</v>
      </c>
      <c r="I1269" s="2">
        <f>SUM(INDEX(ch_table[Duration],1):ch_table[[#This Row],[Duration]])</f>
        <v>33.095833333333388</v>
      </c>
      <c r="J1269" s="7">
        <v>0.70833333333333337</v>
      </c>
      <c r="K1269" s="16" t="str" cm="1">
        <f t="array" ref="K12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69" s="7">
        <f t="shared" si="39"/>
        <v>1.9444444444444375E-2</v>
      </c>
      <c r="M1269" s="2">
        <f>SUM(INDEX(ch_table[AAT],1):ch_table[[#This Row],[AAT]])</f>
        <v>3.5312500000000049</v>
      </c>
    </row>
    <row r="1270" spans="1:13" x14ac:dyDescent="0.25">
      <c r="A1270">
        <v>99</v>
      </c>
      <c r="B1270" s="1">
        <v>43154</v>
      </c>
      <c r="C1270" s="7">
        <v>0.39583333333333331</v>
      </c>
      <c r="D1270" t="s">
        <v>13</v>
      </c>
      <c r="G1270" s="2">
        <v>2.0833333333333329E-3</v>
      </c>
      <c r="H1270" s="15" t="str">
        <f t="shared" si="38"/>
        <v/>
      </c>
      <c r="I1270" s="2">
        <f>SUM(INDEX(ch_table[Duration],1):ch_table[[#This Row],[Duration]])</f>
        <v>33.09791666666672</v>
      </c>
      <c r="J1270" s="7">
        <v>0.60416666666666663</v>
      </c>
      <c r="K1270" s="16" t="str" cm="1">
        <f t="array" ref="K12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70" s="7" t="str">
        <f t="shared" si="39"/>
        <v/>
      </c>
      <c r="M1270" s="2">
        <f>SUM(INDEX(ch_table[AAT],1):ch_table[[#This Row],[AAT]])</f>
        <v>3.5312500000000049</v>
      </c>
    </row>
    <row r="1271" spans="1:13" x14ac:dyDescent="0.25">
      <c r="A1271">
        <v>99</v>
      </c>
      <c r="B1271" s="1">
        <v>43154</v>
      </c>
      <c r="C1271" s="7">
        <v>0.39791666666666659</v>
      </c>
      <c r="D1271" t="s">
        <v>237</v>
      </c>
      <c r="E1271" t="s">
        <v>893</v>
      </c>
      <c r="G1271" s="2">
        <v>1.3888888888888889E-3</v>
      </c>
      <c r="H1271" s="15" t="str">
        <f t="shared" si="38"/>
        <v/>
      </c>
      <c r="I1271" s="2">
        <f>SUM(INDEX(ch_table[Duration],1):ch_table[[#This Row],[Duration]])</f>
        <v>33.09930555555561</v>
      </c>
      <c r="J1271" s="7">
        <v>0.60416666666666663</v>
      </c>
      <c r="K1271" s="16" t="str" cm="1">
        <f t="array" ref="K12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71" s="7" t="str">
        <f t="shared" si="39"/>
        <v/>
      </c>
      <c r="M1271" s="2">
        <f>SUM(INDEX(ch_table[AAT],1):ch_table[[#This Row],[AAT]])</f>
        <v>3.5312500000000049</v>
      </c>
    </row>
    <row r="1272" spans="1:13" x14ac:dyDescent="0.25">
      <c r="A1272">
        <v>99</v>
      </c>
      <c r="B1272" s="1">
        <v>43154</v>
      </c>
      <c r="C1272" s="7">
        <v>0.39930555555555558</v>
      </c>
      <c r="D1272" t="s">
        <v>91</v>
      </c>
      <c r="E1272" t="s">
        <v>894</v>
      </c>
      <c r="F1272" t="s">
        <v>250</v>
      </c>
      <c r="G1272" s="2">
        <v>0.1159722222222222</v>
      </c>
      <c r="H1272" s="15" t="str">
        <f t="shared" si="38"/>
        <v/>
      </c>
      <c r="I1272" s="2">
        <f>SUM(INDEX(ch_table[Duration],1):ch_table[[#This Row],[Duration]])</f>
        <v>33.215277777777835</v>
      </c>
      <c r="J1272" s="7">
        <v>0.60416666666666663</v>
      </c>
      <c r="K1272" s="16" t="str" cm="1">
        <f t="array" ref="K12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72" s="7" t="str">
        <f t="shared" si="39"/>
        <v/>
      </c>
      <c r="M1272" s="2">
        <f>SUM(INDEX(ch_table[AAT],1):ch_table[[#This Row],[AAT]])</f>
        <v>3.5312500000000049</v>
      </c>
    </row>
    <row r="1273" spans="1:13" x14ac:dyDescent="0.25">
      <c r="A1273">
        <v>99</v>
      </c>
      <c r="B1273" s="1">
        <v>43154</v>
      </c>
      <c r="C1273" s="7">
        <v>0.51527777777777772</v>
      </c>
      <c r="D1273" t="s">
        <v>91</v>
      </c>
      <c r="E1273" t="s">
        <v>895</v>
      </c>
      <c r="F1273" t="s">
        <v>250</v>
      </c>
      <c r="G1273" s="2">
        <v>8.8888888888888892E-2</v>
      </c>
      <c r="H1273" s="15" t="str">
        <f t="shared" si="38"/>
        <v/>
      </c>
      <c r="I1273" s="2">
        <f>SUM(INDEX(ch_table[Duration],1):ch_table[[#This Row],[Duration]])</f>
        <v>33.304166666666724</v>
      </c>
      <c r="J1273" s="7">
        <v>0.60416666666666663</v>
      </c>
      <c r="K1273" s="16" t="str" cm="1">
        <f t="array" ref="K12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73" s="7" t="str">
        <f t="shared" si="39"/>
        <v/>
      </c>
      <c r="M1273" s="2">
        <f>SUM(INDEX(ch_table[AAT],1):ch_table[[#This Row],[AAT]])</f>
        <v>3.5312500000000049</v>
      </c>
    </row>
    <row r="1274" spans="1:13" x14ac:dyDescent="0.25">
      <c r="A1274">
        <v>99</v>
      </c>
      <c r="B1274" s="1">
        <v>43154</v>
      </c>
      <c r="C1274" s="7">
        <v>0.60416666666666663</v>
      </c>
      <c r="D1274" t="s">
        <v>487</v>
      </c>
      <c r="F1274" t="s">
        <v>250</v>
      </c>
      <c r="G1274" s="2">
        <v>6.9444444444444447E-4</v>
      </c>
      <c r="H1274" s="15" t="str">
        <f t="shared" si="38"/>
        <v/>
      </c>
      <c r="I1274" s="2">
        <f>SUM(INDEX(ch_table[Duration],1):ch_table[[#This Row],[Duration]])</f>
        <v>33.304861111111165</v>
      </c>
      <c r="J1274" s="7">
        <v>0.60416666666666663</v>
      </c>
      <c r="K1274" s="16" cm="1">
        <f t="array" ref="K12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274" s="7" t="str">
        <f t="shared" si="39"/>
        <v/>
      </c>
      <c r="M1274" s="2">
        <f>SUM(INDEX(ch_table[AAT],1):ch_table[[#This Row],[AAT]])</f>
        <v>3.5319444444444494</v>
      </c>
    </row>
    <row r="1275" spans="1:13" x14ac:dyDescent="0.25">
      <c r="A1275">
        <v>99</v>
      </c>
      <c r="B1275" s="1">
        <v>43154</v>
      </c>
      <c r="C1275" s="7">
        <v>0.60486111111111107</v>
      </c>
      <c r="D1275" t="s">
        <v>214</v>
      </c>
      <c r="E1275" t="s">
        <v>896</v>
      </c>
      <c r="G1275" s="2">
        <v>2.7777777777777779E-3</v>
      </c>
      <c r="H1275" s="15" t="str">
        <f t="shared" si="38"/>
        <v/>
      </c>
      <c r="I1275" s="2">
        <f>SUM(INDEX(ch_table[Duration],1):ch_table[[#This Row],[Duration]])</f>
        <v>33.307638888888945</v>
      </c>
      <c r="J1275" s="7">
        <v>0.60416666666666663</v>
      </c>
      <c r="K1275" s="16" cm="1">
        <f t="array" ref="K12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1275" s="7" t="str">
        <f t="shared" si="39"/>
        <v/>
      </c>
      <c r="M1275" s="2">
        <f>SUM(INDEX(ch_table[AAT],1):ch_table[[#This Row],[AAT]])</f>
        <v>3.5347222222222272</v>
      </c>
    </row>
    <row r="1276" spans="1:13" x14ac:dyDescent="0.25">
      <c r="A1276">
        <v>99</v>
      </c>
      <c r="B1276" s="1">
        <v>43154</v>
      </c>
      <c r="C1276" s="7">
        <v>0.60763888888888884</v>
      </c>
      <c r="D1276" t="s">
        <v>23</v>
      </c>
      <c r="E1276" t="s">
        <v>897</v>
      </c>
      <c r="G1276" s="2">
        <v>1.458333333333333E-2</v>
      </c>
      <c r="H1276" s="15" t="str">
        <f t="shared" si="38"/>
        <v/>
      </c>
      <c r="I1276" s="2">
        <f>SUM(INDEX(ch_table[Duration],1):ch_table[[#This Row],[Duration]])</f>
        <v>33.32222222222228</v>
      </c>
      <c r="J1276" s="7">
        <v>0.60416666666666663</v>
      </c>
      <c r="K1276" s="16" cm="1">
        <f t="array" ref="K12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1276" s="7" t="str">
        <f t="shared" si="39"/>
        <v/>
      </c>
      <c r="M1276" s="2">
        <f>SUM(INDEX(ch_table[AAT],1):ch_table[[#This Row],[AAT]])</f>
        <v>3.5493055555555606</v>
      </c>
    </row>
    <row r="1277" spans="1:13" x14ac:dyDescent="0.25">
      <c r="A1277">
        <v>99</v>
      </c>
      <c r="B1277" s="1">
        <v>43154</v>
      </c>
      <c r="C1277" s="7">
        <v>0.62222222222222223</v>
      </c>
      <c r="D1277" t="s">
        <v>8</v>
      </c>
      <c r="H1277" s="15">
        <f t="shared" si="38"/>
        <v>0.22638888888888886</v>
      </c>
      <c r="I1277" s="2">
        <f>SUM(INDEX(ch_table[Duration],1):ch_table[[#This Row],[Duration]])</f>
        <v>33.32222222222228</v>
      </c>
      <c r="J1277" s="7">
        <v>0.60416666666666663</v>
      </c>
      <c r="K1277" s="16" t="str" cm="1">
        <f t="array" ref="K12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77" s="7">
        <f t="shared" si="39"/>
        <v>1.805555555555555E-2</v>
      </c>
      <c r="M1277" s="2">
        <f>SUM(INDEX(ch_table[AAT],1):ch_table[[#This Row],[AAT]])</f>
        <v>3.5493055555555606</v>
      </c>
    </row>
    <row r="1278" spans="1:13" x14ac:dyDescent="0.25">
      <c r="A1278">
        <v>100</v>
      </c>
      <c r="B1278" s="1">
        <v>43157</v>
      </c>
      <c r="C1278" s="7">
        <v>0.60416666666666663</v>
      </c>
      <c r="D1278" t="s">
        <v>13</v>
      </c>
      <c r="G1278" s="2">
        <v>2.0833333333333329E-3</v>
      </c>
      <c r="H1278" s="15" t="str">
        <f t="shared" si="38"/>
        <v/>
      </c>
      <c r="I1278" s="2">
        <f>SUM(INDEX(ch_table[Duration],1):ch_table[[#This Row],[Duration]])</f>
        <v>33.324305555555611</v>
      </c>
      <c r="J1278" s="7">
        <v>0.91666666666666663</v>
      </c>
      <c r="K1278" s="16" t="str" cm="1">
        <f t="array" ref="K12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78" s="7" t="str">
        <f t="shared" si="39"/>
        <v/>
      </c>
      <c r="M1278" s="2">
        <f>SUM(INDEX(ch_table[AAT],1):ch_table[[#This Row],[AAT]])</f>
        <v>3.5493055555555606</v>
      </c>
    </row>
    <row r="1279" spans="1:13" x14ac:dyDescent="0.25">
      <c r="A1279">
        <v>100</v>
      </c>
      <c r="B1279" s="1">
        <v>43157</v>
      </c>
      <c r="C1279" s="7">
        <v>0.60624999999999996</v>
      </c>
      <c r="D1279" t="s">
        <v>52</v>
      </c>
      <c r="E1279" t="s">
        <v>84</v>
      </c>
      <c r="G1279" s="2">
        <v>3.4027777777777768E-2</v>
      </c>
      <c r="H1279" s="15" t="str">
        <f t="shared" si="38"/>
        <v/>
      </c>
      <c r="I1279" s="2">
        <f>SUM(INDEX(ch_table[Duration],1):ch_table[[#This Row],[Duration]])</f>
        <v>33.358333333333391</v>
      </c>
      <c r="J1279" s="7">
        <v>0.91666666666666663</v>
      </c>
      <c r="K1279" s="16" t="str" cm="1">
        <f t="array" ref="K12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79" s="7" t="str">
        <f t="shared" si="39"/>
        <v/>
      </c>
      <c r="M1279" s="2">
        <f>SUM(INDEX(ch_table[AAT],1):ch_table[[#This Row],[AAT]])</f>
        <v>3.5493055555555606</v>
      </c>
    </row>
    <row r="1280" spans="1:13" x14ac:dyDescent="0.25">
      <c r="A1280">
        <v>100</v>
      </c>
      <c r="B1280" s="1">
        <v>43157</v>
      </c>
      <c r="C1280" s="7">
        <v>0.64027777777777772</v>
      </c>
      <c r="D1280" t="s">
        <v>54</v>
      </c>
      <c r="E1280" t="s">
        <v>84</v>
      </c>
      <c r="G1280" s="2">
        <v>1.180555555555556E-2</v>
      </c>
      <c r="H1280" s="15" t="str">
        <f t="shared" si="38"/>
        <v/>
      </c>
      <c r="I1280" s="2">
        <f>SUM(INDEX(ch_table[Duration],1):ch_table[[#This Row],[Duration]])</f>
        <v>33.370138888888945</v>
      </c>
      <c r="J1280" s="7">
        <v>0.91666666666666663</v>
      </c>
      <c r="K1280" s="16" t="str" cm="1">
        <f t="array" ref="K12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0" s="7" t="str">
        <f t="shared" si="39"/>
        <v/>
      </c>
      <c r="M1280" s="2">
        <f>SUM(INDEX(ch_table[AAT],1):ch_table[[#This Row],[AAT]])</f>
        <v>3.5493055555555606</v>
      </c>
    </row>
    <row r="1281" spans="1:13" x14ac:dyDescent="0.25">
      <c r="A1281">
        <v>100</v>
      </c>
      <c r="B1281" s="1">
        <v>43157</v>
      </c>
      <c r="C1281" s="7">
        <v>0.65208333333333335</v>
      </c>
      <c r="D1281" t="s">
        <v>55</v>
      </c>
      <c r="E1281" t="s">
        <v>898</v>
      </c>
      <c r="G1281" s="2">
        <v>3.6805555555555557E-2</v>
      </c>
      <c r="H1281" s="15" t="str">
        <f t="shared" si="38"/>
        <v/>
      </c>
      <c r="I1281" s="2">
        <f>SUM(INDEX(ch_table[Duration],1):ch_table[[#This Row],[Duration]])</f>
        <v>33.406944444444498</v>
      </c>
      <c r="J1281" s="7">
        <v>0.91666666666666663</v>
      </c>
      <c r="K1281" s="16" t="str" cm="1">
        <f t="array" ref="K12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1" s="7" t="str">
        <f t="shared" si="39"/>
        <v/>
      </c>
      <c r="M1281" s="2">
        <f>SUM(INDEX(ch_table[AAT],1):ch_table[[#This Row],[AAT]])</f>
        <v>3.5493055555555606</v>
      </c>
    </row>
    <row r="1282" spans="1:13" x14ac:dyDescent="0.25">
      <c r="A1282">
        <v>100</v>
      </c>
      <c r="B1282" s="1">
        <v>43157</v>
      </c>
      <c r="C1282" s="7">
        <v>0.68888888888888888</v>
      </c>
      <c r="D1282" t="s">
        <v>31</v>
      </c>
      <c r="E1282" t="s">
        <v>899</v>
      </c>
      <c r="G1282" s="2">
        <v>5.5555555555555558E-3</v>
      </c>
      <c r="H1282" s="15" t="str">
        <f t="shared" ref="H1282:H1345" si="40">IF(OR($D1282="House rose", $D1282="Session end"), SUMIF(A:A,A1282, G:G),"")</f>
        <v/>
      </c>
      <c r="I1282" s="2">
        <f>SUM(INDEX(ch_table[Duration],1):ch_table[[#This Row],[Duration]])</f>
        <v>33.412500000000051</v>
      </c>
      <c r="J1282" s="7">
        <v>0.91666666666666663</v>
      </c>
      <c r="K1282" s="16" t="str" cm="1">
        <f t="array" ref="K12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2" s="7" t="str">
        <f t="shared" ref="L1282:L1345" si="41">IF(OR(D1282="House rose",D1282="Session end"), SUMIF(A:A, A1282,K:K),"")</f>
        <v/>
      </c>
      <c r="M1282" s="2">
        <f>SUM(INDEX(ch_table[AAT],1):ch_table[[#This Row],[AAT]])</f>
        <v>3.5493055555555606</v>
      </c>
    </row>
    <row r="1283" spans="1:13" x14ac:dyDescent="0.25">
      <c r="A1283">
        <v>100</v>
      </c>
      <c r="B1283" s="1">
        <v>43157</v>
      </c>
      <c r="C1283" s="7">
        <v>0.69444444444444442</v>
      </c>
      <c r="D1283" t="s">
        <v>900</v>
      </c>
      <c r="E1283" t="s">
        <v>901</v>
      </c>
      <c r="G1283" s="2">
        <v>0.22222222222222221</v>
      </c>
      <c r="H1283" s="15" t="str">
        <f t="shared" si="40"/>
        <v/>
      </c>
      <c r="I1283" s="2">
        <f>SUM(INDEX(ch_table[Duration],1):ch_table[[#This Row],[Duration]])</f>
        <v>33.634722222222273</v>
      </c>
      <c r="J1283" s="7">
        <v>0.91666666666666663</v>
      </c>
      <c r="K1283" s="16" t="str" cm="1">
        <f t="array" ref="K12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3" s="7" t="str">
        <f t="shared" si="41"/>
        <v/>
      </c>
      <c r="M1283" s="2">
        <f>SUM(INDEX(ch_table[AAT],1):ch_table[[#This Row],[AAT]])</f>
        <v>3.5493055555555606</v>
      </c>
    </row>
    <row r="1284" spans="1:13" x14ac:dyDescent="0.25">
      <c r="A1284">
        <v>100</v>
      </c>
      <c r="B1284" s="1">
        <v>43157</v>
      </c>
      <c r="C1284" s="7">
        <v>0.91666666666666663</v>
      </c>
      <c r="D1284" t="s">
        <v>23</v>
      </c>
      <c r="E1284" t="s">
        <v>902</v>
      </c>
      <c r="G1284" s="2">
        <v>2.0833333333333329E-2</v>
      </c>
      <c r="H1284" s="15" t="str">
        <f t="shared" si="40"/>
        <v/>
      </c>
      <c r="I1284" s="2">
        <f>SUM(INDEX(ch_table[Duration],1):ch_table[[#This Row],[Duration]])</f>
        <v>33.655555555555608</v>
      </c>
      <c r="J1284" s="7">
        <v>0.91666666666666663</v>
      </c>
      <c r="K1284" s="16" cm="1">
        <f t="array" ref="K12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1284" s="7" t="str">
        <f t="shared" si="41"/>
        <v/>
      </c>
      <c r="M1284" s="2">
        <f>SUM(INDEX(ch_table[AAT],1):ch_table[[#This Row],[AAT]])</f>
        <v>3.5701388888888941</v>
      </c>
    </row>
    <row r="1285" spans="1:13" x14ac:dyDescent="0.25">
      <c r="A1285">
        <v>100</v>
      </c>
      <c r="B1285" s="1">
        <v>43157</v>
      </c>
      <c r="C1285" s="7">
        <v>0.9375</v>
      </c>
      <c r="D1285" t="s">
        <v>8</v>
      </c>
      <c r="H1285" s="15">
        <f t="shared" si="40"/>
        <v>0.33333333333333331</v>
      </c>
      <c r="I1285" s="2">
        <f>SUM(INDEX(ch_table[Duration],1):ch_table[[#This Row],[Duration]])</f>
        <v>33.655555555555608</v>
      </c>
      <c r="J1285" s="7">
        <v>0.91666666666666663</v>
      </c>
      <c r="K1285" s="16" t="str" cm="1">
        <f t="array" ref="K12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5" s="7">
        <f t="shared" si="41"/>
        <v>2.0833333333333329E-2</v>
      </c>
      <c r="M1285" s="2">
        <f>SUM(INDEX(ch_table[AAT],1):ch_table[[#This Row],[AAT]])</f>
        <v>3.5701388888888941</v>
      </c>
    </row>
    <row r="1286" spans="1:13" x14ac:dyDescent="0.25">
      <c r="A1286">
        <v>101</v>
      </c>
      <c r="B1286" s="1">
        <v>43158</v>
      </c>
      <c r="C1286" s="7">
        <v>0.47916666666666669</v>
      </c>
      <c r="D1286" t="s">
        <v>13</v>
      </c>
      <c r="G1286" s="2">
        <v>2.0833333333333329E-3</v>
      </c>
      <c r="H1286" s="15" t="str">
        <f t="shared" si="40"/>
        <v/>
      </c>
      <c r="I1286" s="2">
        <f>SUM(INDEX(ch_table[Duration],1):ch_table[[#This Row],[Duration]])</f>
        <v>33.65763888888894</v>
      </c>
      <c r="J1286" s="7">
        <v>0.79166666666666663</v>
      </c>
      <c r="K1286" s="16" t="str" cm="1">
        <f t="array" ref="K12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6" s="7" t="str">
        <f t="shared" si="41"/>
        <v/>
      </c>
      <c r="M1286" s="2">
        <f>SUM(INDEX(ch_table[AAT],1):ch_table[[#This Row],[AAT]])</f>
        <v>3.5701388888888941</v>
      </c>
    </row>
    <row r="1287" spans="1:13" x14ac:dyDescent="0.25">
      <c r="A1287">
        <v>101</v>
      </c>
      <c r="B1287" s="1">
        <v>43158</v>
      </c>
      <c r="C1287" s="7">
        <v>0.48125000000000001</v>
      </c>
      <c r="D1287" t="s">
        <v>52</v>
      </c>
      <c r="E1287" t="s">
        <v>402</v>
      </c>
      <c r="G1287" s="2">
        <v>3.4722222222222217E-2</v>
      </c>
      <c r="H1287" s="15" t="str">
        <f t="shared" si="40"/>
        <v/>
      </c>
      <c r="I1287" s="2">
        <f>SUM(INDEX(ch_table[Duration],1):ch_table[[#This Row],[Duration]])</f>
        <v>33.692361111111161</v>
      </c>
      <c r="J1287" s="7">
        <v>0.79166666666666663</v>
      </c>
      <c r="K1287" s="16" t="str" cm="1">
        <f t="array" ref="K12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7" s="7" t="str">
        <f t="shared" si="41"/>
        <v/>
      </c>
      <c r="M1287" s="2">
        <f>SUM(INDEX(ch_table[AAT],1):ch_table[[#This Row],[AAT]])</f>
        <v>3.5701388888888941</v>
      </c>
    </row>
    <row r="1288" spans="1:13" x14ac:dyDescent="0.25">
      <c r="A1288">
        <v>101</v>
      </c>
      <c r="B1288" s="1">
        <v>43158</v>
      </c>
      <c r="C1288" s="7">
        <v>0.51597222222222228</v>
      </c>
      <c r="D1288" t="s">
        <v>54</v>
      </c>
      <c r="E1288" t="s">
        <v>402</v>
      </c>
      <c r="G1288" s="2">
        <v>1.2500000000000001E-2</v>
      </c>
      <c r="H1288" s="15" t="str">
        <f t="shared" si="40"/>
        <v/>
      </c>
      <c r="I1288" s="2">
        <f>SUM(INDEX(ch_table[Duration],1):ch_table[[#This Row],[Duration]])</f>
        <v>33.704861111111164</v>
      </c>
      <c r="J1288" s="7">
        <v>0.79166666666666663</v>
      </c>
      <c r="K1288" s="16" t="str" cm="1">
        <f t="array" ref="K12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8" s="7" t="str">
        <f t="shared" si="41"/>
        <v/>
      </c>
      <c r="M1288" s="2">
        <f>SUM(INDEX(ch_table[AAT],1):ch_table[[#This Row],[AAT]])</f>
        <v>3.5701388888888941</v>
      </c>
    </row>
    <row r="1289" spans="1:13" x14ac:dyDescent="0.25">
      <c r="A1289">
        <v>101</v>
      </c>
      <c r="B1289" s="1">
        <v>43158</v>
      </c>
      <c r="C1289" s="7">
        <v>0.52847222222222223</v>
      </c>
      <c r="D1289" t="s">
        <v>55</v>
      </c>
      <c r="E1289" t="s">
        <v>903</v>
      </c>
      <c r="G1289" s="2">
        <v>2.4305555555555559E-2</v>
      </c>
      <c r="H1289" s="15" t="str">
        <f t="shared" si="40"/>
        <v/>
      </c>
      <c r="I1289" s="2">
        <f>SUM(INDEX(ch_table[Duration],1):ch_table[[#This Row],[Duration]])</f>
        <v>33.729166666666721</v>
      </c>
      <c r="J1289" s="7">
        <v>0.79166666666666663</v>
      </c>
      <c r="K1289" s="16" t="str" cm="1">
        <f t="array" ref="K12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89" s="7" t="str">
        <f t="shared" si="41"/>
        <v/>
      </c>
      <c r="M1289" s="2">
        <f>SUM(INDEX(ch_table[AAT],1):ch_table[[#This Row],[AAT]])</f>
        <v>3.5701388888888941</v>
      </c>
    </row>
    <row r="1290" spans="1:13" x14ac:dyDescent="0.25">
      <c r="A1290">
        <v>101</v>
      </c>
      <c r="B1290" s="1">
        <v>43158</v>
      </c>
      <c r="C1290" s="7">
        <v>0.55277777777777781</v>
      </c>
      <c r="D1290" t="s">
        <v>55</v>
      </c>
      <c r="E1290" t="s">
        <v>904</v>
      </c>
      <c r="G1290" s="2">
        <v>2.361111111111111E-2</v>
      </c>
      <c r="H1290" s="15" t="str">
        <f t="shared" si="40"/>
        <v/>
      </c>
      <c r="I1290" s="2">
        <f>SUM(INDEX(ch_table[Duration],1):ch_table[[#This Row],[Duration]])</f>
        <v>33.75277777777783</v>
      </c>
      <c r="J1290" s="7">
        <v>0.79166666666666663</v>
      </c>
      <c r="K1290" s="16" t="str" cm="1">
        <f t="array" ref="K12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90" s="7" t="str">
        <f t="shared" si="41"/>
        <v/>
      </c>
      <c r="M1290" s="2">
        <f>SUM(INDEX(ch_table[AAT],1):ch_table[[#This Row],[AAT]])</f>
        <v>3.5701388888888941</v>
      </c>
    </row>
    <row r="1291" spans="1:13" x14ac:dyDescent="0.25">
      <c r="A1291">
        <v>101</v>
      </c>
      <c r="B1291" s="1">
        <v>43158</v>
      </c>
      <c r="C1291" s="7">
        <v>0.57638888888888884</v>
      </c>
      <c r="D1291" t="s">
        <v>286</v>
      </c>
      <c r="E1291" t="s">
        <v>905</v>
      </c>
      <c r="G1291" s="2">
        <v>6.9444444444444441E-3</v>
      </c>
      <c r="H1291" s="15" t="str">
        <f t="shared" si="40"/>
        <v/>
      </c>
      <c r="I1291" s="2">
        <f>SUM(INDEX(ch_table[Duration],1):ch_table[[#This Row],[Duration]])</f>
        <v>33.759722222222273</v>
      </c>
      <c r="J1291" s="7">
        <v>0.79166666666666663</v>
      </c>
      <c r="K1291" s="16" t="str" cm="1">
        <f t="array" ref="K12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91" s="7" t="str">
        <f t="shared" si="41"/>
        <v/>
      </c>
      <c r="M1291" s="2">
        <f>SUM(INDEX(ch_table[AAT],1):ch_table[[#This Row],[AAT]])</f>
        <v>3.5701388888888941</v>
      </c>
    </row>
    <row r="1292" spans="1:13" x14ac:dyDescent="0.25">
      <c r="A1292">
        <v>101</v>
      </c>
      <c r="B1292" s="1">
        <v>43158</v>
      </c>
      <c r="C1292" s="7">
        <v>0.58333333333333337</v>
      </c>
      <c r="D1292" t="s">
        <v>900</v>
      </c>
      <c r="E1292" t="s">
        <v>906</v>
      </c>
      <c r="G1292" s="2">
        <v>0.21111111111111111</v>
      </c>
      <c r="H1292" s="15" t="str">
        <f t="shared" si="40"/>
        <v/>
      </c>
      <c r="I1292" s="2">
        <f>SUM(INDEX(ch_table[Duration],1):ch_table[[#This Row],[Duration]])</f>
        <v>33.970833333333381</v>
      </c>
      <c r="J1292" s="7">
        <v>0.79166666666666663</v>
      </c>
      <c r="K1292" s="16" cm="1">
        <f t="array" ref="K12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1292" s="7" t="str">
        <f t="shared" si="41"/>
        <v/>
      </c>
      <c r="M1292" s="2">
        <f>SUM(INDEX(ch_table[AAT],1):ch_table[[#This Row],[AAT]])</f>
        <v>3.5729166666666718</v>
      </c>
    </row>
    <row r="1293" spans="1:13" x14ac:dyDescent="0.25">
      <c r="A1293">
        <v>101</v>
      </c>
      <c r="B1293" s="1">
        <v>43158</v>
      </c>
      <c r="C1293" s="7">
        <v>0.7944444444444444</v>
      </c>
      <c r="D1293" t="s">
        <v>214</v>
      </c>
      <c r="E1293" t="s">
        <v>907</v>
      </c>
      <c r="G1293" s="2">
        <v>3.472222222222222E-3</v>
      </c>
      <c r="H1293" s="15" t="str">
        <f t="shared" si="40"/>
        <v/>
      </c>
      <c r="I1293" s="2">
        <f>SUM(INDEX(ch_table[Duration],1):ch_table[[#This Row],[Duration]])</f>
        <v>33.974305555555603</v>
      </c>
      <c r="J1293" s="7">
        <v>0.79166666666666663</v>
      </c>
      <c r="K1293" s="16" cm="1">
        <f t="array" ref="K12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3.472222222222222E-3</v>
      </c>
      <c r="L1293" s="7" t="str">
        <f t="shared" si="41"/>
        <v/>
      </c>
      <c r="M1293" s="2">
        <f>SUM(INDEX(ch_table[AAT],1):ch_table[[#This Row],[AAT]])</f>
        <v>3.5763888888888942</v>
      </c>
    </row>
    <row r="1294" spans="1:13" x14ac:dyDescent="0.25">
      <c r="A1294">
        <v>101</v>
      </c>
      <c r="B1294" s="1">
        <v>43158</v>
      </c>
      <c r="C1294" s="7">
        <v>0.79791666666666672</v>
      </c>
      <c r="D1294" t="s">
        <v>23</v>
      </c>
      <c r="E1294" t="s">
        <v>908</v>
      </c>
      <c r="G1294" s="2">
        <v>2.013888888888889E-2</v>
      </c>
      <c r="H1294" s="15" t="str">
        <f t="shared" si="40"/>
        <v/>
      </c>
      <c r="I1294" s="2">
        <f>SUM(INDEX(ch_table[Duration],1):ch_table[[#This Row],[Duration]])</f>
        <v>33.99444444444449</v>
      </c>
      <c r="J1294" s="7">
        <v>0.79166666666666663</v>
      </c>
      <c r="K1294" s="16" cm="1">
        <f t="array" ref="K12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1294" s="7" t="str">
        <f t="shared" si="41"/>
        <v/>
      </c>
      <c r="M1294" s="2">
        <f>SUM(INDEX(ch_table[AAT],1):ch_table[[#This Row],[AAT]])</f>
        <v>3.5965277777777831</v>
      </c>
    </row>
    <row r="1295" spans="1:13" x14ac:dyDescent="0.25">
      <c r="A1295">
        <v>101</v>
      </c>
      <c r="B1295" s="1">
        <v>43158</v>
      </c>
      <c r="C1295" s="7">
        <v>0.81805555555555554</v>
      </c>
      <c r="D1295" t="s">
        <v>8</v>
      </c>
      <c r="H1295" s="15">
        <f t="shared" si="40"/>
        <v>0.33888888888888885</v>
      </c>
      <c r="I1295" s="2">
        <f>SUM(INDEX(ch_table[Duration],1):ch_table[[#This Row],[Duration]])</f>
        <v>33.99444444444449</v>
      </c>
      <c r="J1295" s="7">
        <v>0.79166666666666663</v>
      </c>
      <c r="K1295" s="16" t="str" cm="1">
        <f t="array" ref="K12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95" s="7">
        <f t="shared" si="41"/>
        <v>2.6388888888888878E-2</v>
      </c>
      <c r="M1295" s="2">
        <f>SUM(INDEX(ch_table[AAT],1):ch_table[[#This Row],[AAT]])</f>
        <v>3.5965277777777831</v>
      </c>
    </row>
    <row r="1296" spans="1:13" x14ac:dyDescent="0.25">
      <c r="A1296">
        <v>102</v>
      </c>
      <c r="B1296" s="1">
        <v>43159</v>
      </c>
      <c r="C1296" s="7">
        <v>0.47916666666666669</v>
      </c>
      <c r="D1296" t="s">
        <v>13</v>
      </c>
      <c r="G1296" s="2">
        <v>2.0833333333333329E-3</v>
      </c>
      <c r="H1296" s="15" t="str">
        <f t="shared" si="40"/>
        <v/>
      </c>
      <c r="I1296" s="2">
        <f>SUM(INDEX(ch_table[Duration],1):ch_table[[#This Row],[Duration]])</f>
        <v>33.996527777777821</v>
      </c>
      <c r="J1296" s="7">
        <v>0.79166666666666663</v>
      </c>
      <c r="K1296" s="16" t="str" cm="1">
        <f t="array" ref="K12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96" s="7" t="str">
        <f t="shared" si="41"/>
        <v/>
      </c>
      <c r="M1296" s="2">
        <f>SUM(INDEX(ch_table[AAT],1):ch_table[[#This Row],[AAT]])</f>
        <v>3.5965277777777831</v>
      </c>
    </row>
    <row r="1297" spans="1:13" x14ac:dyDescent="0.25">
      <c r="A1297">
        <v>102</v>
      </c>
      <c r="B1297" s="1">
        <v>43159</v>
      </c>
      <c r="C1297" s="7">
        <v>0.48125000000000001</v>
      </c>
      <c r="D1297" t="s">
        <v>52</v>
      </c>
      <c r="E1297" t="s">
        <v>167</v>
      </c>
      <c r="G1297" s="2">
        <v>1.8749999999999999E-2</v>
      </c>
      <c r="H1297" s="15" t="str">
        <f t="shared" si="40"/>
        <v/>
      </c>
      <c r="I1297" s="2">
        <f>SUM(INDEX(ch_table[Duration],1):ch_table[[#This Row],[Duration]])</f>
        <v>34.015277777777818</v>
      </c>
      <c r="J1297" s="7">
        <v>0.79166666666666663</v>
      </c>
      <c r="K1297" s="16" t="str" cm="1">
        <f t="array" ref="K12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97" s="7" t="str">
        <f t="shared" si="41"/>
        <v/>
      </c>
      <c r="M1297" s="2">
        <f>SUM(INDEX(ch_table[AAT],1):ch_table[[#This Row],[AAT]])</f>
        <v>3.5965277777777831</v>
      </c>
    </row>
    <row r="1298" spans="1:13" x14ac:dyDescent="0.25">
      <c r="A1298">
        <v>102</v>
      </c>
      <c r="B1298" s="1">
        <v>43159</v>
      </c>
      <c r="C1298" s="7">
        <v>0.5</v>
      </c>
      <c r="D1298" t="s">
        <v>52</v>
      </c>
      <c r="E1298" t="s">
        <v>111</v>
      </c>
      <c r="G1298" s="2">
        <v>3.6111111111111108E-2</v>
      </c>
      <c r="H1298" s="15" t="str">
        <f t="shared" si="40"/>
        <v/>
      </c>
      <c r="I1298" s="2">
        <f>SUM(INDEX(ch_table[Duration],1):ch_table[[#This Row],[Duration]])</f>
        <v>34.05138888888893</v>
      </c>
      <c r="J1298" s="7">
        <v>0.79166666666666663</v>
      </c>
      <c r="K1298" s="16" t="str" cm="1">
        <f t="array" ref="K12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98" s="7" t="str">
        <f t="shared" si="41"/>
        <v/>
      </c>
      <c r="M1298" s="2">
        <f>SUM(INDEX(ch_table[AAT],1):ch_table[[#This Row],[AAT]])</f>
        <v>3.5965277777777831</v>
      </c>
    </row>
    <row r="1299" spans="1:13" x14ac:dyDescent="0.25">
      <c r="A1299">
        <v>102</v>
      </c>
      <c r="B1299" s="1">
        <v>43159</v>
      </c>
      <c r="C1299" s="7">
        <v>0.53611111111111109</v>
      </c>
      <c r="D1299" t="s">
        <v>55</v>
      </c>
      <c r="E1299" t="s">
        <v>909</v>
      </c>
      <c r="F1299" t="s">
        <v>101</v>
      </c>
      <c r="G1299" s="2">
        <v>3.7499999999999999E-2</v>
      </c>
      <c r="H1299" s="15" t="str">
        <f t="shared" si="40"/>
        <v/>
      </c>
      <c r="I1299" s="2">
        <f>SUM(INDEX(ch_table[Duration],1):ch_table[[#This Row],[Duration]])</f>
        <v>34.088888888888931</v>
      </c>
      <c r="J1299" s="7">
        <v>0.79166666666666663</v>
      </c>
      <c r="K1299" s="16" t="str" cm="1">
        <f t="array" ref="K12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299" s="7" t="str">
        <f t="shared" si="41"/>
        <v/>
      </c>
      <c r="M1299" s="2">
        <f>SUM(INDEX(ch_table[AAT],1):ch_table[[#This Row],[AAT]])</f>
        <v>3.5965277777777831</v>
      </c>
    </row>
    <row r="1300" spans="1:13" x14ac:dyDescent="0.25">
      <c r="A1300">
        <v>102</v>
      </c>
      <c r="B1300" s="1">
        <v>43159</v>
      </c>
      <c r="C1300" s="7">
        <v>0.57361111111111107</v>
      </c>
      <c r="D1300" t="s">
        <v>55</v>
      </c>
      <c r="E1300" t="s">
        <v>910</v>
      </c>
      <c r="G1300" s="2">
        <v>2.9861111111111109E-2</v>
      </c>
      <c r="H1300" s="15" t="str">
        <f t="shared" si="40"/>
        <v/>
      </c>
      <c r="I1300" s="2">
        <f>SUM(INDEX(ch_table[Duration],1):ch_table[[#This Row],[Duration]])</f>
        <v>34.118750000000041</v>
      </c>
      <c r="J1300" s="7">
        <v>0.79166666666666663</v>
      </c>
      <c r="K1300" s="16" t="str" cm="1">
        <f t="array" ref="K13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0" s="7" t="str">
        <f t="shared" si="41"/>
        <v/>
      </c>
      <c r="M1300" s="2">
        <f>SUM(INDEX(ch_table[AAT],1):ch_table[[#This Row],[AAT]])</f>
        <v>3.5965277777777831</v>
      </c>
    </row>
    <row r="1301" spans="1:13" x14ac:dyDescent="0.25">
      <c r="A1301">
        <v>102</v>
      </c>
      <c r="B1301" s="1">
        <v>43159</v>
      </c>
      <c r="C1301" s="7">
        <v>0.60347222222222219</v>
      </c>
      <c r="D1301" t="s">
        <v>286</v>
      </c>
      <c r="E1301" t="s">
        <v>911</v>
      </c>
      <c r="G1301" s="2">
        <v>9.7222222222222224E-3</v>
      </c>
      <c r="H1301" s="15" t="str">
        <f t="shared" si="40"/>
        <v/>
      </c>
      <c r="I1301" s="2">
        <f>SUM(INDEX(ch_table[Duration],1):ch_table[[#This Row],[Duration]])</f>
        <v>34.128472222222264</v>
      </c>
      <c r="J1301" s="7">
        <v>0.79166666666666663</v>
      </c>
      <c r="K1301" s="16" t="str" cm="1">
        <f t="array" ref="K13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1" s="7" t="str">
        <f t="shared" si="41"/>
        <v/>
      </c>
      <c r="M1301" s="2">
        <f>SUM(INDEX(ch_table[AAT],1):ch_table[[#This Row],[AAT]])</f>
        <v>3.5965277777777831</v>
      </c>
    </row>
    <row r="1302" spans="1:13" x14ac:dyDescent="0.25">
      <c r="A1302">
        <v>102</v>
      </c>
      <c r="B1302" s="1">
        <v>43159</v>
      </c>
      <c r="C1302" s="7">
        <v>0.61319444444444449</v>
      </c>
      <c r="D1302" t="s">
        <v>290</v>
      </c>
      <c r="E1302" t="s">
        <v>912</v>
      </c>
      <c r="G1302" s="2">
        <v>9.5138888888888884E-2</v>
      </c>
      <c r="H1302" s="15" t="str">
        <f t="shared" si="40"/>
        <v/>
      </c>
      <c r="I1302" s="2">
        <f>SUM(INDEX(ch_table[Duration],1):ch_table[[#This Row],[Duration]])</f>
        <v>34.223611111111154</v>
      </c>
      <c r="J1302" s="7">
        <v>0.79166666666666663</v>
      </c>
      <c r="K1302" s="16" t="str" cm="1">
        <f t="array" ref="K13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2" s="7" t="str">
        <f t="shared" si="41"/>
        <v/>
      </c>
      <c r="M1302" s="2">
        <f>SUM(INDEX(ch_table[AAT],1):ch_table[[#This Row],[AAT]])</f>
        <v>3.5965277777777831</v>
      </c>
    </row>
    <row r="1303" spans="1:13" x14ac:dyDescent="0.25">
      <c r="A1303">
        <v>102</v>
      </c>
      <c r="B1303" s="1">
        <v>43159</v>
      </c>
      <c r="C1303" s="7">
        <v>0.70833333333333337</v>
      </c>
      <c r="D1303" t="s">
        <v>913</v>
      </c>
      <c r="E1303" t="s">
        <v>914</v>
      </c>
      <c r="G1303" s="2">
        <v>7.4999999999999997E-2</v>
      </c>
      <c r="H1303" s="15" t="str">
        <f t="shared" si="40"/>
        <v/>
      </c>
      <c r="I1303" s="2">
        <f>SUM(INDEX(ch_table[Duration],1):ch_table[[#This Row],[Duration]])</f>
        <v>34.298611111111157</v>
      </c>
      <c r="J1303" s="7">
        <v>0.79166666666666663</v>
      </c>
      <c r="K1303" s="16" t="str" cm="1">
        <f t="array" ref="K13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3" s="7" t="str">
        <f t="shared" si="41"/>
        <v/>
      </c>
      <c r="M1303" s="2">
        <f>SUM(INDEX(ch_table[AAT],1):ch_table[[#This Row],[AAT]])</f>
        <v>3.5965277777777831</v>
      </c>
    </row>
    <row r="1304" spans="1:13" x14ac:dyDescent="0.25">
      <c r="A1304">
        <v>102</v>
      </c>
      <c r="B1304" s="1">
        <v>43159</v>
      </c>
      <c r="C1304" s="7">
        <v>0.78333333333333333</v>
      </c>
      <c r="D1304" t="s">
        <v>913</v>
      </c>
      <c r="E1304" t="s">
        <v>915</v>
      </c>
      <c r="G1304" s="2">
        <v>6.9444444444444447E-4</v>
      </c>
      <c r="H1304" s="15" t="str">
        <f t="shared" si="40"/>
        <v/>
      </c>
      <c r="I1304" s="2">
        <f>SUM(INDEX(ch_table[Duration],1):ch_table[[#This Row],[Duration]])</f>
        <v>34.299305555555598</v>
      </c>
      <c r="J1304" s="7">
        <v>0.79166666666666663</v>
      </c>
      <c r="K1304" s="16" t="str" cm="1">
        <f t="array" ref="K13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4" s="7" t="str">
        <f t="shared" si="41"/>
        <v/>
      </c>
      <c r="M1304" s="2">
        <f>SUM(INDEX(ch_table[AAT],1):ch_table[[#This Row],[AAT]])</f>
        <v>3.5965277777777831</v>
      </c>
    </row>
    <row r="1305" spans="1:13" x14ac:dyDescent="0.25">
      <c r="A1305">
        <v>102</v>
      </c>
      <c r="B1305" s="1">
        <v>43159</v>
      </c>
      <c r="C1305" s="7">
        <v>0.78402777777777777</v>
      </c>
      <c r="D1305" t="s">
        <v>214</v>
      </c>
      <c r="E1305" t="s">
        <v>916</v>
      </c>
      <c r="G1305" s="2">
        <v>6.9444444444444447E-4</v>
      </c>
      <c r="H1305" s="15" t="str">
        <f t="shared" si="40"/>
        <v/>
      </c>
      <c r="I1305" s="2">
        <f>SUM(INDEX(ch_table[Duration],1):ch_table[[#This Row],[Duration]])</f>
        <v>34.30000000000004</v>
      </c>
      <c r="J1305" s="7">
        <v>0.79166666666666663</v>
      </c>
      <c r="K1305" s="16" t="str" cm="1">
        <f t="array" ref="K13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5" s="7" t="str">
        <f t="shared" si="41"/>
        <v/>
      </c>
      <c r="M1305" s="2">
        <f>SUM(INDEX(ch_table[AAT],1):ch_table[[#This Row],[AAT]])</f>
        <v>3.5965277777777831</v>
      </c>
    </row>
    <row r="1306" spans="1:13" x14ac:dyDescent="0.25">
      <c r="A1306">
        <v>102</v>
      </c>
      <c r="B1306" s="1">
        <v>43159</v>
      </c>
      <c r="C1306" s="7">
        <v>0.78472222222222221</v>
      </c>
      <c r="D1306" t="s">
        <v>23</v>
      </c>
      <c r="E1306" t="s">
        <v>917</v>
      </c>
      <c r="G1306" s="2">
        <v>2.777777777777778E-2</v>
      </c>
      <c r="H1306" s="15" t="str">
        <f t="shared" si="40"/>
        <v/>
      </c>
      <c r="I1306" s="2">
        <f>SUM(INDEX(ch_table[Duration],1):ch_table[[#This Row],[Duration]])</f>
        <v>34.327777777777818</v>
      </c>
      <c r="J1306" s="7">
        <v>0.79166666666666663</v>
      </c>
      <c r="K1306" s="16" cm="1">
        <f t="array" ref="K13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2.083333333333337E-2</v>
      </c>
      <c r="L1306" s="7" t="str">
        <f t="shared" si="41"/>
        <v/>
      </c>
      <c r="M1306" s="2">
        <f>SUM(INDEX(ch_table[AAT],1):ch_table[[#This Row],[AAT]])</f>
        <v>3.6173611111111166</v>
      </c>
    </row>
    <row r="1307" spans="1:13" x14ac:dyDescent="0.25">
      <c r="A1307">
        <v>102</v>
      </c>
      <c r="B1307" s="1">
        <v>43159</v>
      </c>
      <c r="C1307" s="7">
        <v>0.8125</v>
      </c>
      <c r="D1307" t="s">
        <v>8</v>
      </c>
      <c r="H1307" s="15">
        <f t="shared" si="40"/>
        <v>0.33333333333333331</v>
      </c>
      <c r="I1307" s="2">
        <f>SUM(INDEX(ch_table[Duration],1):ch_table[[#This Row],[Duration]])</f>
        <v>34.327777777777818</v>
      </c>
      <c r="J1307" s="7">
        <v>0.79166666666666663</v>
      </c>
      <c r="K1307" s="16" t="str" cm="1">
        <f t="array" ref="K13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7" s="7">
        <f t="shared" si="41"/>
        <v>2.083333333333337E-2</v>
      </c>
      <c r="M1307" s="2">
        <f>SUM(INDEX(ch_table[AAT],1):ch_table[[#This Row],[AAT]])</f>
        <v>3.6173611111111166</v>
      </c>
    </row>
    <row r="1308" spans="1:13" x14ac:dyDescent="0.25">
      <c r="A1308">
        <v>103</v>
      </c>
      <c r="B1308" s="1">
        <v>43160</v>
      </c>
      <c r="C1308" s="7">
        <v>0.39583333333333331</v>
      </c>
      <c r="D1308" t="s">
        <v>13</v>
      </c>
      <c r="G1308" s="2">
        <v>2.0833333333333329E-3</v>
      </c>
      <c r="H1308" s="15" t="str">
        <f t="shared" si="40"/>
        <v/>
      </c>
      <c r="I1308" s="2">
        <f>SUM(INDEX(ch_table[Duration],1):ch_table[[#This Row],[Duration]])</f>
        <v>34.32986111111115</v>
      </c>
      <c r="J1308" s="7">
        <v>0.70833333333333337</v>
      </c>
      <c r="K1308" s="16" t="str" cm="1">
        <f t="array" ref="K13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8" s="7" t="str">
        <f t="shared" si="41"/>
        <v/>
      </c>
      <c r="M1308" s="2">
        <f>SUM(INDEX(ch_table[AAT],1):ch_table[[#This Row],[AAT]])</f>
        <v>3.6173611111111166</v>
      </c>
    </row>
    <row r="1309" spans="1:13" x14ac:dyDescent="0.25">
      <c r="A1309">
        <v>103</v>
      </c>
      <c r="B1309" s="1">
        <v>43160</v>
      </c>
      <c r="C1309" s="7">
        <v>0.39791666666666659</v>
      </c>
      <c r="D1309" t="s">
        <v>52</v>
      </c>
      <c r="E1309" t="s">
        <v>380</v>
      </c>
      <c r="G1309" s="2">
        <v>3.2638888888888891E-2</v>
      </c>
      <c r="H1309" s="15" t="str">
        <f t="shared" si="40"/>
        <v/>
      </c>
      <c r="I1309" s="2">
        <f>SUM(INDEX(ch_table[Duration],1):ch_table[[#This Row],[Duration]])</f>
        <v>34.36250000000004</v>
      </c>
      <c r="J1309" s="7">
        <v>0.70833333333333337</v>
      </c>
      <c r="K1309" s="16" t="str" cm="1">
        <f t="array" ref="K13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09" s="7" t="str">
        <f t="shared" si="41"/>
        <v/>
      </c>
      <c r="M1309" s="2">
        <f>SUM(INDEX(ch_table[AAT],1):ch_table[[#This Row],[AAT]])</f>
        <v>3.6173611111111166</v>
      </c>
    </row>
    <row r="1310" spans="1:13" x14ac:dyDescent="0.25">
      <c r="A1310">
        <v>103</v>
      </c>
      <c r="B1310" s="1">
        <v>43160</v>
      </c>
      <c r="C1310" s="7">
        <v>0.43055555555555558</v>
      </c>
      <c r="D1310" t="s">
        <v>54</v>
      </c>
      <c r="E1310" t="s">
        <v>380</v>
      </c>
      <c r="G1310" s="2">
        <v>1.3194444444444439E-2</v>
      </c>
      <c r="H1310" s="15" t="str">
        <f t="shared" si="40"/>
        <v/>
      </c>
      <c r="I1310" s="2">
        <f>SUM(INDEX(ch_table[Duration],1):ch_table[[#This Row],[Duration]])</f>
        <v>34.375694444444484</v>
      </c>
      <c r="J1310" s="7">
        <v>0.70833333333333337</v>
      </c>
      <c r="K1310" s="16" t="str" cm="1">
        <f t="array" ref="K13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0" s="7" t="str">
        <f t="shared" si="41"/>
        <v/>
      </c>
      <c r="M1310" s="2">
        <f>SUM(INDEX(ch_table[AAT],1):ch_table[[#This Row],[AAT]])</f>
        <v>3.6173611111111166</v>
      </c>
    </row>
    <row r="1311" spans="1:13" x14ac:dyDescent="0.25">
      <c r="A1311">
        <v>103</v>
      </c>
      <c r="B1311" s="1">
        <v>43160</v>
      </c>
      <c r="C1311" s="7">
        <v>0.44374999999999998</v>
      </c>
      <c r="D1311" t="s">
        <v>25</v>
      </c>
      <c r="E1311" t="s">
        <v>918</v>
      </c>
      <c r="G1311" s="2">
        <v>3.4027777777777768E-2</v>
      </c>
      <c r="H1311" s="15" t="str">
        <f t="shared" si="40"/>
        <v/>
      </c>
      <c r="I1311" s="2">
        <f>SUM(INDEX(ch_table[Duration],1):ch_table[[#This Row],[Duration]])</f>
        <v>34.409722222222264</v>
      </c>
      <c r="J1311" s="7">
        <v>0.70833333333333337</v>
      </c>
      <c r="K1311" s="16" t="str" cm="1">
        <f t="array" ref="K13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1" s="7" t="str">
        <f t="shared" si="41"/>
        <v/>
      </c>
      <c r="M1311" s="2">
        <f>SUM(INDEX(ch_table[AAT],1):ch_table[[#This Row],[AAT]])</f>
        <v>3.6173611111111166</v>
      </c>
    </row>
    <row r="1312" spans="1:13" x14ac:dyDescent="0.25">
      <c r="A1312">
        <v>103</v>
      </c>
      <c r="B1312" s="1">
        <v>43160</v>
      </c>
      <c r="C1312" s="7">
        <v>0.4777777777777778</v>
      </c>
      <c r="D1312" t="s">
        <v>29</v>
      </c>
      <c r="E1312" t="s">
        <v>30</v>
      </c>
      <c r="G1312" s="2">
        <v>3.6805555555555557E-2</v>
      </c>
      <c r="H1312" s="15" t="str">
        <f t="shared" si="40"/>
        <v/>
      </c>
      <c r="I1312" s="2">
        <f>SUM(INDEX(ch_table[Duration],1):ch_table[[#This Row],[Duration]])</f>
        <v>34.446527777777817</v>
      </c>
      <c r="J1312" s="7">
        <v>0.70833333333333337</v>
      </c>
      <c r="K1312" s="16" t="str" cm="1">
        <f t="array" ref="K13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2" s="7" t="str">
        <f t="shared" si="41"/>
        <v/>
      </c>
      <c r="M1312" s="2">
        <f>SUM(INDEX(ch_table[AAT],1):ch_table[[#This Row],[AAT]])</f>
        <v>3.6173611111111166</v>
      </c>
    </row>
    <row r="1313" spans="1:13" x14ac:dyDescent="0.25">
      <c r="A1313">
        <v>103</v>
      </c>
      <c r="B1313" s="1">
        <v>43160</v>
      </c>
      <c r="C1313" s="7">
        <v>0.51458333333333328</v>
      </c>
      <c r="D1313" t="s">
        <v>661</v>
      </c>
      <c r="E1313" t="s">
        <v>919</v>
      </c>
      <c r="G1313" s="2">
        <v>1.3194444444444439E-2</v>
      </c>
      <c r="H1313" s="15" t="str">
        <f t="shared" si="40"/>
        <v/>
      </c>
      <c r="I1313" s="2">
        <f>SUM(INDEX(ch_table[Duration],1):ch_table[[#This Row],[Duration]])</f>
        <v>34.459722222222261</v>
      </c>
      <c r="J1313" s="7">
        <v>0.70833333333333337</v>
      </c>
      <c r="K1313" s="16" t="str" cm="1">
        <f t="array" ref="K13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3" s="7" t="str">
        <f t="shared" si="41"/>
        <v/>
      </c>
      <c r="M1313" s="2">
        <f>SUM(INDEX(ch_table[AAT],1):ch_table[[#This Row],[AAT]])</f>
        <v>3.6173611111111166</v>
      </c>
    </row>
    <row r="1314" spans="1:13" x14ac:dyDescent="0.25">
      <c r="A1314">
        <v>103</v>
      </c>
      <c r="B1314" s="1">
        <v>43160</v>
      </c>
      <c r="C1314" s="7">
        <v>0.52777777777777779</v>
      </c>
      <c r="D1314" t="s">
        <v>369</v>
      </c>
      <c r="E1314" t="s">
        <v>920</v>
      </c>
      <c r="G1314" s="2">
        <v>0.1048611111111111</v>
      </c>
      <c r="H1314" s="15" t="str">
        <f t="shared" si="40"/>
        <v/>
      </c>
      <c r="I1314" s="2">
        <f>SUM(INDEX(ch_table[Duration],1):ch_table[[#This Row],[Duration]])</f>
        <v>34.564583333333374</v>
      </c>
      <c r="J1314" s="7">
        <v>0.70833333333333337</v>
      </c>
      <c r="K1314" s="16" t="str" cm="1">
        <f t="array" ref="K13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4" s="7" t="str">
        <f t="shared" si="41"/>
        <v/>
      </c>
      <c r="M1314" s="2">
        <f>SUM(INDEX(ch_table[AAT],1):ch_table[[#This Row],[AAT]])</f>
        <v>3.6173611111111166</v>
      </c>
    </row>
    <row r="1315" spans="1:13" x14ac:dyDescent="0.25">
      <c r="A1315">
        <v>103</v>
      </c>
      <c r="B1315" s="1">
        <v>43160</v>
      </c>
      <c r="C1315" s="7">
        <v>0.63263888888888886</v>
      </c>
      <c r="D1315" t="s">
        <v>23</v>
      </c>
      <c r="E1315" t="s">
        <v>921</v>
      </c>
      <c r="G1315" s="2">
        <v>2.361111111111111E-2</v>
      </c>
      <c r="H1315" s="15" t="str">
        <f t="shared" si="40"/>
        <v/>
      </c>
      <c r="I1315" s="2">
        <f>SUM(INDEX(ch_table[Duration],1):ch_table[[#This Row],[Duration]])</f>
        <v>34.588194444444483</v>
      </c>
      <c r="J1315" s="7">
        <v>0.70833333333333337</v>
      </c>
      <c r="K1315" s="16" t="str" cm="1">
        <f t="array" ref="K13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5" s="7" t="str">
        <f t="shared" si="41"/>
        <v/>
      </c>
      <c r="M1315" s="2">
        <f>SUM(INDEX(ch_table[AAT],1):ch_table[[#This Row],[AAT]])</f>
        <v>3.6173611111111166</v>
      </c>
    </row>
    <row r="1316" spans="1:13" x14ac:dyDescent="0.25">
      <c r="A1316">
        <v>103</v>
      </c>
      <c r="B1316" s="1">
        <v>43160</v>
      </c>
      <c r="C1316" s="7">
        <v>0.65625</v>
      </c>
      <c r="D1316" t="s">
        <v>8</v>
      </c>
      <c r="H1316" s="15">
        <f t="shared" si="40"/>
        <v>0.26041666666666663</v>
      </c>
      <c r="I1316" s="2">
        <f>SUM(INDEX(ch_table[Duration],1):ch_table[[#This Row],[Duration]])</f>
        <v>34.588194444444483</v>
      </c>
      <c r="J1316" s="7">
        <v>0.70833333333333337</v>
      </c>
      <c r="K1316" s="16" t="str" cm="1">
        <f t="array" ref="K13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6" s="7">
        <f t="shared" si="41"/>
        <v>0</v>
      </c>
      <c r="M1316" s="2">
        <f>SUM(INDEX(ch_table[AAT],1):ch_table[[#This Row],[AAT]])</f>
        <v>3.6173611111111166</v>
      </c>
    </row>
    <row r="1317" spans="1:13" x14ac:dyDescent="0.25">
      <c r="A1317">
        <v>104</v>
      </c>
      <c r="B1317" s="1">
        <v>43164</v>
      </c>
      <c r="C1317" s="7">
        <v>0.60416666666666663</v>
      </c>
      <c r="D1317" t="s">
        <v>13</v>
      </c>
      <c r="G1317" s="2">
        <v>2.0833333333333329E-3</v>
      </c>
      <c r="H1317" s="15" t="str">
        <f t="shared" si="40"/>
        <v/>
      </c>
      <c r="I1317" s="2">
        <f>SUM(INDEX(ch_table[Duration],1):ch_table[[#This Row],[Duration]])</f>
        <v>34.590277777777814</v>
      </c>
      <c r="J1317" s="7">
        <v>0.91666666666666663</v>
      </c>
      <c r="K1317" s="16" t="str" cm="1">
        <f t="array" ref="K13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7" s="7" t="str">
        <f t="shared" si="41"/>
        <v/>
      </c>
      <c r="M1317" s="2">
        <f>SUM(INDEX(ch_table[AAT],1):ch_table[[#This Row],[AAT]])</f>
        <v>3.6173611111111166</v>
      </c>
    </row>
    <row r="1318" spans="1:13" x14ac:dyDescent="0.25">
      <c r="A1318">
        <v>104</v>
      </c>
      <c r="B1318" s="1">
        <v>43164</v>
      </c>
      <c r="C1318" s="7">
        <v>0.60624999999999996</v>
      </c>
      <c r="D1318" t="s">
        <v>52</v>
      </c>
      <c r="E1318" t="s">
        <v>134</v>
      </c>
      <c r="G1318" s="2">
        <v>2.569444444444444E-2</v>
      </c>
      <c r="H1318" s="15" t="str">
        <f t="shared" si="40"/>
        <v/>
      </c>
      <c r="I1318" s="2">
        <f>SUM(INDEX(ch_table[Duration],1):ch_table[[#This Row],[Duration]])</f>
        <v>34.615972222222261</v>
      </c>
      <c r="J1318" s="7">
        <v>0.91666666666666663</v>
      </c>
      <c r="K1318" s="16" t="str" cm="1">
        <f t="array" ref="K13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8" s="7" t="str">
        <f t="shared" si="41"/>
        <v/>
      </c>
      <c r="M1318" s="2">
        <f>SUM(INDEX(ch_table[AAT],1):ch_table[[#This Row],[AAT]])</f>
        <v>3.6173611111111166</v>
      </c>
    </row>
    <row r="1319" spans="1:13" x14ac:dyDescent="0.25">
      <c r="A1319">
        <v>104</v>
      </c>
      <c r="B1319" s="1">
        <v>43164</v>
      </c>
      <c r="C1319" s="7">
        <v>0.63194444444444442</v>
      </c>
      <c r="D1319" t="s">
        <v>54</v>
      </c>
      <c r="E1319" t="s">
        <v>134</v>
      </c>
      <c r="G1319" s="2">
        <v>1.666666666666667E-2</v>
      </c>
      <c r="H1319" s="15" t="str">
        <f t="shared" si="40"/>
        <v/>
      </c>
      <c r="I1319" s="2">
        <f>SUM(INDEX(ch_table[Duration],1):ch_table[[#This Row],[Duration]])</f>
        <v>34.632638888888927</v>
      </c>
      <c r="J1319" s="7">
        <v>0.91666666666666663</v>
      </c>
      <c r="K1319" s="16" t="str" cm="1">
        <f t="array" ref="K13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19" s="7" t="str">
        <f t="shared" si="41"/>
        <v/>
      </c>
      <c r="M1319" s="2">
        <f>SUM(INDEX(ch_table[AAT],1):ch_table[[#This Row],[AAT]])</f>
        <v>3.6173611111111166</v>
      </c>
    </row>
    <row r="1320" spans="1:13" x14ac:dyDescent="0.25">
      <c r="A1320">
        <v>104</v>
      </c>
      <c r="B1320" s="1">
        <v>43164</v>
      </c>
      <c r="C1320" s="7">
        <v>0.64861111111111114</v>
      </c>
      <c r="D1320" t="s">
        <v>25</v>
      </c>
      <c r="E1320" t="s">
        <v>922</v>
      </c>
      <c r="F1320" t="s">
        <v>101</v>
      </c>
      <c r="G1320" s="2">
        <v>6.9444444444444448E-2</v>
      </c>
      <c r="H1320" s="15" t="str">
        <f t="shared" si="40"/>
        <v/>
      </c>
      <c r="I1320" s="2">
        <f>SUM(INDEX(ch_table[Duration],1):ch_table[[#This Row],[Duration]])</f>
        <v>34.70208333333337</v>
      </c>
      <c r="J1320" s="7">
        <v>0.91666666666666663</v>
      </c>
      <c r="K1320" s="16" t="str" cm="1">
        <f t="array" ref="K13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0" s="7" t="str">
        <f t="shared" si="41"/>
        <v/>
      </c>
      <c r="M1320" s="2">
        <f>SUM(INDEX(ch_table[AAT],1):ch_table[[#This Row],[AAT]])</f>
        <v>3.6173611111111166</v>
      </c>
    </row>
    <row r="1321" spans="1:13" x14ac:dyDescent="0.25">
      <c r="A1321">
        <v>104</v>
      </c>
      <c r="B1321" s="1">
        <v>43164</v>
      </c>
      <c r="C1321" s="7">
        <v>0.71805555555555556</v>
      </c>
      <c r="D1321" t="s">
        <v>25</v>
      </c>
      <c r="E1321" t="s">
        <v>923</v>
      </c>
      <c r="G1321" s="2">
        <v>3.7499999999999999E-2</v>
      </c>
      <c r="H1321" s="15" t="str">
        <f t="shared" si="40"/>
        <v/>
      </c>
      <c r="I1321" s="2">
        <f>SUM(INDEX(ch_table[Duration],1):ch_table[[#This Row],[Duration]])</f>
        <v>34.739583333333371</v>
      </c>
      <c r="J1321" s="7">
        <v>0.91666666666666663</v>
      </c>
      <c r="K1321" s="16" t="str" cm="1">
        <f t="array" ref="K13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1" s="7" t="str">
        <f t="shared" si="41"/>
        <v/>
      </c>
      <c r="M1321" s="2">
        <f>SUM(INDEX(ch_table[AAT],1):ch_table[[#This Row],[AAT]])</f>
        <v>3.6173611111111166</v>
      </c>
    </row>
    <row r="1322" spans="1:13" x14ac:dyDescent="0.25">
      <c r="A1322">
        <v>104</v>
      </c>
      <c r="B1322" s="1">
        <v>43164</v>
      </c>
      <c r="C1322" s="7">
        <v>0.75555555555555554</v>
      </c>
      <c r="D1322" t="s">
        <v>31</v>
      </c>
      <c r="E1322" t="s">
        <v>924</v>
      </c>
      <c r="G1322" s="2">
        <v>1.3888888888888889E-3</v>
      </c>
      <c r="H1322" s="15" t="str">
        <f t="shared" si="40"/>
        <v/>
      </c>
      <c r="I1322" s="2">
        <f>SUM(INDEX(ch_table[Duration],1):ch_table[[#This Row],[Duration]])</f>
        <v>34.740972222222261</v>
      </c>
      <c r="J1322" s="7">
        <v>0.91666666666666663</v>
      </c>
      <c r="K1322" s="16" t="str" cm="1">
        <f t="array" ref="K13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2" s="7" t="str">
        <f t="shared" si="41"/>
        <v/>
      </c>
      <c r="M1322" s="2">
        <f>SUM(INDEX(ch_table[AAT],1):ch_table[[#This Row],[AAT]])</f>
        <v>3.6173611111111166</v>
      </c>
    </row>
    <row r="1323" spans="1:13" x14ac:dyDescent="0.25">
      <c r="A1323">
        <v>104</v>
      </c>
      <c r="B1323" s="1">
        <v>43164</v>
      </c>
      <c r="C1323" s="7">
        <v>0.75694444444444442</v>
      </c>
      <c r="D1323" t="s">
        <v>31</v>
      </c>
      <c r="E1323" t="s">
        <v>925</v>
      </c>
      <c r="G1323" s="2">
        <v>2.0833333333333329E-3</v>
      </c>
      <c r="H1323" s="15" t="str">
        <f t="shared" si="40"/>
        <v/>
      </c>
      <c r="I1323" s="2">
        <f>SUM(INDEX(ch_table[Duration],1):ch_table[[#This Row],[Duration]])</f>
        <v>34.743055555555593</v>
      </c>
      <c r="J1323" s="7">
        <v>0.91666666666666663</v>
      </c>
      <c r="K1323" s="16" t="str" cm="1">
        <f t="array" ref="K13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3" s="7" t="str">
        <f t="shared" si="41"/>
        <v/>
      </c>
      <c r="M1323" s="2">
        <f>SUM(INDEX(ch_table[AAT],1):ch_table[[#This Row],[AAT]])</f>
        <v>3.6173611111111166</v>
      </c>
    </row>
    <row r="1324" spans="1:13" x14ac:dyDescent="0.25">
      <c r="A1324">
        <v>104</v>
      </c>
      <c r="B1324" s="1">
        <v>43164</v>
      </c>
      <c r="C1324" s="7">
        <v>0.75902777777777775</v>
      </c>
      <c r="D1324" t="s">
        <v>31</v>
      </c>
      <c r="E1324" t="s">
        <v>926</v>
      </c>
      <c r="G1324" s="2">
        <v>1.3888888888888889E-3</v>
      </c>
      <c r="H1324" s="15" t="str">
        <f t="shared" si="40"/>
        <v/>
      </c>
      <c r="I1324" s="2">
        <f>SUM(INDEX(ch_table[Duration],1):ch_table[[#This Row],[Duration]])</f>
        <v>34.744444444444483</v>
      </c>
      <c r="J1324" s="7">
        <v>0.91666666666666663</v>
      </c>
      <c r="K1324" s="16" t="str" cm="1">
        <f t="array" ref="K13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4" s="7" t="str">
        <f t="shared" si="41"/>
        <v/>
      </c>
      <c r="M1324" s="2">
        <f>SUM(INDEX(ch_table[AAT],1):ch_table[[#This Row],[AAT]])</f>
        <v>3.6173611111111166</v>
      </c>
    </row>
    <row r="1325" spans="1:13" x14ac:dyDescent="0.25">
      <c r="A1325">
        <v>104</v>
      </c>
      <c r="B1325" s="1">
        <v>43164</v>
      </c>
      <c r="C1325" s="7">
        <v>0.76041666666666663</v>
      </c>
      <c r="D1325" t="s">
        <v>31</v>
      </c>
      <c r="E1325" t="s">
        <v>927</v>
      </c>
      <c r="G1325" s="2">
        <v>2.0833333333333329E-3</v>
      </c>
      <c r="H1325" s="15" t="str">
        <f t="shared" si="40"/>
        <v/>
      </c>
      <c r="I1325" s="2">
        <f>SUM(INDEX(ch_table[Duration],1):ch_table[[#This Row],[Duration]])</f>
        <v>34.746527777777814</v>
      </c>
      <c r="J1325" s="7">
        <v>0.91666666666666663</v>
      </c>
      <c r="K1325" s="16" t="str" cm="1">
        <f t="array" ref="K13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5" s="7" t="str">
        <f t="shared" si="41"/>
        <v/>
      </c>
      <c r="M1325" s="2">
        <f>SUM(INDEX(ch_table[AAT],1):ch_table[[#This Row],[AAT]])</f>
        <v>3.6173611111111166</v>
      </c>
    </row>
    <row r="1326" spans="1:13" x14ac:dyDescent="0.25">
      <c r="A1326">
        <v>104</v>
      </c>
      <c r="B1326" s="1">
        <v>43164</v>
      </c>
      <c r="C1326" s="7">
        <v>0.76249999999999996</v>
      </c>
      <c r="D1326" t="s">
        <v>91</v>
      </c>
      <c r="E1326" t="s">
        <v>928</v>
      </c>
      <c r="G1326" s="2">
        <v>0.15694444444444439</v>
      </c>
      <c r="H1326" s="15" t="str">
        <f t="shared" si="40"/>
        <v/>
      </c>
      <c r="I1326" s="2">
        <f>SUM(INDEX(ch_table[Duration],1):ch_table[[#This Row],[Duration]])</f>
        <v>34.903472222222256</v>
      </c>
      <c r="J1326" s="7">
        <v>0.91666666666666663</v>
      </c>
      <c r="K1326" s="16" cm="1">
        <f t="array" ref="K13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1326" s="7" t="str">
        <f t="shared" si="41"/>
        <v/>
      </c>
      <c r="M1326" s="2">
        <f>SUM(INDEX(ch_table[AAT],1):ch_table[[#This Row],[AAT]])</f>
        <v>3.6201388888888943</v>
      </c>
    </row>
    <row r="1327" spans="1:13" x14ac:dyDescent="0.25">
      <c r="A1327">
        <v>104</v>
      </c>
      <c r="B1327" s="1">
        <v>43164</v>
      </c>
      <c r="C1327" s="7">
        <v>0.9194444444444444</v>
      </c>
      <c r="D1327" t="s">
        <v>23</v>
      </c>
      <c r="E1327" t="s">
        <v>929</v>
      </c>
      <c r="G1327" s="2">
        <v>1.9444444444444441E-2</v>
      </c>
      <c r="H1327" s="15" t="str">
        <f t="shared" si="40"/>
        <v/>
      </c>
      <c r="I1327" s="2">
        <f>SUM(INDEX(ch_table[Duration],1):ch_table[[#This Row],[Duration]])</f>
        <v>34.922916666666701</v>
      </c>
      <c r="J1327" s="7">
        <v>0.91666666666666663</v>
      </c>
      <c r="K1327" s="16" cm="1">
        <f t="array" ref="K13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1327" s="7" t="str">
        <f t="shared" si="41"/>
        <v/>
      </c>
      <c r="M1327" s="2">
        <f>SUM(INDEX(ch_table[AAT],1):ch_table[[#This Row],[AAT]])</f>
        <v>3.6395833333333387</v>
      </c>
    </row>
    <row r="1328" spans="1:13" x14ac:dyDescent="0.25">
      <c r="A1328">
        <v>104</v>
      </c>
      <c r="B1328" s="1">
        <v>43164</v>
      </c>
      <c r="C1328" s="7">
        <v>0.93888888888888888</v>
      </c>
      <c r="D1328" t="s">
        <v>8</v>
      </c>
      <c r="H1328" s="15">
        <f t="shared" si="40"/>
        <v>0.33472222222222209</v>
      </c>
      <c r="I1328" s="2">
        <f>SUM(INDEX(ch_table[Duration],1):ch_table[[#This Row],[Duration]])</f>
        <v>34.922916666666701</v>
      </c>
      <c r="J1328" s="7">
        <v>0.91666666666666663</v>
      </c>
      <c r="K1328" s="16" t="str" cm="1">
        <f t="array" ref="K13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8" s="7">
        <f t="shared" si="41"/>
        <v>2.2222222222222209E-2</v>
      </c>
      <c r="M1328" s="2">
        <f>SUM(INDEX(ch_table[AAT],1):ch_table[[#This Row],[AAT]])</f>
        <v>3.6395833333333387</v>
      </c>
    </row>
    <row r="1329" spans="1:13" x14ac:dyDescent="0.25">
      <c r="A1329">
        <v>105</v>
      </c>
      <c r="B1329" s="1">
        <v>43165</v>
      </c>
      <c r="C1329" s="7">
        <v>0.47916666666666669</v>
      </c>
      <c r="D1329" t="s">
        <v>13</v>
      </c>
      <c r="G1329" s="2">
        <v>2.0833333333333329E-3</v>
      </c>
      <c r="H1329" s="15" t="str">
        <f t="shared" si="40"/>
        <v/>
      </c>
      <c r="I1329" s="2">
        <f>SUM(INDEX(ch_table[Duration],1):ch_table[[#This Row],[Duration]])</f>
        <v>34.925000000000033</v>
      </c>
      <c r="J1329" s="7">
        <v>0.79166666666666663</v>
      </c>
      <c r="K1329" s="16" t="str" cm="1">
        <f t="array" ref="K13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29" s="7" t="str">
        <f t="shared" si="41"/>
        <v/>
      </c>
      <c r="M1329" s="2">
        <f>SUM(INDEX(ch_table[AAT],1):ch_table[[#This Row],[AAT]])</f>
        <v>3.6395833333333387</v>
      </c>
    </row>
    <row r="1330" spans="1:13" x14ac:dyDescent="0.25">
      <c r="A1330">
        <v>105</v>
      </c>
      <c r="B1330" s="1">
        <v>43165</v>
      </c>
      <c r="C1330" s="7">
        <v>0.48125000000000001</v>
      </c>
      <c r="D1330" t="s">
        <v>52</v>
      </c>
      <c r="E1330" t="s">
        <v>458</v>
      </c>
      <c r="G1330" s="2">
        <v>3.9583333333333331E-2</v>
      </c>
      <c r="H1330" s="15" t="str">
        <f t="shared" si="40"/>
        <v/>
      </c>
      <c r="I1330" s="2">
        <f>SUM(INDEX(ch_table[Duration],1):ch_table[[#This Row],[Duration]])</f>
        <v>34.964583333333366</v>
      </c>
      <c r="J1330" s="7">
        <v>0.79166666666666663</v>
      </c>
      <c r="K1330" s="16" t="str" cm="1">
        <f t="array" ref="K13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0" s="7" t="str">
        <f t="shared" si="41"/>
        <v/>
      </c>
      <c r="M1330" s="2">
        <f>SUM(INDEX(ch_table[AAT],1):ch_table[[#This Row],[AAT]])</f>
        <v>3.6395833333333387</v>
      </c>
    </row>
    <row r="1331" spans="1:13" x14ac:dyDescent="0.25">
      <c r="A1331">
        <v>105</v>
      </c>
      <c r="B1331" s="1">
        <v>43165</v>
      </c>
      <c r="C1331" s="7">
        <v>0.52083333333333337</v>
      </c>
      <c r="D1331" t="s">
        <v>54</v>
      </c>
      <c r="E1331" t="s">
        <v>458</v>
      </c>
      <c r="G1331" s="2">
        <v>7.6388888888888886E-3</v>
      </c>
      <c r="H1331" s="15" t="str">
        <f t="shared" si="40"/>
        <v/>
      </c>
      <c r="I1331" s="2">
        <f>SUM(INDEX(ch_table[Duration],1):ch_table[[#This Row],[Duration]])</f>
        <v>34.972222222222257</v>
      </c>
      <c r="J1331" s="7">
        <v>0.79166666666666663</v>
      </c>
      <c r="K1331" s="16" t="str" cm="1">
        <f t="array" ref="K13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1" s="7" t="str">
        <f t="shared" si="41"/>
        <v/>
      </c>
      <c r="M1331" s="2">
        <f>SUM(INDEX(ch_table[AAT],1):ch_table[[#This Row],[AAT]])</f>
        <v>3.6395833333333387</v>
      </c>
    </row>
    <row r="1332" spans="1:13" x14ac:dyDescent="0.25">
      <c r="A1332">
        <v>105</v>
      </c>
      <c r="B1332" s="1">
        <v>43165</v>
      </c>
      <c r="C1332" s="7">
        <v>0.52847222222222223</v>
      </c>
      <c r="D1332" t="s">
        <v>25</v>
      </c>
      <c r="E1332" t="s">
        <v>930</v>
      </c>
      <c r="G1332" s="2">
        <v>3.1944444444444442E-2</v>
      </c>
      <c r="H1332" s="15" t="str">
        <f t="shared" si="40"/>
        <v/>
      </c>
      <c r="I1332" s="2">
        <f>SUM(INDEX(ch_table[Duration],1):ch_table[[#This Row],[Duration]])</f>
        <v>35.004166666666698</v>
      </c>
      <c r="J1332" s="7">
        <v>0.79166666666666663</v>
      </c>
      <c r="K1332" s="16" t="str" cm="1">
        <f t="array" ref="K13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2" s="7" t="str">
        <f t="shared" si="41"/>
        <v/>
      </c>
      <c r="M1332" s="2">
        <f>SUM(INDEX(ch_table[AAT],1):ch_table[[#This Row],[AAT]])</f>
        <v>3.6395833333333387</v>
      </c>
    </row>
    <row r="1333" spans="1:13" x14ac:dyDescent="0.25">
      <c r="A1333">
        <v>105</v>
      </c>
      <c r="B1333" s="1">
        <v>43165</v>
      </c>
      <c r="C1333" s="7">
        <v>0.56041666666666667</v>
      </c>
      <c r="D1333" t="s">
        <v>25</v>
      </c>
      <c r="E1333" t="s">
        <v>931</v>
      </c>
      <c r="G1333" s="2">
        <v>1.5972222222222221E-2</v>
      </c>
      <c r="H1333" s="15" t="str">
        <f t="shared" si="40"/>
        <v/>
      </c>
      <c r="I1333" s="2">
        <f>SUM(INDEX(ch_table[Duration],1):ch_table[[#This Row],[Duration]])</f>
        <v>35.020138888888923</v>
      </c>
      <c r="J1333" s="7">
        <v>0.79166666666666663</v>
      </c>
      <c r="K1333" s="16" t="str" cm="1">
        <f t="array" ref="K13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3" s="7" t="str">
        <f t="shared" si="41"/>
        <v/>
      </c>
      <c r="M1333" s="2">
        <f>SUM(INDEX(ch_table[AAT],1):ch_table[[#This Row],[AAT]])</f>
        <v>3.6395833333333387</v>
      </c>
    </row>
    <row r="1334" spans="1:13" x14ac:dyDescent="0.25">
      <c r="A1334">
        <v>105</v>
      </c>
      <c r="B1334" s="1">
        <v>43165</v>
      </c>
      <c r="C1334" s="7">
        <v>0.57638888888888884</v>
      </c>
      <c r="D1334" t="s">
        <v>25</v>
      </c>
      <c r="E1334" t="s">
        <v>932</v>
      </c>
      <c r="G1334" s="2">
        <v>2.013888888888889E-2</v>
      </c>
      <c r="H1334" s="15" t="str">
        <f t="shared" si="40"/>
        <v/>
      </c>
      <c r="I1334" s="2">
        <f>SUM(INDEX(ch_table[Duration],1):ch_table[[#This Row],[Duration]])</f>
        <v>35.04027777777781</v>
      </c>
      <c r="J1334" s="7">
        <v>0.79166666666666663</v>
      </c>
      <c r="K1334" s="16" t="str" cm="1">
        <f t="array" ref="K13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4" s="7" t="str">
        <f t="shared" si="41"/>
        <v/>
      </c>
      <c r="M1334" s="2">
        <f>SUM(INDEX(ch_table[AAT],1):ch_table[[#This Row],[AAT]])</f>
        <v>3.6395833333333387</v>
      </c>
    </row>
    <row r="1335" spans="1:13" x14ac:dyDescent="0.25">
      <c r="A1335">
        <v>105</v>
      </c>
      <c r="B1335" s="1">
        <v>43165</v>
      </c>
      <c r="C1335" s="7">
        <v>0.59652777777777777</v>
      </c>
      <c r="D1335" t="s">
        <v>31</v>
      </c>
      <c r="E1335" t="s">
        <v>933</v>
      </c>
      <c r="G1335" s="2">
        <v>3.472222222222222E-3</v>
      </c>
      <c r="H1335" s="15" t="str">
        <f t="shared" si="40"/>
        <v/>
      </c>
      <c r="I1335" s="2">
        <f>SUM(INDEX(ch_table[Duration],1):ch_table[[#This Row],[Duration]])</f>
        <v>35.043750000000031</v>
      </c>
      <c r="J1335" s="7">
        <v>0.79166666666666663</v>
      </c>
      <c r="K1335" s="16" t="str" cm="1">
        <f t="array" ref="K13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5" s="7" t="str">
        <f t="shared" si="41"/>
        <v/>
      </c>
      <c r="M1335" s="2">
        <f>SUM(INDEX(ch_table[AAT],1):ch_table[[#This Row],[AAT]])</f>
        <v>3.6395833333333387</v>
      </c>
    </row>
    <row r="1336" spans="1:13" x14ac:dyDescent="0.25">
      <c r="A1336">
        <v>105</v>
      </c>
      <c r="B1336" s="1">
        <v>43165</v>
      </c>
      <c r="C1336" s="7">
        <v>0.6</v>
      </c>
      <c r="D1336" t="s">
        <v>31</v>
      </c>
      <c r="E1336" t="s">
        <v>934</v>
      </c>
      <c r="G1336" s="2">
        <v>1.3888888888888889E-3</v>
      </c>
      <c r="H1336" s="15" t="str">
        <f t="shared" si="40"/>
        <v/>
      </c>
      <c r="I1336" s="2">
        <f>SUM(INDEX(ch_table[Duration],1):ch_table[[#This Row],[Duration]])</f>
        <v>35.045138888888921</v>
      </c>
      <c r="J1336" s="7">
        <v>0.79166666666666663</v>
      </c>
      <c r="K1336" s="16" t="str" cm="1">
        <f t="array" ref="K13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6" s="7" t="str">
        <f t="shared" si="41"/>
        <v/>
      </c>
      <c r="M1336" s="2">
        <f>SUM(INDEX(ch_table[AAT],1):ch_table[[#This Row],[AAT]])</f>
        <v>3.6395833333333387</v>
      </c>
    </row>
    <row r="1337" spans="1:13" x14ac:dyDescent="0.25">
      <c r="A1337">
        <v>105</v>
      </c>
      <c r="B1337" s="1">
        <v>43165</v>
      </c>
      <c r="C1337" s="7">
        <v>0.60138888888888886</v>
      </c>
      <c r="D1337" t="s">
        <v>286</v>
      </c>
      <c r="E1337" t="s">
        <v>935</v>
      </c>
      <c r="G1337" s="2">
        <v>6.9444444444444441E-3</v>
      </c>
      <c r="H1337" s="15" t="str">
        <f t="shared" si="40"/>
        <v/>
      </c>
      <c r="I1337" s="2">
        <f>SUM(INDEX(ch_table[Duration],1):ch_table[[#This Row],[Duration]])</f>
        <v>35.052083333333364</v>
      </c>
      <c r="J1337" s="7">
        <v>0.79166666666666663</v>
      </c>
      <c r="K1337" s="16" t="str" cm="1">
        <f t="array" ref="K13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7" s="7" t="str">
        <f t="shared" si="41"/>
        <v/>
      </c>
      <c r="M1337" s="2">
        <f>SUM(INDEX(ch_table[AAT],1):ch_table[[#This Row],[AAT]])</f>
        <v>3.6395833333333387</v>
      </c>
    </row>
    <row r="1338" spans="1:13" x14ac:dyDescent="0.25">
      <c r="A1338">
        <v>105</v>
      </c>
      <c r="B1338" s="1">
        <v>43165</v>
      </c>
      <c r="C1338" s="7">
        <v>0.60833333333333328</v>
      </c>
      <c r="D1338" t="s">
        <v>91</v>
      </c>
      <c r="E1338" t="s">
        <v>936</v>
      </c>
      <c r="F1338" t="s">
        <v>289</v>
      </c>
      <c r="G1338" s="2">
        <v>0.18333333333333329</v>
      </c>
      <c r="H1338" s="15" t="str">
        <f t="shared" si="40"/>
        <v/>
      </c>
      <c r="I1338" s="2">
        <f>SUM(INDEX(ch_table[Duration],1):ch_table[[#This Row],[Duration]])</f>
        <v>35.235416666666694</v>
      </c>
      <c r="J1338" s="7">
        <v>0.79166666666666663</v>
      </c>
      <c r="K1338" s="16" t="str" cm="1">
        <f t="array" ref="K13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38" s="7" t="str">
        <f t="shared" si="41"/>
        <v/>
      </c>
      <c r="M1338" s="2">
        <f>SUM(INDEX(ch_table[AAT],1):ch_table[[#This Row],[AAT]])</f>
        <v>3.6395833333333387</v>
      </c>
    </row>
    <row r="1339" spans="1:13" x14ac:dyDescent="0.25">
      <c r="A1339">
        <v>105</v>
      </c>
      <c r="B1339" s="1">
        <v>43165</v>
      </c>
      <c r="C1339" s="7">
        <v>0.79166666666666663</v>
      </c>
      <c r="D1339" t="s">
        <v>23</v>
      </c>
      <c r="E1339" t="s">
        <v>937</v>
      </c>
      <c r="G1339" s="2">
        <v>1.9444444444444441E-2</v>
      </c>
      <c r="H1339" s="15" t="str">
        <f t="shared" si="40"/>
        <v/>
      </c>
      <c r="I1339" s="2">
        <f>SUM(INDEX(ch_table[Duration],1):ch_table[[#This Row],[Duration]])</f>
        <v>35.25486111111114</v>
      </c>
      <c r="J1339" s="7">
        <v>0.79166666666666663</v>
      </c>
      <c r="K1339" s="16" cm="1">
        <f t="array" ref="K13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1339" s="7" t="str">
        <f t="shared" si="41"/>
        <v/>
      </c>
      <c r="M1339" s="2">
        <f>SUM(INDEX(ch_table[AAT],1):ch_table[[#This Row],[AAT]])</f>
        <v>3.6590277777777831</v>
      </c>
    </row>
    <row r="1340" spans="1:13" x14ac:dyDescent="0.25">
      <c r="A1340">
        <v>105</v>
      </c>
      <c r="B1340" s="1">
        <v>43165</v>
      </c>
      <c r="C1340" s="7">
        <v>0.81111111111111112</v>
      </c>
      <c r="D1340" t="s">
        <v>8</v>
      </c>
      <c r="H1340" s="15">
        <f t="shared" si="40"/>
        <v>0.33194444444444438</v>
      </c>
      <c r="I1340" s="2">
        <f>SUM(INDEX(ch_table[Duration],1):ch_table[[#This Row],[Duration]])</f>
        <v>35.25486111111114</v>
      </c>
      <c r="J1340" s="7">
        <v>0.79166666666666663</v>
      </c>
      <c r="K1340" s="16" t="str" cm="1">
        <f t="array" ref="K13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0" s="7">
        <f t="shared" si="41"/>
        <v>1.9444444444444441E-2</v>
      </c>
      <c r="M1340" s="2">
        <f>SUM(INDEX(ch_table[AAT],1):ch_table[[#This Row],[AAT]])</f>
        <v>3.6590277777777831</v>
      </c>
    </row>
    <row r="1341" spans="1:13" x14ac:dyDescent="0.25">
      <c r="A1341">
        <v>106</v>
      </c>
      <c r="B1341" s="1">
        <v>43166</v>
      </c>
      <c r="C1341" s="7">
        <v>0.47916666666666669</v>
      </c>
      <c r="D1341" t="s">
        <v>13</v>
      </c>
      <c r="G1341" s="2">
        <v>2.0833333333333329E-3</v>
      </c>
      <c r="H1341" s="15" t="str">
        <f t="shared" si="40"/>
        <v/>
      </c>
      <c r="I1341" s="2">
        <f>SUM(INDEX(ch_table[Duration],1):ch_table[[#This Row],[Duration]])</f>
        <v>35.256944444444471</v>
      </c>
      <c r="J1341" s="7">
        <v>0.79166666666666663</v>
      </c>
      <c r="K1341" s="16" t="str" cm="1">
        <f t="array" ref="K13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1" s="7" t="str">
        <f t="shared" si="41"/>
        <v/>
      </c>
      <c r="M1341" s="2">
        <f>SUM(INDEX(ch_table[AAT],1):ch_table[[#This Row],[AAT]])</f>
        <v>3.6590277777777831</v>
      </c>
    </row>
    <row r="1342" spans="1:13" x14ac:dyDescent="0.25">
      <c r="A1342">
        <v>106</v>
      </c>
      <c r="B1342" s="1">
        <v>43166</v>
      </c>
      <c r="C1342" s="7">
        <v>0.48125000000000001</v>
      </c>
      <c r="D1342" t="s">
        <v>52</v>
      </c>
      <c r="E1342" t="s">
        <v>415</v>
      </c>
      <c r="G1342" s="2">
        <v>1.8749999999999999E-2</v>
      </c>
      <c r="H1342" s="15" t="str">
        <f t="shared" si="40"/>
        <v/>
      </c>
      <c r="I1342" s="2">
        <f>SUM(INDEX(ch_table[Duration],1):ch_table[[#This Row],[Duration]])</f>
        <v>35.275694444444468</v>
      </c>
      <c r="J1342" s="7">
        <v>0.79166666666666663</v>
      </c>
      <c r="K1342" s="16" t="str" cm="1">
        <f t="array" ref="K13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2" s="7" t="str">
        <f t="shared" si="41"/>
        <v/>
      </c>
      <c r="M1342" s="2">
        <f>SUM(INDEX(ch_table[AAT],1):ch_table[[#This Row],[AAT]])</f>
        <v>3.6590277777777831</v>
      </c>
    </row>
    <row r="1343" spans="1:13" x14ac:dyDescent="0.25">
      <c r="A1343">
        <v>106</v>
      </c>
      <c r="B1343" s="1">
        <v>43166</v>
      </c>
      <c r="C1343" s="7">
        <v>0.5</v>
      </c>
      <c r="D1343" t="s">
        <v>52</v>
      </c>
      <c r="E1343" t="s">
        <v>111</v>
      </c>
      <c r="G1343" s="2">
        <v>3.4027777777777768E-2</v>
      </c>
      <c r="H1343" s="15" t="str">
        <f t="shared" si="40"/>
        <v/>
      </c>
      <c r="I1343" s="2">
        <f>SUM(INDEX(ch_table[Duration],1):ch_table[[#This Row],[Duration]])</f>
        <v>35.309722222222248</v>
      </c>
      <c r="J1343" s="7">
        <v>0.79166666666666663</v>
      </c>
      <c r="K1343" s="16" t="str" cm="1">
        <f t="array" ref="K13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3" s="7" t="str">
        <f t="shared" si="41"/>
        <v/>
      </c>
      <c r="M1343" s="2">
        <f>SUM(INDEX(ch_table[AAT],1):ch_table[[#This Row],[AAT]])</f>
        <v>3.6590277777777831</v>
      </c>
    </row>
    <row r="1344" spans="1:13" x14ac:dyDescent="0.25">
      <c r="A1344">
        <v>106</v>
      </c>
      <c r="B1344" s="1">
        <v>43166</v>
      </c>
      <c r="C1344" s="7">
        <v>0.53402777777777777</v>
      </c>
      <c r="D1344" t="s">
        <v>55</v>
      </c>
      <c r="E1344" t="s">
        <v>938</v>
      </c>
      <c r="G1344" s="2">
        <v>2.9166666666666671E-2</v>
      </c>
      <c r="H1344" s="15" t="str">
        <f t="shared" si="40"/>
        <v/>
      </c>
      <c r="I1344" s="2">
        <f>SUM(INDEX(ch_table[Duration],1):ch_table[[#This Row],[Duration]])</f>
        <v>35.338888888888917</v>
      </c>
      <c r="J1344" s="7">
        <v>0.79166666666666663</v>
      </c>
      <c r="K1344" s="16" t="str" cm="1">
        <f t="array" ref="K13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4" s="7" t="str">
        <f t="shared" si="41"/>
        <v/>
      </c>
      <c r="M1344" s="2">
        <f>SUM(INDEX(ch_table[AAT],1):ch_table[[#This Row],[AAT]])</f>
        <v>3.6590277777777831</v>
      </c>
    </row>
    <row r="1345" spans="1:13" x14ac:dyDescent="0.25">
      <c r="A1345">
        <v>106</v>
      </c>
      <c r="B1345" s="1">
        <v>43166</v>
      </c>
      <c r="C1345" s="7">
        <v>0.56319444444444444</v>
      </c>
      <c r="D1345" t="s">
        <v>55</v>
      </c>
      <c r="E1345" t="s">
        <v>939</v>
      </c>
      <c r="G1345" s="2">
        <v>1.8749999999999999E-2</v>
      </c>
      <c r="H1345" s="15" t="str">
        <f t="shared" si="40"/>
        <v/>
      </c>
      <c r="I1345" s="2">
        <f>SUM(INDEX(ch_table[Duration],1):ch_table[[#This Row],[Duration]])</f>
        <v>35.357638888888914</v>
      </c>
      <c r="J1345" s="7">
        <v>0.79166666666666663</v>
      </c>
      <c r="K1345" s="16" t="str" cm="1">
        <f t="array" ref="K13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5" s="7" t="str">
        <f t="shared" si="41"/>
        <v/>
      </c>
      <c r="M1345" s="2">
        <f>SUM(INDEX(ch_table[AAT],1):ch_table[[#This Row],[AAT]])</f>
        <v>3.6590277777777831</v>
      </c>
    </row>
    <row r="1346" spans="1:13" x14ac:dyDescent="0.25">
      <c r="A1346">
        <v>106</v>
      </c>
      <c r="B1346" s="1">
        <v>43166</v>
      </c>
      <c r="C1346" s="7">
        <v>0.58194444444444449</v>
      </c>
      <c r="D1346" t="s">
        <v>31</v>
      </c>
      <c r="E1346" t="s">
        <v>940</v>
      </c>
      <c r="G1346" s="2">
        <v>1.3888888888888889E-3</v>
      </c>
      <c r="H1346" s="15" t="str">
        <f t="shared" ref="H1346:H1409" si="42">IF(OR($D1346="House rose", $D1346="Session end"), SUMIF(A:A,A1346, G:G),"")</f>
        <v/>
      </c>
      <c r="I1346" s="2">
        <f>SUM(INDEX(ch_table[Duration],1):ch_table[[#This Row],[Duration]])</f>
        <v>35.359027777777804</v>
      </c>
      <c r="J1346" s="7">
        <v>0.79166666666666663</v>
      </c>
      <c r="K1346" s="16" t="str" cm="1">
        <f t="array" ref="K13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6" s="7" t="str">
        <f t="shared" ref="L1346:L1409" si="43">IF(OR(D1346="House rose",D1346="Session end"), SUMIF(A:A, A1346,K:K),"")</f>
        <v/>
      </c>
      <c r="M1346" s="2">
        <f>SUM(INDEX(ch_table[AAT],1):ch_table[[#This Row],[AAT]])</f>
        <v>3.6590277777777831</v>
      </c>
    </row>
    <row r="1347" spans="1:13" x14ac:dyDescent="0.25">
      <c r="A1347">
        <v>106</v>
      </c>
      <c r="B1347" s="1">
        <v>43166</v>
      </c>
      <c r="C1347" s="7">
        <v>0.58333333333333337</v>
      </c>
      <c r="D1347" t="s">
        <v>31</v>
      </c>
      <c r="E1347" t="s">
        <v>941</v>
      </c>
      <c r="G1347" s="2">
        <v>1.3888888888888889E-3</v>
      </c>
      <c r="H1347" s="15" t="str">
        <f t="shared" si="42"/>
        <v/>
      </c>
      <c r="I1347" s="2">
        <f>SUM(INDEX(ch_table[Duration],1):ch_table[[#This Row],[Duration]])</f>
        <v>35.360416666666694</v>
      </c>
      <c r="J1347" s="7">
        <v>0.79166666666666663</v>
      </c>
      <c r="K1347" s="16" t="str" cm="1">
        <f t="array" ref="K13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7" s="7" t="str">
        <f t="shared" si="43"/>
        <v/>
      </c>
      <c r="M1347" s="2">
        <f>SUM(INDEX(ch_table[AAT],1):ch_table[[#This Row],[AAT]])</f>
        <v>3.6590277777777831</v>
      </c>
    </row>
    <row r="1348" spans="1:13" x14ac:dyDescent="0.25">
      <c r="A1348">
        <v>106</v>
      </c>
      <c r="B1348" s="1">
        <v>43166</v>
      </c>
      <c r="C1348" s="7">
        <v>0.58472222222222225</v>
      </c>
      <c r="D1348" t="s">
        <v>31</v>
      </c>
      <c r="E1348" t="s">
        <v>942</v>
      </c>
      <c r="G1348" s="2">
        <v>1.3888888888888889E-3</v>
      </c>
      <c r="H1348" s="15" t="str">
        <f t="shared" si="42"/>
        <v/>
      </c>
      <c r="I1348" s="2">
        <f>SUM(INDEX(ch_table[Duration],1):ch_table[[#This Row],[Duration]])</f>
        <v>35.361805555555584</v>
      </c>
      <c r="J1348" s="7">
        <v>0.79166666666666663</v>
      </c>
      <c r="K1348" s="16" t="str" cm="1">
        <f t="array" ref="K13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8" s="7" t="str">
        <f t="shared" si="43"/>
        <v/>
      </c>
      <c r="M1348" s="2">
        <f>SUM(INDEX(ch_table[AAT],1):ch_table[[#This Row],[AAT]])</f>
        <v>3.6590277777777831</v>
      </c>
    </row>
    <row r="1349" spans="1:13" x14ac:dyDescent="0.25">
      <c r="A1349">
        <v>106</v>
      </c>
      <c r="B1349" s="1">
        <v>43166</v>
      </c>
      <c r="C1349" s="7">
        <v>0.58611111111111114</v>
      </c>
      <c r="D1349" t="s">
        <v>31</v>
      </c>
      <c r="E1349" t="s">
        <v>943</v>
      </c>
      <c r="G1349" s="2">
        <v>6.9444444444444447E-4</v>
      </c>
      <c r="H1349" s="15" t="str">
        <f t="shared" si="42"/>
        <v/>
      </c>
      <c r="I1349" s="2">
        <f>SUM(INDEX(ch_table[Duration],1):ch_table[[#This Row],[Duration]])</f>
        <v>35.362500000000026</v>
      </c>
      <c r="J1349" s="7">
        <v>0.79166666666666663</v>
      </c>
      <c r="K1349" s="16" t="str" cm="1">
        <f t="array" ref="K13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49" s="7" t="str">
        <f t="shared" si="43"/>
        <v/>
      </c>
      <c r="M1349" s="2">
        <f>SUM(INDEX(ch_table[AAT],1):ch_table[[#This Row],[AAT]])</f>
        <v>3.6590277777777831</v>
      </c>
    </row>
    <row r="1350" spans="1:13" x14ac:dyDescent="0.25">
      <c r="A1350">
        <v>106</v>
      </c>
      <c r="B1350" s="1">
        <v>43166</v>
      </c>
      <c r="C1350" s="7">
        <v>0.58680555555555558</v>
      </c>
      <c r="D1350" t="s">
        <v>286</v>
      </c>
      <c r="E1350" t="s">
        <v>944</v>
      </c>
      <c r="G1350" s="2">
        <v>6.9444444444444441E-3</v>
      </c>
      <c r="H1350" s="15" t="str">
        <f t="shared" si="42"/>
        <v/>
      </c>
      <c r="I1350" s="2">
        <f>SUM(INDEX(ch_table[Duration],1):ch_table[[#This Row],[Duration]])</f>
        <v>35.369444444444468</v>
      </c>
      <c r="J1350" s="7">
        <v>0.79166666666666663</v>
      </c>
      <c r="K1350" s="16" t="str" cm="1">
        <f t="array" ref="K13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50" s="7" t="str">
        <f t="shared" si="43"/>
        <v/>
      </c>
      <c r="M1350" s="2">
        <f>SUM(INDEX(ch_table[AAT],1):ch_table[[#This Row],[AAT]])</f>
        <v>3.6590277777777831</v>
      </c>
    </row>
    <row r="1351" spans="1:13" x14ac:dyDescent="0.25">
      <c r="A1351">
        <v>106</v>
      </c>
      <c r="B1351" s="1">
        <v>43166</v>
      </c>
      <c r="C1351" s="7">
        <v>0.59375</v>
      </c>
      <c r="D1351" t="s">
        <v>297</v>
      </c>
      <c r="E1351" t="s">
        <v>945</v>
      </c>
      <c r="F1351" t="s">
        <v>101</v>
      </c>
      <c r="G1351" s="2">
        <v>0.1173611111111111</v>
      </c>
      <c r="H1351" s="15" t="str">
        <f t="shared" si="42"/>
        <v/>
      </c>
      <c r="I1351" s="2">
        <f>SUM(INDEX(ch_table[Duration],1):ch_table[[#This Row],[Duration]])</f>
        <v>35.486805555555577</v>
      </c>
      <c r="J1351" s="7">
        <v>0.79166666666666663</v>
      </c>
      <c r="K1351" s="16" t="str" cm="1">
        <f t="array" ref="K13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51" s="7" t="str">
        <f t="shared" si="43"/>
        <v/>
      </c>
      <c r="M1351" s="2">
        <f>SUM(INDEX(ch_table[AAT],1):ch_table[[#This Row],[AAT]])</f>
        <v>3.6590277777777831</v>
      </c>
    </row>
    <row r="1352" spans="1:13" x14ac:dyDescent="0.25">
      <c r="A1352">
        <v>106</v>
      </c>
      <c r="B1352" s="1">
        <v>43166</v>
      </c>
      <c r="C1352" s="7">
        <v>0.71111111111111114</v>
      </c>
      <c r="D1352" t="s">
        <v>297</v>
      </c>
      <c r="E1352" t="s">
        <v>946</v>
      </c>
      <c r="G1352" s="2">
        <v>8.3333333333333329E-2</v>
      </c>
      <c r="H1352" s="15" t="str">
        <f t="shared" si="42"/>
        <v/>
      </c>
      <c r="I1352" s="2">
        <f>SUM(INDEX(ch_table[Duration],1):ch_table[[#This Row],[Duration]])</f>
        <v>35.570138888888913</v>
      </c>
      <c r="J1352" s="7">
        <v>0.79166666666666663</v>
      </c>
      <c r="K1352" s="16" cm="1">
        <f t="array" ref="K13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1352" s="7" t="str">
        <f t="shared" si="43"/>
        <v/>
      </c>
      <c r="M1352" s="2">
        <f>SUM(INDEX(ch_table[AAT],1):ch_table[[#This Row],[AAT]])</f>
        <v>3.6618055555555609</v>
      </c>
    </row>
    <row r="1353" spans="1:13" x14ac:dyDescent="0.25">
      <c r="A1353">
        <v>106</v>
      </c>
      <c r="B1353" s="1">
        <v>43166</v>
      </c>
      <c r="C1353" s="7">
        <v>0.7944444444444444</v>
      </c>
      <c r="D1353" t="s">
        <v>23</v>
      </c>
      <c r="E1353" t="s">
        <v>947</v>
      </c>
      <c r="G1353" s="2">
        <v>2.361111111111111E-2</v>
      </c>
      <c r="H1353" s="15" t="str">
        <f t="shared" si="42"/>
        <v/>
      </c>
      <c r="I1353" s="2">
        <f>SUM(INDEX(ch_table[Duration],1):ch_table[[#This Row],[Duration]])</f>
        <v>35.593750000000021</v>
      </c>
      <c r="J1353" s="7">
        <v>0.79166666666666663</v>
      </c>
      <c r="K1353" s="16" cm="1">
        <f t="array" ref="K13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2.361111111111111E-2</v>
      </c>
      <c r="L1353" s="7" t="str">
        <f t="shared" si="43"/>
        <v/>
      </c>
      <c r="M1353" s="2">
        <f>SUM(INDEX(ch_table[AAT],1):ch_table[[#This Row],[AAT]])</f>
        <v>3.6854166666666721</v>
      </c>
    </row>
    <row r="1354" spans="1:13" x14ac:dyDescent="0.25">
      <c r="A1354">
        <v>106</v>
      </c>
      <c r="B1354" s="1">
        <v>43166</v>
      </c>
      <c r="C1354" s="7">
        <v>0.81805555555555554</v>
      </c>
      <c r="D1354" t="s">
        <v>8</v>
      </c>
      <c r="H1354" s="15">
        <f t="shared" si="42"/>
        <v>0.3388888888888888</v>
      </c>
      <c r="I1354" s="2">
        <f>SUM(INDEX(ch_table[Duration],1):ch_table[[#This Row],[Duration]])</f>
        <v>35.593750000000021</v>
      </c>
      <c r="J1354" s="7">
        <v>0.79166666666666663</v>
      </c>
      <c r="K1354" s="16" t="str" cm="1">
        <f t="array" ref="K13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54" s="7">
        <f t="shared" si="43"/>
        <v>2.6388888888888878E-2</v>
      </c>
      <c r="M1354" s="2">
        <f>SUM(INDEX(ch_table[AAT],1):ch_table[[#This Row],[AAT]])</f>
        <v>3.6854166666666721</v>
      </c>
    </row>
    <row r="1355" spans="1:13" x14ac:dyDescent="0.25">
      <c r="A1355">
        <v>107</v>
      </c>
      <c r="B1355" s="1">
        <v>43167</v>
      </c>
      <c r="C1355" s="7">
        <v>0.39583333333333331</v>
      </c>
      <c r="D1355" t="s">
        <v>13</v>
      </c>
      <c r="G1355" s="2">
        <v>2.0833333333333329E-3</v>
      </c>
      <c r="H1355" s="15" t="str">
        <f t="shared" si="42"/>
        <v/>
      </c>
      <c r="I1355" s="2">
        <f>SUM(INDEX(ch_table[Duration],1):ch_table[[#This Row],[Duration]])</f>
        <v>35.595833333333353</v>
      </c>
      <c r="J1355" s="7">
        <v>0.70833333333333337</v>
      </c>
      <c r="K1355" s="16" t="str" cm="1">
        <f t="array" ref="K13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55" s="7" t="str">
        <f t="shared" si="43"/>
        <v/>
      </c>
      <c r="M1355" s="2">
        <f>SUM(INDEX(ch_table[AAT],1):ch_table[[#This Row],[AAT]])</f>
        <v>3.6854166666666721</v>
      </c>
    </row>
    <row r="1356" spans="1:13" x14ac:dyDescent="0.25">
      <c r="A1356">
        <v>107</v>
      </c>
      <c r="B1356" s="1">
        <v>43167</v>
      </c>
      <c r="C1356" s="7">
        <v>0.39791666666666659</v>
      </c>
      <c r="D1356" t="s">
        <v>52</v>
      </c>
      <c r="E1356" t="s">
        <v>435</v>
      </c>
      <c r="G1356" s="2">
        <v>2.0833333333333329E-2</v>
      </c>
      <c r="H1356" s="15" t="str">
        <f t="shared" si="42"/>
        <v/>
      </c>
      <c r="I1356" s="2">
        <f>SUM(INDEX(ch_table[Duration],1):ch_table[[#This Row],[Duration]])</f>
        <v>35.616666666666688</v>
      </c>
      <c r="J1356" s="7">
        <v>0.70833333333333337</v>
      </c>
      <c r="K1356" s="16" t="str" cm="1">
        <f t="array" ref="K13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56" s="7" t="str">
        <f t="shared" si="43"/>
        <v/>
      </c>
      <c r="M1356" s="2">
        <f>SUM(INDEX(ch_table[AAT],1):ch_table[[#This Row],[AAT]])</f>
        <v>3.6854166666666721</v>
      </c>
    </row>
    <row r="1357" spans="1:13" x14ac:dyDescent="0.25">
      <c r="A1357">
        <v>107</v>
      </c>
      <c r="B1357" s="1">
        <v>43167</v>
      </c>
      <c r="C1357" s="7">
        <v>0.41875000000000001</v>
      </c>
      <c r="D1357" t="s">
        <v>54</v>
      </c>
      <c r="E1357" t="s">
        <v>435</v>
      </c>
      <c r="G1357" s="2">
        <v>9.0277777777777769E-3</v>
      </c>
      <c r="H1357" s="15" t="str">
        <f t="shared" si="42"/>
        <v/>
      </c>
      <c r="I1357" s="2">
        <f>SUM(INDEX(ch_table[Duration],1):ch_table[[#This Row],[Duration]])</f>
        <v>35.625694444444463</v>
      </c>
      <c r="J1357" s="7">
        <v>0.70833333333333337</v>
      </c>
      <c r="K1357" s="16" t="str" cm="1">
        <f t="array" ref="K13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57" s="7" t="str">
        <f t="shared" si="43"/>
        <v/>
      </c>
      <c r="M1357" s="2">
        <f>SUM(INDEX(ch_table[AAT],1):ch_table[[#This Row],[AAT]])</f>
        <v>3.6854166666666721</v>
      </c>
    </row>
    <row r="1358" spans="1:13" x14ac:dyDescent="0.25">
      <c r="A1358">
        <v>107</v>
      </c>
      <c r="B1358" s="1">
        <v>43167</v>
      </c>
      <c r="C1358" s="7">
        <v>0.42777777777777781</v>
      </c>
      <c r="D1358" t="s">
        <v>52</v>
      </c>
      <c r="E1358" t="s">
        <v>948</v>
      </c>
      <c r="G1358" s="2">
        <v>9.7222222222222224E-3</v>
      </c>
      <c r="H1358" s="15" t="str">
        <f t="shared" si="42"/>
        <v/>
      </c>
      <c r="I1358" s="2">
        <f>SUM(INDEX(ch_table[Duration],1):ch_table[[#This Row],[Duration]])</f>
        <v>35.635416666666686</v>
      </c>
      <c r="J1358" s="7">
        <v>0.70833333333333337</v>
      </c>
      <c r="K1358" s="16" t="str" cm="1">
        <f t="array" ref="K13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58" s="7" t="str">
        <f t="shared" si="43"/>
        <v/>
      </c>
      <c r="M1358" s="2">
        <f>SUM(INDEX(ch_table[AAT],1):ch_table[[#This Row],[AAT]])</f>
        <v>3.6854166666666721</v>
      </c>
    </row>
    <row r="1359" spans="1:13" x14ac:dyDescent="0.25">
      <c r="A1359">
        <v>107</v>
      </c>
      <c r="B1359" s="1">
        <v>43167</v>
      </c>
      <c r="C1359" s="7">
        <v>0.4375</v>
      </c>
      <c r="D1359" t="s">
        <v>55</v>
      </c>
      <c r="E1359" t="s">
        <v>949</v>
      </c>
      <c r="G1359" s="2">
        <v>1.458333333333333E-2</v>
      </c>
      <c r="H1359" s="15" t="str">
        <f t="shared" si="42"/>
        <v/>
      </c>
      <c r="I1359" s="2">
        <f>SUM(INDEX(ch_table[Duration],1):ch_table[[#This Row],[Duration]])</f>
        <v>35.65000000000002</v>
      </c>
      <c r="J1359" s="7">
        <v>0.70833333333333337</v>
      </c>
      <c r="K1359" s="16" t="str" cm="1">
        <f t="array" ref="K13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59" s="7" t="str">
        <f t="shared" si="43"/>
        <v/>
      </c>
      <c r="M1359" s="2">
        <f>SUM(INDEX(ch_table[AAT],1):ch_table[[#This Row],[AAT]])</f>
        <v>3.6854166666666721</v>
      </c>
    </row>
    <row r="1360" spans="1:13" x14ac:dyDescent="0.25">
      <c r="A1360">
        <v>107</v>
      </c>
      <c r="B1360" s="1">
        <v>43167</v>
      </c>
      <c r="C1360" s="7">
        <v>0.45208333333333328</v>
      </c>
      <c r="D1360" t="s">
        <v>29</v>
      </c>
      <c r="E1360" t="s">
        <v>30</v>
      </c>
      <c r="G1360" s="2">
        <v>3.1944444444444442E-2</v>
      </c>
      <c r="H1360" s="15" t="str">
        <f t="shared" si="42"/>
        <v/>
      </c>
      <c r="I1360" s="2">
        <f>SUM(INDEX(ch_table[Duration],1):ch_table[[#This Row],[Duration]])</f>
        <v>35.681944444444461</v>
      </c>
      <c r="J1360" s="7">
        <v>0.70833333333333337</v>
      </c>
      <c r="K1360" s="16" t="str" cm="1">
        <f t="array" ref="K13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0" s="7" t="str">
        <f t="shared" si="43"/>
        <v/>
      </c>
      <c r="M1360" s="2">
        <f>SUM(INDEX(ch_table[AAT],1):ch_table[[#This Row],[AAT]])</f>
        <v>3.6854166666666721</v>
      </c>
    </row>
    <row r="1361" spans="1:13" x14ac:dyDescent="0.25">
      <c r="A1361">
        <v>107</v>
      </c>
      <c r="B1361" s="1">
        <v>43167</v>
      </c>
      <c r="C1361" s="7">
        <v>0.48402777777777778</v>
      </c>
      <c r="D1361" t="s">
        <v>25</v>
      </c>
      <c r="E1361" t="s">
        <v>950</v>
      </c>
      <c r="G1361" s="2">
        <v>2.1527777777777781E-2</v>
      </c>
      <c r="H1361" s="15" t="str">
        <f t="shared" si="42"/>
        <v/>
      </c>
      <c r="I1361" s="2">
        <f>SUM(INDEX(ch_table[Duration],1):ch_table[[#This Row],[Duration]])</f>
        <v>35.703472222222238</v>
      </c>
      <c r="J1361" s="7">
        <v>0.70833333333333337</v>
      </c>
      <c r="K1361" s="16" t="str" cm="1">
        <f t="array" ref="K13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1" s="7" t="str">
        <f t="shared" si="43"/>
        <v/>
      </c>
      <c r="M1361" s="2">
        <f>SUM(INDEX(ch_table[AAT],1):ch_table[[#This Row],[AAT]])</f>
        <v>3.6854166666666721</v>
      </c>
    </row>
    <row r="1362" spans="1:13" x14ac:dyDescent="0.25">
      <c r="A1362">
        <v>107</v>
      </c>
      <c r="B1362" s="1">
        <v>43167</v>
      </c>
      <c r="C1362" s="7">
        <v>0.50555555555555554</v>
      </c>
      <c r="D1362" t="s">
        <v>31</v>
      </c>
      <c r="E1362" t="s">
        <v>951</v>
      </c>
      <c r="G1362" s="2">
        <v>2.7777777777777779E-3</v>
      </c>
      <c r="H1362" s="15" t="str">
        <f t="shared" si="42"/>
        <v/>
      </c>
      <c r="I1362" s="2">
        <f>SUM(INDEX(ch_table[Duration],1):ch_table[[#This Row],[Duration]])</f>
        <v>35.706250000000018</v>
      </c>
      <c r="J1362" s="7">
        <v>0.70833333333333337</v>
      </c>
      <c r="K1362" s="16" t="str" cm="1">
        <f t="array" ref="K13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2" s="7" t="str">
        <f t="shared" si="43"/>
        <v/>
      </c>
      <c r="M1362" s="2">
        <f>SUM(INDEX(ch_table[AAT],1):ch_table[[#This Row],[AAT]])</f>
        <v>3.6854166666666721</v>
      </c>
    </row>
    <row r="1363" spans="1:13" x14ac:dyDescent="0.25">
      <c r="A1363">
        <v>107</v>
      </c>
      <c r="B1363" s="1">
        <v>43167</v>
      </c>
      <c r="C1363" s="7">
        <v>0.5083333333333333</v>
      </c>
      <c r="D1363" t="s">
        <v>31</v>
      </c>
      <c r="E1363" t="s">
        <v>952</v>
      </c>
      <c r="G1363" s="2">
        <v>1.3888888888888889E-3</v>
      </c>
      <c r="H1363" s="15" t="str">
        <f t="shared" si="42"/>
        <v/>
      </c>
      <c r="I1363" s="2">
        <f>SUM(INDEX(ch_table[Duration],1):ch_table[[#This Row],[Duration]])</f>
        <v>35.707638888888908</v>
      </c>
      <c r="J1363" s="7">
        <v>0.70833333333333337</v>
      </c>
      <c r="K1363" s="16" t="str" cm="1">
        <f t="array" ref="K13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3" s="7" t="str">
        <f t="shared" si="43"/>
        <v/>
      </c>
      <c r="M1363" s="2">
        <f>SUM(INDEX(ch_table[AAT],1):ch_table[[#This Row],[AAT]])</f>
        <v>3.6854166666666721</v>
      </c>
    </row>
    <row r="1364" spans="1:13" x14ac:dyDescent="0.25">
      <c r="A1364">
        <v>107</v>
      </c>
      <c r="B1364" s="1">
        <v>43167</v>
      </c>
      <c r="C1364" s="7">
        <v>0.50972222222222219</v>
      </c>
      <c r="D1364" t="s">
        <v>497</v>
      </c>
      <c r="E1364" t="s">
        <v>953</v>
      </c>
      <c r="G1364" s="2">
        <v>0.17291666666666669</v>
      </c>
      <c r="H1364" s="15" t="str">
        <f t="shared" si="42"/>
        <v/>
      </c>
      <c r="I1364" s="2">
        <f>SUM(INDEX(ch_table[Duration],1):ch_table[[#This Row],[Duration]])</f>
        <v>35.880555555555574</v>
      </c>
      <c r="J1364" s="7">
        <v>0.70833333333333337</v>
      </c>
      <c r="K1364" s="16" t="str" cm="1">
        <f t="array" ref="K13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4" s="7" t="str">
        <f t="shared" si="43"/>
        <v/>
      </c>
      <c r="M1364" s="2">
        <f>SUM(INDEX(ch_table[AAT],1):ch_table[[#This Row],[AAT]])</f>
        <v>3.6854166666666721</v>
      </c>
    </row>
    <row r="1365" spans="1:13" x14ac:dyDescent="0.25">
      <c r="A1365">
        <v>107</v>
      </c>
      <c r="B1365" s="1">
        <v>43167</v>
      </c>
      <c r="C1365" s="7">
        <v>0.68263888888888891</v>
      </c>
      <c r="D1365" t="s">
        <v>23</v>
      </c>
      <c r="E1365" t="s">
        <v>954</v>
      </c>
      <c r="G1365" s="2">
        <v>1.5277777777777781E-2</v>
      </c>
      <c r="H1365" s="15" t="str">
        <f t="shared" si="42"/>
        <v/>
      </c>
      <c r="I1365" s="2">
        <f>SUM(INDEX(ch_table[Duration],1):ch_table[[#This Row],[Duration]])</f>
        <v>35.89583333333335</v>
      </c>
      <c r="J1365" s="7">
        <v>0.70833333333333337</v>
      </c>
      <c r="K1365" s="16" t="str" cm="1">
        <f t="array" ref="K13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5" s="7" t="str">
        <f t="shared" si="43"/>
        <v/>
      </c>
      <c r="M1365" s="2">
        <f>SUM(INDEX(ch_table[AAT],1):ch_table[[#This Row],[AAT]])</f>
        <v>3.6854166666666721</v>
      </c>
    </row>
    <row r="1366" spans="1:13" x14ac:dyDescent="0.25">
      <c r="A1366">
        <v>107</v>
      </c>
      <c r="B1366" s="1">
        <v>43167</v>
      </c>
      <c r="C1366" s="7">
        <v>0.69791666666666663</v>
      </c>
      <c r="D1366" t="s">
        <v>8</v>
      </c>
      <c r="H1366" s="15">
        <f t="shared" si="42"/>
        <v>0.30208333333333337</v>
      </c>
      <c r="I1366" s="2">
        <f>SUM(INDEX(ch_table[Duration],1):ch_table[[#This Row],[Duration]])</f>
        <v>35.89583333333335</v>
      </c>
      <c r="J1366" s="7">
        <v>0.70833333333333337</v>
      </c>
      <c r="K1366" s="16" t="str" cm="1">
        <f t="array" ref="K13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6" s="7">
        <f t="shared" si="43"/>
        <v>0</v>
      </c>
      <c r="M1366" s="2">
        <f>SUM(INDEX(ch_table[AAT],1):ch_table[[#This Row],[AAT]])</f>
        <v>3.6854166666666721</v>
      </c>
    </row>
    <row r="1367" spans="1:13" x14ac:dyDescent="0.25">
      <c r="A1367">
        <v>108</v>
      </c>
      <c r="B1367" s="1">
        <v>43171</v>
      </c>
      <c r="C1367" s="7">
        <v>0.60416666666666663</v>
      </c>
      <c r="D1367" t="s">
        <v>13</v>
      </c>
      <c r="G1367" s="2">
        <v>2.0833333333333329E-3</v>
      </c>
      <c r="H1367" s="15" t="str">
        <f t="shared" si="42"/>
        <v/>
      </c>
      <c r="I1367" s="2">
        <f>SUM(INDEX(ch_table[Duration],1):ch_table[[#This Row],[Duration]])</f>
        <v>35.897916666666681</v>
      </c>
      <c r="J1367" s="7">
        <v>0.91666666666666663</v>
      </c>
      <c r="K1367" s="16" t="str" cm="1">
        <f t="array" ref="K13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7" s="7" t="str">
        <f t="shared" si="43"/>
        <v/>
      </c>
      <c r="M1367" s="2">
        <f>SUM(INDEX(ch_table[AAT],1):ch_table[[#This Row],[AAT]])</f>
        <v>3.6854166666666721</v>
      </c>
    </row>
    <row r="1368" spans="1:13" x14ac:dyDescent="0.25">
      <c r="A1368">
        <v>108</v>
      </c>
      <c r="B1368" s="1">
        <v>43171</v>
      </c>
      <c r="C1368" s="7">
        <v>0.60624999999999996</v>
      </c>
      <c r="D1368" t="s">
        <v>52</v>
      </c>
      <c r="E1368" t="s">
        <v>760</v>
      </c>
      <c r="G1368" s="2">
        <v>3.1944444444444442E-2</v>
      </c>
      <c r="H1368" s="15" t="str">
        <f t="shared" si="42"/>
        <v/>
      </c>
      <c r="I1368" s="2">
        <f>SUM(INDEX(ch_table[Duration],1):ch_table[[#This Row],[Duration]])</f>
        <v>35.929861111111123</v>
      </c>
      <c r="J1368" s="7">
        <v>0.91666666666666663</v>
      </c>
      <c r="K1368" s="16" t="str" cm="1">
        <f t="array" ref="K13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8" s="7" t="str">
        <f t="shared" si="43"/>
        <v/>
      </c>
      <c r="M1368" s="2">
        <f>SUM(INDEX(ch_table[AAT],1):ch_table[[#This Row],[AAT]])</f>
        <v>3.6854166666666721</v>
      </c>
    </row>
    <row r="1369" spans="1:13" x14ac:dyDescent="0.25">
      <c r="A1369">
        <v>108</v>
      </c>
      <c r="B1369" s="1">
        <v>43171</v>
      </c>
      <c r="C1369" s="7">
        <v>0.6381944444444444</v>
      </c>
      <c r="D1369" t="s">
        <v>54</v>
      </c>
      <c r="E1369" t="s">
        <v>760</v>
      </c>
      <c r="G1369" s="2">
        <v>1.2500000000000001E-2</v>
      </c>
      <c r="H1369" s="15" t="str">
        <f t="shared" si="42"/>
        <v/>
      </c>
      <c r="I1369" s="2">
        <f>SUM(INDEX(ch_table[Duration],1):ch_table[[#This Row],[Duration]])</f>
        <v>35.942361111111126</v>
      </c>
      <c r="J1369" s="7">
        <v>0.91666666666666663</v>
      </c>
      <c r="K1369" s="16" t="str" cm="1">
        <f t="array" ref="K13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69" s="7" t="str">
        <f t="shared" si="43"/>
        <v/>
      </c>
      <c r="M1369" s="2">
        <f>SUM(INDEX(ch_table[AAT],1):ch_table[[#This Row],[AAT]])</f>
        <v>3.6854166666666721</v>
      </c>
    </row>
    <row r="1370" spans="1:13" x14ac:dyDescent="0.25">
      <c r="A1370">
        <v>108</v>
      </c>
      <c r="B1370" s="1">
        <v>43171</v>
      </c>
      <c r="C1370" s="7">
        <v>0.65069444444444446</v>
      </c>
      <c r="D1370" t="s">
        <v>55</v>
      </c>
      <c r="E1370" t="s">
        <v>955</v>
      </c>
      <c r="G1370" s="2">
        <v>3.4722222222222217E-2</v>
      </c>
      <c r="H1370" s="15" t="str">
        <f t="shared" si="42"/>
        <v/>
      </c>
      <c r="I1370" s="2">
        <f>SUM(INDEX(ch_table[Duration],1):ch_table[[#This Row],[Duration]])</f>
        <v>35.977083333333347</v>
      </c>
      <c r="J1370" s="7">
        <v>0.91666666666666663</v>
      </c>
      <c r="K1370" s="16" t="str" cm="1">
        <f t="array" ref="K13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0" s="7" t="str">
        <f t="shared" si="43"/>
        <v/>
      </c>
      <c r="M1370" s="2">
        <f>SUM(INDEX(ch_table[AAT],1):ch_table[[#This Row],[AAT]])</f>
        <v>3.6854166666666721</v>
      </c>
    </row>
    <row r="1371" spans="1:13" x14ac:dyDescent="0.25">
      <c r="A1371">
        <v>108</v>
      </c>
      <c r="B1371" s="1">
        <v>43171</v>
      </c>
      <c r="C1371" s="7">
        <v>0.68541666666666667</v>
      </c>
      <c r="D1371" t="s">
        <v>55</v>
      </c>
      <c r="E1371" t="s">
        <v>956</v>
      </c>
      <c r="G1371" s="2">
        <v>2.7083333333333331E-2</v>
      </c>
      <c r="H1371" s="15" t="str">
        <f t="shared" si="42"/>
        <v/>
      </c>
      <c r="I1371" s="2">
        <f>SUM(INDEX(ch_table[Duration],1):ch_table[[#This Row],[Duration]])</f>
        <v>36.004166666666677</v>
      </c>
      <c r="J1371" s="7">
        <v>0.91666666666666663</v>
      </c>
      <c r="K1371" s="16" t="str" cm="1">
        <f t="array" ref="K13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1" s="7" t="str">
        <f t="shared" si="43"/>
        <v/>
      </c>
      <c r="M1371" s="2">
        <f>SUM(INDEX(ch_table[AAT],1):ch_table[[#This Row],[AAT]])</f>
        <v>3.6854166666666721</v>
      </c>
    </row>
    <row r="1372" spans="1:13" x14ac:dyDescent="0.25">
      <c r="A1372">
        <v>108</v>
      </c>
      <c r="B1372" s="1">
        <v>43171</v>
      </c>
      <c r="C1372" s="7">
        <v>0.71250000000000002</v>
      </c>
      <c r="D1372" t="s">
        <v>25</v>
      </c>
      <c r="E1372" t="s">
        <v>957</v>
      </c>
      <c r="G1372" s="2">
        <v>9.7222222222222224E-3</v>
      </c>
      <c r="H1372" s="15" t="str">
        <f t="shared" si="42"/>
        <v/>
      </c>
      <c r="I1372" s="2">
        <f>SUM(INDEX(ch_table[Duration],1):ch_table[[#This Row],[Duration]])</f>
        <v>36.0138888888889</v>
      </c>
      <c r="J1372" s="7">
        <v>0.91666666666666663</v>
      </c>
      <c r="K1372" s="16" t="str" cm="1">
        <f t="array" ref="K13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2" s="7" t="str">
        <f t="shared" si="43"/>
        <v/>
      </c>
      <c r="M1372" s="2">
        <f>SUM(INDEX(ch_table[AAT],1):ch_table[[#This Row],[AAT]])</f>
        <v>3.6854166666666721</v>
      </c>
    </row>
    <row r="1373" spans="1:13" x14ac:dyDescent="0.25">
      <c r="A1373">
        <v>108</v>
      </c>
      <c r="B1373" s="1">
        <v>43171</v>
      </c>
      <c r="C1373" s="7">
        <v>0.72222222222222221</v>
      </c>
      <c r="D1373" t="s">
        <v>25</v>
      </c>
      <c r="E1373" t="s">
        <v>958</v>
      </c>
      <c r="G1373" s="2">
        <v>7.2916666666666671E-2</v>
      </c>
      <c r="H1373" s="15" t="str">
        <f t="shared" si="42"/>
        <v/>
      </c>
      <c r="I1373" s="2">
        <f>SUM(INDEX(ch_table[Duration],1):ch_table[[#This Row],[Duration]])</f>
        <v>36.086805555555564</v>
      </c>
      <c r="J1373" s="7">
        <v>0.91666666666666663</v>
      </c>
      <c r="K1373" s="16" t="str" cm="1">
        <f t="array" ref="K13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3" s="7" t="str">
        <f t="shared" si="43"/>
        <v/>
      </c>
      <c r="M1373" s="2">
        <f>SUM(INDEX(ch_table[AAT],1):ch_table[[#This Row],[AAT]])</f>
        <v>3.6854166666666721</v>
      </c>
    </row>
    <row r="1374" spans="1:13" x14ac:dyDescent="0.25">
      <c r="A1374">
        <v>108</v>
      </c>
      <c r="B1374" s="1">
        <v>43171</v>
      </c>
      <c r="C1374" s="7">
        <v>0.79513888888888884</v>
      </c>
      <c r="D1374" t="s">
        <v>25</v>
      </c>
      <c r="E1374" t="s">
        <v>959</v>
      </c>
      <c r="G1374" s="2">
        <v>3.2638888888888891E-2</v>
      </c>
      <c r="H1374" s="15" t="str">
        <f t="shared" si="42"/>
        <v/>
      </c>
      <c r="I1374" s="2">
        <f>SUM(INDEX(ch_table[Duration],1):ch_table[[#This Row],[Duration]])</f>
        <v>36.119444444444454</v>
      </c>
      <c r="J1374" s="7">
        <v>0.91666666666666663</v>
      </c>
      <c r="K1374" s="16" t="str" cm="1">
        <f t="array" ref="K13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4" s="7" t="str">
        <f t="shared" si="43"/>
        <v/>
      </c>
      <c r="M1374" s="2">
        <f>SUM(INDEX(ch_table[AAT],1):ch_table[[#This Row],[AAT]])</f>
        <v>3.6854166666666721</v>
      </c>
    </row>
    <row r="1375" spans="1:13" x14ac:dyDescent="0.25">
      <c r="A1375">
        <v>108</v>
      </c>
      <c r="B1375" s="1">
        <v>43171</v>
      </c>
      <c r="C1375" s="7">
        <v>0.82777777777777772</v>
      </c>
      <c r="D1375" t="s">
        <v>25</v>
      </c>
      <c r="E1375" t="s">
        <v>960</v>
      </c>
      <c r="G1375" s="2">
        <v>2.9861111111111109E-2</v>
      </c>
      <c r="H1375" s="15" t="str">
        <f t="shared" si="42"/>
        <v/>
      </c>
      <c r="I1375" s="2">
        <f>SUM(INDEX(ch_table[Duration],1):ch_table[[#This Row],[Duration]])</f>
        <v>36.149305555555564</v>
      </c>
      <c r="J1375" s="7">
        <v>0.91666666666666663</v>
      </c>
      <c r="K1375" s="16" t="str" cm="1">
        <f t="array" ref="K13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5" s="7" t="str">
        <f t="shared" si="43"/>
        <v/>
      </c>
      <c r="M1375" s="2">
        <f>SUM(INDEX(ch_table[AAT],1):ch_table[[#This Row],[AAT]])</f>
        <v>3.6854166666666721</v>
      </c>
    </row>
    <row r="1376" spans="1:13" x14ac:dyDescent="0.25">
      <c r="A1376">
        <v>108</v>
      </c>
      <c r="B1376" s="1">
        <v>43171</v>
      </c>
      <c r="C1376" s="7">
        <v>0.85763888888888884</v>
      </c>
      <c r="D1376" t="s">
        <v>31</v>
      </c>
      <c r="E1376" t="s">
        <v>961</v>
      </c>
      <c r="G1376" s="2">
        <v>2.7777777777777779E-3</v>
      </c>
      <c r="H1376" s="15" t="str">
        <f t="shared" si="42"/>
        <v/>
      </c>
      <c r="I1376" s="2">
        <f>SUM(INDEX(ch_table[Duration],1):ch_table[[#This Row],[Duration]])</f>
        <v>36.152083333333344</v>
      </c>
      <c r="J1376" s="7">
        <v>0.91666666666666663</v>
      </c>
      <c r="K1376" s="16" t="str" cm="1">
        <f t="array" ref="K13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6" s="7" t="str">
        <f t="shared" si="43"/>
        <v/>
      </c>
      <c r="M1376" s="2">
        <f>SUM(INDEX(ch_table[AAT],1):ch_table[[#This Row],[AAT]])</f>
        <v>3.6854166666666721</v>
      </c>
    </row>
    <row r="1377" spans="1:13" x14ac:dyDescent="0.25">
      <c r="A1377">
        <v>108</v>
      </c>
      <c r="B1377" s="1">
        <v>43171</v>
      </c>
      <c r="C1377" s="7">
        <v>0.86041666666666672</v>
      </c>
      <c r="D1377" t="s">
        <v>31</v>
      </c>
      <c r="E1377" t="s">
        <v>962</v>
      </c>
      <c r="G1377" s="2">
        <v>1.3888888888888889E-3</v>
      </c>
      <c r="H1377" s="15" t="str">
        <f t="shared" si="42"/>
        <v/>
      </c>
      <c r="I1377" s="2">
        <f>SUM(INDEX(ch_table[Duration],1):ch_table[[#This Row],[Duration]])</f>
        <v>36.153472222222234</v>
      </c>
      <c r="J1377" s="7">
        <v>0.91666666666666663</v>
      </c>
      <c r="K1377" s="16" t="str" cm="1">
        <f t="array" ref="K13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7" s="7" t="str">
        <f t="shared" si="43"/>
        <v/>
      </c>
      <c r="M1377" s="2">
        <f>SUM(INDEX(ch_table[AAT],1):ch_table[[#This Row],[AAT]])</f>
        <v>3.6854166666666721</v>
      </c>
    </row>
    <row r="1378" spans="1:13" x14ac:dyDescent="0.25">
      <c r="A1378">
        <v>108</v>
      </c>
      <c r="B1378" s="1">
        <v>43171</v>
      </c>
      <c r="C1378" s="7">
        <v>0.8618055555555556</v>
      </c>
      <c r="D1378" t="s">
        <v>214</v>
      </c>
      <c r="E1378" t="s">
        <v>963</v>
      </c>
      <c r="G1378" s="2">
        <v>6.9444444444444447E-4</v>
      </c>
      <c r="H1378" s="15" t="str">
        <f t="shared" si="42"/>
        <v/>
      </c>
      <c r="I1378" s="2">
        <f>SUM(INDEX(ch_table[Duration],1):ch_table[[#This Row],[Duration]])</f>
        <v>36.154166666666676</v>
      </c>
      <c r="J1378" s="7">
        <v>0.91666666666666663</v>
      </c>
      <c r="K1378" s="16" t="str" cm="1">
        <f t="array" ref="K13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8" s="7" t="str">
        <f t="shared" si="43"/>
        <v/>
      </c>
      <c r="M1378" s="2">
        <f>SUM(INDEX(ch_table[AAT],1):ch_table[[#This Row],[AAT]])</f>
        <v>3.6854166666666721</v>
      </c>
    </row>
    <row r="1379" spans="1:13" x14ac:dyDescent="0.25">
      <c r="A1379">
        <v>108</v>
      </c>
      <c r="B1379" s="1">
        <v>43171</v>
      </c>
      <c r="C1379" s="7">
        <v>0.86250000000000004</v>
      </c>
      <c r="D1379" t="s">
        <v>23</v>
      </c>
      <c r="E1379" t="s">
        <v>964</v>
      </c>
      <c r="G1379" s="2">
        <v>2.8472222222222222E-2</v>
      </c>
      <c r="H1379" s="15" t="str">
        <f t="shared" si="42"/>
        <v/>
      </c>
      <c r="I1379" s="2">
        <f>SUM(INDEX(ch_table[Duration],1):ch_table[[#This Row],[Duration]])</f>
        <v>36.182638888888896</v>
      </c>
      <c r="J1379" s="7">
        <v>0.91666666666666663</v>
      </c>
      <c r="K1379" s="16" t="str" cm="1">
        <f t="array" ref="K13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79" s="7" t="str">
        <f t="shared" si="43"/>
        <v/>
      </c>
      <c r="M1379" s="2">
        <f>SUM(INDEX(ch_table[AAT],1):ch_table[[#This Row],[AAT]])</f>
        <v>3.6854166666666721</v>
      </c>
    </row>
    <row r="1380" spans="1:13" x14ac:dyDescent="0.25">
      <c r="A1380">
        <v>108</v>
      </c>
      <c r="B1380" s="1">
        <v>43171</v>
      </c>
      <c r="C1380" s="7">
        <v>0.89097222222222228</v>
      </c>
      <c r="D1380" t="s">
        <v>8</v>
      </c>
      <c r="H1380" s="15">
        <f t="shared" si="42"/>
        <v>0.28680555555555554</v>
      </c>
      <c r="I1380" s="2">
        <f>SUM(INDEX(ch_table[Duration],1):ch_table[[#This Row],[Duration]])</f>
        <v>36.182638888888896</v>
      </c>
      <c r="J1380" s="7">
        <v>0.91666666666666663</v>
      </c>
      <c r="K1380" s="16" t="str" cm="1">
        <f t="array" ref="K13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0" s="7">
        <f t="shared" si="43"/>
        <v>0</v>
      </c>
      <c r="M1380" s="2">
        <f>SUM(INDEX(ch_table[AAT],1):ch_table[[#This Row],[AAT]])</f>
        <v>3.6854166666666721</v>
      </c>
    </row>
    <row r="1381" spans="1:13" x14ac:dyDescent="0.25">
      <c r="A1381">
        <v>109</v>
      </c>
      <c r="B1381" s="1">
        <v>43172</v>
      </c>
      <c r="C1381" s="7">
        <v>0.47916666666666669</v>
      </c>
      <c r="D1381" t="s">
        <v>13</v>
      </c>
      <c r="G1381" s="2">
        <v>2.0833333333333329E-3</v>
      </c>
      <c r="H1381" s="15" t="str">
        <f t="shared" si="42"/>
        <v/>
      </c>
      <c r="I1381" s="2">
        <f>SUM(INDEX(ch_table[Duration],1):ch_table[[#This Row],[Duration]])</f>
        <v>36.184722222222227</v>
      </c>
      <c r="J1381" s="7">
        <v>0.79166666666666663</v>
      </c>
      <c r="K1381" s="16" t="str" cm="1">
        <f t="array" ref="K13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1" s="7" t="str">
        <f t="shared" si="43"/>
        <v/>
      </c>
      <c r="M1381" s="2">
        <f>SUM(INDEX(ch_table[AAT],1):ch_table[[#This Row],[AAT]])</f>
        <v>3.6854166666666721</v>
      </c>
    </row>
    <row r="1382" spans="1:13" x14ac:dyDescent="0.25">
      <c r="A1382">
        <v>109</v>
      </c>
      <c r="B1382" s="1">
        <v>43172</v>
      </c>
      <c r="C1382" s="7">
        <v>0.48125000000000001</v>
      </c>
      <c r="D1382" t="s">
        <v>52</v>
      </c>
      <c r="E1382" t="s">
        <v>53</v>
      </c>
      <c r="G1382" s="2">
        <v>2.0833333333333329E-2</v>
      </c>
      <c r="H1382" s="15" t="str">
        <f t="shared" si="42"/>
        <v/>
      </c>
      <c r="I1382" s="2">
        <f>SUM(INDEX(ch_table[Duration],1):ch_table[[#This Row],[Duration]])</f>
        <v>36.205555555555563</v>
      </c>
      <c r="J1382" s="7">
        <v>0.79166666666666663</v>
      </c>
      <c r="K1382" s="16" t="str" cm="1">
        <f t="array" ref="K13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2" s="7" t="str">
        <f t="shared" si="43"/>
        <v/>
      </c>
      <c r="M1382" s="2">
        <f>SUM(INDEX(ch_table[AAT],1):ch_table[[#This Row],[AAT]])</f>
        <v>3.6854166666666721</v>
      </c>
    </row>
    <row r="1383" spans="1:13" x14ac:dyDescent="0.25">
      <c r="A1383">
        <v>109</v>
      </c>
      <c r="B1383" s="1">
        <v>43172</v>
      </c>
      <c r="C1383" s="7">
        <v>0.50208333333333333</v>
      </c>
      <c r="D1383" t="s">
        <v>54</v>
      </c>
      <c r="E1383" t="s">
        <v>53</v>
      </c>
      <c r="G1383" s="2">
        <v>2.013888888888889E-2</v>
      </c>
      <c r="H1383" s="15" t="str">
        <f t="shared" si="42"/>
        <v/>
      </c>
      <c r="I1383" s="2">
        <f>SUM(INDEX(ch_table[Duration],1):ch_table[[#This Row],[Duration]])</f>
        <v>36.22569444444445</v>
      </c>
      <c r="J1383" s="7">
        <v>0.79166666666666663</v>
      </c>
      <c r="K1383" s="16" t="str" cm="1">
        <f t="array" ref="K13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3" s="7" t="str">
        <f t="shared" si="43"/>
        <v/>
      </c>
      <c r="M1383" s="2">
        <f>SUM(INDEX(ch_table[AAT],1):ch_table[[#This Row],[AAT]])</f>
        <v>3.6854166666666721</v>
      </c>
    </row>
    <row r="1384" spans="1:13" x14ac:dyDescent="0.25">
      <c r="A1384">
        <v>109</v>
      </c>
      <c r="B1384" s="1">
        <v>43172</v>
      </c>
      <c r="C1384" s="7">
        <v>0.52222222222222225</v>
      </c>
      <c r="D1384" t="s">
        <v>265</v>
      </c>
      <c r="E1384" t="s">
        <v>965</v>
      </c>
      <c r="G1384" s="2">
        <v>9.0972222222222218E-2</v>
      </c>
      <c r="H1384" s="15" t="str">
        <f t="shared" si="42"/>
        <v/>
      </c>
      <c r="I1384" s="2">
        <f>SUM(INDEX(ch_table[Duration],1):ch_table[[#This Row],[Duration]])</f>
        <v>36.31666666666667</v>
      </c>
      <c r="J1384" s="7">
        <v>0.79166666666666663</v>
      </c>
      <c r="K1384" s="16" t="str" cm="1">
        <f t="array" ref="K13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4" s="7" t="str">
        <f t="shared" si="43"/>
        <v/>
      </c>
      <c r="M1384" s="2">
        <f>SUM(INDEX(ch_table[AAT],1):ch_table[[#This Row],[AAT]])</f>
        <v>3.6854166666666721</v>
      </c>
    </row>
    <row r="1385" spans="1:13" x14ac:dyDescent="0.25">
      <c r="A1385">
        <v>109</v>
      </c>
      <c r="B1385" s="1">
        <v>43172</v>
      </c>
      <c r="C1385" s="7">
        <v>0.61319444444444449</v>
      </c>
      <c r="D1385" t="s">
        <v>286</v>
      </c>
      <c r="E1385" t="s">
        <v>966</v>
      </c>
      <c r="G1385" s="2">
        <v>8.3333333333333332E-3</v>
      </c>
      <c r="H1385" s="15" t="str">
        <f t="shared" si="42"/>
        <v/>
      </c>
      <c r="I1385" s="2">
        <f>SUM(INDEX(ch_table[Duration],1):ch_table[[#This Row],[Duration]])</f>
        <v>36.325000000000003</v>
      </c>
      <c r="J1385" s="7">
        <v>0.79166666666666663</v>
      </c>
      <c r="K1385" s="16" t="str" cm="1">
        <f t="array" ref="K13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5" s="7" t="str">
        <f t="shared" si="43"/>
        <v/>
      </c>
      <c r="M1385" s="2">
        <f>SUM(INDEX(ch_table[AAT],1):ch_table[[#This Row],[AAT]])</f>
        <v>3.6854166666666721</v>
      </c>
    </row>
    <row r="1386" spans="1:13" x14ac:dyDescent="0.25">
      <c r="A1386">
        <v>109</v>
      </c>
      <c r="B1386" s="1">
        <v>43172</v>
      </c>
      <c r="C1386" s="7">
        <v>0.62152777777777779</v>
      </c>
      <c r="D1386" t="s">
        <v>967</v>
      </c>
      <c r="E1386" t="s">
        <v>968</v>
      </c>
      <c r="G1386" s="2">
        <v>0.13541666666666671</v>
      </c>
      <c r="H1386" s="15" t="str">
        <f t="shared" si="42"/>
        <v/>
      </c>
      <c r="I1386" s="2">
        <f>SUM(INDEX(ch_table[Duration],1):ch_table[[#This Row],[Duration]])</f>
        <v>36.460416666666667</v>
      </c>
      <c r="J1386" s="7">
        <v>0.79166666666666663</v>
      </c>
      <c r="K1386" s="16" t="str" cm="1">
        <f t="array" ref="K13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6" s="7" t="str">
        <f t="shared" si="43"/>
        <v/>
      </c>
      <c r="M1386" s="2">
        <f>SUM(INDEX(ch_table[AAT],1):ch_table[[#This Row],[AAT]])</f>
        <v>3.6854166666666721</v>
      </c>
    </row>
    <row r="1387" spans="1:13" x14ac:dyDescent="0.25">
      <c r="A1387">
        <v>109</v>
      </c>
      <c r="B1387" s="1">
        <v>43172</v>
      </c>
      <c r="C1387" s="7">
        <v>0.75694444444444442</v>
      </c>
      <c r="D1387" t="s">
        <v>967</v>
      </c>
      <c r="E1387" t="s">
        <v>969</v>
      </c>
      <c r="G1387" s="2">
        <v>1.111111111111111E-2</v>
      </c>
      <c r="H1387" s="15" t="str">
        <f t="shared" si="42"/>
        <v/>
      </c>
      <c r="I1387" s="2">
        <f>SUM(INDEX(ch_table[Duration],1):ch_table[[#This Row],[Duration]])</f>
        <v>36.47152777777778</v>
      </c>
      <c r="J1387" s="7">
        <v>0.79166666666666663</v>
      </c>
      <c r="K1387" s="16" t="str" cm="1">
        <f t="array" ref="K13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7" s="7" t="str">
        <f t="shared" si="43"/>
        <v/>
      </c>
      <c r="M1387" s="2">
        <f>SUM(INDEX(ch_table[AAT],1):ch_table[[#This Row],[AAT]])</f>
        <v>3.6854166666666721</v>
      </c>
    </row>
    <row r="1388" spans="1:13" x14ac:dyDescent="0.25">
      <c r="A1388">
        <v>109</v>
      </c>
      <c r="B1388" s="1">
        <v>43172</v>
      </c>
      <c r="C1388" s="7">
        <v>0.7680555555555556</v>
      </c>
      <c r="D1388" t="s">
        <v>967</v>
      </c>
      <c r="E1388" t="s">
        <v>969</v>
      </c>
      <c r="G1388" s="2">
        <v>9.7222222222222224E-3</v>
      </c>
      <c r="H1388" s="15" t="str">
        <f t="shared" si="42"/>
        <v/>
      </c>
      <c r="I1388" s="2">
        <f>SUM(INDEX(ch_table[Duration],1):ch_table[[#This Row],[Duration]])</f>
        <v>36.481250000000003</v>
      </c>
      <c r="J1388" s="7">
        <v>0.79166666666666663</v>
      </c>
      <c r="K1388" s="16" t="str" cm="1">
        <f t="array" ref="K13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8" s="7" t="str">
        <f t="shared" si="43"/>
        <v/>
      </c>
      <c r="M1388" s="2">
        <f>SUM(INDEX(ch_table[AAT],1):ch_table[[#This Row],[AAT]])</f>
        <v>3.6854166666666721</v>
      </c>
    </row>
    <row r="1389" spans="1:13" x14ac:dyDescent="0.25">
      <c r="A1389">
        <v>109</v>
      </c>
      <c r="B1389" s="1">
        <v>43172</v>
      </c>
      <c r="C1389" s="7">
        <v>0.77777777777777779</v>
      </c>
      <c r="D1389" t="s">
        <v>967</v>
      </c>
      <c r="E1389" t="s">
        <v>970</v>
      </c>
      <c r="G1389" s="2">
        <v>1.111111111111111E-2</v>
      </c>
      <c r="H1389" s="15" t="str">
        <f t="shared" si="42"/>
        <v/>
      </c>
      <c r="I1389" s="2">
        <f>SUM(INDEX(ch_table[Duration],1):ch_table[[#This Row],[Duration]])</f>
        <v>36.492361111111116</v>
      </c>
      <c r="J1389" s="7">
        <v>0.79166666666666663</v>
      </c>
      <c r="K1389" s="16" t="str" cm="1">
        <f t="array" ref="K13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89" s="7" t="str">
        <f t="shared" si="43"/>
        <v/>
      </c>
      <c r="M1389" s="2">
        <f>SUM(INDEX(ch_table[AAT],1):ch_table[[#This Row],[AAT]])</f>
        <v>3.6854166666666721</v>
      </c>
    </row>
    <row r="1390" spans="1:13" x14ac:dyDescent="0.25">
      <c r="A1390">
        <v>109</v>
      </c>
      <c r="B1390" s="1">
        <v>43172</v>
      </c>
      <c r="C1390" s="7">
        <v>0.78888888888888886</v>
      </c>
      <c r="D1390" t="s">
        <v>23</v>
      </c>
      <c r="E1390" t="s">
        <v>971</v>
      </c>
      <c r="G1390" s="2">
        <v>2.1527777777777781E-2</v>
      </c>
      <c r="H1390" s="15" t="str">
        <f t="shared" si="42"/>
        <v/>
      </c>
      <c r="I1390" s="2">
        <f>SUM(INDEX(ch_table[Duration],1):ch_table[[#This Row],[Duration]])</f>
        <v>36.513888888888893</v>
      </c>
      <c r="J1390" s="7">
        <v>0.79166666666666663</v>
      </c>
      <c r="K1390" s="16" cm="1">
        <f t="array" ref="K13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1.8750000000000044E-2</v>
      </c>
      <c r="L1390" s="7" t="str">
        <f t="shared" si="43"/>
        <v/>
      </c>
      <c r="M1390" s="2">
        <f>SUM(INDEX(ch_table[AAT],1):ch_table[[#This Row],[AAT]])</f>
        <v>3.7041666666666719</v>
      </c>
    </row>
    <row r="1391" spans="1:13" x14ac:dyDescent="0.25">
      <c r="A1391">
        <v>109</v>
      </c>
      <c r="B1391" s="1">
        <v>43172</v>
      </c>
      <c r="C1391" s="7">
        <v>0.81041666666666667</v>
      </c>
      <c r="D1391" t="s">
        <v>8</v>
      </c>
      <c r="H1391" s="15">
        <f t="shared" si="42"/>
        <v>0.33125000000000004</v>
      </c>
      <c r="I1391" s="2">
        <f>SUM(INDEX(ch_table[Duration],1):ch_table[[#This Row],[Duration]])</f>
        <v>36.513888888888893</v>
      </c>
      <c r="J1391" s="7">
        <v>0.79166666666666663</v>
      </c>
      <c r="K1391" s="16" t="str" cm="1">
        <f t="array" ref="K13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1" s="7">
        <f t="shared" si="43"/>
        <v>1.8750000000000044E-2</v>
      </c>
      <c r="M1391" s="2">
        <f>SUM(INDEX(ch_table[AAT],1):ch_table[[#This Row],[AAT]])</f>
        <v>3.7041666666666719</v>
      </c>
    </row>
    <row r="1392" spans="1:13" x14ac:dyDescent="0.25">
      <c r="A1392">
        <v>110</v>
      </c>
      <c r="B1392" s="1">
        <v>43173</v>
      </c>
      <c r="C1392" s="7">
        <v>0.47916666666666669</v>
      </c>
      <c r="D1392" t="s">
        <v>13</v>
      </c>
      <c r="G1392" s="2">
        <v>2.0833333333333329E-3</v>
      </c>
      <c r="H1392" s="15" t="str">
        <f t="shared" si="42"/>
        <v/>
      </c>
      <c r="I1392" s="2">
        <f>SUM(INDEX(ch_table[Duration],1):ch_table[[#This Row],[Duration]])</f>
        <v>36.515972222222224</v>
      </c>
      <c r="J1392" s="7">
        <v>0.79166666666666663</v>
      </c>
      <c r="K1392" s="16" t="str" cm="1">
        <f t="array" ref="K13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2" s="7" t="str">
        <f t="shared" si="43"/>
        <v/>
      </c>
      <c r="M1392" s="2">
        <f>SUM(INDEX(ch_table[AAT],1):ch_table[[#This Row],[AAT]])</f>
        <v>3.7041666666666719</v>
      </c>
    </row>
    <row r="1393" spans="1:13" x14ac:dyDescent="0.25">
      <c r="A1393">
        <v>110</v>
      </c>
      <c r="B1393" s="1">
        <v>43173</v>
      </c>
      <c r="C1393" s="7">
        <v>0.48125000000000001</v>
      </c>
      <c r="D1393" t="s">
        <v>52</v>
      </c>
      <c r="E1393" t="s">
        <v>467</v>
      </c>
      <c r="G1393" s="2">
        <v>1.8749999999999999E-2</v>
      </c>
      <c r="H1393" s="15" t="str">
        <f t="shared" si="42"/>
        <v/>
      </c>
      <c r="I1393" s="2">
        <f>SUM(INDEX(ch_table[Duration],1):ch_table[[#This Row],[Duration]])</f>
        <v>36.534722222222221</v>
      </c>
      <c r="J1393" s="7">
        <v>0.79166666666666663</v>
      </c>
      <c r="K1393" s="16" t="str" cm="1">
        <f t="array" ref="K13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3" s="7" t="str">
        <f t="shared" si="43"/>
        <v/>
      </c>
      <c r="M1393" s="2">
        <f>SUM(INDEX(ch_table[AAT],1):ch_table[[#This Row],[AAT]])</f>
        <v>3.7041666666666719</v>
      </c>
    </row>
    <row r="1394" spans="1:13" x14ac:dyDescent="0.25">
      <c r="A1394">
        <v>110</v>
      </c>
      <c r="B1394" s="1">
        <v>43173</v>
      </c>
      <c r="C1394" s="7">
        <v>0.5</v>
      </c>
      <c r="D1394" t="s">
        <v>52</v>
      </c>
      <c r="E1394" t="s">
        <v>111</v>
      </c>
      <c r="G1394" s="2">
        <v>2.7083333333333331E-2</v>
      </c>
      <c r="H1394" s="15" t="str">
        <f t="shared" si="42"/>
        <v/>
      </c>
      <c r="I1394" s="2">
        <f>SUM(INDEX(ch_table[Duration],1):ch_table[[#This Row],[Duration]])</f>
        <v>36.561805555555551</v>
      </c>
      <c r="J1394" s="7">
        <v>0.79166666666666663</v>
      </c>
      <c r="K1394" s="16" t="str" cm="1">
        <f t="array" ref="K13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4" s="7" t="str">
        <f t="shared" si="43"/>
        <v/>
      </c>
      <c r="M1394" s="2">
        <f>SUM(INDEX(ch_table[AAT],1):ch_table[[#This Row],[AAT]])</f>
        <v>3.7041666666666719</v>
      </c>
    </row>
    <row r="1395" spans="1:13" x14ac:dyDescent="0.25">
      <c r="A1395">
        <v>110</v>
      </c>
      <c r="B1395" s="1">
        <v>43173</v>
      </c>
      <c r="C1395" s="7">
        <v>0.52708333333333335</v>
      </c>
      <c r="D1395" t="s">
        <v>25</v>
      </c>
      <c r="E1395" t="s">
        <v>957</v>
      </c>
      <c r="G1395" s="2">
        <v>7.4305555555555555E-2</v>
      </c>
      <c r="H1395" s="15" t="str">
        <f t="shared" si="42"/>
        <v/>
      </c>
      <c r="I1395" s="2">
        <f>SUM(INDEX(ch_table[Duration],1):ch_table[[#This Row],[Duration]])</f>
        <v>36.636111111111106</v>
      </c>
      <c r="J1395" s="7">
        <v>0.79166666666666663</v>
      </c>
      <c r="K1395" s="16" t="str" cm="1">
        <f t="array" ref="K13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5" s="7" t="str">
        <f t="shared" si="43"/>
        <v/>
      </c>
      <c r="M1395" s="2">
        <f>SUM(INDEX(ch_table[AAT],1):ch_table[[#This Row],[AAT]])</f>
        <v>3.7041666666666719</v>
      </c>
    </row>
    <row r="1396" spans="1:13" x14ac:dyDescent="0.25">
      <c r="A1396">
        <v>110</v>
      </c>
      <c r="B1396" s="1">
        <v>43173</v>
      </c>
      <c r="C1396" s="7">
        <v>0.60138888888888886</v>
      </c>
      <c r="D1396" t="s">
        <v>25</v>
      </c>
      <c r="E1396" t="s">
        <v>972</v>
      </c>
      <c r="G1396" s="2">
        <v>4.027777777777778E-2</v>
      </c>
      <c r="H1396" s="15" t="str">
        <f t="shared" si="42"/>
        <v/>
      </c>
      <c r="I1396" s="2">
        <f>SUM(INDEX(ch_table[Duration],1):ch_table[[#This Row],[Duration]])</f>
        <v>36.67638888888888</v>
      </c>
      <c r="J1396" s="7">
        <v>0.79166666666666663</v>
      </c>
      <c r="K1396" s="16" t="str" cm="1">
        <f t="array" ref="K13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6" s="7" t="str">
        <f t="shared" si="43"/>
        <v/>
      </c>
      <c r="M1396" s="2">
        <f>SUM(INDEX(ch_table[AAT],1):ch_table[[#This Row],[AAT]])</f>
        <v>3.7041666666666719</v>
      </c>
    </row>
    <row r="1397" spans="1:13" x14ac:dyDescent="0.25">
      <c r="A1397">
        <v>110</v>
      </c>
      <c r="B1397" s="1">
        <v>43173</v>
      </c>
      <c r="C1397" s="7">
        <v>0.64166666666666672</v>
      </c>
      <c r="D1397" t="s">
        <v>286</v>
      </c>
      <c r="E1397" t="s">
        <v>973</v>
      </c>
      <c r="G1397" s="2">
        <v>7.6388888888888886E-3</v>
      </c>
      <c r="H1397" s="15" t="str">
        <f t="shared" si="42"/>
        <v/>
      </c>
      <c r="I1397" s="2">
        <f>SUM(INDEX(ch_table[Duration],1):ch_table[[#This Row],[Duration]])</f>
        <v>36.684027777777771</v>
      </c>
      <c r="J1397" s="7">
        <v>0.79166666666666663</v>
      </c>
      <c r="K1397" s="16" t="str" cm="1">
        <f t="array" ref="K13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7" s="7" t="str">
        <f t="shared" si="43"/>
        <v/>
      </c>
      <c r="M1397" s="2">
        <f>SUM(INDEX(ch_table[AAT],1):ch_table[[#This Row],[AAT]])</f>
        <v>3.7041666666666719</v>
      </c>
    </row>
    <row r="1398" spans="1:13" x14ac:dyDescent="0.25">
      <c r="A1398">
        <v>110</v>
      </c>
      <c r="B1398" s="1">
        <v>43173</v>
      </c>
      <c r="C1398" s="7">
        <v>0.64930555555555558</v>
      </c>
      <c r="D1398" t="s">
        <v>497</v>
      </c>
      <c r="E1398" t="s">
        <v>974</v>
      </c>
      <c r="F1398" t="s">
        <v>101</v>
      </c>
      <c r="G1398" s="2">
        <v>0.14166666666666669</v>
      </c>
      <c r="H1398" s="15" t="str">
        <f t="shared" si="42"/>
        <v/>
      </c>
      <c r="I1398" s="2">
        <f>SUM(INDEX(ch_table[Duration],1):ch_table[[#This Row],[Duration]])</f>
        <v>36.825694444444437</v>
      </c>
      <c r="J1398" s="7">
        <v>0.79166666666666663</v>
      </c>
      <c r="K1398" s="16" t="str" cm="1">
        <f t="array" ref="K13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398" s="7" t="str">
        <f t="shared" si="43"/>
        <v/>
      </c>
      <c r="M1398" s="2">
        <f>SUM(INDEX(ch_table[AAT],1):ch_table[[#This Row],[AAT]])</f>
        <v>3.7041666666666719</v>
      </c>
    </row>
    <row r="1399" spans="1:13" x14ac:dyDescent="0.25">
      <c r="A1399">
        <v>110</v>
      </c>
      <c r="B1399" s="1">
        <v>43173</v>
      </c>
      <c r="C1399" s="7">
        <v>0.79097222222222219</v>
      </c>
      <c r="D1399" t="s">
        <v>23</v>
      </c>
      <c r="E1399" t="s">
        <v>975</v>
      </c>
      <c r="G1399" s="2">
        <v>2.0833333333333329E-2</v>
      </c>
      <c r="H1399" s="15" t="str">
        <f t="shared" si="42"/>
        <v/>
      </c>
      <c r="I1399" s="2">
        <f>SUM(INDEX(ch_table[Duration],1):ch_table[[#This Row],[Duration]])</f>
        <v>36.846527777777773</v>
      </c>
      <c r="J1399" s="7">
        <v>0.79166666666666663</v>
      </c>
      <c r="K1399" s="16" cm="1">
        <f t="array" ref="K13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2.0138888888888928E-2</v>
      </c>
      <c r="L1399" s="7" t="str">
        <f t="shared" si="43"/>
        <v/>
      </c>
      <c r="M1399" s="2">
        <f>SUM(INDEX(ch_table[AAT],1):ch_table[[#This Row],[AAT]])</f>
        <v>3.7243055555555609</v>
      </c>
    </row>
    <row r="1400" spans="1:13" x14ac:dyDescent="0.25">
      <c r="A1400">
        <v>110</v>
      </c>
      <c r="B1400" s="1">
        <v>43173</v>
      </c>
      <c r="C1400" s="7">
        <v>0.81180555555555556</v>
      </c>
      <c r="D1400" t="s">
        <v>8</v>
      </c>
      <c r="H1400" s="15">
        <f t="shared" si="42"/>
        <v>0.33263888888888887</v>
      </c>
      <c r="I1400" s="2">
        <f>SUM(INDEX(ch_table[Duration],1):ch_table[[#This Row],[Duration]])</f>
        <v>36.846527777777773</v>
      </c>
      <c r="J1400" s="7">
        <v>0.79166666666666663</v>
      </c>
      <c r="K1400" s="16" t="str" cm="1">
        <f t="array" ref="K14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0" s="7">
        <f t="shared" si="43"/>
        <v>2.0138888888888928E-2</v>
      </c>
      <c r="M1400" s="2">
        <f>SUM(INDEX(ch_table[AAT],1):ch_table[[#This Row],[AAT]])</f>
        <v>3.7243055555555609</v>
      </c>
    </row>
    <row r="1401" spans="1:13" x14ac:dyDescent="0.25">
      <c r="A1401">
        <v>111</v>
      </c>
      <c r="B1401" s="1">
        <v>43174</v>
      </c>
      <c r="C1401" s="7">
        <v>0.39583333333333331</v>
      </c>
      <c r="D1401" t="s">
        <v>13</v>
      </c>
      <c r="G1401" s="2">
        <v>2.0833333333333329E-3</v>
      </c>
      <c r="H1401" s="15" t="str">
        <f t="shared" si="42"/>
        <v/>
      </c>
      <c r="I1401" s="2">
        <f>SUM(INDEX(ch_table[Duration],1):ch_table[[#This Row],[Duration]])</f>
        <v>36.848611111111104</v>
      </c>
      <c r="J1401" s="7">
        <v>0.70833333333333337</v>
      </c>
      <c r="K1401" s="16" t="str" cm="1">
        <f t="array" ref="K14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1" s="7" t="str">
        <f t="shared" si="43"/>
        <v/>
      </c>
      <c r="M1401" s="2">
        <f>SUM(INDEX(ch_table[AAT],1):ch_table[[#This Row],[AAT]])</f>
        <v>3.7243055555555609</v>
      </c>
    </row>
    <row r="1402" spans="1:13" x14ac:dyDescent="0.25">
      <c r="A1402">
        <v>111</v>
      </c>
      <c r="B1402" s="1">
        <v>43174</v>
      </c>
      <c r="C1402" s="7">
        <v>0.39791666666666659</v>
      </c>
      <c r="D1402" t="s">
        <v>52</v>
      </c>
      <c r="E1402" t="s">
        <v>473</v>
      </c>
      <c r="F1402" t="s">
        <v>101</v>
      </c>
      <c r="G1402" s="2">
        <v>2.9166666666666671E-2</v>
      </c>
      <c r="H1402" s="15" t="str">
        <f t="shared" si="42"/>
        <v/>
      </c>
      <c r="I1402" s="2">
        <f>SUM(INDEX(ch_table[Duration],1):ch_table[[#This Row],[Duration]])</f>
        <v>36.877777777777773</v>
      </c>
      <c r="J1402" s="7">
        <v>0.70833333333333337</v>
      </c>
      <c r="K1402" s="16" t="str" cm="1">
        <f t="array" ref="K14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2" s="7" t="str">
        <f t="shared" si="43"/>
        <v/>
      </c>
      <c r="M1402" s="2">
        <f>SUM(INDEX(ch_table[AAT],1):ch_table[[#This Row],[AAT]])</f>
        <v>3.7243055555555609</v>
      </c>
    </row>
    <row r="1403" spans="1:13" x14ac:dyDescent="0.25">
      <c r="A1403">
        <v>111</v>
      </c>
      <c r="B1403" s="1">
        <v>43174</v>
      </c>
      <c r="C1403" s="7">
        <v>0.42708333333333331</v>
      </c>
      <c r="D1403" t="s">
        <v>54</v>
      </c>
      <c r="E1403" t="s">
        <v>473</v>
      </c>
      <c r="F1403" t="s">
        <v>101</v>
      </c>
      <c r="G1403" s="2">
        <v>3.8194444444444448E-2</v>
      </c>
      <c r="H1403" s="15" t="str">
        <f t="shared" si="42"/>
        <v/>
      </c>
      <c r="I1403" s="2">
        <f>SUM(INDEX(ch_table[Duration],1):ch_table[[#This Row],[Duration]])</f>
        <v>36.915972222222216</v>
      </c>
      <c r="J1403" s="7">
        <v>0.70833333333333337</v>
      </c>
      <c r="K1403" s="16" t="str" cm="1">
        <f t="array" ref="K14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3" s="7" t="str">
        <f t="shared" si="43"/>
        <v/>
      </c>
      <c r="M1403" s="2">
        <f>SUM(INDEX(ch_table[AAT],1):ch_table[[#This Row],[AAT]])</f>
        <v>3.7243055555555609</v>
      </c>
    </row>
    <row r="1404" spans="1:13" x14ac:dyDescent="0.25">
      <c r="A1404">
        <v>111</v>
      </c>
      <c r="B1404" s="1">
        <v>43174</v>
      </c>
      <c r="C1404" s="7">
        <v>0.46527777777777779</v>
      </c>
      <c r="D1404" t="s">
        <v>29</v>
      </c>
      <c r="E1404" t="s">
        <v>30</v>
      </c>
      <c r="G1404" s="2">
        <v>1.8749999999999999E-2</v>
      </c>
      <c r="H1404" s="15" t="str">
        <f t="shared" si="42"/>
        <v/>
      </c>
      <c r="I1404" s="2">
        <f>SUM(INDEX(ch_table[Duration],1):ch_table[[#This Row],[Duration]])</f>
        <v>36.934722222222213</v>
      </c>
      <c r="J1404" s="7">
        <v>0.70833333333333337</v>
      </c>
      <c r="K1404" s="16" t="str" cm="1">
        <f t="array" ref="K14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4" s="7" t="str">
        <f t="shared" si="43"/>
        <v/>
      </c>
      <c r="M1404" s="2">
        <f>SUM(INDEX(ch_table[AAT],1):ch_table[[#This Row],[AAT]])</f>
        <v>3.7243055555555609</v>
      </c>
    </row>
    <row r="1405" spans="1:13" x14ac:dyDescent="0.25">
      <c r="A1405">
        <v>111</v>
      </c>
      <c r="B1405" s="1">
        <v>43174</v>
      </c>
      <c r="C1405" s="7">
        <v>0.48402777777777778</v>
      </c>
      <c r="D1405" t="s">
        <v>25</v>
      </c>
      <c r="E1405" t="s">
        <v>976</v>
      </c>
      <c r="G1405" s="2">
        <v>2.9861111111111109E-2</v>
      </c>
      <c r="H1405" s="15" t="str">
        <f t="shared" si="42"/>
        <v/>
      </c>
      <c r="I1405" s="2">
        <f>SUM(INDEX(ch_table[Duration],1):ch_table[[#This Row],[Duration]])</f>
        <v>36.964583333333323</v>
      </c>
      <c r="J1405" s="7">
        <v>0.70833333333333337</v>
      </c>
      <c r="K1405" s="16" t="str" cm="1">
        <f t="array" ref="K14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5" s="7" t="str">
        <f t="shared" si="43"/>
        <v/>
      </c>
      <c r="M1405" s="2">
        <f>SUM(INDEX(ch_table[AAT],1):ch_table[[#This Row],[AAT]])</f>
        <v>3.7243055555555609</v>
      </c>
    </row>
    <row r="1406" spans="1:13" x14ac:dyDescent="0.25">
      <c r="A1406">
        <v>111</v>
      </c>
      <c r="B1406" s="1">
        <v>43174</v>
      </c>
      <c r="C1406" s="7">
        <v>0.51388888888888884</v>
      </c>
      <c r="D1406" t="s">
        <v>25</v>
      </c>
      <c r="E1406" t="s">
        <v>977</v>
      </c>
      <c r="G1406" s="2">
        <v>3.7499999999999999E-2</v>
      </c>
      <c r="H1406" s="15" t="str">
        <f t="shared" si="42"/>
        <v/>
      </c>
      <c r="I1406" s="2">
        <f>SUM(INDEX(ch_table[Duration],1):ch_table[[#This Row],[Duration]])</f>
        <v>37.002083333333324</v>
      </c>
      <c r="J1406" s="7">
        <v>0.70833333333333337</v>
      </c>
      <c r="K1406" s="16" t="str" cm="1">
        <f t="array" ref="K14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6" s="7" t="str">
        <f t="shared" si="43"/>
        <v/>
      </c>
      <c r="M1406" s="2">
        <f>SUM(INDEX(ch_table[AAT],1):ch_table[[#This Row],[AAT]])</f>
        <v>3.7243055555555609</v>
      </c>
    </row>
    <row r="1407" spans="1:13" x14ac:dyDescent="0.25">
      <c r="A1407">
        <v>111</v>
      </c>
      <c r="B1407" s="1">
        <v>43174</v>
      </c>
      <c r="C1407" s="7">
        <v>0.55138888888888893</v>
      </c>
      <c r="D1407" t="s">
        <v>497</v>
      </c>
      <c r="E1407" t="s">
        <v>978</v>
      </c>
      <c r="F1407" t="s">
        <v>979</v>
      </c>
      <c r="G1407" s="2">
        <v>0.15694444444444439</v>
      </c>
      <c r="H1407" s="15" t="str">
        <f t="shared" si="42"/>
        <v/>
      </c>
      <c r="I1407" s="2">
        <f>SUM(INDEX(ch_table[Duration],1):ch_table[[#This Row],[Duration]])</f>
        <v>37.159027777777766</v>
      </c>
      <c r="J1407" s="7">
        <v>0.70833333333333337</v>
      </c>
      <c r="K1407" s="16" t="str" cm="1">
        <f t="array" ref="K14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07" s="7" t="str">
        <f t="shared" si="43"/>
        <v/>
      </c>
      <c r="M1407" s="2">
        <f>SUM(INDEX(ch_table[AAT],1):ch_table[[#This Row],[AAT]])</f>
        <v>3.7243055555555609</v>
      </c>
    </row>
    <row r="1408" spans="1:13" x14ac:dyDescent="0.25">
      <c r="A1408">
        <v>111</v>
      </c>
      <c r="B1408" s="1">
        <v>43174</v>
      </c>
      <c r="C1408" s="7">
        <v>0.70833333333333337</v>
      </c>
      <c r="D1408" t="s">
        <v>214</v>
      </c>
      <c r="E1408" t="s">
        <v>980</v>
      </c>
      <c r="G1408" s="2">
        <v>6.9444444444444447E-4</v>
      </c>
      <c r="H1408" s="15" t="str">
        <f t="shared" si="42"/>
        <v/>
      </c>
      <c r="I1408" s="2">
        <f>SUM(INDEX(ch_table[Duration],1):ch_table[[#This Row],[Duration]])</f>
        <v>37.159722222222207</v>
      </c>
      <c r="J1408" s="7">
        <v>0.70833333333333337</v>
      </c>
      <c r="K1408" s="16" cm="1">
        <f t="array" ref="K14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408" s="7" t="str">
        <f t="shared" si="43"/>
        <v/>
      </c>
      <c r="M1408" s="2">
        <f>SUM(INDEX(ch_table[AAT],1):ch_table[[#This Row],[AAT]])</f>
        <v>3.7250000000000054</v>
      </c>
    </row>
    <row r="1409" spans="1:13" x14ac:dyDescent="0.25">
      <c r="A1409">
        <v>111</v>
      </c>
      <c r="B1409" s="1">
        <v>43174</v>
      </c>
      <c r="C1409" s="7">
        <v>0.70902777777777781</v>
      </c>
      <c r="D1409" t="s">
        <v>23</v>
      </c>
      <c r="E1409" t="s">
        <v>981</v>
      </c>
      <c r="G1409" s="2">
        <v>1.3194444444444439E-2</v>
      </c>
      <c r="H1409" s="15" t="str">
        <f t="shared" si="42"/>
        <v/>
      </c>
      <c r="I1409" s="2">
        <f>SUM(INDEX(ch_table[Duration],1):ch_table[[#This Row],[Duration]])</f>
        <v>37.172916666666652</v>
      </c>
      <c r="J1409" s="7">
        <v>0.70833333333333337</v>
      </c>
      <c r="K1409" s="16" cm="1">
        <f t="array" ref="K14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1.3194444444444439E-2</v>
      </c>
      <c r="L1409" s="7" t="str">
        <f t="shared" si="43"/>
        <v/>
      </c>
      <c r="M1409" s="2">
        <f>SUM(INDEX(ch_table[AAT],1):ch_table[[#This Row],[AAT]])</f>
        <v>3.7381944444444497</v>
      </c>
    </row>
    <row r="1410" spans="1:13" x14ac:dyDescent="0.25">
      <c r="A1410">
        <v>111</v>
      </c>
      <c r="B1410" s="1">
        <v>43174</v>
      </c>
      <c r="C1410" s="7">
        <v>0.72222222222222221</v>
      </c>
      <c r="D1410" t="s">
        <v>8</v>
      </c>
      <c r="H1410" s="15">
        <f t="shared" ref="H1410:H1473" si="44">IF(OR($D1410="House rose", $D1410="Session end"), SUMIF(A:A,A1410, G:G),"")</f>
        <v>0.32638888888888884</v>
      </c>
      <c r="I1410" s="2">
        <f>SUM(INDEX(ch_table[Duration],1):ch_table[[#This Row],[Duration]])</f>
        <v>37.172916666666652</v>
      </c>
      <c r="J1410" s="7">
        <v>0.70833333333333337</v>
      </c>
      <c r="K1410" s="16" t="str" cm="1">
        <f t="array" ref="K14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0" s="7">
        <f t="shared" ref="L1410:L1473" si="45">IF(OR(D1410="House rose",D1410="Session end"), SUMIF(A:A, A1410,K:K),"")</f>
        <v>1.3888888888888881E-2</v>
      </c>
      <c r="M1410" s="2">
        <f>SUM(INDEX(ch_table[AAT],1):ch_table[[#This Row],[AAT]])</f>
        <v>3.7381944444444497</v>
      </c>
    </row>
    <row r="1411" spans="1:13" x14ac:dyDescent="0.25">
      <c r="A1411">
        <v>112</v>
      </c>
      <c r="B1411" s="1">
        <v>43175</v>
      </c>
      <c r="C1411" s="7">
        <v>0.39583333333333331</v>
      </c>
      <c r="D1411" t="s">
        <v>13</v>
      </c>
      <c r="G1411" s="2">
        <v>2.7777777777777779E-3</v>
      </c>
      <c r="H1411" s="15" t="str">
        <f t="shared" si="44"/>
        <v/>
      </c>
      <c r="I1411" s="2">
        <f>SUM(INDEX(ch_table[Duration],1):ch_table[[#This Row],[Duration]])</f>
        <v>37.175694444444431</v>
      </c>
      <c r="J1411" s="7">
        <v>0.60416666666666663</v>
      </c>
      <c r="K1411" s="16" t="str" cm="1">
        <f t="array" ref="K14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1" s="7" t="str">
        <f t="shared" si="45"/>
        <v/>
      </c>
      <c r="M1411" s="2">
        <f>SUM(INDEX(ch_table[AAT],1):ch_table[[#This Row],[AAT]])</f>
        <v>3.7381944444444497</v>
      </c>
    </row>
    <row r="1412" spans="1:13" x14ac:dyDescent="0.25">
      <c r="A1412">
        <v>112</v>
      </c>
      <c r="B1412" s="1">
        <v>43175</v>
      </c>
      <c r="C1412" s="7">
        <v>0.39861111111111108</v>
      </c>
      <c r="D1412" t="s">
        <v>237</v>
      </c>
      <c r="E1412" t="s">
        <v>982</v>
      </c>
      <c r="G1412" s="2">
        <v>1.111111111111111E-2</v>
      </c>
      <c r="H1412" s="15" t="str">
        <f t="shared" si="44"/>
        <v/>
      </c>
      <c r="I1412" s="2">
        <f>SUM(INDEX(ch_table[Duration],1):ch_table[[#This Row],[Duration]])</f>
        <v>37.186805555555544</v>
      </c>
      <c r="J1412" s="7">
        <v>0.60416666666666663</v>
      </c>
      <c r="K1412" s="16" t="str" cm="1">
        <f t="array" ref="K14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2" s="7" t="str">
        <f t="shared" si="45"/>
        <v/>
      </c>
      <c r="M1412" s="2">
        <f>SUM(INDEX(ch_table[AAT],1):ch_table[[#This Row],[AAT]])</f>
        <v>3.7381944444444497</v>
      </c>
    </row>
    <row r="1413" spans="1:13" x14ac:dyDescent="0.25">
      <c r="A1413">
        <v>112</v>
      </c>
      <c r="B1413" s="1">
        <v>43175</v>
      </c>
      <c r="C1413" s="7">
        <v>0.40972222222222221</v>
      </c>
      <c r="D1413" t="s">
        <v>91</v>
      </c>
      <c r="E1413" t="s">
        <v>983</v>
      </c>
      <c r="F1413" t="s">
        <v>250</v>
      </c>
      <c r="G1413" s="2">
        <v>0.14652777777777781</v>
      </c>
      <c r="H1413" s="15" t="str">
        <f t="shared" si="44"/>
        <v/>
      </c>
      <c r="I1413" s="2">
        <f>SUM(INDEX(ch_table[Duration],1):ch_table[[#This Row],[Duration]])</f>
        <v>37.333333333333321</v>
      </c>
      <c r="J1413" s="7">
        <v>0.60416666666666663</v>
      </c>
      <c r="K1413" s="16" t="str" cm="1">
        <f t="array" ref="K14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3" s="7" t="str">
        <f t="shared" si="45"/>
        <v/>
      </c>
      <c r="M1413" s="2">
        <f>SUM(INDEX(ch_table[AAT],1):ch_table[[#This Row],[AAT]])</f>
        <v>3.7381944444444497</v>
      </c>
    </row>
    <row r="1414" spans="1:13" x14ac:dyDescent="0.25">
      <c r="A1414">
        <v>112</v>
      </c>
      <c r="B1414" s="1">
        <v>43175</v>
      </c>
      <c r="C1414" s="7">
        <v>0.55625000000000002</v>
      </c>
      <c r="D1414" t="s">
        <v>91</v>
      </c>
      <c r="E1414" t="s">
        <v>984</v>
      </c>
      <c r="F1414" t="s">
        <v>250</v>
      </c>
      <c r="G1414" s="2">
        <v>4.791666666666667E-2</v>
      </c>
      <c r="H1414" s="15" t="str">
        <f t="shared" si="44"/>
        <v/>
      </c>
      <c r="I1414" s="2">
        <f>SUM(INDEX(ch_table[Duration],1):ch_table[[#This Row],[Duration]])</f>
        <v>37.381249999999987</v>
      </c>
      <c r="J1414" s="7">
        <v>0.60416666666666663</v>
      </c>
      <c r="K1414" s="16" t="str" cm="1">
        <f t="array" ref="K14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4" s="7" t="str">
        <f t="shared" si="45"/>
        <v/>
      </c>
      <c r="M1414" s="2">
        <f>SUM(INDEX(ch_table[AAT],1):ch_table[[#This Row],[AAT]])</f>
        <v>3.7381944444444497</v>
      </c>
    </row>
    <row r="1415" spans="1:13" x14ac:dyDescent="0.25">
      <c r="A1415">
        <v>112</v>
      </c>
      <c r="B1415" s="1">
        <v>43175</v>
      </c>
      <c r="C1415" s="7">
        <v>0.60416666666666663</v>
      </c>
      <c r="D1415" t="s">
        <v>487</v>
      </c>
      <c r="F1415" t="s">
        <v>250</v>
      </c>
      <c r="G1415" s="2">
        <v>2.7777777777777779E-3</v>
      </c>
      <c r="H1415" s="15" t="str">
        <f t="shared" si="44"/>
        <v/>
      </c>
      <c r="I1415" s="2">
        <f>SUM(INDEX(ch_table[Duration],1):ch_table[[#This Row],[Duration]])</f>
        <v>37.384027777777767</v>
      </c>
      <c r="J1415" s="7">
        <v>0.60416666666666663</v>
      </c>
      <c r="K1415" s="16" cm="1">
        <f t="array" ref="K14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1415" s="7" t="str">
        <f t="shared" si="45"/>
        <v/>
      </c>
      <c r="M1415" s="2">
        <f>SUM(INDEX(ch_table[AAT],1):ch_table[[#This Row],[AAT]])</f>
        <v>3.7409722222222275</v>
      </c>
    </row>
    <row r="1416" spans="1:13" x14ac:dyDescent="0.25">
      <c r="A1416">
        <v>112</v>
      </c>
      <c r="B1416" s="1">
        <v>43175</v>
      </c>
      <c r="C1416" s="7">
        <v>0.6069444444444444</v>
      </c>
      <c r="D1416" t="s">
        <v>23</v>
      </c>
      <c r="E1416" t="s">
        <v>985</v>
      </c>
      <c r="G1416" s="2">
        <v>1.458333333333333E-2</v>
      </c>
      <c r="H1416" s="15" t="str">
        <f t="shared" si="44"/>
        <v/>
      </c>
      <c r="I1416" s="2">
        <f>SUM(INDEX(ch_table[Duration],1):ch_table[[#This Row],[Duration]])</f>
        <v>37.398611111111101</v>
      </c>
      <c r="J1416" s="7">
        <v>0.60416666666666663</v>
      </c>
      <c r="K1416" s="16" cm="1">
        <f t="array" ref="K14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1416" s="7" t="str">
        <f t="shared" si="45"/>
        <v/>
      </c>
      <c r="M1416" s="2">
        <f>SUM(INDEX(ch_table[AAT],1):ch_table[[#This Row],[AAT]])</f>
        <v>3.7555555555555609</v>
      </c>
    </row>
    <row r="1417" spans="1:13" x14ac:dyDescent="0.25">
      <c r="A1417">
        <v>112</v>
      </c>
      <c r="B1417" s="1">
        <v>43175</v>
      </c>
      <c r="C1417" s="7">
        <v>0.62152777777777779</v>
      </c>
      <c r="D1417" t="s">
        <v>8</v>
      </c>
      <c r="H1417" s="15">
        <f t="shared" si="44"/>
        <v>0.22569444444444448</v>
      </c>
      <c r="I1417" s="2">
        <f>SUM(INDEX(ch_table[Duration],1):ch_table[[#This Row],[Duration]])</f>
        <v>37.398611111111101</v>
      </c>
      <c r="J1417" s="7">
        <v>0.60416666666666663</v>
      </c>
      <c r="K1417" s="16" t="str" cm="1">
        <f t="array" ref="K14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7" s="7">
        <f t="shared" si="45"/>
        <v>1.7361111111111098E-2</v>
      </c>
      <c r="M1417" s="2">
        <f>SUM(INDEX(ch_table[AAT],1):ch_table[[#This Row],[AAT]])</f>
        <v>3.7555555555555609</v>
      </c>
    </row>
    <row r="1418" spans="1:13" x14ac:dyDescent="0.25">
      <c r="A1418">
        <v>113</v>
      </c>
      <c r="B1418" s="1">
        <v>43178</v>
      </c>
      <c r="C1418" s="7">
        <v>0.60416666666666663</v>
      </c>
      <c r="D1418" t="s">
        <v>13</v>
      </c>
      <c r="G1418" s="2">
        <v>2.0833333333333329E-3</v>
      </c>
      <c r="H1418" s="15" t="str">
        <f t="shared" si="44"/>
        <v/>
      </c>
      <c r="I1418" s="2">
        <f>SUM(INDEX(ch_table[Duration],1):ch_table[[#This Row],[Duration]])</f>
        <v>37.400694444444433</v>
      </c>
      <c r="J1418" s="7">
        <v>0.91666666666666663</v>
      </c>
      <c r="K1418" s="16" t="str" cm="1">
        <f t="array" ref="K14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8" s="7" t="str">
        <f t="shared" si="45"/>
        <v/>
      </c>
      <c r="M1418" s="2">
        <f>SUM(INDEX(ch_table[AAT],1):ch_table[[#This Row],[AAT]])</f>
        <v>3.7555555555555609</v>
      </c>
    </row>
    <row r="1419" spans="1:13" x14ac:dyDescent="0.25">
      <c r="A1419">
        <v>113</v>
      </c>
      <c r="B1419" s="1">
        <v>43178</v>
      </c>
      <c r="C1419" s="7">
        <v>0.60624999999999996</v>
      </c>
      <c r="D1419" t="s">
        <v>52</v>
      </c>
      <c r="E1419" t="s">
        <v>275</v>
      </c>
      <c r="G1419" s="2">
        <v>2.8472222222222222E-2</v>
      </c>
      <c r="H1419" s="15" t="str">
        <f t="shared" si="44"/>
        <v/>
      </c>
      <c r="I1419" s="2">
        <f>SUM(INDEX(ch_table[Duration],1):ch_table[[#This Row],[Duration]])</f>
        <v>37.429166666666653</v>
      </c>
      <c r="J1419" s="7">
        <v>0.91666666666666663</v>
      </c>
      <c r="K1419" s="16" t="str" cm="1">
        <f t="array" ref="K14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19" s="7" t="str">
        <f t="shared" si="45"/>
        <v/>
      </c>
      <c r="M1419" s="2">
        <f>SUM(INDEX(ch_table[AAT],1):ch_table[[#This Row],[AAT]])</f>
        <v>3.7555555555555609</v>
      </c>
    </row>
    <row r="1420" spans="1:13" x14ac:dyDescent="0.25">
      <c r="A1420">
        <v>113</v>
      </c>
      <c r="B1420" s="1">
        <v>43178</v>
      </c>
      <c r="C1420" s="7">
        <v>0.63472222222222219</v>
      </c>
      <c r="D1420" t="s">
        <v>54</v>
      </c>
      <c r="E1420" t="s">
        <v>275</v>
      </c>
      <c r="G1420" s="2">
        <v>1.388888888888889E-2</v>
      </c>
      <c r="H1420" s="15" t="str">
        <f t="shared" si="44"/>
        <v/>
      </c>
      <c r="I1420" s="2">
        <f>SUM(INDEX(ch_table[Duration],1):ch_table[[#This Row],[Duration]])</f>
        <v>37.443055555555539</v>
      </c>
      <c r="J1420" s="7">
        <v>0.91666666666666663</v>
      </c>
      <c r="K1420" s="16" t="str" cm="1">
        <f t="array" ref="K14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0" s="7" t="str">
        <f t="shared" si="45"/>
        <v/>
      </c>
      <c r="M1420" s="2">
        <f>SUM(INDEX(ch_table[AAT],1):ch_table[[#This Row],[AAT]])</f>
        <v>3.7555555555555609</v>
      </c>
    </row>
    <row r="1421" spans="1:13" x14ac:dyDescent="0.25">
      <c r="A1421">
        <v>113</v>
      </c>
      <c r="B1421" s="1">
        <v>43178</v>
      </c>
      <c r="C1421" s="7">
        <v>0.64861111111111114</v>
      </c>
      <c r="D1421" t="s">
        <v>55</v>
      </c>
      <c r="E1421" t="s">
        <v>986</v>
      </c>
      <c r="G1421" s="2">
        <v>3.1944444444444442E-2</v>
      </c>
      <c r="H1421" s="15" t="str">
        <f t="shared" si="44"/>
        <v/>
      </c>
      <c r="I1421" s="2">
        <f>SUM(INDEX(ch_table[Duration],1):ch_table[[#This Row],[Duration]])</f>
        <v>37.47499999999998</v>
      </c>
      <c r="J1421" s="7">
        <v>0.91666666666666663</v>
      </c>
      <c r="K1421" s="16" t="str" cm="1">
        <f t="array" ref="K14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1" s="7" t="str">
        <f t="shared" si="45"/>
        <v/>
      </c>
      <c r="M1421" s="2">
        <f>SUM(INDEX(ch_table[AAT],1):ch_table[[#This Row],[AAT]])</f>
        <v>3.7555555555555609</v>
      </c>
    </row>
    <row r="1422" spans="1:13" x14ac:dyDescent="0.25">
      <c r="A1422">
        <v>113</v>
      </c>
      <c r="B1422" s="1">
        <v>43178</v>
      </c>
      <c r="C1422" s="7">
        <v>0.68055555555555558</v>
      </c>
      <c r="D1422" t="s">
        <v>55</v>
      </c>
      <c r="E1422" t="s">
        <v>987</v>
      </c>
      <c r="F1422" t="s">
        <v>101</v>
      </c>
      <c r="G1422" s="2">
        <v>2.569444444444444E-2</v>
      </c>
      <c r="H1422" s="15" t="str">
        <f t="shared" si="44"/>
        <v/>
      </c>
      <c r="I1422" s="2">
        <f>SUM(INDEX(ch_table[Duration],1):ch_table[[#This Row],[Duration]])</f>
        <v>37.500694444444427</v>
      </c>
      <c r="J1422" s="7">
        <v>0.91666666666666663</v>
      </c>
      <c r="K1422" s="16" t="str" cm="1">
        <f t="array" ref="K14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2" s="7" t="str">
        <f t="shared" si="45"/>
        <v/>
      </c>
      <c r="M1422" s="2">
        <f>SUM(INDEX(ch_table[AAT],1):ch_table[[#This Row],[AAT]])</f>
        <v>3.7555555555555609</v>
      </c>
    </row>
    <row r="1423" spans="1:13" x14ac:dyDescent="0.25">
      <c r="A1423">
        <v>113</v>
      </c>
      <c r="B1423" s="1">
        <v>43178</v>
      </c>
      <c r="C1423" s="7">
        <v>0.70625000000000004</v>
      </c>
      <c r="D1423" t="s">
        <v>55</v>
      </c>
      <c r="E1423" t="s">
        <v>988</v>
      </c>
      <c r="G1423" s="2">
        <v>2.2916666666666669E-2</v>
      </c>
      <c r="H1423" s="15" t="str">
        <f t="shared" si="44"/>
        <v/>
      </c>
      <c r="I1423" s="2">
        <f>SUM(INDEX(ch_table[Duration],1):ch_table[[#This Row],[Duration]])</f>
        <v>37.523611111111094</v>
      </c>
      <c r="J1423" s="7">
        <v>0.91666666666666663</v>
      </c>
      <c r="K1423" s="16" t="str" cm="1">
        <f t="array" ref="K14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3" s="7" t="str">
        <f t="shared" si="45"/>
        <v/>
      </c>
      <c r="M1423" s="2">
        <f>SUM(INDEX(ch_table[AAT],1):ch_table[[#This Row],[AAT]])</f>
        <v>3.7555555555555609</v>
      </c>
    </row>
    <row r="1424" spans="1:13" x14ac:dyDescent="0.25">
      <c r="A1424">
        <v>113</v>
      </c>
      <c r="B1424" s="1">
        <v>43178</v>
      </c>
      <c r="C1424" s="7">
        <v>0.72916666666666663</v>
      </c>
      <c r="D1424" t="s">
        <v>91</v>
      </c>
      <c r="E1424" t="s">
        <v>989</v>
      </c>
      <c r="G1424" s="2">
        <v>5.1388888888888887E-2</v>
      </c>
      <c r="H1424" s="15" t="str">
        <f t="shared" si="44"/>
        <v/>
      </c>
      <c r="I1424" s="2">
        <f>SUM(INDEX(ch_table[Duration],1):ch_table[[#This Row],[Duration]])</f>
        <v>37.574999999999982</v>
      </c>
      <c r="J1424" s="7">
        <v>0.91666666666666663</v>
      </c>
      <c r="K1424" s="16" t="str" cm="1">
        <f t="array" ref="K14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4" s="7" t="str">
        <f t="shared" si="45"/>
        <v/>
      </c>
      <c r="M1424" s="2">
        <f>SUM(INDEX(ch_table[AAT],1):ch_table[[#This Row],[AAT]])</f>
        <v>3.7555555555555609</v>
      </c>
    </row>
    <row r="1425" spans="1:13" x14ac:dyDescent="0.25">
      <c r="A1425">
        <v>113</v>
      </c>
      <c r="B1425" s="1">
        <v>43178</v>
      </c>
      <c r="C1425" s="7">
        <v>0.78055555555555556</v>
      </c>
      <c r="D1425" t="s">
        <v>497</v>
      </c>
      <c r="E1425" t="s">
        <v>990</v>
      </c>
      <c r="G1425" s="2">
        <v>0.1361111111111111</v>
      </c>
      <c r="H1425" s="15" t="str">
        <f t="shared" si="44"/>
        <v/>
      </c>
      <c r="I1425" s="2">
        <f>SUM(INDEX(ch_table[Duration],1):ch_table[[#This Row],[Duration]])</f>
        <v>37.711111111111094</v>
      </c>
      <c r="J1425" s="7">
        <v>0.91666666666666663</v>
      </c>
      <c r="K1425" s="16" t="str" cm="1">
        <f t="array" ref="K14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5" s="7" t="str">
        <f t="shared" si="45"/>
        <v/>
      </c>
      <c r="M1425" s="2">
        <f>SUM(INDEX(ch_table[AAT],1):ch_table[[#This Row],[AAT]])</f>
        <v>3.7555555555555609</v>
      </c>
    </row>
    <row r="1426" spans="1:13" x14ac:dyDescent="0.25">
      <c r="A1426">
        <v>113</v>
      </c>
      <c r="B1426" s="1">
        <v>43178</v>
      </c>
      <c r="C1426" s="7">
        <v>0.91666666666666663</v>
      </c>
      <c r="D1426" t="s">
        <v>23</v>
      </c>
      <c r="E1426" t="s">
        <v>991</v>
      </c>
      <c r="G1426" s="2">
        <v>1.180555555555556E-2</v>
      </c>
      <c r="H1426" s="15" t="str">
        <f t="shared" si="44"/>
        <v/>
      </c>
      <c r="I1426" s="2">
        <f>SUM(INDEX(ch_table[Duration],1):ch_table[[#This Row],[Duration]])</f>
        <v>37.722916666666649</v>
      </c>
      <c r="J1426" s="7">
        <v>0.91666666666666663</v>
      </c>
      <c r="K1426" s="16" cm="1">
        <f t="array" ref="K14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1.180555555555556E-2</v>
      </c>
      <c r="L1426" s="7" t="str">
        <f t="shared" si="45"/>
        <v/>
      </c>
      <c r="M1426" s="2">
        <f>SUM(INDEX(ch_table[AAT],1):ch_table[[#This Row],[AAT]])</f>
        <v>3.7673611111111165</v>
      </c>
    </row>
    <row r="1427" spans="1:13" x14ac:dyDescent="0.25">
      <c r="A1427">
        <v>113</v>
      </c>
      <c r="B1427" s="1">
        <v>43178</v>
      </c>
      <c r="C1427" s="7">
        <v>0.92847222222222225</v>
      </c>
      <c r="D1427" t="s">
        <v>8</v>
      </c>
      <c r="H1427" s="15">
        <f t="shared" si="44"/>
        <v>0.32430555555555557</v>
      </c>
      <c r="I1427" s="2">
        <f>SUM(INDEX(ch_table[Duration],1):ch_table[[#This Row],[Duration]])</f>
        <v>37.722916666666649</v>
      </c>
      <c r="J1427" s="7">
        <v>0.91666666666666663</v>
      </c>
      <c r="K1427" s="16" t="str" cm="1">
        <f t="array" ref="K14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7" s="7">
        <f t="shared" si="45"/>
        <v>1.180555555555556E-2</v>
      </c>
      <c r="M1427" s="2">
        <f>SUM(INDEX(ch_table[AAT],1):ch_table[[#This Row],[AAT]])</f>
        <v>3.7673611111111165</v>
      </c>
    </row>
    <row r="1428" spans="1:13" x14ac:dyDescent="0.25">
      <c r="A1428">
        <v>114</v>
      </c>
      <c r="B1428" s="1">
        <v>43179</v>
      </c>
      <c r="C1428" s="7">
        <v>0.47916666666666669</v>
      </c>
      <c r="D1428" t="s">
        <v>13</v>
      </c>
      <c r="G1428" s="2">
        <v>2.0833333333333329E-3</v>
      </c>
      <c r="H1428" s="15" t="str">
        <f t="shared" si="44"/>
        <v/>
      </c>
      <c r="I1428" s="2">
        <f>SUM(INDEX(ch_table[Duration],1):ch_table[[#This Row],[Duration]])</f>
        <v>37.72499999999998</v>
      </c>
      <c r="J1428" s="7">
        <v>0.79166666666666663</v>
      </c>
      <c r="K1428" s="16" t="str" cm="1">
        <f t="array" ref="K14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8" s="7" t="str">
        <f t="shared" si="45"/>
        <v/>
      </c>
      <c r="M1428" s="2">
        <f>SUM(INDEX(ch_table[AAT],1):ch_table[[#This Row],[AAT]])</f>
        <v>3.7673611111111165</v>
      </c>
    </row>
    <row r="1429" spans="1:13" x14ac:dyDescent="0.25">
      <c r="A1429">
        <v>114</v>
      </c>
      <c r="B1429" s="1">
        <v>43179</v>
      </c>
      <c r="C1429" s="7">
        <v>0.48125000000000001</v>
      </c>
      <c r="D1429" t="s">
        <v>52</v>
      </c>
      <c r="E1429" t="s">
        <v>833</v>
      </c>
      <c r="G1429" s="2">
        <v>3.2638888888888891E-2</v>
      </c>
      <c r="H1429" s="15" t="str">
        <f t="shared" si="44"/>
        <v/>
      </c>
      <c r="I1429" s="2">
        <f>SUM(INDEX(ch_table[Duration],1):ch_table[[#This Row],[Duration]])</f>
        <v>37.75763888888887</v>
      </c>
      <c r="J1429" s="7">
        <v>0.79166666666666663</v>
      </c>
      <c r="K1429" s="16" t="str" cm="1">
        <f t="array" ref="K14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29" s="7" t="str">
        <f t="shared" si="45"/>
        <v/>
      </c>
      <c r="M1429" s="2">
        <f>SUM(INDEX(ch_table[AAT],1):ch_table[[#This Row],[AAT]])</f>
        <v>3.7673611111111165</v>
      </c>
    </row>
    <row r="1430" spans="1:13" x14ac:dyDescent="0.25">
      <c r="A1430">
        <v>114</v>
      </c>
      <c r="B1430" s="1">
        <v>43179</v>
      </c>
      <c r="C1430" s="7">
        <v>0.51388888888888884</v>
      </c>
      <c r="D1430" t="s">
        <v>54</v>
      </c>
      <c r="E1430" t="s">
        <v>833</v>
      </c>
      <c r="G1430" s="2">
        <v>1.3194444444444439E-2</v>
      </c>
      <c r="H1430" s="15" t="str">
        <f t="shared" si="44"/>
        <v/>
      </c>
      <c r="I1430" s="2">
        <f>SUM(INDEX(ch_table[Duration],1):ch_table[[#This Row],[Duration]])</f>
        <v>37.770833333333314</v>
      </c>
      <c r="J1430" s="7">
        <v>0.79166666666666663</v>
      </c>
      <c r="K1430" s="16" t="str" cm="1">
        <f t="array" ref="K14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0" s="7" t="str">
        <f t="shared" si="45"/>
        <v/>
      </c>
      <c r="M1430" s="2">
        <f>SUM(INDEX(ch_table[AAT],1):ch_table[[#This Row],[AAT]])</f>
        <v>3.7673611111111165</v>
      </c>
    </row>
    <row r="1431" spans="1:13" x14ac:dyDescent="0.25">
      <c r="A1431">
        <v>114</v>
      </c>
      <c r="B1431" s="1">
        <v>43179</v>
      </c>
      <c r="C1431" s="7">
        <v>0.52708333333333335</v>
      </c>
      <c r="D1431" t="s">
        <v>55</v>
      </c>
      <c r="E1431" t="s">
        <v>992</v>
      </c>
      <c r="G1431" s="2">
        <v>3.7499999999999999E-2</v>
      </c>
      <c r="H1431" s="15" t="str">
        <f t="shared" si="44"/>
        <v/>
      </c>
      <c r="I1431" s="2">
        <f>SUM(INDEX(ch_table[Duration],1):ch_table[[#This Row],[Duration]])</f>
        <v>37.808333333333316</v>
      </c>
      <c r="J1431" s="7">
        <v>0.79166666666666663</v>
      </c>
      <c r="K1431" s="16" t="str" cm="1">
        <f t="array" ref="K14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1" s="7" t="str">
        <f t="shared" si="45"/>
        <v/>
      </c>
      <c r="M1431" s="2">
        <f>SUM(INDEX(ch_table[AAT],1):ch_table[[#This Row],[AAT]])</f>
        <v>3.7673611111111165</v>
      </c>
    </row>
    <row r="1432" spans="1:13" x14ac:dyDescent="0.25">
      <c r="A1432">
        <v>114</v>
      </c>
      <c r="B1432" s="1">
        <v>43179</v>
      </c>
      <c r="C1432" s="7">
        <v>0.56458333333333333</v>
      </c>
      <c r="D1432" t="s">
        <v>29</v>
      </c>
      <c r="E1432" t="s">
        <v>30</v>
      </c>
      <c r="G1432" s="2">
        <v>6.9444444444444447E-4</v>
      </c>
      <c r="H1432" s="15" t="str">
        <f t="shared" si="44"/>
        <v/>
      </c>
      <c r="I1432" s="2">
        <f>SUM(INDEX(ch_table[Duration],1):ch_table[[#This Row],[Duration]])</f>
        <v>37.809027777777757</v>
      </c>
      <c r="J1432" s="7">
        <v>0.79166666666666663</v>
      </c>
      <c r="K1432" s="16" t="str" cm="1">
        <f t="array" ref="K14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2" s="7" t="str">
        <f t="shared" si="45"/>
        <v/>
      </c>
      <c r="M1432" s="2">
        <f>SUM(INDEX(ch_table[AAT],1):ch_table[[#This Row],[AAT]])</f>
        <v>3.7673611111111165</v>
      </c>
    </row>
    <row r="1433" spans="1:13" x14ac:dyDescent="0.25">
      <c r="A1433">
        <v>114</v>
      </c>
      <c r="B1433" s="1">
        <v>43179</v>
      </c>
      <c r="C1433" s="7">
        <v>0.56527777777777777</v>
      </c>
      <c r="D1433" t="s">
        <v>25</v>
      </c>
      <c r="E1433" t="s">
        <v>993</v>
      </c>
      <c r="G1433" s="2">
        <v>1.9444444444444441E-2</v>
      </c>
      <c r="H1433" s="15" t="str">
        <f t="shared" si="44"/>
        <v/>
      </c>
      <c r="I1433" s="2">
        <f>SUM(INDEX(ch_table[Duration],1):ch_table[[#This Row],[Duration]])</f>
        <v>37.828472222222203</v>
      </c>
      <c r="J1433" s="7">
        <v>0.79166666666666663</v>
      </c>
      <c r="K1433" s="16" t="str" cm="1">
        <f t="array" ref="K14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3" s="7" t="str">
        <f t="shared" si="45"/>
        <v/>
      </c>
      <c r="M1433" s="2">
        <f>SUM(INDEX(ch_table[AAT],1):ch_table[[#This Row],[AAT]])</f>
        <v>3.7673611111111165</v>
      </c>
    </row>
    <row r="1434" spans="1:13" x14ac:dyDescent="0.25">
      <c r="A1434">
        <v>114</v>
      </c>
      <c r="B1434" s="1">
        <v>43179</v>
      </c>
      <c r="C1434" s="7">
        <v>0.58472222222222225</v>
      </c>
      <c r="D1434" t="s">
        <v>286</v>
      </c>
      <c r="E1434" t="s">
        <v>994</v>
      </c>
      <c r="G1434" s="2">
        <v>6.9444444444444441E-3</v>
      </c>
      <c r="H1434" s="15" t="str">
        <f t="shared" si="44"/>
        <v/>
      </c>
      <c r="I1434" s="2">
        <f>SUM(INDEX(ch_table[Duration],1):ch_table[[#This Row],[Duration]])</f>
        <v>37.835416666666646</v>
      </c>
      <c r="J1434" s="7">
        <v>0.79166666666666663</v>
      </c>
      <c r="K1434" s="16" t="str" cm="1">
        <f t="array" ref="K14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4" s="7" t="str">
        <f t="shared" si="45"/>
        <v/>
      </c>
      <c r="M1434" s="2">
        <f>SUM(INDEX(ch_table[AAT],1):ch_table[[#This Row],[AAT]])</f>
        <v>3.7673611111111165</v>
      </c>
    </row>
    <row r="1435" spans="1:13" x14ac:dyDescent="0.25">
      <c r="A1435">
        <v>114</v>
      </c>
      <c r="B1435" s="1">
        <v>43179</v>
      </c>
      <c r="C1435" s="7">
        <v>0.59166666666666667</v>
      </c>
      <c r="D1435" t="s">
        <v>91</v>
      </c>
      <c r="E1435" t="s">
        <v>995</v>
      </c>
      <c r="G1435" s="2">
        <v>0.13125000000000001</v>
      </c>
      <c r="H1435" s="15" t="str">
        <f t="shared" si="44"/>
        <v/>
      </c>
      <c r="I1435" s="2">
        <f>SUM(INDEX(ch_table[Duration],1):ch_table[[#This Row],[Duration]])</f>
        <v>37.966666666666647</v>
      </c>
      <c r="J1435" s="7">
        <v>0.79166666666666663</v>
      </c>
      <c r="K1435" s="16" t="str" cm="1">
        <f t="array" ref="K14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5" s="7" t="str">
        <f t="shared" si="45"/>
        <v/>
      </c>
      <c r="M1435" s="2">
        <f>SUM(INDEX(ch_table[AAT],1):ch_table[[#This Row],[AAT]])</f>
        <v>3.7673611111111165</v>
      </c>
    </row>
    <row r="1436" spans="1:13" x14ac:dyDescent="0.25">
      <c r="A1436">
        <v>114</v>
      </c>
      <c r="B1436" s="1">
        <v>43179</v>
      </c>
      <c r="C1436" s="7">
        <v>0.72291666666666665</v>
      </c>
      <c r="D1436" t="s">
        <v>159</v>
      </c>
      <c r="E1436" t="s">
        <v>995</v>
      </c>
      <c r="G1436" s="2">
        <v>6.9444444444444447E-4</v>
      </c>
      <c r="H1436" s="15" t="str">
        <f t="shared" si="44"/>
        <v/>
      </c>
      <c r="I1436" s="2">
        <f>SUM(INDEX(ch_table[Duration],1):ch_table[[#This Row],[Duration]])</f>
        <v>37.967361111111089</v>
      </c>
      <c r="J1436" s="7">
        <v>0.79166666666666663</v>
      </c>
      <c r="K1436" s="16" t="str" cm="1">
        <f t="array" ref="K14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6" s="7" t="str">
        <f t="shared" si="45"/>
        <v/>
      </c>
      <c r="M1436" s="2">
        <f>SUM(INDEX(ch_table[AAT],1):ch_table[[#This Row],[AAT]])</f>
        <v>3.7673611111111165</v>
      </c>
    </row>
    <row r="1437" spans="1:13" x14ac:dyDescent="0.25">
      <c r="A1437">
        <v>114</v>
      </c>
      <c r="B1437" s="1">
        <v>43179</v>
      </c>
      <c r="C1437" s="7">
        <v>0.72361111111111109</v>
      </c>
      <c r="D1437" t="s">
        <v>163</v>
      </c>
      <c r="E1437" t="s">
        <v>995</v>
      </c>
      <c r="G1437" s="2">
        <v>0.99930555555555556</v>
      </c>
      <c r="H1437" s="15" t="str">
        <f t="shared" si="44"/>
        <v/>
      </c>
      <c r="I1437" s="2">
        <f>SUM(INDEX(ch_table[Duration],1):ch_table[[#This Row],[Duration]])</f>
        <v>38.966666666666647</v>
      </c>
      <c r="J1437" s="7">
        <v>0.79166666666666663</v>
      </c>
      <c r="K1437" s="16" t="str" cm="1">
        <f t="array" ref="K14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7" s="7" t="str">
        <f t="shared" si="45"/>
        <v/>
      </c>
      <c r="M1437" s="2">
        <f>SUM(INDEX(ch_table[AAT],1):ch_table[[#This Row],[AAT]])</f>
        <v>3.7673611111111165</v>
      </c>
    </row>
    <row r="1438" spans="1:13" x14ac:dyDescent="0.25">
      <c r="A1438">
        <v>114</v>
      </c>
      <c r="B1438" s="1">
        <v>43179</v>
      </c>
      <c r="C1438" s="7">
        <v>0.72291666666666665</v>
      </c>
      <c r="D1438" t="s">
        <v>214</v>
      </c>
      <c r="E1438" t="s">
        <v>996</v>
      </c>
      <c r="G1438" s="2">
        <v>6.9444444444444447E-4</v>
      </c>
      <c r="H1438" s="15" t="str">
        <f t="shared" si="44"/>
        <v/>
      </c>
      <c r="I1438" s="2">
        <f>SUM(INDEX(ch_table[Duration],1):ch_table[[#This Row],[Duration]])</f>
        <v>38.967361111111089</v>
      </c>
      <c r="J1438" s="7">
        <v>0.79166666666666663</v>
      </c>
      <c r="K1438" s="16" t="str" cm="1">
        <f t="array" ref="K14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8" s="7" t="str">
        <f t="shared" si="45"/>
        <v/>
      </c>
      <c r="M1438" s="2">
        <f>SUM(INDEX(ch_table[AAT],1):ch_table[[#This Row],[AAT]])</f>
        <v>3.7673611111111165</v>
      </c>
    </row>
    <row r="1439" spans="1:13" x14ac:dyDescent="0.25">
      <c r="A1439">
        <v>114</v>
      </c>
      <c r="B1439" s="1">
        <v>43179</v>
      </c>
      <c r="C1439" s="7">
        <v>0.72361111111111109</v>
      </c>
      <c r="D1439" t="s">
        <v>23</v>
      </c>
      <c r="E1439" t="s">
        <v>997</v>
      </c>
      <c r="G1439" s="2">
        <v>2.4305555555555559E-2</v>
      </c>
      <c r="H1439" s="15" t="str">
        <f t="shared" si="44"/>
        <v/>
      </c>
      <c r="I1439" s="2">
        <f>SUM(INDEX(ch_table[Duration],1):ch_table[[#This Row],[Duration]])</f>
        <v>38.991666666666646</v>
      </c>
      <c r="J1439" s="7">
        <v>0.79166666666666663</v>
      </c>
      <c r="K1439" s="16" t="str" cm="1">
        <f t="array" ref="K14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39" s="7" t="str">
        <f t="shared" si="45"/>
        <v/>
      </c>
      <c r="M1439" s="2">
        <f>SUM(INDEX(ch_table[AAT],1):ch_table[[#This Row],[AAT]])</f>
        <v>3.7673611111111165</v>
      </c>
    </row>
    <row r="1440" spans="1:13" x14ac:dyDescent="0.25">
      <c r="A1440">
        <v>114</v>
      </c>
      <c r="B1440" s="1">
        <v>43179</v>
      </c>
      <c r="C1440" s="7">
        <v>0.74791666666666667</v>
      </c>
      <c r="D1440" t="s">
        <v>8</v>
      </c>
      <c r="H1440" s="15">
        <f t="shared" si="44"/>
        <v>1.26875</v>
      </c>
      <c r="I1440" s="2">
        <f>SUM(INDEX(ch_table[Duration],1):ch_table[[#This Row],[Duration]])</f>
        <v>38.991666666666646</v>
      </c>
      <c r="J1440" s="7">
        <v>0.79166666666666663</v>
      </c>
      <c r="K1440" s="16" t="str" cm="1">
        <f t="array" ref="K14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0" s="7">
        <f t="shared" si="45"/>
        <v>0</v>
      </c>
      <c r="M1440" s="2">
        <f>SUM(INDEX(ch_table[AAT],1):ch_table[[#This Row],[AAT]])</f>
        <v>3.7673611111111165</v>
      </c>
    </row>
    <row r="1441" spans="1:13" x14ac:dyDescent="0.25">
      <c r="A1441">
        <v>115</v>
      </c>
      <c r="B1441" s="1">
        <v>43180</v>
      </c>
      <c r="C1441" s="7">
        <v>0.47916666666666669</v>
      </c>
      <c r="D1441" t="s">
        <v>13</v>
      </c>
      <c r="G1441" s="2">
        <v>2.0833333333333329E-3</v>
      </c>
      <c r="H1441" s="15" t="str">
        <f t="shared" si="44"/>
        <v/>
      </c>
      <c r="I1441" s="2">
        <f>SUM(INDEX(ch_table[Duration],1):ch_table[[#This Row],[Duration]])</f>
        <v>38.993749999999977</v>
      </c>
      <c r="J1441" s="7">
        <v>0.79166666666666663</v>
      </c>
      <c r="K1441" s="16" t="str" cm="1">
        <f t="array" ref="K14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1" s="7" t="str">
        <f t="shared" si="45"/>
        <v/>
      </c>
      <c r="M1441" s="2">
        <f>SUM(INDEX(ch_table[AAT],1):ch_table[[#This Row],[AAT]])</f>
        <v>3.7673611111111165</v>
      </c>
    </row>
    <row r="1442" spans="1:13" x14ac:dyDescent="0.25">
      <c r="A1442">
        <v>115</v>
      </c>
      <c r="B1442" s="1">
        <v>43180</v>
      </c>
      <c r="C1442" s="7">
        <v>0.48125000000000001</v>
      </c>
      <c r="D1442" t="s">
        <v>52</v>
      </c>
      <c r="E1442" t="s">
        <v>65</v>
      </c>
      <c r="G1442" s="2">
        <v>1.8749999999999999E-2</v>
      </c>
      <c r="H1442" s="15" t="str">
        <f t="shared" si="44"/>
        <v/>
      </c>
      <c r="I1442" s="2">
        <f>SUM(INDEX(ch_table[Duration],1):ch_table[[#This Row],[Duration]])</f>
        <v>39.012499999999974</v>
      </c>
      <c r="J1442" s="7">
        <v>0.79166666666666663</v>
      </c>
      <c r="K1442" s="16" t="str" cm="1">
        <f t="array" ref="K14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2" s="7" t="str">
        <f t="shared" si="45"/>
        <v/>
      </c>
      <c r="M1442" s="2">
        <f>SUM(INDEX(ch_table[AAT],1):ch_table[[#This Row],[AAT]])</f>
        <v>3.7673611111111165</v>
      </c>
    </row>
    <row r="1443" spans="1:13" x14ac:dyDescent="0.25">
      <c r="A1443">
        <v>115</v>
      </c>
      <c r="B1443" s="1">
        <v>43180</v>
      </c>
      <c r="C1443" s="7">
        <v>0.5</v>
      </c>
      <c r="D1443" t="s">
        <v>52</v>
      </c>
      <c r="E1443" t="s">
        <v>111</v>
      </c>
      <c r="G1443" s="2">
        <v>3.6111111111111108E-2</v>
      </c>
      <c r="H1443" s="15" t="str">
        <f t="shared" si="44"/>
        <v/>
      </c>
      <c r="I1443" s="2">
        <f>SUM(INDEX(ch_table[Duration],1):ch_table[[#This Row],[Duration]])</f>
        <v>39.048611111111086</v>
      </c>
      <c r="J1443" s="7">
        <v>0.79166666666666663</v>
      </c>
      <c r="K1443" s="16" t="str" cm="1">
        <f t="array" ref="K14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3" s="7" t="str">
        <f t="shared" si="45"/>
        <v/>
      </c>
      <c r="M1443" s="2">
        <f>SUM(INDEX(ch_table[AAT],1):ch_table[[#This Row],[AAT]])</f>
        <v>3.7673611111111165</v>
      </c>
    </row>
    <row r="1444" spans="1:13" x14ac:dyDescent="0.25">
      <c r="A1444">
        <v>115</v>
      </c>
      <c r="B1444" s="1">
        <v>43180</v>
      </c>
      <c r="C1444" s="7">
        <v>0.53611111111111109</v>
      </c>
      <c r="D1444" t="s">
        <v>55</v>
      </c>
      <c r="E1444" t="s">
        <v>998</v>
      </c>
      <c r="G1444" s="2">
        <v>3.2638888888888891E-2</v>
      </c>
      <c r="H1444" s="15" t="str">
        <f t="shared" si="44"/>
        <v/>
      </c>
      <c r="I1444" s="2">
        <f>SUM(INDEX(ch_table[Duration],1):ch_table[[#This Row],[Duration]])</f>
        <v>39.081249999999976</v>
      </c>
      <c r="J1444" s="7">
        <v>0.79166666666666663</v>
      </c>
      <c r="K1444" s="16" t="str" cm="1">
        <f t="array" ref="K14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4" s="7" t="str">
        <f t="shared" si="45"/>
        <v/>
      </c>
      <c r="M1444" s="2">
        <f>SUM(INDEX(ch_table[AAT],1):ch_table[[#This Row],[AAT]])</f>
        <v>3.7673611111111165</v>
      </c>
    </row>
    <row r="1445" spans="1:13" x14ac:dyDescent="0.25">
      <c r="A1445">
        <v>115</v>
      </c>
      <c r="B1445" s="1">
        <v>43180</v>
      </c>
      <c r="C1445" s="7">
        <v>0.56874999999999998</v>
      </c>
      <c r="D1445" t="s">
        <v>286</v>
      </c>
      <c r="E1445" t="s">
        <v>999</v>
      </c>
      <c r="G1445" s="2">
        <v>9.0277777777777769E-3</v>
      </c>
      <c r="H1445" s="15" t="str">
        <f t="shared" si="44"/>
        <v/>
      </c>
      <c r="I1445" s="2">
        <f>SUM(INDEX(ch_table[Duration],1):ch_table[[#This Row],[Duration]])</f>
        <v>39.09027777777775</v>
      </c>
      <c r="J1445" s="7">
        <v>0.79166666666666663</v>
      </c>
      <c r="K1445" s="16" t="str" cm="1">
        <f t="array" ref="K14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5" s="7" t="str">
        <f t="shared" si="45"/>
        <v/>
      </c>
      <c r="M1445" s="2">
        <f>SUM(INDEX(ch_table[AAT],1):ch_table[[#This Row],[AAT]])</f>
        <v>3.7673611111111165</v>
      </c>
    </row>
    <row r="1446" spans="1:13" x14ac:dyDescent="0.25">
      <c r="A1446">
        <v>115</v>
      </c>
      <c r="B1446" s="1">
        <v>43180</v>
      </c>
      <c r="C1446" s="7">
        <v>0.57777777777777772</v>
      </c>
      <c r="D1446" t="s">
        <v>91</v>
      </c>
      <c r="E1446" t="s">
        <v>1000</v>
      </c>
      <c r="G1446" s="2">
        <v>6.7361111111111108E-2</v>
      </c>
      <c r="H1446" s="15" t="str">
        <f t="shared" si="44"/>
        <v/>
      </c>
      <c r="I1446" s="2">
        <f>SUM(INDEX(ch_table[Duration],1):ch_table[[#This Row],[Duration]])</f>
        <v>39.157638888888862</v>
      </c>
      <c r="J1446" s="7">
        <v>0.79166666666666663</v>
      </c>
      <c r="K1446" s="16" t="str" cm="1">
        <f t="array" ref="K14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6" s="7" t="str">
        <f t="shared" si="45"/>
        <v/>
      </c>
      <c r="M1446" s="2">
        <f>SUM(INDEX(ch_table[AAT],1):ch_table[[#This Row],[AAT]])</f>
        <v>3.7673611111111165</v>
      </c>
    </row>
    <row r="1447" spans="1:13" x14ac:dyDescent="0.25">
      <c r="A1447">
        <v>115</v>
      </c>
      <c r="B1447" s="1">
        <v>43180</v>
      </c>
      <c r="C1447" s="7">
        <v>0.64513888888888893</v>
      </c>
      <c r="D1447" t="s">
        <v>159</v>
      </c>
      <c r="E1447" t="s">
        <v>1000</v>
      </c>
      <c r="G1447" s="2">
        <v>6.9444444444444447E-4</v>
      </c>
      <c r="H1447" s="15" t="str">
        <f t="shared" si="44"/>
        <v/>
      </c>
      <c r="I1447" s="2">
        <f>SUM(INDEX(ch_table[Duration],1):ch_table[[#This Row],[Duration]])</f>
        <v>39.158333333333303</v>
      </c>
      <c r="J1447" s="7">
        <v>0.79166666666666663</v>
      </c>
      <c r="K1447" s="16" t="str" cm="1">
        <f t="array" ref="K14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7" s="7" t="str">
        <f t="shared" si="45"/>
        <v/>
      </c>
      <c r="M1447" s="2">
        <f>SUM(INDEX(ch_table[AAT],1):ch_table[[#This Row],[AAT]])</f>
        <v>3.7673611111111165</v>
      </c>
    </row>
    <row r="1448" spans="1:13" x14ac:dyDescent="0.25">
      <c r="A1448">
        <v>115</v>
      </c>
      <c r="B1448" s="1">
        <v>43180</v>
      </c>
      <c r="C1448" s="7">
        <v>0.64583333333333337</v>
      </c>
      <c r="D1448" t="s">
        <v>163</v>
      </c>
      <c r="E1448" t="s">
        <v>1000</v>
      </c>
      <c r="G1448" s="2">
        <v>6.9444444444444447E-4</v>
      </c>
      <c r="H1448" s="15" t="str">
        <f t="shared" si="44"/>
        <v/>
      </c>
      <c r="I1448" s="2">
        <f>SUM(INDEX(ch_table[Duration],1):ch_table[[#This Row],[Duration]])</f>
        <v>39.159027777777744</v>
      </c>
      <c r="J1448" s="7">
        <v>0.79166666666666663</v>
      </c>
      <c r="K1448" s="16" t="str" cm="1">
        <f t="array" ref="K14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8" s="7" t="str">
        <f t="shared" si="45"/>
        <v/>
      </c>
      <c r="M1448" s="2">
        <f>SUM(INDEX(ch_table[AAT],1):ch_table[[#This Row],[AAT]])</f>
        <v>3.7673611111111165</v>
      </c>
    </row>
    <row r="1449" spans="1:13" x14ac:dyDescent="0.25">
      <c r="A1449">
        <v>115</v>
      </c>
      <c r="B1449" s="1">
        <v>43180</v>
      </c>
      <c r="C1449" s="7">
        <v>0.64652777777777781</v>
      </c>
      <c r="D1449" t="s">
        <v>91</v>
      </c>
      <c r="E1449" t="s">
        <v>1001</v>
      </c>
      <c r="G1449" s="2">
        <v>5.1388888888888887E-2</v>
      </c>
      <c r="H1449" s="15" t="str">
        <f t="shared" si="44"/>
        <v/>
      </c>
      <c r="I1449" s="2">
        <f>SUM(INDEX(ch_table[Duration],1):ch_table[[#This Row],[Duration]])</f>
        <v>39.210416666666632</v>
      </c>
      <c r="J1449" s="7">
        <v>0.79166666666666663</v>
      </c>
      <c r="K1449" s="16" t="str" cm="1">
        <f t="array" ref="K14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49" s="7" t="str">
        <f t="shared" si="45"/>
        <v/>
      </c>
      <c r="M1449" s="2">
        <f>SUM(INDEX(ch_table[AAT],1):ch_table[[#This Row],[AAT]])</f>
        <v>3.7673611111111165</v>
      </c>
    </row>
    <row r="1450" spans="1:13" x14ac:dyDescent="0.25">
      <c r="A1450">
        <v>115</v>
      </c>
      <c r="B1450" s="1">
        <v>43180</v>
      </c>
      <c r="C1450" s="7">
        <v>0.69791666666666663</v>
      </c>
      <c r="D1450" t="s">
        <v>159</v>
      </c>
      <c r="E1450" t="s">
        <v>1001</v>
      </c>
      <c r="G1450" s="2">
        <v>6.9444444444444447E-4</v>
      </c>
      <c r="H1450" s="15" t="str">
        <f t="shared" si="44"/>
        <v/>
      </c>
      <c r="I1450" s="2">
        <f>SUM(INDEX(ch_table[Duration],1):ch_table[[#This Row],[Duration]])</f>
        <v>39.211111111111073</v>
      </c>
      <c r="J1450" s="7">
        <v>0.79166666666666663</v>
      </c>
      <c r="K1450" s="16" t="str" cm="1">
        <f t="array" ref="K14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0" s="7" t="str">
        <f t="shared" si="45"/>
        <v/>
      </c>
      <c r="M1450" s="2">
        <f>SUM(INDEX(ch_table[AAT],1):ch_table[[#This Row],[AAT]])</f>
        <v>3.7673611111111165</v>
      </c>
    </row>
    <row r="1451" spans="1:13" x14ac:dyDescent="0.25">
      <c r="A1451">
        <v>115</v>
      </c>
      <c r="B1451" s="1">
        <v>43180</v>
      </c>
      <c r="C1451" s="7">
        <v>0.69861111111111107</v>
      </c>
      <c r="D1451" t="s">
        <v>163</v>
      </c>
      <c r="E1451" t="s">
        <v>1001</v>
      </c>
      <c r="G1451" s="2">
        <v>6.9444444444444447E-4</v>
      </c>
      <c r="H1451" s="15" t="str">
        <f t="shared" si="44"/>
        <v/>
      </c>
      <c r="I1451" s="2">
        <f>SUM(INDEX(ch_table[Duration],1):ch_table[[#This Row],[Duration]])</f>
        <v>39.211805555555515</v>
      </c>
      <c r="J1451" s="7">
        <v>0.79166666666666663</v>
      </c>
      <c r="K1451" s="16" t="str" cm="1">
        <f t="array" ref="K14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1" s="7" t="str">
        <f t="shared" si="45"/>
        <v/>
      </c>
      <c r="M1451" s="2">
        <f>SUM(INDEX(ch_table[AAT],1):ch_table[[#This Row],[AAT]])</f>
        <v>3.7673611111111165</v>
      </c>
    </row>
    <row r="1452" spans="1:13" x14ac:dyDescent="0.25">
      <c r="A1452">
        <v>115</v>
      </c>
      <c r="B1452" s="1">
        <v>43180</v>
      </c>
      <c r="C1452" s="7">
        <v>0.69930555555555551</v>
      </c>
      <c r="D1452" t="s">
        <v>214</v>
      </c>
      <c r="E1452" t="s">
        <v>1002</v>
      </c>
      <c r="G1452" s="2">
        <v>1.3888888888888889E-3</v>
      </c>
      <c r="H1452" s="15" t="str">
        <f t="shared" si="44"/>
        <v/>
      </c>
      <c r="I1452" s="2">
        <f>SUM(INDEX(ch_table[Duration],1):ch_table[[#This Row],[Duration]])</f>
        <v>39.213194444444404</v>
      </c>
      <c r="J1452" s="7">
        <v>0.79166666666666663</v>
      </c>
      <c r="K1452" s="16" t="str" cm="1">
        <f t="array" ref="K14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2" s="7" t="str">
        <f t="shared" si="45"/>
        <v/>
      </c>
      <c r="M1452" s="2">
        <f>SUM(INDEX(ch_table[AAT],1):ch_table[[#This Row],[AAT]])</f>
        <v>3.7673611111111165</v>
      </c>
    </row>
    <row r="1453" spans="1:13" x14ac:dyDescent="0.25">
      <c r="A1453">
        <v>115</v>
      </c>
      <c r="B1453" s="1">
        <v>43180</v>
      </c>
      <c r="C1453" s="7">
        <v>0.7006944444444444</v>
      </c>
      <c r="D1453" t="s">
        <v>214</v>
      </c>
      <c r="E1453" t="s">
        <v>1003</v>
      </c>
      <c r="G1453" s="2">
        <v>1.3888888888888889E-3</v>
      </c>
      <c r="H1453" s="15" t="str">
        <f t="shared" si="44"/>
        <v/>
      </c>
      <c r="I1453" s="2">
        <f>SUM(INDEX(ch_table[Duration],1):ch_table[[#This Row],[Duration]])</f>
        <v>39.214583333333294</v>
      </c>
      <c r="J1453" s="7">
        <v>0.79166666666666663</v>
      </c>
      <c r="K1453" s="16" t="str" cm="1">
        <f t="array" ref="K14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3" s="7" t="str">
        <f t="shared" si="45"/>
        <v/>
      </c>
      <c r="M1453" s="2">
        <f>SUM(INDEX(ch_table[AAT],1):ch_table[[#This Row],[AAT]])</f>
        <v>3.7673611111111165</v>
      </c>
    </row>
    <row r="1454" spans="1:13" x14ac:dyDescent="0.25">
      <c r="A1454">
        <v>115</v>
      </c>
      <c r="B1454" s="1">
        <v>43180</v>
      </c>
      <c r="C1454" s="7">
        <v>0.70208333333333328</v>
      </c>
      <c r="D1454" t="s">
        <v>23</v>
      </c>
      <c r="E1454" t="s">
        <v>1004</v>
      </c>
      <c r="G1454" s="2">
        <v>3.3333333333333333E-2</v>
      </c>
      <c r="H1454" s="15" t="str">
        <f t="shared" si="44"/>
        <v/>
      </c>
      <c r="I1454" s="2">
        <f>SUM(INDEX(ch_table[Duration],1):ch_table[[#This Row],[Duration]])</f>
        <v>39.247916666666626</v>
      </c>
      <c r="J1454" s="7">
        <v>0.79166666666666663</v>
      </c>
      <c r="K1454" s="16" t="str" cm="1">
        <f t="array" ref="K14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4" s="7" t="str">
        <f t="shared" si="45"/>
        <v/>
      </c>
      <c r="M1454" s="2">
        <f>SUM(INDEX(ch_table[AAT],1):ch_table[[#This Row],[AAT]])</f>
        <v>3.7673611111111165</v>
      </c>
    </row>
    <row r="1455" spans="1:13" x14ac:dyDescent="0.25">
      <c r="A1455">
        <v>115</v>
      </c>
      <c r="B1455" s="1">
        <v>43180</v>
      </c>
      <c r="C1455" s="7">
        <v>0.73541666666666672</v>
      </c>
      <c r="D1455" t="s">
        <v>8</v>
      </c>
      <c r="H1455" s="15">
        <f t="shared" si="44"/>
        <v>0.25624999999999992</v>
      </c>
      <c r="I1455" s="2">
        <f>SUM(INDEX(ch_table[Duration],1):ch_table[[#This Row],[Duration]])</f>
        <v>39.247916666666626</v>
      </c>
      <c r="J1455" s="7">
        <v>0.79166666666666663</v>
      </c>
      <c r="K1455" s="16" t="str" cm="1">
        <f t="array" ref="K14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5" s="7">
        <f t="shared" si="45"/>
        <v>0</v>
      </c>
      <c r="M1455" s="2">
        <f>SUM(INDEX(ch_table[AAT],1):ch_table[[#This Row],[AAT]])</f>
        <v>3.7673611111111165</v>
      </c>
    </row>
    <row r="1456" spans="1:13" x14ac:dyDescent="0.25">
      <c r="A1456">
        <v>116</v>
      </c>
      <c r="B1456" s="1">
        <v>43181</v>
      </c>
      <c r="C1456" s="7">
        <v>0.39583333333333331</v>
      </c>
      <c r="D1456" t="s">
        <v>13</v>
      </c>
      <c r="G1456" s="2">
        <v>2.7777777777777779E-3</v>
      </c>
      <c r="H1456" s="15" t="str">
        <f t="shared" si="44"/>
        <v/>
      </c>
      <c r="I1456" s="2">
        <f>SUM(INDEX(ch_table[Duration],1):ch_table[[#This Row],[Duration]])</f>
        <v>39.250694444444406</v>
      </c>
      <c r="J1456" s="7">
        <v>0.70833333333333337</v>
      </c>
      <c r="K1456" s="16" t="str" cm="1">
        <f t="array" ref="K14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6" s="7" t="str">
        <f t="shared" si="45"/>
        <v/>
      </c>
      <c r="M1456" s="2">
        <f>SUM(INDEX(ch_table[AAT],1):ch_table[[#This Row],[AAT]])</f>
        <v>3.7673611111111165</v>
      </c>
    </row>
    <row r="1457" spans="1:13" x14ac:dyDescent="0.25">
      <c r="A1457">
        <v>116</v>
      </c>
      <c r="B1457" s="1">
        <v>43181</v>
      </c>
      <c r="C1457" s="7">
        <v>0.39861111111111108</v>
      </c>
      <c r="D1457" t="s">
        <v>1005</v>
      </c>
      <c r="G1457" s="2">
        <v>6.9444444444444447E-4</v>
      </c>
      <c r="H1457" s="15" t="str">
        <f t="shared" si="44"/>
        <v/>
      </c>
      <c r="I1457" s="2">
        <f>SUM(INDEX(ch_table[Duration],1):ch_table[[#This Row],[Duration]])</f>
        <v>39.251388888888847</v>
      </c>
      <c r="J1457" s="7">
        <v>0.70833333333333337</v>
      </c>
      <c r="K1457" s="16" t="str" cm="1">
        <f t="array" ref="K14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7" s="7" t="str">
        <f t="shared" si="45"/>
        <v/>
      </c>
      <c r="M1457" s="2">
        <f>SUM(INDEX(ch_table[AAT],1):ch_table[[#This Row],[AAT]])</f>
        <v>3.7673611111111165</v>
      </c>
    </row>
    <row r="1458" spans="1:13" x14ac:dyDescent="0.25">
      <c r="A1458">
        <v>116</v>
      </c>
      <c r="B1458" s="1">
        <v>43181</v>
      </c>
      <c r="C1458" s="7">
        <v>0.39930555555555558</v>
      </c>
      <c r="D1458" t="s">
        <v>52</v>
      </c>
      <c r="E1458" t="s">
        <v>305</v>
      </c>
      <c r="G1458" s="2">
        <v>2.777777777777778E-2</v>
      </c>
      <c r="H1458" s="15" t="str">
        <f t="shared" si="44"/>
        <v/>
      </c>
      <c r="I1458" s="2">
        <f>SUM(INDEX(ch_table[Duration],1):ch_table[[#This Row],[Duration]])</f>
        <v>39.279166666666626</v>
      </c>
      <c r="J1458" s="7">
        <v>0.70833333333333337</v>
      </c>
      <c r="K1458" s="16" t="str" cm="1">
        <f t="array" ref="K14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8" s="7" t="str">
        <f t="shared" si="45"/>
        <v/>
      </c>
      <c r="M1458" s="2">
        <f>SUM(INDEX(ch_table[AAT],1):ch_table[[#This Row],[AAT]])</f>
        <v>3.7673611111111165</v>
      </c>
    </row>
    <row r="1459" spans="1:13" x14ac:dyDescent="0.25">
      <c r="A1459">
        <v>116</v>
      </c>
      <c r="B1459" s="1">
        <v>43181</v>
      </c>
      <c r="C1459" s="7">
        <v>0.42708333333333331</v>
      </c>
      <c r="D1459" t="s">
        <v>52</v>
      </c>
      <c r="E1459" t="s">
        <v>73</v>
      </c>
      <c r="G1459" s="2">
        <v>3.8194444444444448E-2</v>
      </c>
      <c r="H1459" s="15" t="str">
        <f t="shared" si="44"/>
        <v/>
      </c>
      <c r="I1459" s="2">
        <f>SUM(INDEX(ch_table[Duration],1):ch_table[[#This Row],[Duration]])</f>
        <v>39.317361111111069</v>
      </c>
      <c r="J1459" s="7">
        <v>0.70833333333333337</v>
      </c>
      <c r="K1459" s="16" t="str" cm="1">
        <f t="array" ref="K14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59" s="7" t="str">
        <f t="shared" si="45"/>
        <v/>
      </c>
      <c r="M1459" s="2">
        <f>SUM(INDEX(ch_table[AAT],1):ch_table[[#This Row],[AAT]])</f>
        <v>3.7673611111111165</v>
      </c>
    </row>
    <row r="1460" spans="1:13" x14ac:dyDescent="0.25">
      <c r="A1460">
        <v>116</v>
      </c>
      <c r="B1460" s="1">
        <v>43181</v>
      </c>
      <c r="C1460" s="7">
        <v>0.46527777777777779</v>
      </c>
      <c r="D1460" t="s">
        <v>29</v>
      </c>
      <c r="E1460" t="s">
        <v>30</v>
      </c>
      <c r="G1460" s="2">
        <v>1.8749999999999999E-2</v>
      </c>
      <c r="H1460" s="15" t="str">
        <f t="shared" si="44"/>
        <v/>
      </c>
      <c r="I1460" s="2">
        <f>SUM(INDEX(ch_table[Duration],1):ch_table[[#This Row],[Duration]])</f>
        <v>39.336111111111066</v>
      </c>
      <c r="J1460" s="7">
        <v>0.70833333333333337</v>
      </c>
      <c r="K1460" s="16" t="str" cm="1">
        <f t="array" ref="K14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0" s="7" t="str">
        <f t="shared" si="45"/>
        <v/>
      </c>
      <c r="M1460" s="2">
        <f>SUM(INDEX(ch_table[AAT],1):ch_table[[#This Row],[AAT]])</f>
        <v>3.7673611111111165</v>
      </c>
    </row>
    <row r="1461" spans="1:13" x14ac:dyDescent="0.25">
      <c r="A1461">
        <v>116</v>
      </c>
      <c r="B1461" s="1">
        <v>43181</v>
      </c>
      <c r="C1461" s="7">
        <v>0.48402777777777778</v>
      </c>
      <c r="D1461" t="s">
        <v>25</v>
      </c>
      <c r="E1461" t="s">
        <v>1006</v>
      </c>
      <c r="G1461" s="2">
        <v>2.569444444444444E-2</v>
      </c>
      <c r="H1461" s="15" t="str">
        <f t="shared" si="44"/>
        <v/>
      </c>
      <c r="I1461" s="2">
        <f>SUM(INDEX(ch_table[Duration],1):ch_table[[#This Row],[Duration]])</f>
        <v>39.361805555555513</v>
      </c>
      <c r="J1461" s="7">
        <v>0.70833333333333337</v>
      </c>
      <c r="K1461" s="16" t="str" cm="1">
        <f t="array" ref="K14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1" s="7" t="str">
        <f t="shared" si="45"/>
        <v/>
      </c>
      <c r="M1461" s="2">
        <f>SUM(INDEX(ch_table[AAT],1):ch_table[[#This Row],[AAT]])</f>
        <v>3.7673611111111165</v>
      </c>
    </row>
    <row r="1462" spans="1:13" x14ac:dyDescent="0.25">
      <c r="A1462">
        <v>116</v>
      </c>
      <c r="B1462" s="1">
        <v>43181</v>
      </c>
      <c r="C1462" s="7">
        <v>0.50972222222222219</v>
      </c>
      <c r="D1462" t="s">
        <v>497</v>
      </c>
      <c r="E1462" t="s">
        <v>1007</v>
      </c>
      <c r="G1462" s="2">
        <v>0.14374999999999999</v>
      </c>
      <c r="H1462" s="15" t="str">
        <f t="shared" si="44"/>
        <v/>
      </c>
      <c r="I1462" s="2">
        <f>SUM(INDEX(ch_table[Duration],1):ch_table[[#This Row],[Duration]])</f>
        <v>39.50555555555551</v>
      </c>
      <c r="J1462" s="7">
        <v>0.70833333333333337</v>
      </c>
      <c r="K1462" s="16" t="str" cm="1">
        <f t="array" ref="K14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2" s="7" t="str">
        <f t="shared" si="45"/>
        <v/>
      </c>
      <c r="M1462" s="2">
        <f>SUM(INDEX(ch_table[AAT],1):ch_table[[#This Row],[AAT]])</f>
        <v>3.7673611111111165</v>
      </c>
    </row>
    <row r="1463" spans="1:13" x14ac:dyDescent="0.25">
      <c r="A1463">
        <v>116</v>
      </c>
      <c r="B1463" s="1">
        <v>43181</v>
      </c>
      <c r="C1463" s="7">
        <v>0.65347222222222223</v>
      </c>
      <c r="D1463" t="s">
        <v>214</v>
      </c>
      <c r="E1463" t="s">
        <v>1008</v>
      </c>
      <c r="G1463" s="2">
        <v>1.3888888888888889E-3</v>
      </c>
      <c r="H1463" s="15" t="str">
        <f t="shared" si="44"/>
        <v/>
      </c>
      <c r="I1463" s="2">
        <f>SUM(INDEX(ch_table[Duration],1):ch_table[[#This Row],[Duration]])</f>
        <v>39.5069444444444</v>
      </c>
      <c r="J1463" s="7">
        <v>0.70833333333333337</v>
      </c>
      <c r="K1463" s="16" t="str" cm="1">
        <f t="array" ref="K14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3" s="7" t="str">
        <f t="shared" si="45"/>
        <v/>
      </c>
      <c r="M1463" s="2">
        <f>SUM(INDEX(ch_table[AAT],1):ch_table[[#This Row],[AAT]])</f>
        <v>3.7673611111111165</v>
      </c>
    </row>
    <row r="1464" spans="1:13" x14ac:dyDescent="0.25">
      <c r="A1464">
        <v>116</v>
      </c>
      <c r="B1464" s="1">
        <v>43181</v>
      </c>
      <c r="C1464" s="7">
        <v>0.65486111111111112</v>
      </c>
      <c r="D1464" t="s">
        <v>23</v>
      </c>
      <c r="E1464" t="s">
        <v>1009</v>
      </c>
      <c r="G1464" s="2">
        <v>1.666666666666667E-2</v>
      </c>
      <c r="H1464" s="15" t="str">
        <f t="shared" si="44"/>
        <v/>
      </c>
      <c r="I1464" s="2">
        <f>SUM(INDEX(ch_table[Duration],1):ch_table[[#This Row],[Duration]])</f>
        <v>39.523611111111066</v>
      </c>
      <c r="J1464" s="7">
        <v>0.70833333333333337</v>
      </c>
      <c r="K1464" s="16" t="str" cm="1">
        <f t="array" ref="K14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4" s="7" t="str">
        <f t="shared" si="45"/>
        <v/>
      </c>
      <c r="M1464" s="2">
        <f>SUM(INDEX(ch_table[AAT],1):ch_table[[#This Row],[AAT]])</f>
        <v>3.7673611111111165</v>
      </c>
    </row>
    <row r="1465" spans="1:13" x14ac:dyDescent="0.25">
      <c r="A1465">
        <v>116</v>
      </c>
      <c r="B1465" s="1">
        <v>43181</v>
      </c>
      <c r="C1465" s="7">
        <v>0.67152777777777772</v>
      </c>
      <c r="D1465" t="s">
        <v>8</v>
      </c>
      <c r="H1465" s="15">
        <f t="shared" si="44"/>
        <v>0.27569444444444441</v>
      </c>
      <c r="I1465" s="2">
        <f>SUM(INDEX(ch_table[Duration],1):ch_table[[#This Row],[Duration]])</f>
        <v>39.523611111111066</v>
      </c>
      <c r="J1465" s="7">
        <v>0.70833333333333337</v>
      </c>
      <c r="K1465" s="16" t="str" cm="1">
        <f t="array" ref="K14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5" s="7">
        <f t="shared" si="45"/>
        <v>0</v>
      </c>
      <c r="M1465" s="2">
        <f>SUM(INDEX(ch_table[AAT],1):ch_table[[#This Row],[AAT]])</f>
        <v>3.7673611111111165</v>
      </c>
    </row>
    <row r="1466" spans="1:13" x14ac:dyDescent="0.25">
      <c r="A1466">
        <v>117</v>
      </c>
      <c r="B1466" s="1">
        <v>43185</v>
      </c>
      <c r="C1466" s="7">
        <v>0.60416666666666663</v>
      </c>
      <c r="D1466" t="s">
        <v>13</v>
      </c>
      <c r="G1466" s="2">
        <v>2.0833333333333329E-3</v>
      </c>
      <c r="H1466" s="15" t="str">
        <f t="shared" si="44"/>
        <v/>
      </c>
      <c r="I1466" s="2">
        <f>SUM(INDEX(ch_table[Duration],1):ch_table[[#This Row],[Duration]])</f>
        <v>39.525694444444397</v>
      </c>
      <c r="J1466" s="7">
        <v>0.91666666666666663</v>
      </c>
      <c r="K1466" s="16" t="str" cm="1">
        <f t="array" ref="K14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6" s="7" t="str">
        <f t="shared" si="45"/>
        <v/>
      </c>
      <c r="M1466" s="2">
        <f>SUM(INDEX(ch_table[AAT],1):ch_table[[#This Row],[AAT]])</f>
        <v>3.7673611111111165</v>
      </c>
    </row>
    <row r="1467" spans="1:13" x14ac:dyDescent="0.25">
      <c r="A1467">
        <v>117</v>
      </c>
      <c r="B1467" s="1">
        <v>43185</v>
      </c>
      <c r="C1467" s="7">
        <v>0.60624999999999996</v>
      </c>
      <c r="D1467" t="s">
        <v>52</v>
      </c>
      <c r="E1467" t="s">
        <v>314</v>
      </c>
      <c r="G1467" s="2">
        <v>2.8472222222222222E-2</v>
      </c>
      <c r="H1467" s="15" t="str">
        <f t="shared" si="44"/>
        <v/>
      </c>
      <c r="I1467" s="2">
        <f>SUM(INDEX(ch_table[Duration],1):ch_table[[#This Row],[Duration]])</f>
        <v>39.554166666666617</v>
      </c>
      <c r="J1467" s="7">
        <v>0.91666666666666663</v>
      </c>
      <c r="K1467" s="16" t="str" cm="1">
        <f t="array" ref="K14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7" s="7" t="str">
        <f t="shared" si="45"/>
        <v/>
      </c>
      <c r="M1467" s="2">
        <f>SUM(INDEX(ch_table[AAT],1):ch_table[[#This Row],[AAT]])</f>
        <v>3.7673611111111165</v>
      </c>
    </row>
    <row r="1468" spans="1:13" x14ac:dyDescent="0.25">
      <c r="A1468">
        <v>117</v>
      </c>
      <c r="B1468" s="1">
        <v>43185</v>
      </c>
      <c r="C1468" s="7">
        <v>0.63472222222222219</v>
      </c>
      <c r="D1468" t="s">
        <v>54</v>
      </c>
      <c r="E1468" t="s">
        <v>314</v>
      </c>
      <c r="G1468" s="2">
        <v>1.666666666666667E-2</v>
      </c>
      <c r="H1468" s="15" t="str">
        <f t="shared" si="44"/>
        <v/>
      </c>
      <c r="I1468" s="2">
        <f>SUM(INDEX(ch_table[Duration],1):ch_table[[#This Row],[Duration]])</f>
        <v>39.570833333333283</v>
      </c>
      <c r="J1468" s="7">
        <v>0.91666666666666663</v>
      </c>
      <c r="K1468" s="16" t="str" cm="1">
        <f t="array" ref="K14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8" s="7" t="str">
        <f t="shared" si="45"/>
        <v/>
      </c>
      <c r="M1468" s="2">
        <f>SUM(INDEX(ch_table[AAT],1):ch_table[[#This Row],[AAT]])</f>
        <v>3.7673611111111165</v>
      </c>
    </row>
    <row r="1469" spans="1:13" x14ac:dyDescent="0.25">
      <c r="A1469">
        <v>117</v>
      </c>
      <c r="B1469" s="1">
        <v>43185</v>
      </c>
      <c r="C1469" s="7">
        <v>0.65138888888888891</v>
      </c>
      <c r="D1469" t="s">
        <v>55</v>
      </c>
      <c r="E1469" t="s">
        <v>1010</v>
      </c>
      <c r="G1469" s="2">
        <v>1.805555555555555E-2</v>
      </c>
      <c r="H1469" s="15" t="str">
        <f t="shared" si="44"/>
        <v/>
      </c>
      <c r="I1469" s="2">
        <f>SUM(INDEX(ch_table[Duration],1):ch_table[[#This Row],[Duration]])</f>
        <v>39.588888888888839</v>
      </c>
      <c r="J1469" s="7">
        <v>0.91666666666666663</v>
      </c>
      <c r="K1469" s="16" t="str" cm="1">
        <f t="array" ref="K14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69" s="7" t="str">
        <f t="shared" si="45"/>
        <v/>
      </c>
      <c r="M1469" s="2">
        <f>SUM(INDEX(ch_table[AAT],1):ch_table[[#This Row],[AAT]])</f>
        <v>3.7673611111111165</v>
      </c>
    </row>
    <row r="1470" spans="1:13" x14ac:dyDescent="0.25">
      <c r="A1470">
        <v>117</v>
      </c>
      <c r="B1470" s="1">
        <v>43185</v>
      </c>
      <c r="C1470" s="7">
        <v>0.6694444444444444</v>
      </c>
      <c r="D1470" t="s">
        <v>25</v>
      </c>
      <c r="E1470" t="s">
        <v>1011</v>
      </c>
      <c r="F1470" t="s">
        <v>101</v>
      </c>
      <c r="G1470" s="2">
        <v>5.5555555555555552E-2</v>
      </c>
      <c r="H1470" s="15" t="str">
        <f t="shared" si="44"/>
        <v/>
      </c>
      <c r="I1470" s="2">
        <f>SUM(INDEX(ch_table[Duration],1):ch_table[[#This Row],[Duration]])</f>
        <v>39.644444444444396</v>
      </c>
      <c r="J1470" s="7">
        <v>0.91666666666666663</v>
      </c>
      <c r="K1470" s="16" t="str" cm="1">
        <f t="array" ref="K14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0" s="7" t="str">
        <f t="shared" si="45"/>
        <v/>
      </c>
      <c r="M1470" s="2">
        <f>SUM(INDEX(ch_table[AAT],1):ch_table[[#This Row],[AAT]])</f>
        <v>3.7673611111111165</v>
      </c>
    </row>
    <row r="1471" spans="1:13" x14ac:dyDescent="0.25">
      <c r="A1471">
        <v>117</v>
      </c>
      <c r="B1471" s="1">
        <v>43185</v>
      </c>
      <c r="C1471" s="7">
        <v>0.72499999999999998</v>
      </c>
      <c r="D1471" t="s">
        <v>31</v>
      </c>
      <c r="E1471" t="s">
        <v>1012</v>
      </c>
      <c r="G1471" s="2">
        <v>2.0833333333333329E-3</v>
      </c>
      <c r="H1471" s="15" t="str">
        <f t="shared" si="44"/>
        <v/>
      </c>
      <c r="I1471" s="2">
        <f>SUM(INDEX(ch_table[Duration],1):ch_table[[#This Row],[Duration]])</f>
        <v>39.646527777777727</v>
      </c>
      <c r="J1471" s="7">
        <v>0.91666666666666663</v>
      </c>
      <c r="K1471" s="16" t="str" cm="1">
        <f t="array" ref="K14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1" s="7" t="str">
        <f t="shared" si="45"/>
        <v/>
      </c>
      <c r="M1471" s="2">
        <f>SUM(INDEX(ch_table[AAT],1):ch_table[[#This Row],[AAT]])</f>
        <v>3.7673611111111165</v>
      </c>
    </row>
    <row r="1472" spans="1:13" x14ac:dyDescent="0.25">
      <c r="A1472">
        <v>117</v>
      </c>
      <c r="B1472" s="1">
        <v>43185</v>
      </c>
      <c r="C1472" s="7">
        <v>0.7270833333333333</v>
      </c>
      <c r="D1472" t="s">
        <v>31</v>
      </c>
      <c r="E1472" t="s">
        <v>1013</v>
      </c>
      <c r="G1472" s="2">
        <v>3.472222222222222E-3</v>
      </c>
      <c r="H1472" s="15" t="str">
        <f t="shared" si="44"/>
        <v/>
      </c>
      <c r="I1472" s="2">
        <f>SUM(INDEX(ch_table[Duration],1):ch_table[[#This Row],[Duration]])</f>
        <v>39.649999999999949</v>
      </c>
      <c r="J1472" s="7">
        <v>0.91666666666666663</v>
      </c>
      <c r="K1472" s="16" t="str" cm="1">
        <f t="array" ref="K14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2" s="7" t="str">
        <f t="shared" si="45"/>
        <v/>
      </c>
      <c r="M1472" s="2">
        <f>SUM(INDEX(ch_table[AAT],1):ch_table[[#This Row],[AAT]])</f>
        <v>3.7673611111111165</v>
      </c>
    </row>
    <row r="1473" spans="1:13" x14ac:dyDescent="0.25">
      <c r="A1473">
        <v>117</v>
      </c>
      <c r="B1473" s="1">
        <v>43185</v>
      </c>
      <c r="C1473" s="7">
        <v>0.73055555555555551</v>
      </c>
      <c r="D1473" t="s">
        <v>57</v>
      </c>
      <c r="E1473" t="s">
        <v>1014</v>
      </c>
      <c r="F1473" t="s">
        <v>101</v>
      </c>
      <c r="G1473" s="2">
        <v>3.472222222222222E-3</v>
      </c>
      <c r="H1473" s="15" t="str">
        <f t="shared" si="44"/>
        <v/>
      </c>
      <c r="I1473" s="2">
        <f>SUM(INDEX(ch_table[Duration],1):ch_table[[#This Row],[Duration]])</f>
        <v>39.65347222222217</v>
      </c>
      <c r="J1473" s="7">
        <v>0.91666666666666663</v>
      </c>
      <c r="K1473" s="16" t="str" cm="1">
        <f t="array" ref="K14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3" s="7" t="str">
        <f t="shared" si="45"/>
        <v/>
      </c>
      <c r="M1473" s="2">
        <f>SUM(INDEX(ch_table[AAT],1):ch_table[[#This Row],[AAT]])</f>
        <v>3.7673611111111165</v>
      </c>
    </row>
    <row r="1474" spans="1:13" x14ac:dyDescent="0.25">
      <c r="A1474">
        <v>117</v>
      </c>
      <c r="B1474" s="1">
        <v>43185</v>
      </c>
      <c r="C1474" s="7">
        <v>0.73402777777777772</v>
      </c>
      <c r="D1474" t="s">
        <v>497</v>
      </c>
      <c r="E1474" t="s">
        <v>1015</v>
      </c>
      <c r="G1474" s="2">
        <v>0.18263888888888891</v>
      </c>
      <c r="H1474" s="15" t="str">
        <f t="shared" ref="H1474:H1537" si="46">IF(OR($D1474="House rose", $D1474="Session end"), SUMIF(A:A,A1474, G:G),"")</f>
        <v/>
      </c>
      <c r="I1474" s="2">
        <f>SUM(INDEX(ch_table[Duration],1):ch_table[[#This Row],[Duration]])</f>
        <v>39.836111111111059</v>
      </c>
      <c r="J1474" s="7">
        <v>0.91666666666666663</v>
      </c>
      <c r="K1474" s="16" t="str" cm="1">
        <f t="array" ref="K14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4" s="7" t="str">
        <f t="shared" ref="L1474:L1537" si="47">IF(OR(D1474="House rose",D1474="Session end"), SUMIF(A:A, A1474,K:K),"")</f>
        <v/>
      </c>
      <c r="M1474" s="2">
        <f>SUM(INDEX(ch_table[AAT],1):ch_table[[#This Row],[AAT]])</f>
        <v>3.7673611111111165</v>
      </c>
    </row>
    <row r="1475" spans="1:13" x14ac:dyDescent="0.25">
      <c r="A1475">
        <v>117</v>
      </c>
      <c r="B1475" s="1">
        <v>43185</v>
      </c>
      <c r="C1475" s="7">
        <v>0.91666666666666663</v>
      </c>
      <c r="D1475" t="s">
        <v>23</v>
      </c>
      <c r="E1475" t="s">
        <v>1016</v>
      </c>
      <c r="G1475" s="2">
        <v>1.5277777777777781E-2</v>
      </c>
      <c r="H1475" s="15" t="str">
        <f t="shared" si="46"/>
        <v/>
      </c>
      <c r="I1475" s="2">
        <f>SUM(INDEX(ch_table[Duration],1):ch_table[[#This Row],[Duration]])</f>
        <v>39.851388888888835</v>
      </c>
      <c r="J1475" s="7">
        <v>0.91666666666666663</v>
      </c>
      <c r="K1475" s="16" cm="1">
        <f t="array" ref="K14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1.5277777777777781E-2</v>
      </c>
      <c r="L1475" s="7" t="str">
        <f t="shared" si="47"/>
        <v/>
      </c>
      <c r="M1475" s="2">
        <f>SUM(INDEX(ch_table[AAT],1):ch_table[[#This Row],[AAT]])</f>
        <v>3.7826388888888944</v>
      </c>
    </row>
    <row r="1476" spans="1:13" x14ac:dyDescent="0.25">
      <c r="A1476">
        <v>117</v>
      </c>
      <c r="B1476" s="1">
        <v>43185</v>
      </c>
      <c r="C1476" s="7">
        <v>0.93194444444444446</v>
      </c>
      <c r="D1476" t="s">
        <v>8</v>
      </c>
      <c r="H1476" s="15">
        <f t="shared" si="46"/>
        <v>0.32777777777777778</v>
      </c>
      <c r="I1476" s="2">
        <f>SUM(INDEX(ch_table[Duration],1):ch_table[[#This Row],[Duration]])</f>
        <v>39.851388888888835</v>
      </c>
      <c r="J1476" s="7">
        <v>0.91666666666666663</v>
      </c>
      <c r="K1476" s="16" t="str" cm="1">
        <f t="array" ref="K14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6" s="7">
        <f t="shared" si="47"/>
        <v>1.5277777777777781E-2</v>
      </c>
      <c r="M1476" s="2">
        <f>SUM(INDEX(ch_table[AAT],1):ch_table[[#This Row],[AAT]])</f>
        <v>3.7826388888888944</v>
      </c>
    </row>
    <row r="1477" spans="1:13" x14ac:dyDescent="0.25">
      <c r="A1477">
        <v>118</v>
      </c>
      <c r="B1477" s="1">
        <v>43186</v>
      </c>
      <c r="C1477" s="7">
        <v>0.47916666666666669</v>
      </c>
      <c r="D1477" t="s">
        <v>13</v>
      </c>
      <c r="G1477" s="2">
        <v>2.0833333333333329E-3</v>
      </c>
      <c r="H1477" s="15" t="str">
        <f t="shared" si="46"/>
        <v/>
      </c>
      <c r="I1477" s="2">
        <f>SUM(INDEX(ch_table[Duration],1):ch_table[[#This Row],[Duration]])</f>
        <v>39.853472222222166</v>
      </c>
      <c r="J1477" s="7">
        <v>0.79166666666666663</v>
      </c>
      <c r="K1477" s="16" t="str" cm="1">
        <f t="array" ref="K14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7" s="7" t="str">
        <f t="shared" si="47"/>
        <v/>
      </c>
      <c r="M1477" s="2">
        <f>SUM(INDEX(ch_table[AAT],1):ch_table[[#This Row],[AAT]])</f>
        <v>3.7826388888888944</v>
      </c>
    </row>
    <row r="1478" spans="1:13" x14ac:dyDescent="0.25">
      <c r="A1478">
        <v>118</v>
      </c>
      <c r="B1478" s="1">
        <v>43186</v>
      </c>
      <c r="C1478" s="7">
        <v>0.48125000000000001</v>
      </c>
      <c r="D1478" t="s">
        <v>52</v>
      </c>
      <c r="E1478" t="s">
        <v>1017</v>
      </c>
      <c r="G1478" s="2">
        <v>2.9166666666666671E-2</v>
      </c>
      <c r="H1478" s="15" t="str">
        <f t="shared" si="46"/>
        <v/>
      </c>
      <c r="I1478" s="2">
        <f>SUM(INDEX(ch_table[Duration],1):ch_table[[#This Row],[Duration]])</f>
        <v>39.882638888888835</v>
      </c>
      <c r="J1478" s="7">
        <v>0.79166666666666663</v>
      </c>
      <c r="K1478" s="16" t="str" cm="1">
        <f t="array" ref="K14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8" s="7" t="str">
        <f t="shared" si="47"/>
        <v/>
      </c>
      <c r="M1478" s="2">
        <f>SUM(INDEX(ch_table[AAT],1):ch_table[[#This Row],[AAT]])</f>
        <v>3.7826388888888944</v>
      </c>
    </row>
    <row r="1479" spans="1:13" x14ac:dyDescent="0.25">
      <c r="A1479">
        <v>118</v>
      </c>
      <c r="B1479" s="1">
        <v>43186</v>
      </c>
      <c r="C1479" s="7">
        <v>0.51041666666666663</v>
      </c>
      <c r="D1479" t="s">
        <v>54</v>
      </c>
      <c r="E1479" t="s">
        <v>1017</v>
      </c>
      <c r="G1479" s="2">
        <v>1.5277777777777781E-2</v>
      </c>
      <c r="H1479" s="15" t="str">
        <f t="shared" si="46"/>
        <v/>
      </c>
      <c r="I1479" s="2">
        <f>SUM(INDEX(ch_table[Duration],1):ch_table[[#This Row],[Duration]])</f>
        <v>39.89791666666661</v>
      </c>
      <c r="J1479" s="7">
        <v>0.79166666666666663</v>
      </c>
      <c r="K1479" s="16" t="str" cm="1">
        <f t="array" ref="K14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79" s="7" t="str">
        <f t="shared" si="47"/>
        <v/>
      </c>
      <c r="M1479" s="2">
        <f>SUM(INDEX(ch_table[AAT],1):ch_table[[#This Row],[AAT]])</f>
        <v>3.7826388888888944</v>
      </c>
    </row>
    <row r="1480" spans="1:13" x14ac:dyDescent="0.25">
      <c r="A1480">
        <v>118</v>
      </c>
      <c r="B1480" s="1">
        <v>43186</v>
      </c>
      <c r="C1480" s="7">
        <v>0.52569444444444446</v>
      </c>
      <c r="D1480" t="s">
        <v>25</v>
      </c>
      <c r="E1480" t="s">
        <v>1018</v>
      </c>
      <c r="G1480" s="2">
        <v>2.6388888888888889E-2</v>
      </c>
      <c r="H1480" s="15" t="str">
        <f t="shared" si="46"/>
        <v/>
      </c>
      <c r="I1480" s="2">
        <f>SUM(INDEX(ch_table[Duration],1):ch_table[[#This Row],[Duration]])</f>
        <v>39.924305555555499</v>
      </c>
      <c r="J1480" s="7">
        <v>0.79166666666666663</v>
      </c>
      <c r="K1480" s="16" t="str" cm="1">
        <f t="array" ref="K14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0" s="7" t="str">
        <f t="shared" si="47"/>
        <v/>
      </c>
      <c r="M1480" s="2">
        <f>SUM(INDEX(ch_table[AAT],1):ch_table[[#This Row],[AAT]])</f>
        <v>3.7826388888888944</v>
      </c>
    </row>
    <row r="1481" spans="1:13" x14ac:dyDescent="0.25">
      <c r="A1481">
        <v>118</v>
      </c>
      <c r="B1481" s="1">
        <v>43186</v>
      </c>
      <c r="C1481" s="7">
        <v>0.55208333333333337</v>
      </c>
      <c r="D1481" t="s">
        <v>25</v>
      </c>
      <c r="E1481" t="s">
        <v>1019</v>
      </c>
      <c r="G1481" s="2">
        <v>2.222222222222222E-2</v>
      </c>
      <c r="H1481" s="15" t="str">
        <f t="shared" si="46"/>
        <v/>
      </c>
      <c r="I1481" s="2">
        <f>SUM(INDEX(ch_table[Duration],1):ch_table[[#This Row],[Duration]])</f>
        <v>39.946527777777725</v>
      </c>
      <c r="J1481" s="7">
        <v>0.79166666666666663</v>
      </c>
      <c r="K1481" s="16" t="str" cm="1">
        <f t="array" ref="K14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1" s="7" t="str">
        <f t="shared" si="47"/>
        <v/>
      </c>
      <c r="M1481" s="2">
        <f>SUM(INDEX(ch_table[AAT],1):ch_table[[#This Row],[AAT]])</f>
        <v>3.7826388888888944</v>
      </c>
    </row>
    <row r="1482" spans="1:13" x14ac:dyDescent="0.25">
      <c r="A1482">
        <v>118</v>
      </c>
      <c r="B1482" s="1">
        <v>43186</v>
      </c>
      <c r="C1482" s="7">
        <v>0.57430555555555551</v>
      </c>
      <c r="D1482" t="s">
        <v>25</v>
      </c>
      <c r="E1482" t="s">
        <v>1020</v>
      </c>
      <c r="G1482" s="2">
        <v>3.2638888888888891E-2</v>
      </c>
      <c r="H1482" s="15" t="str">
        <f t="shared" si="46"/>
        <v/>
      </c>
      <c r="I1482" s="2">
        <f>SUM(INDEX(ch_table[Duration],1):ch_table[[#This Row],[Duration]])</f>
        <v>39.979166666666615</v>
      </c>
      <c r="J1482" s="7">
        <v>0.79166666666666663</v>
      </c>
      <c r="K1482" s="16" t="str" cm="1">
        <f t="array" ref="K14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2" s="7" t="str">
        <f t="shared" si="47"/>
        <v/>
      </c>
      <c r="M1482" s="2">
        <f>SUM(INDEX(ch_table[AAT],1):ch_table[[#This Row],[AAT]])</f>
        <v>3.7826388888888944</v>
      </c>
    </row>
    <row r="1483" spans="1:13" x14ac:dyDescent="0.25">
      <c r="A1483">
        <v>118</v>
      </c>
      <c r="B1483" s="1">
        <v>43186</v>
      </c>
      <c r="C1483" s="7">
        <v>0.6069444444444444</v>
      </c>
      <c r="D1483" t="s">
        <v>31</v>
      </c>
      <c r="E1483" t="s">
        <v>1021</v>
      </c>
      <c r="G1483" s="2">
        <v>2.0833333333333329E-3</v>
      </c>
      <c r="H1483" s="15" t="str">
        <f t="shared" si="46"/>
        <v/>
      </c>
      <c r="I1483" s="2">
        <f>SUM(INDEX(ch_table[Duration],1):ch_table[[#This Row],[Duration]])</f>
        <v>39.981249999999946</v>
      </c>
      <c r="J1483" s="7">
        <v>0.79166666666666663</v>
      </c>
      <c r="K1483" s="16" t="str" cm="1">
        <f t="array" ref="K14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3" s="7" t="str">
        <f t="shared" si="47"/>
        <v/>
      </c>
      <c r="M1483" s="2">
        <f>SUM(INDEX(ch_table[AAT],1):ch_table[[#This Row],[AAT]])</f>
        <v>3.7826388888888944</v>
      </c>
    </row>
    <row r="1484" spans="1:13" x14ac:dyDescent="0.25">
      <c r="A1484">
        <v>118</v>
      </c>
      <c r="B1484" s="1">
        <v>43186</v>
      </c>
      <c r="C1484" s="7">
        <v>0.60902777777777772</v>
      </c>
      <c r="D1484" t="s">
        <v>31</v>
      </c>
      <c r="E1484" t="s">
        <v>1022</v>
      </c>
      <c r="G1484" s="2">
        <v>2.0833333333333329E-3</v>
      </c>
      <c r="H1484" s="15" t="str">
        <f t="shared" si="46"/>
        <v/>
      </c>
      <c r="I1484" s="2">
        <f>SUM(INDEX(ch_table[Duration],1):ch_table[[#This Row],[Duration]])</f>
        <v>39.983333333333277</v>
      </c>
      <c r="J1484" s="7">
        <v>0.79166666666666663</v>
      </c>
      <c r="K1484" s="16" t="str" cm="1">
        <f t="array" ref="K14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4" s="7" t="str">
        <f t="shared" si="47"/>
        <v/>
      </c>
      <c r="M1484" s="2">
        <f>SUM(INDEX(ch_table[AAT],1):ch_table[[#This Row],[AAT]])</f>
        <v>3.7826388888888944</v>
      </c>
    </row>
    <row r="1485" spans="1:13" x14ac:dyDescent="0.25">
      <c r="A1485">
        <v>118</v>
      </c>
      <c r="B1485" s="1">
        <v>43186</v>
      </c>
      <c r="C1485" s="7">
        <v>0.61111111111111116</v>
      </c>
      <c r="D1485" t="s">
        <v>286</v>
      </c>
      <c r="E1485" t="s">
        <v>1023</v>
      </c>
      <c r="G1485" s="2">
        <v>5.5555555555555558E-3</v>
      </c>
      <c r="H1485" s="15" t="str">
        <f t="shared" si="46"/>
        <v/>
      </c>
      <c r="I1485" s="2">
        <f>SUM(INDEX(ch_table[Duration],1):ch_table[[#This Row],[Duration]])</f>
        <v>39.98888888888883</v>
      </c>
      <c r="J1485" s="7">
        <v>0.79166666666666663</v>
      </c>
      <c r="K1485" s="16" t="str" cm="1">
        <f t="array" ref="K14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5" s="7" t="str">
        <f t="shared" si="47"/>
        <v/>
      </c>
      <c r="M1485" s="2">
        <f>SUM(INDEX(ch_table[AAT],1):ch_table[[#This Row],[AAT]])</f>
        <v>3.7826388888888944</v>
      </c>
    </row>
    <row r="1486" spans="1:13" x14ac:dyDescent="0.25">
      <c r="A1486">
        <v>118</v>
      </c>
      <c r="B1486" s="1">
        <v>43186</v>
      </c>
      <c r="C1486" s="7">
        <v>0.6166666666666667</v>
      </c>
      <c r="D1486" t="s">
        <v>152</v>
      </c>
      <c r="E1486" t="s">
        <v>1024</v>
      </c>
      <c r="F1486" t="s">
        <v>101</v>
      </c>
      <c r="G1486" s="2">
        <v>8.5416666666666669E-2</v>
      </c>
      <c r="H1486" s="15" t="str">
        <f t="shared" si="46"/>
        <v/>
      </c>
      <c r="I1486" s="2">
        <f>SUM(INDEX(ch_table[Duration],1):ch_table[[#This Row],[Duration]])</f>
        <v>40.074305555555497</v>
      </c>
      <c r="J1486" s="7">
        <v>0.79166666666666663</v>
      </c>
      <c r="K1486" s="16" t="str" cm="1">
        <f t="array" ref="K14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6" s="7" t="str">
        <f t="shared" si="47"/>
        <v/>
      </c>
      <c r="M1486" s="2">
        <f>SUM(INDEX(ch_table[AAT],1):ch_table[[#This Row],[AAT]])</f>
        <v>3.7826388888888944</v>
      </c>
    </row>
    <row r="1487" spans="1:13" x14ac:dyDescent="0.25">
      <c r="A1487">
        <v>118</v>
      </c>
      <c r="B1487" s="1">
        <v>43186</v>
      </c>
      <c r="C1487" s="7">
        <v>0.70208333333333328</v>
      </c>
      <c r="D1487" t="s">
        <v>214</v>
      </c>
      <c r="E1487" t="s">
        <v>1025</v>
      </c>
      <c r="G1487" s="2">
        <v>1.3888888888888889E-3</v>
      </c>
      <c r="H1487" s="15" t="str">
        <f t="shared" si="46"/>
        <v/>
      </c>
      <c r="I1487" s="2">
        <f>SUM(INDEX(ch_table[Duration],1):ch_table[[#This Row],[Duration]])</f>
        <v>40.075694444444387</v>
      </c>
      <c r="J1487" s="7">
        <v>0.79166666666666663</v>
      </c>
      <c r="K1487" s="16" t="str" cm="1">
        <f t="array" ref="K14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7" s="7" t="str">
        <f t="shared" si="47"/>
        <v/>
      </c>
      <c r="M1487" s="2">
        <f>SUM(INDEX(ch_table[AAT],1):ch_table[[#This Row],[AAT]])</f>
        <v>3.7826388888888944</v>
      </c>
    </row>
    <row r="1488" spans="1:13" x14ac:dyDescent="0.25">
      <c r="A1488">
        <v>118</v>
      </c>
      <c r="B1488" s="1">
        <v>43186</v>
      </c>
      <c r="C1488" s="7">
        <v>0.70347222222222228</v>
      </c>
      <c r="D1488" t="s">
        <v>23</v>
      </c>
      <c r="E1488" t="s">
        <v>1026</v>
      </c>
      <c r="G1488" s="2">
        <v>3.4722222222222217E-2</v>
      </c>
      <c r="H1488" s="15" t="str">
        <f t="shared" si="46"/>
        <v/>
      </c>
      <c r="I1488" s="2">
        <f>SUM(INDEX(ch_table[Duration],1):ch_table[[#This Row],[Duration]])</f>
        <v>40.110416666666609</v>
      </c>
      <c r="J1488" s="7">
        <v>0.79166666666666663</v>
      </c>
      <c r="K1488" s="16" t="str" cm="1">
        <f t="array" ref="K14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8" s="7" t="str">
        <f t="shared" si="47"/>
        <v/>
      </c>
      <c r="M1488" s="2">
        <f>SUM(INDEX(ch_table[AAT],1):ch_table[[#This Row],[AAT]])</f>
        <v>3.7826388888888944</v>
      </c>
    </row>
    <row r="1489" spans="1:13" x14ac:dyDescent="0.25">
      <c r="A1489">
        <v>118</v>
      </c>
      <c r="B1489" s="1">
        <v>43186</v>
      </c>
      <c r="C1489" s="7">
        <v>0.73819444444444449</v>
      </c>
      <c r="D1489" t="s">
        <v>8</v>
      </c>
      <c r="H1489" s="15">
        <f t="shared" si="46"/>
        <v>0.25902777777777775</v>
      </c>
      <c r="I1489" s="2">
        <f>SUM(INDEX(ch_table[Duration],1):ch_table[[#This Row],[Duration]])</f>
        <v>40.110416666666609</v>
      </c>
      <c r="J1489" s="7">
        <v>0.79166666666666663</v>
      </c>
      <c r="K1489" s="16" t="str" cm="1">
        <f t="array" ref="K14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89" s="7">
        <f t="shared" si="47"/>
        <v>0</v>
      </c>
      <c r="M1489" s="2">
        <f>SUM(INDEX(ch_table[AAT],1):ch_table[[#This Row],[AAT]])</f>
        <v>3.7826388888888944</v>
      </c>
    </row>
    <row r="1490" spans="1:13" x14ac:dyDescent="0.25">
      <c r="A1490">
        <v>119</v>
      </c>
      <c r="B1490" s="1">
        <v>43187</v>
      </c>
      <c r="C1490" s="7">
        <v>0.47916666666666669</v>
      </c>
      <c r="D1490" t="s">
        <v>13</v>
      </c>
      <c r="G1490" s="2">
        <v>2.0833333333333329E-3</v>
      </c>
      <c r="H1490" s="15" t="str">
        <f t="shared" si="46"/>
        <v/>
      </c>
      <c r="I1490" s="2">
        <f>SUM(INDEX(ch_table[Duration],1):ch_table[[#This Row],[Duration]])</f>
        <v>40.11249999999994</v>
      </c>
      <c r="J1490" s="7">
        <v>0.79166666666666663</v>
      </c>
      <c r="K1490" s="16" t="str" cm="1">
        <f t="array" ref="K14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90" s="7" t="str">
        <f t="shared" si="47"/>
        <v/>
      </c>
      <c r="M1490" s="2">
        <f>SUM(INDEX(ch_table[AAT],1):ch_table[[#This Row],[AAT]])</f>
        <v>3.7826388888888944</v>
      </c>
    </row>
    <row r="1491" spans="1:13" x14ac:dyDescent="0.25">
      <c r="A1491">
        <v>119</v>
      </c>
      <c r="B1491" s="1">
        <v>43187</v>
      </c>
      <c r="C1491" s="7">
        <v>0.48125000000000001</v>
      </c>
      <c r="D1491" t="s">
        <v>52</v>
      </c>
      <c r="E1491" t="s">
        <v>338</v>
      </c>
      <c r="G1491" s="2">
        <v>1.8749999999999999E-2</v>
      </c>
      <c r="H1491" s="15" t="str">
        <f t="shared" si="46"/>
        <v/>
      </c>
      <c r="I1491" s="2">
        <f>SUM(INDEX(ch_table[Duration],1):ch_table[[#This Row],[Duration]])</f>
        <v>40.131249999999937</v>
      </c>
      <c r="J1491" s="7">
        <v>0.79166666666666663</v>
      </c>
      <c r="K1491" s="16" t="str" cm="1">
        <f t="array" ref="K14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91" s="7" t="str">
        <f t="shared" si="47"/>
        <v/>
      </c>
      <c r="M1491" s="2">
        <f>SUM(INDEX(ch_table[AAT],1):ch_table[[#This Row],[AAT]])</f>
        <v>3.7826388888888944</v>
      </c>
    </row>
    <row r="1492" spans="1:13" x14ac:dyDescent="0.25">
      <c r="A1492">
        <v>119</v>
      </c>
      <c r="B1492" s="1">
        <v>43187</v>
      </c>
      <c r="C1492" s="7">
        <v>0.5</v>
      </c>
      <c r="D1492" t="s">
        <v>52</v>
      </c>
      <c r="E1492" t="s">
        <v>111</v>
      </c>
      <c r="G1492" s="2">
        <v>3.4722222222222217E-2</v>
      </c>
      <c r="H1492" s="15" t="str">
        <f t="shared" si="46"/>
        <v/>
      </c>
      <c r="I1492" s="2">
        <f>SUM(INDEX(ch_table[Duration],1):ch_table[[#This Row],[Duration]])</f>
        <v>40.165972222222159</v>
      </c>
      <c r="J1492" s="7">
        <v>0.79166666666666663</v>
      </c>
      <c r="K1492" s="16" t="str" cm="1">
        <f t="array" ref="K14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92" s="7" t="str">
        <f t="shared" si="47"/>
        <v/>
      </c>
      <c r="M1492" s="2">
        <f>SUM(INDEX(ch_table[AAT],1):ch_table[[#This Row],[AAT]])</f>
        <v>3.7826388888888944</v>
      </c>
    </row>
    <row r="1493" spans="1:13" x14ac:dyDescent="0.25">
      <c r="A1493">
        <v>119</v>
      </c>
      <c r="B1493" s="1">
        <v>43187</v>
      </c>
      <c r="C1493" s="7">
        <v>0.53472222222222221</v>
      </c>
      <c r="D1493" t="s">
        <v>55</v>
      </c>
      <c r="E1493" t="s">
        <v>1027</v>
      </c>
      <c r="G1493" s="2">
        <v>3.4027777777777768E-2</v>
      </c>
      <c r="H1493" s="15" t="str">
        <f t="shared" si="46"/>
        <v/>
      </c>
      <c r="I1493" s="2">
        <f>SUM(INDEX(ch_table[Duration],1):ch_table[[#This Row],[Duration]])</f>
        <v>40.199999999999939</v>
      </c>
      <c r="J1493" s="7">
        <v>0.79166666666666663</v>
      </c>
      <c r="K1493" s="16" t="str" cm="1">
        <f t="array" ref="K14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93" s="7" t="str">
        <f t="shared" si="47"/>
        <v/>
      </c>
      <c r="M1493" s="2">
        <f>SUM(INDEX(ch_table[AAT],1):ch_table[[#This Row],[AAT]])</f>
        <v>3.7826388888888944</v>
      </c>
    </row>
    <row r="1494" spans="1:13" x14ac:dyDescent="0.25">
      <c r="A1494">
        <v>119</v>
      </c>
      <c r="B1494" s="1">
        <v>43187</v>
      </c>
      <c r="C1494" s="7">
        <v>0.56874999999999998</v>
      </c>
      <c r="D1494" t="s">
        <v>25</v>
      </c>
      <c r="E1494" t="s">
        <v>1028</v>
      </c>
      <c r="G1494" s="2">
        <v>3.4722222222222217E-2</v>
      </c>
      <c r="H1494" s="15" t="str">
        <f t="shared" si="46"/>
        <v/>
      </c>
      <c r="I1494" s="2">
        <f>SUM(INDEX(ch_table[Duration],1):ch_table[[#This Row],[Duration]])</f>
        <v>40.23472222222216</v>
      </c>
      <c r="J1494" s="7">
        <v>0.79166666666666663</v>
      </c>
      <c r="K1494" s="16" t="str" cm="1">
        <f t="array" ref="K14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94" s="7" t="str">
        <f t="shared" si="47"/>
        <v/>
      </c>
      <c r="M1494" s="2">
        <f>SUM(INDEX(ch_table[AAT],1):ch_table[[#This Row],[AAT]])</f>
        <v>3.7826388888888944</v>
      </c>
    </row>
    <row r="1495" spans="1:13" x14ac:dyDescent="0.25">
      <c r="A1495">
        <v>119</v>
      </c>
      <c r="B1495" s="1">
        <v>43187</v>
      </c>
      <c r="C1495" s="7">
        <v>0.60347222222222219</v>
      </c>
      <c r="D1495" t="s">
        <v>286</v>
      </c>
      <c r="E1495" t="s">
        <v>1029</v>
      </c>
      <c r="G1495" s="2">
        <v>1.041666666666667E-2</v>
      </c>
      <c r="H1495" s="15" t="str">
        <f t="shared" si="46"/>
        <v/>
      </c>
      <c r="I1495" s="2">
        <f>SUM(INDEX(ch_table[Duration],1):ch_table[[#This Row],[Duration]])</f>
        <v>40.245138888888825</v>
      </c>
      <c r="J1495" s="7">
        <v>0.79166666666666663</v>
      </c>
      <c r="K1495" s="16" t="str" cm="1">
        <f t="array" ref="K14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95" s="7" t="str">
        <f t="shared" si="47"/>
        <v/>
      </c>
      <c r="M1495" s="2">
        <f>SUM(INDEX(ch_table[AAT],1):ch_table[[#This Row],[AAT]])</f>
        <v>3.7826388888888944</v>
      </c>
    </row>
    <row r="1496" spans="1:13" x14ac:dyDescent="0.25">
      <c r="A1496">
        <v>119</v>
      </c>
      <c r="B1496" s="1">
        <v>43187</v>
      </c>
      <c r="C1496" s="7">
        <v>0.61388888888888893</v>
      </c>
      <c r="D1496" t="s">
        <v>297</v>
      </c>
      <c r="E1496" t="s">
        <v>1030</v>
      </c>
      <c r="G1496" s="2">
        <v>0.13263888888888889</v>
      </c>
      <c r="H1496" s="15" t="str">
        <f t="shared" si="46"/>
        <v/>
      </c>
      <c r="I1496" s="2">
        <f>SUM(INDEX(ch_table[Duration],1):ch_table[[#This Row],[Duration]])</f>
        <v>40.377777777777716</v>
      </c>
      <c r="J1496" s="7">
        <v>0.79166666666666663</v>
      </c>
      <c r="K1496" s="16" t="str" cm="1">
        <f t="array" ref="K14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496" s="7" t="str">
        <f t="shared" si="47"/>
        <v/>
      </c>
      <c r="M1496" s="2">
        <f>SUM(INDEX(ch_table[AAT],1):ch_table[[#This Row],[AAT]])</f>
        <v>3.7826388888888944</v>
      </c>
    </row>
    <row r="1497" spans="1:13" x14ac:dyDescent="0.25">
      <c r="A1497">
        <v>119</v>
      </c>
      <c r="B1497" s="1">
        <v>43187</v>
      </c>
      <c r="C1497" s="7">
        <v>0.74652777777777779</v>
      </c>
      <c r="D1497" t="s">
        <v>297</v>
      </c>
      <c r="E1497" t="s">
        <v>1031</v>
      </c>
      <c r="G1497" s="2">
        <v>0.1236111111111111</v>
      </c>
      <c r="H1497" s="15" t="str">
        <f t="shared" si="46"/>
        <v/>
      </c>
      <c r="I1497" s="2">
        <f>SUM(INDEX(ch_table[Duration],1):ch_table[[#This Row],[Duration]])</f>
        <v>40.501388888888826</v>
      </c>
      <c r="J1497" s="7">
        <v>0.79166666666666663</v>
      </c>
      <c r="K1497" s="16" cm="1">
        <f t="array" ref="K14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7.8472222222222276E-2</v>
      </c>
      <c r="L1497" s="7" t="str">
        <f t="shared" si="47"/>
        <v/>
      </c>
      <c r="M1497" s="2">
        <f>SUM(INDEX(ch_table[AAT],1):ch_table[[#This Row],[AAT]])</f>
        <v>3.8611111111111169</v>
      </c>
    </row>
    <row r="1498" spans="1:13" x14ac:dyDescent="0.25">
      <c r="A1498">
        <v>119</v>
      </c>
      <c r="B1498" s="1">
        <v>43187</v>
      </c>
      <c r="C1498" s="7">
        <v>0.87013888888888891</v>
      </c>
      <c r="D1498" t="s">
        <v>214</v>
      </c>
      <c r="E1498" t="s">
        <v>1032</v>
      </c>
      <c r="G1498" s="2">
        <v>1.3888888888888889E-3</v>
      </c>
      <c r="H1498" s="15" t="str">
        <f t="shared" si="46"/>
        <v/>
      </c>
      <c r="I1498" s="2">
        <f>SUM(INDEX(ch_table[Duration],1):ch_table[[#This Row],[Duration]])</f>
        <v>40.502777777777716</v>
      </c>
      <c r="J1498" s="7">
        <v>0.79166666666666663</v>
      </c>
      <c r="K1498" s="16" cm="1">
        <f t="array" ref="K14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498" s="7" t="str">
        <f t="shared" si="47"/>
        <v/>
      </c>
      <c r="M1498" s="2">
        <f>SUM(INDEX(ch_table[AAT],1):ch_table[[#This Row],[AAT]])</f>
        <v>3.862500000000006</v>
      </c>
    </row>
    <row r="1499" spans="1:13" x14ac:dyDescent="0.25">
      <c r="A1499">
        <v>119</v>
      </c>
      <c r="B1499" s="1">
        <v>43187</v>
      </c>
      <c r="C1499" s="7">
        <v>0.87152777777777779</v>
      </c>
      <c r="D1499" t="s">
        <v>214</v>
      </c>
      <c r="E1499" t="s">
        <v>1033</v>
      </c>
      <c r="G1499" s="2">
        <v>6.9444444444444447E-4</v>
      </c>
      <c r="H1499" s="15" t="str">
        <f t="shared" si="46"/>
        <v/>
      </c>
      <c r="I1499" s="2">
        <f>SUM(INDEX(ch_table[Duration],1):ch_table[[#This Row],[Duration]])</f>
        <v>40.503472222222157</v>
      </c>
      <c r="J1499" s="7">
        <v>0.79166666666666663</v>
      </c>
      <c r="K1499" s="16" cm="1">
        <f t="array" ref="K14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499" s="7" t="str">
        <f t="shared" si="47"/>
        <v/>
      </c>
      <c r="M1499" s="2">
        <f>SUM(INDEX(ch_table[AAT],1):ch_table[[#This Row],[AAT]])</f>
        <v>3.8631944444444506</v>
      </c>
    </row>
    <row r="1500" spans="1:13" x14ac:dyDescent="0.25">
      <c r="A1500">
        <v>119</v>
      </c>
      <c r="B1500" s="1">
        <v>43187</v>
      </c>
      <c r="C1500" s="7">
        <v>0.87222222222222223</v>
      </c>
      <c r="D1500" t="s">
        <v>23</v>
      </c>
      <c r="E1500" t="s">
        <v>1034</v>
      </c>
      <c r="G1500" s="2">
        <v>1.458333333333333E-2</v>
      </c>
      <c r="H1500" s="15" t="str">
        <f t="shared" si="46"/>
        <v/>
      </c>
      <c r="I1500" s="2">
        <f>SUM(INDEX(ch_table[Duration],1):ch_table[[#This Row],[Duration]])</f>
        <v>40.518055555555492</v>
      </c>
      <c r="J1500" s="7">
        <v>0.79166666666666663</v>
      </c>
      <c r="K1500" s="16" cm="1">
        <f t="array" ref="K15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1500" s="7" t="str">
        <f t="shared" si="47"/>
        <v/>
      </c>
      <c r="M1500" s="2">
        <f>SUM(INDEX(ch_table[AAT],1):ch_table[[#This Row],[AAT]])</f>
        <v>3.877777777777784</v>
      </c>
    </row>
    <row r="1501" spans="1:13" x14ac:dyDescent="0.25">
      <c r="A1501">
        <v>119</v>
      </c>
      <c r="B1501" s="1">
        <v>43187</v>
      </c>
      <c r="C1501" s="7">
        <v>0.88680555555555551</v>
      </c>
      <c r="D1501" t="s">
        <v>8</v>
      </c>
      <c r="H1501" s="15">
        <f t="shared" si="46"/>
        <v>0.40763888888888883</v>
      </c>
      <c r="I1501" s="2">
        <f>SUM(INDEX(ch_table[Duration],1):ch_table[[#This Row],[Duration]])</f>
        <v>40.518055555555492</v>
      </c>
      <c r="J1501" s="7">
        <v>0.79166666666666663</v>
      </c>
      <c r="K1501" s="16" t="str" cm="1">
        <f t="array" ref="K15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1" s="7">
        <f t="shared" si="47"/>
        <v>9.5138888888888939E-2</v>
      </c>
      <c r="M1501" s="2">
        <f>SUM(INDEX(ch_table[AAT],1):ch_table[[#This Row],[AAT]])</f>
        <v>3.877777777777784</v>
      </c>
    </row>
    <row r="1502" spans="1:13" x14ac:dyDescent="0.25">
      <c r="A1502">
        <v>120</v>
      </c>
      <c r="B1502" s="1">
        <v>43188</v>
      </c>
      <c r="C1502" s="7">
        <v>0.39583333333333331</v>
      </c>
      <c r="D1502" t="s">
        <v>13</v>
      </c>
      <c r="G1502" s="2">
        <v>2.0833333333333329E-3</v>
      </c>
      <c r="H1502" s="15" t="str">
        <f t="shared" si="46"/>
        <v/>
      </c>
      <c r="I1502" s="2">
        <f>SUM(INDEX(ch_table[Duration],1):ch_table[[#This Row],[Duration]])</f>
        <v>40.520138888888823</v>
      </c>
      <c r="J1502" s="7">
        <v>0.70833333333333337</v>
      </c>
      <c r="K1502" s="16" t="str" cm="1">
        <f t="array" ref="K15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2" s="7" t="str">
        <f t="shared" si="47"/>
        <v/>
      </c>
      <c r="M1502" s="2">
        <f>SUM(INDEX(ch_table[AAT],1):ch_table[[#This Row],[AAT]])</f>
        <v>3.877777777777784</v>
      </c>
    </row>
    <row r="1503" spans="1:13" x14ac:dyDescent="0.25">
      <c r="A1503">
        <v>120</v>
      </c>
      <c r="B1503" s="1">
        <v>43188</v>
      </c>
      <c r="C1503" s="7">
        <v>0.39791666666666659</v>
      </c>
      <c r="D1503" t="s">
        <v>188</v>
      </c>
      <c r="E1503" t="s">
        <v>1035</v>
      </c>
      <c r="G1503" s="2">
        <v>6.9444444444444447E-4</v>
      </c>
      <c r="H1503" s="15" t="str">
        <f t="shared" si="46"/>
        <v/>
      </c>
      <c r="I1503" s="2">
        <f>SUM(INDEX(ch_table[Duration],1):ch_table[[#This Row],[Duration]])</f>
        <v>40.520833333333265</v>
      </c>
      <c r="J1503" s="7">
        <v>0.70833333333333337</v>
      </c>
      <c r="K1503" s="16" t="str" cm="1">
        <f t="array" ref="K15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3" s="7" t="str">
        <f t="shared" si="47"/>
        <v/>
      </c>
      <c r="M1503" s="2">
        <f>SUM(INDEX(ch_table[AAT],1):ch_table[[#This Row],[AAT]])</f>
        <v>3.877777777777784</v>
      </c>
    </row>
    <row r="1504" spans="1:13" x14ac:dyDescent="0.25">
      <c r="A1504">
        <v>120</v>
      </c>
      <c r="B1504" s="1">
        <v>43188</v>
      </c>
      <c r="C1504" s="7">
        <v>0.39861111111111108</v>
      </c>
      <c r="D1504" t="s">
        <v>52</v>
      </c>
      <c r="E1504" t="s">
        <v>122</v>
      </c>
      <c r="G1504" s="2">
        <v>3.5416666666666673E-2</v>
      </c>
      <c r="H1504" s="15" t="str">
        <f t="shared" si="46"/>
        <v/>
      </c>
      <c r="I1504" s="2">
        <f>SUM(INDEX(ch_table[Duration],1):ch_table[[#This Row],[Duration]])</f>
        <v>40.556249999999935</v>
      </c>
      <c r="J1504" s="7">
        <v>0.70833333333333337</v>
      </c>
      <c r="K1504" s="16" t="str" cm="1">
        <f t="array" ref="K15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4" s="7" t="str">
        <f t="shared" si="47"/>
        <v/>
      </c>
      <c r="M1504" s="2">
        <f>SUM(INDEX(ch_table[AAT],1):ch_table[[#This Row],[AAT]])</f>
        <v>3.877777777777784</v>
      </c>
    </row>
    <row r="1505" spans="1:13" x14ac:dyDescent="0.25">
      <c r="A1505">
        <v>120</v>
      </c>
      <c r="B1505" s="1">
        <v>43188</v>
      </c>
      <c r="C1505" s="7">
        <v>0.43402777777777779</v>
      </c>
      <c r="D1505" t="s">
        <v>52</v>
      </c>
      <c r="E1505" t="s">
        <v>123</v>
      </c>
      <c r="G1505" s="2">
        <v>1.2500000000000001E-2</v>
      </c>
      <c r="H1505" s="15" t="str">
        <f t="shared" si="46"/>
        <v/>
      </c>
      <c r="I1505" s="2">
        <f>SUM(INDEX(ch_table[Duration],1):ch_table[[#This Row],[Duration]])</f>
        <v>40.568749999999937</v>
      </c>
      <c r="J1505" s="7">
        <v>0.70833333333333337</v>
      </c>
      <c r="K1505" s="16" t="str" cm="1">
        <f t="array" ref="K15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5" s="7" t="str">
        <f t="shared" si="47"/>
        <v/>
      </c>
      <c r="M1505" s="2">
        <f>SUM(INDEX(ch_table[AAT],1):ch_table[[#This Row],[AAT]])</f>
        <v>3.877777777777784</v>
      </c>
    </row>
    <row r="1506" spans="1:13" x14ac:dyDescent="0.25">
      <c r="A1506">
        <v>120</v>
      </c>
      <c r="B1506" s="1">
        <v>43188</v>
      </c>
      <c r="C1506" s="7">
        <v>0.4465277777777778</v>
      </c>
      <c r="D1506" t="s">
        <v>55</v>
      </c>
      <c r="E1506" t="s">
        <v>1036</v>
      </c>
      <c r="G1506" s="2">
        <v>1.9444444444444441E-2</v>
      </c>
      <c r="H1506" s="15" t="str">
        <f t="shared" si="46"/>
        <v/>
      </c>
      <c r="I1506" s="2">
        <f>SUM(INDEX(ch_table[Duration],1):ch_table[[#This Row],[Duration]])</f>
        <v>40.588194444444383</v>
      </c>
      <c r="J1506" s="7">
        <v>0.70833333333333337</v>
      </c>
      <c r="K1506" s="16" t="str" cm="1">
        <f t="array" ref="K15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6" s="7" t="str">
        <f t="shared" si="47"/>
        <v/>
      </c>
      <c r="M1506" s="2">
        <f>SUM(INDEX(ch_table[AAT],1):ch_table[[#This Row],[AAT]])</f>
        <v>3.877777777777784</v>
      </c>
    </row>
    <row r="1507" spans="1:13" x14ac:dyDescent="0.25">
      <c r="A1507">
        <v>120</v>
      </c>
      <c r="B1507" s="1">
        <v>43188</v>
      </c>
      <c r="C1507" s="7">
        <v>0.46597222222222218</v>
      </c>
      <c r="D1507" t="s">
        <v>29</v>
      </c>
      <c r="E1507" t="s">
        <v>30</v>
      </c>
      <c r="G1507" s="2">
        <v>3.8194444444444448E-2</v>
      </c>
      <c r="H1507" s="15" t="str">
        <f t="shared" si="46"/>
        <v/>
      </c>
      <c r="I1507" s="2">
        <f>SUM(INDEX(ch_table[Duration],1):ch_table[[#This Row],[Duration]])</f>
        <v>40.626388888888826</v>
      </c>
      <c r="J1507" s="7">
        <v>0.70833333333333337</v>
      </c>
      <c r="K1507" s="16" t="str" cm="1">
        <f t="array" ref="K15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7" s="7" t="str">
        <f t="shared" si="47"/>
        <v/>
      </c>
      <c r="M1507" s="2">
        <f>SUM(INDEX(ch_table[AAT],1):ch_table[[#This Row],[AAT]])</f>
        <v>3.877777777777784</v>
      </c>
    </row>
    <row r="1508" spans="1:13" x14ac:dyDescent="0.25">
      <c r="A1508">
        <v>120</v>
      </c>
      <c r="B1508" s="1">
        <v>43188</v>
      </c>
      <c r="C1508" s="7">
        <v>0.50416666666666665</v>
      </c>
      <c r="D1508" t="s">
        <v>25</v>
      </c>
      <c r="E1508" t="s">
        <v>1037</v>
      </c>
      <c r="G1508" s="2">
        <v>2.7083333333333331E-2</v>
      </c>
      <c r="H1508" s="15" t="str">
        <f t="shared" si="46"/>
        <v/>
      </c>
      <c r="I1508" s="2">
        <f>SUM(INDEX(ch_table[Duration],1):ch_table[[#This Row],[Duration]])</f>
        <v>40.653472222222156</v>
      </c>
      <c r="J1508" s="7">
        <v>0.70833333333333337</v>
      </c>
      <c r="K1508" s="16" t="str" cm="1">
        <f t="array" ref="K15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8" s="7" t="str">
        <f t="shared" si="47"/>
        <v/>
      </c>
      <c r="M1508" s="2">
        <f>SUM(INDEX(ch_table[AAT],1):ch_table[[#This Row],[AAT]])</f>
        <v>3.877777777777784</v>
      </c>
    </row>
    <row r="1509" spans="1:13" x14ac:dyDescent="0.25">
      <c r="A1509">
        <v>120</v>
      </c>
      <c r="B1509" s="1">
        <v>43188</v>
      </c>
      <c r="C1509" s="7">
        <v>0.53125</v>
      </c>
      <c r="D1509" t="s">
        <v>661</v>
      </c>
      <c r="E1509" t="s">
        <v>1038</v>
      </c>
      <c r="G1509" s="2">
        <v>4.8611111111111112E-3</v>
      </c>
      <c r="H1509" s="15" t="str">
        <f t="shared" si="46"/>
        <v/>
      </c>
      <c r="I1509" s="2">
        <f>SUM(INDEX(ch_table[Duration],1):ch_table[[#This Row],[Duration]])</f>
        <v>40.658333333333267</v>
      </c>
      <c r="J1509" s="7">
        <v>0.70833333333333337</v>
      </c>
      <c r="K1509" s="16" t="str" cm="1">
        <f t="array" ref="K15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09" s="7" t="str">
        <f t="shared" si="47"/>
        <v/>
      </c>
      <c r="M1509" s="2">
        <f>SUM(INDEX(ch_table[AAT],1):ch_table[[#This Row],[AAT]])</f>
        <v>3.877777777777784</v>
      </c>
    </row>
    <row r="1510" spans="1:13" x14ac:dyDescent="0.25">
      <c r="A1510">
        <v>120</v>
      </c>
      <c r="B1510" s="1">
        <v>43188</v>
      </c>
      <c r="C1510" s="7">
        <v>0.53611111111111109</v>
      </c>
      <c r="D1510" t="s">
        <v>369</v>
      </c>
      <c r="E1510" t="s">
        <v>1039</v>
      </c>
      <c r="G1510" s="2">
        <v>0.10902777777777781</v>
      </c>
      <c r="H1510" s="15" t="str">
        <f t="shared" si="46"/>
        <v/>
      </c>
      <c r="I1510" s="2">
        <f>SUM(INDEX(ch_table[Duration],1):ch_table[[#This Row],[Duration]])</f>
        <v>40.767361111111043</v>
      </c>
      <c r="J1510" s="7">
        <v>0.70833333333333337</v>
      </c>
      <c r="K1510" s="16" t="str" cm="1">
        <f t="array" ref="K15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10" s="7" t="str">
        <f t="shared" si="47"/>
        <v/>
      </c>
      <c r="M1510" s="2">
        <f>SUM(INDEX(ch_table[AAT],1):ch_table[[#This Row],[AAT]])</f>
        <v>3.877777777777784</v>
      </c>
    </row>
    <row r="1511" spans="1:13" x14ac:dyDescent="0.25">
      <c r="A1511">
        <v>120</v>
      </c>
      <c r="B1511" s="1">
        <v>43188</v>
      </c>
      <c r="C1511" s="7">
        <v>0.64513888888888893</v>
      </c>
      <c r="D1511" t="s">
        <v>369</v>
      </c>
      <c r="E1511" t="s">
        <v>1040</v>
      </c>
      <c r="G1511" s="2">
        <v>6.3194444444444442E-2</v>
      </c>
      <c r="H1511" s="15" t="str">
        <f t="shared" si="46"/>
        <v/>
      </c>
      <c r="I1511" s="2">
        <f>SUM(INDEX(ch_table[Duration],1):ch_table[[#This Row],[Duration]])</f>
        <v>40.830555555555485</v>
      </c>
      <c r="J1511" s="7">
        <v>0.70833333333333337</v>
      </c>
      <c r="K1511" s="16" t="str" cm="1">
        <f t="array" ref="K15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11" s="7" t="str">
        <f t="shared" si="47"/>
        <v/>
      </c>
      <c r="M1511" s="2">
        <f>SUM(INDEX(ch_table[AAT],1):ch_table[[#This Row],[AAT]])</f>
        <v>3.877777777777784</v>
      </c>
    </row>
    <row r="1512" spans="1:13" x14ac:dyDescent="0.25">
      <c r="A1512">
        <v>120</v>
      </c>
      <c r="B1512" s="1">
        <v>43188</v>
      </c>
      <c r="C1512" s="7">
        <v>0.70833333333333337</v>
      </c>
      <c r="D1512" t="s">
        <v>214</v>
      </c>
      <c r="E1512" t="s">
        <v>1041</v>
      </c>
      <c r="G1512" s="2">
        <v>1.3888888888888889E-3</v>
      </c>
      <c r="H1512" s="15" t="str">
        <f t="shared" si="46"/>
        <v/>
      </c>
      <c r="I1512" s="2">
        <f>SUM(INDEX(ch_table[Duration],1):ch_table[[#This Row],[Duration]])</f>
        <v>40.831944444444375</v>
      </c>
      <c r="J1512" s="7">
        <v>0.70833333333333337</v>
      </c>
      <c r="K1512" s="16" cm="1">
        <f t="array" ref="K15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1512" s="7" t="str">
        <f t="shared" si="47"/>
        <v/>
      </c>
      <c r="M1512" s="2">
        <f>SUM(INDEX(ch_table[AAT],1):ch_table[[#This Row],[AAT]])</f>
        <v>3.8791666666666726</v>
      </c>
    </row>
    <row r="1513" spans="1:13" x14ac:dyDescent="0.25">
      <c r="A1513">
        <v>120</v>
      </c>
      <c r="B1513" s="1">
        <v>43188</v>
      </c>
      <c r="C1513" s="7">
        <v>0.70972222222222225</v>
      </c>
      <c r="D1513" t="s">
        <v>214</v>
      </c>
      <c r="E1513" t="s">
        <v>1042</v>
      </c>
      <c r="G1513" s="2">
        <v>1.3888888888888889E-3</v>
      </c>
      <c r="H1513" s="15" t="str">
        <f t="shared" si="46"/>
        <v/>
      </c>
      <c r="I1513" s="2">
        <f>SUM(INDEX(ch_table[Duration],1):ch_table[[#This Row],[Duration]])</f>
        <v>40.833333333333265</v>
      </c>
      <c r="J1513" s="7">
        <v>0.70833333333333337</v>
      </c>
      <c r="K1513" s="16" cm="1">
        <f t="array" ref="K15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513" s="7" t="str">
        <f t="shared" si="47"/>
        <v/>
      </c>
      <c r="M1513" s="2">
        <f>SUM(INDEX(ch_table[AAT],1):ch_table[[#This Row],[AAT]])</f>
        <v>3.8805555555555618</v>
      </c>
    </row>
    <row r="1514" spans="1:13" x14ac:dyDescent="0.25">
      <c r="A1514">
        <v>120</v>
      </c>
      <c r="B1514" s="1">
        <v>43188</v>
      </c>
      <c r="C1514" s="7">
        <v>0.71111111111111114</v>
      </c>
      <c r="D1514" t="s">
        <v>23</v>
      </c>
      <c r="E1514" t="s">
        <v>1043</v>
      </c>
      <c r="G1514" s="2">
        <v>1.7361111111111108E-2</v>
      </c>
      <c r="H1514" s="15" t="str">
        <f t="shared" si="46"/>
        <v/>
      </c>
      <c r="I1514" s="2">
        <f>SUM(INDEX(ch_table[Duration],1):ch_table[[#This Row],[Duration]])</f>
        <v>40.850694444444379</v>
      </c>
      <c r="J1514" s="7">
        <v>0.70833333333333337</v>
      </c>
      <c r="K1514" s="16" cm="1">
        <f t="array" ref="K15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1514" s="7" t="str">
        <f t="shared" si="47"/>
        <v/>
      </c>
      <c r="M1514" s="2">
        <f>SUM(INDEX(ch_table[AAT],1):ch_table[[#This Row],[AAT]])</f>
        <v>3.8979166666666729</v>
      </c>
    </row>
    <row r="1515" spans="1:13" x14ac:dyDescent="0.25">
      <c r="A1515">
        <v>120</v>
      </c>
      <c r="B1515" s="1">
        <v>43188</v>
      </c>
      <c r="C1515" s="7">
        <v>0.72847222222222219</v>
      </c>
      <c r="D1515" t="s">
        <v>8</v>
      </c>
      <c r="H1515" s="15">
        <f t="shared" si="46"/>
        <v>0.33263888888888887</v>
      </c>
      <c r="I1515" s="2">
        <f>SUM(INDEX(ch_table[Duration],1):ch_table[[#This Row],[Duration]])</f>
        <v>40.850694444444379</v>
      </c>
      <c r="J1515" s="7">
        <v>0.70833333333333337</v>
      </c>
      <c r="K1515" s="16" t="str" cm="1">
        <f t="array" ref="K15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15" s="7">
        <f t="shared" si="47"/>
        <v>2.013888888888888E-2</v>
      </c>
      <c r="M1515" s="2">
        <f>SUM(INDEX(ch_table[AAT],1):ch_table[[#This Row],[AAT]])</f>
        <v>3.8979166666666729</v>
      </c>
    </row>
    <row r="1516" spans="1:13" x14ac:dyDescent="0.25">
      <c r="A1516">
        <v>121</v>
      </c>
      <c r="B1516" s="1">
        <v>43206</v>
      </c>
      <c r="C1516" s="7">
        <v>0.60416666666666663</v>
      </c>
      <c r="D1516" t="s">
        <v>13</v>
      </c>
      <c r="G1516" s="2">
        <v>2.0833333333333329E-3</v>
      </c>
      <c r="H1516" s="15" t="str">
        <f t="shared" si="46"/>
        <v/>
      </c>
      <c r="I1516" s="2">
        <f>SUM(INDEX(ch_table[Duration],1):ch_table[[#This Row],[Duration]])</f>
        <v>40.85277777777771</v>
      </c>
      <c r="J1516" s="7">
        <v>0.91666666666666663</v>
      </c>
      <c r="K1516" s="16" t="str" cm="1">
        <f t="array" ref="K15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16" s="7" t="str">
        <f t="shared" si="47"/>
        <v/>
      </c>
      <c r="M1516" s="2">
        <f>SUM(INDEX(ch_table[AAT],1):ch_table[[#This Row],[AAT]])</f>
        <v>3.8979166666666729</v>
      </c>
    </row>
    <row r="1517" spans="1:13" x14ac:dyDescent="0.25">
      <c r="A1517">
        <v>121</v>
      </c>
      <c r="B1517" s="1">
        <v>43206</v>
      </c>
      <c r="C1517" s="7">
        <v>0.60624999999999996</v>
      </c>
      <c r="D1517" t="s">
        <v>52</v>
      </c>
      <c r="E1517" t="s">
        <v>84</v>
      </c>
      <c r="G1517" s="2">
        <v>3.2638888888888891E-2</v>
      </c>
      <c r="H1517" s="15" t="str">
        <f t="shared" si="46"/>
        <v/>
      </c>
      <c r="I1517" s="2">
        <f>SUM(INDEX(ch_table[Duration],1):ch_table[[#This Row],[Duration]])</f>
        <v>40.8854166666666</v>
      </c>
      <c r="J1517" s="7">
        <v>0.91666666666666663</v>
      </c>
      <c r="K1517" s="16" t="str" cm="1">
        <f t="array" ref="K15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17" s="7" t="str">
        <f t="shared" si="47"/>
        <v/>
      </c>
      <c r="M1517" s="2">
        <f>SUM(INDEX(ch_table[AAT],1):ch_table[[#This Row],[AAT]])</f>
        <v>3.8979166666666729</v>
      </c>
    </row>
    <row r="1518" spans="1:13" x14ac:dyDescent="0.25">
      <c r="A1518">
        <v>121</v>
      </c>
      <c r="B1518" s="1">
        <v>43206</v>
      </c>
      <c r="C1518" s="7">
        <v>0.63888888888888884</v>
      </c>
      <c r="D1518" t="s">
        <v>54</v>
      </c>
      <c r="E1518" t="s">
        <v>84</v>
      </c>
      <c r="G1518" s="2">
        <v>9.7222222222222224E-3</v>
      </c>
      <c r="H1518" s="15" t="str">
        <f t="shared" si="46"/>
        <v/>
      </c>
      <c r="I1518" s="2">
        <f>SUM(INDEX(ch_table[Duration],1):ch_table[[#This Row],[Duration]])</f>
        <v>40.895138888888823</v>
      </c>
      <c r="J1518" s="7">
        <v>0.91666666666666663</v>
      </c>
      <c r="K1518" s="16" t="str" cm="1">
        <f t="array" ref="K15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18" s="7" t="str">
        <f t="shared" si="47"/>
        <v/>
      </c>
      <c r="M1518" s="2">
        <f>SUM(INDEX(ch_table[AAT],1):ch_table[[#This Row],[AAT]])</f>
        <v>3.8979166666666729</v>
      </c>
    </row>
    <row r="1519" spans="1:13" x14ac:dyDescent="0.25">
      <c r="A1519">
        <v>121</v>
      </c>
      <c r="B1519" s="1">
        <v>43206</v>
      </c>
      <c r="C1519" s="7">
        <v>0.64861111111111114</v>
      </c>
      <c r="D1519" t="s">
        <v>55</v>
      </c>
      <c r="E1519" t="s">
        <v>1044</v>
      </c>
      <c r="G1519" s="2">
        <v>3.125E-2</v>
      </c>
      <c r="H1519" s="15" t="str">
        <f t="shared" si="46"/>
        <v/>
      </c>
      <c r="I1519" s="2">
        <f>SUM(INDEX(ch_table[Duration],1):ch_table[[#This Row],[Duration]])</f>
        <v>40.926388888888823</v>
      </c>
      <c r="J1519" s="7">
        <v>0.91666666666666663</v>
      </c>
      <c r="K1519" s="16" t="str" cm="1">
        <f t="array" ref="K15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19" s="7" t="str">
        <f t="shared" si="47"/>
        <v/>
      </c>
      <c r="M1519" s="2">
        <f>SUM(INDEX(ch_table[AAT],1):ch_table[[#This Row],[AAT]])</f>
        <v>3.8979166666666729</v>
      </c>
    </row>
    <row r="1520" spans="1:13" x14ac:dyDescent="0.25">
      <c r="A1520">
        <v>121</v>
      </c>
      <c r="B1520" s="1">
        <v>43206</v>
      </c>
      <c r="C1520" s="7">
        <v>0.67986111111111114</v>
      </c>
      <c r="D1520" t="s">
        <v>25</v>
      </c>
      <c r="E1520" t="s">
        <v>1045</v>
      </c>
      <c r="G1520" s="2">
        <v>0.13194444444444439</v>
      </c>
      <c r="H1520" s="15" t="str">
        <f t="shared" si="46"/>
        <v/>
      </c>
      <c r="I1520" s="2">
        <f>SUM(INDEX(ch_table[Duration],1):ch_table[[#This Row],[Duration]])</f>
        <v>41.058333333333266</v>
      </c>
      <c r="J1520" s="7">
        <v>0.91666666666666663</v>
      </c>
      <c r="K1520" s="16" t="str" cm="1">
        <f t="array" ref="K15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20" s="7" t="str">
        <f t="shared" si="47"/>
        <v/>
      </c>
      <c r="M1520" s="2">
        <f>SUM(INDEX(ch_table[AAT],1):ch_table[[#This Row],[AAT]])</f>
        <v>3.8979166666666729</v>
      </c>
    </row>
    <row r="1521" spans="1:13" x14ac:dyDescent="0.25">
      <c r="A1521">
        <v>121</v>
      </c>
      <c r="B1521" s="1">
        <v>43206</v>
      </c>
      <c r="C1521" s="7">
        <v>0.81180555555555556</v>
      </c>
      <c r="D1521" t="s">
        <v>29</v>
      </c>
      <c r="E1521" t="s">
        <v>30</v>
      </c>
      <c r="G1521" s="2">
        <v>1.666666666666667E-2</v>
      </c>
      <c r="H1521" s="15" t="str">
        <f t="shared" si="46"/>
        <v/>
      </c>
      <c r="I1521" s="2">
        <f>SUM(INDEX(ch_table[Duration],1):ch_table[[#This Row],[Duration]])</f>
        <v>41.074999999999932</v>
      </c>
      <c r="J1521" s="7">
        <v>0.91666666666666663</v>
      </c>
      <c r="K1521" s="16" t="str" cm="1">
        <f t="array" ref="K15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21" s="7" t="str">
        <f t="shared" si="47"/>
        <v/>
      </c>
      <c r="M1521" s="2">
        <f>SUM(INDEX(ch_table[AAT],1):ch_table[[#This Row],[AAT]])</f>
        <v>3.8979166666666729</v>
      </c>
    </row>
    <row r="1522" spans="1:13" x14ac:dyDescent="0.25">
      <c r="A1522">
        <v>121</v>
      </c>
      <c r="B1522" s="1">
        <v>43206</v>
      </c>
      <c r="C1522" s="7">
        <v>0.82847222222222228</v>
      </c>
      <c r="D1522" t="s">
        <v>57</v>
      </c>
      <c r="E1522" t="s">
        <v>1046</v>
      </c>
      <c r="G1522" s="2">
        <v>3.472222222222222E-3</v>
      </c>
      <c r="H1522" s="15" t="str">
        <f t="shared" si="46"/>
        <v/>
      </c>
      <c r="I1522" s="2">
        <f>SUM(INDEX(ch_table[Duration],1):ch_table[[#This Row],[Duration]])</f>
        <v>41.078472222222153</v>
      </c>
      <c r="J1522" s="7">
        <v>0.91666666666666663</v>
      </c>
      <c r="K1522" s="16" t="str" cm="1">
        <f t="array" ref="K15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22" s="7" t="str">
        <f t="shared" si="47"/>
        <v/>
      </c>
      <c r="M1522" s="2">
        <f>SUM(INDEX(ch_table[AAT],1):ch_table[[#This Row],[AAT]])</f>
        <v>3.8979166666666729</v>
      </c>
    </row>
    <row r="1523" spans="1:13" x14ac:dyDescent="0.25">
      <c r="A1523">
        <v>121</v>
      </c>
      <c r="B1523" s="1">
        <v>43206</v>
      </c>
      <c r="C1523" s="7">
        <v>0.83194444444444449</v>
      </c>
      <c r="D1523" t="s">
        <v>57</v>
      </c>
      <c r="E1523" t="s">
        <v>1047</v>
      </c>
      <c r="G1523" s="2">
        <v>3.472222222222222E-3</v>
      </c>
      <c r="H1523" s="15" t="str">
        <f t="shared" si="46"/>
        <v/>
      </c>
      <c r="I1523" s="2">
        <f>SUM(INDEX(ch_table[Duration],1):ch_table[[#This Row],[Duration]])</f>
        <v>41.081944444444375</v>
      </c>
      <c r="J1523" s="7">
        <v>0.91666666666666663</v>
      </c>
      <c r="K1523" s="16" t="str" cm="1">
        <f t="array" ref="K15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23" s="7" t="str">
        <f t="shared" si="47"/>
        <v/>
      </c>
      <c r="M1523" s="2">
        <f>SUM(INDEX(ch_table[AAT],1):ch_table[[#This Row],[AAT]])</f>
        <v>3.8979166666666729</v>
      </c>
    </row>
    <row r="1524" spans="1:13" x14ac:dyDescent="0.25">
      <c r="A1524">
        <v>121</v>
      </c>
      <c r="B1524" s="1">
        <v>43206</v>
      </c>
      <c r="C1524" s="7">
        <v>0.8354166666666667</v>
      </c>
      <c r="D1524" t="s">
        <v>152</v>
      </c>
      <c r="E1524" t="s">
        <v>1047</v>
      </c>
      <c r="G1524" s="2">
        <v>0.1368055555555556</v>
      </c>
      <c r="H1524" s="15" t="str">
        <f t="shared" si="46"/>
        <v/>
      </c>
      <c r="I1524" s="2">
        <f>SUM(INDEX(ch_table[Duration],1):ch_table[[#This Row],[Duration]])</f>
        <v>41.218749999999929</v>
      </c>
      <c r="J1524" s="7">
        <v>0.91666666666666663</v>
      </c>
      <c r="K1524" s="16" cm="1">
        <f t="array" ref="K15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5.555555555555558E-2</v>
      </c>
      <c r="L1524" s="7" t="str">
        <f t="shared" si="47"/>
        <v/>
      </c>
      <c r="M1524" s="2">
        <f>SUM(INDEX(ch_table[AAT],1):ch_table[[#This Row],[AAT]])</f>
        <v>3.9534722222222287</v>
      </c>
    </row>
    <row r="1525" spans="1:13" x14ac:dyDescent="0.25">
      <c r="A1525">
        <v>121</v>
      </c>
      <c r="B1525" s="1">
        <v>43206</v>
      </c>
      <c r="C1525" s="7">
        <v>0.97222222222222221</v>
      </c>
      <c r="D1525" t="s">
        <v>23</v>
      </c>
      <c r="E1525" t="s">
        <v>1048</v>
      </c>
      <c r="G1525" s="2">
        <v>1.805555555555555E-2</v>
      </c>
      <c r="H1525" s="15" t="str">
        <f t="shared" si="46"/>
        <v/>
      </c>
      <c r="I1525" s="2">
        <f>SUM(INDEX(ch_table[Duration],1):ch_table[[#This Row],[Duration]])</f>
        <v>41.236805555555485</v>
      </c>
      <c r="J1525" s="7">
        <v>0.91666666666666663</v>
      </c>
      <c r="K1525" s="16" cm="1">
        <f t="array" ref="K15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1525" s="7" t="str">
        <f t="shared" si="47"/>
        <v/>
      </c>
      <c r="M1525" s="2">
        <f>SUM(INDEX(ch_table[AAT],1):ch_table[[#This Row],[AAT]])</f>
        <v>3.9715277777777844</v>
      </c>
    </row>
    <row r="1526" spans="1:13" x14ac:dyDescent="0.25">
      <c r="A1526">
        <v>121</v>
      </c>
      <c r="B1526" s="1">
        <v>43206</v>
      </c>
      <c r="C1526" s="7">
        <v>0.99027777777777781</v>
      </c>
      <c r="D1526" t="s">
        <v>8</v>
      </c>
      <c r="H1526" s="15">
        <f t="shared" si="46"/>
        <v>0.38611111111111107</v>
      </c>
      <c r="I1526" s="2">
        <f>SUM(INDEX(ch_table[Duration],1):ch_table[[#This Row],[Duration]])</f>
        <v>41.236805555555485</v>
      </c>
      <c r="J1526" s="7">
        <v>0.91666666666666663</v>
      </c>
      <c r="K1526" s="16" t="str" cm="1">
        <f t="array" ref="K15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26" s="7">
        <f t="shared" si="47"/>
        <v>7.3611111111111127E-2</v>
      </c>
      <c r="M1526" s="2">
        <f>SUM(INDEX(ch_table[AAT],1):ch_table[[#This Row],[AAT]])</f>
        <v>3.9715277777777844</v>
      </c>
    </row>
    <row r="1527" spans="1:13" x14ac:dyDescent="0.25">
      <c r="A1527">
        <v>122</v>
      </c>
      <c r="B1527" s="1">
        <v>43207</v>
      </c>
      <c r="C1527" s="7">
        <v>0.47916666666666669</v>
      </c>
      <c r="D1527" t="s">
        <v>13</v>
      </c>
      <c r="G1527" s="2">
        <v>2.0833333333333329E-3</v>
      </c>
      <c r="H1527" s="15" t="str">
        <f t="shared" si="46"/>
        <v/>
      </c>
      <c r="I1527" s="2">
        <f>SUM(INDEX(ch_table[Duration],1):ch_table[[#This Row],[Duration]])</f>
        <v>41.238888888888816</v>
      </c>
      <c r="J1527" s="7">
        <v>0.79166666666666663</v>
      </c>
      <c r="K1527" s="16" t="str" cm="1">
        <f t="array" ref="K15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27" s="7" t="str">
        <f t="shared" si="47"/>
        <v/>
      </c>
      <c r="M1527" s="2">
        <f>SUM(INDEX(ch_table[AAT],1):ch_table[[#This Row],[AAT]])</f>
        <v>3.9715277777777844</v>
      </c>
    </row>
    <row r="1528" spans="1:13" x14ac:dyDescent="0.25">
      <c r="A1528">
        <v>122</v>
      </c>
      <c r="B1528" s="1">
        <v>43207</v>
      </c>
      <c r="C1528" s="7">
        <v>0.48125000000000001</v>
      </c>
      <c r="D1528" t="s">
        <v>52</v>
      </c>
      <c r="E1528" t="s">
        <v>402</v>
      </c>
      <c r="G1528" s="2">
        <v>2.8472222222222222E-2</v>
      </c>
      <c r="H1528" s="15" t="str">
        <f t="shared" si="46"/>
        <v/>
      </c>
      <c r="I1528" s="2">
        <f>SUM(INDEX(ch_table[Duration],1):ch_table[[#This Row],[Duration]])</f>
        <v>41.267361111111036</v>
      </c>
      <c r="J1528" s="7">
        <v>0.79166666666666663</v>
      </c>
      <c r="K1528" s="16" t="str" cm="1">
        <f t="array" ref="K15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28" s="7" t="str">
        <f t="shared" si="47"/>
        <v/>
      </c>
      <c r="M1528" s="2">
        <f>SUM(INDEX(ch_table[AAT],1):ch_table[[#This Row],[AAT]])</f>
        <v>3.9715277777777844</v>
      </c>
    </row>
    <row r="1529" spans="1:13" x14ac:dyDescent="0.25">
      <c r="A1529">
        <v>122</v>
      </c>
      <c r="B1529" s="1">
        <v>43207</v>
      </c>
      <c r="C1529" s="7">
        <v>0.50972222222222219</v>
      </c>
      <c r="D1529" t="s">
        <v>54</v>
      </c>
      <c r="E1529" t="s">
        <v>402</v>
      </c>
      <c r="G1529" s="2">
        <v>1.805555555555555E-2</v>
      </c>
      <c r="H1529" s="15" t="str">
        <f t="shared" si="46"/>
        <v/>
      </c>
      <c r="I1529" s="2">
        <f>SUM(INDEX(ch_table[Duration],1):ch_table[[#This Row],[Duration]])</f>
        <v>41.285416666666592</v>
      </c>
      <c r="J1529" s="7">
        <v>0.79166666666666663</v>
      </c>
      <c r="K1529" s="16" t="str" cm="1">
        <f t="array" ref="K15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29" s="7" t="str">
        <f t="shared" si="47"/>
        <v/>
      </c>
      <c r="M1529" s="2">
        <f>SUM(INDEX(ch_table[AAT],1):ch_table[[#This Row],[AAT]])</f>
        <v>3.9715277777777844</v>
      </c>
    </row>
    <row r="1530" spans="1:13" x14ac:dyDescent="0.25">
      <c r="A1530">
        <v>122</v>
      </c>
      <c r="B1530" s="1">
        <v>43207</v>
      </c>
      <c r="C1530" s="7">
        <v>0.52777777777777779</v>
      </c>
      <c r="D1530" t="s">
        <v>31</v>
      </c>
      <c r="E1530" t="s">
        <v>1049</v>
      </c>
      <c r="G1530" s="2">
        <v>1.3888888888888889E-3</v>
      </c>
      <c r="H1530" s="15" t="str">
        <f t="shared" si="46"/>
        <v/>
      </c>
      <c r="I1530" s="2">
        <f>SUM(INDEX(ch_table[Duration],1):ch_table[[#This Row],[Duration]])</f>
        <v>41.286805555555482</v>
      </c>
      <c r="J1530" s="7">
        <v>0.79166666666666663</v>
      </c>
      <c r="K1530" s="16" t="str" cm="1">
        <f t="array" ref="K15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0" s="7" t="str">
        <f t="shared" si="47"/>
        <v/>
      </c>
      <c r="M1530" s="2">
        <f>SUM(INDEX(ch_table[AAT],1):ch_table[[#This Row],[AAT]])</f>
        <v>3.9715277777777844</v>
      </c>
    </row>
    <row r="1531" spans="1:13" x14ac:dyDescent="0.25">
      <c r="A1531">
        <v>122</v>
      </c>
      <c r="B1531" s="1">
        <v>43207</v>
      </c>
      <c r="C1531" s="7">
        <v>0.52916666666666667</v>
      </c>
      <c r="D1531" t="s">
        <v>31</v>
      </c>
      <c r="E1531" t="s">
        <v>1050</v>
      </c>
      <c r="G1531" s="2">
        <v>1.3888888888888889E-3</v>
      </c>
      <c r="H1531" s="15" t="str">
        <f t="shared" si="46"/>
        <v/>
      </c>
      <c r="I1531" s="2">
        <f>SUM(INDEX(ch_table[Duration],1):ch_table[[#This Row],[Duration]])</f>
        <v>41.288194444444372</v>
      </c>
      <c r="J1531" s="7">
        <v>0.79166666666666663</v>
      </c>
      <c r="K1531" s="16" t="str" cm="1">
        <f t="array" ref="K15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1" s="7" t="str">
        <f t="shared" si="47"/>
        <v/>
      </c>
      <c r="M1531" s="2">
        <f>SUM(INDEX(ch_table[AAT],1):ch_table[[#This Row],[AAT]])</f>
        <v>3.9715277777777844</v>
      </c>
    </row>
    <row r="1532" spans="1:13" x14ac:dyDescent="0.25">
      <c r="A1532">
        <v>122</v>
      </c>
      <c r="B1532" s="1">
        <v>43207</v>
      </c>
      <c r="C1532" s="7">
        <v>0.53055555555555556</v>
      </c>
      <c r="D1532" t="s">
        <v>31</v>
      </c>
      <c r="E1532" t="s">
        <v>1051</v>
      </c>
      <c r="G1532" s="2">
        <v>2.7777777777777779E-3</v>
      </c>
      <c r="H1532" s="15" t="str">
        <f t="shared" si="46"/>
        <v/>
      </c>
      <c r="I1532" s="2">
        <f>SUM(INDEX(ch_table[Duration],1):ch_table[[#This Row],[Duration]])</f>
        <v>41.290972222222152</v>
      </c>
      <c r="J1532" s="7">
        <v>0.79166666666666663</v>
      </c>
      <c r="K1532" s="16" t="str" cm="1">
        <f t="array" ref="K15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2" s="7" t="str">
        <f t="shared" si="47"/>
        <v/>
      </c>
      <c r="M1532" s="2">
        <f>SUM(INDEX(ch_table[AAT],1):ch_table[[#This Row],[AAT]])</f>
        <v>3.9715277777777844</v>
      </c>
    </row>
    <row r="1533" spans="1:13" x14ac:dyDescent="0.25">
      <c r="A1533">
        <v>122</v>
      </c>
      <c r="B1533" s="1">
        <v>43207</v>
      </c>
      <c r="C1533" s="7">
        <v>0.53333333333333333</v>
      </c>
      <c r="D1533" t="s">
        <v>286</v>
      </c>
      <c r="E1533" t="s">
        <v>1052</v>
      </c>
      <c r="G1533" s="2">
        <v>5.5555555555555558E-3</v>
      </c>
      <c r="H1533" s="15" t="str">
        <f t="shared" si="46"/>
        <v/>
      </c>
      <c r="I1533" s="2">
        <f>SUM(INDEX(ch_table[Duration],1):ch_table[[#This Row],[Duration]])</f>
        <v>41.296527777777705</v>
      </c>
      <c r="J1533" s="7">
        <v>0.79166666666666663</v>
      </c>
      <c r="K1533" s="16" t="str" cm="1">
        <f t="array" ref="K15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3" s="7" t="str">
        <f t="shared" si="47"/>
        <v/>
      </c>
      <c r="M1533" s="2">
        <f>SUM(INDEX(ch_table[AAT],1):ch_table[[#This Row],[AAT]])</f>
        <v>3.9715277777777844</v>
      </c>
    </row>
    <row r="1534" spans="1:13" x14ac:dyDescent="0.25">
      <c r="A1534">
        <v>122</v>
      </c>
      <c r="B1534" s="1">
        <v>43207</v>
      </c>
      <c r="C1534" s="7">
        <v>0.53888888888888886</v>
      </c>
      <c r="D1534" t="s">
        <v>152</v>
      </c>
      <c r="E1534" t="s">
        <v>1053</v>
      </c>
      <c r="G1534" s="2">
        <v>0.13750000000000001</v>
      </c>
      <c r="H1534" s="15" t="str">
        <f t="shared" si="46"/>
        <v/>
      </c>
      <c r="I1534" s="2">
        <f>SUM(INDEX(ch_table[Duration],1):ch_table[[#This Row],[Duration]])</f>
        <v>41.434027777777708</v>
      </c>
      <c r="J1534" s="7">
        <v>0.79166666666666663</v>
      </c>
      <c r="K1534" s="16" t="str" cm="1">
        <f t="array" ref="K15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4" s="7" t="str">
        <f t="shared" si="47"/>
        <v/>
      </c>
      <c r="M1534" s="2">
        <f>SUM(INDEX(ch_table[AAT],1):ch_table[[#This Row],[AAT]])</f>
        <v>3.9715277777777844</v>
      </c>
    </row>
    <row r="1535" spans="1:13" x14ac:dyDescent="0.25">
      <c r="A1535">
        <v>122</v>
      </c>
      <c r="B1535" s="1">
        <v>43207</v>
      </c>
      <c r="C1535" s="7">
        <v>0.67638888888888893</v>
      </c>
      <c r="D1535" t="s">
        <v>497</v>
      </c>
      <c r="E1535" t="s">
        <v>1054</v>
      </c>
      <c r="G1535" s="2">
        <v>0.1152777777777778</v>
      </c>
      <c r="H1535" s="15" t="str">
        <f t="shared" si="46"/>
        <v/>
      </c>
      <c r="I1535" s="2">
        <f>SUM(INDEX(ch_table[Duration],1):ch_table[[#This Row],[Duration]])</f>
        <v>41.549305555555485</v>
      </c>
      <c r="J1535" s="7">
        <v>0.79166666666666663</v>
      </c>
      <c r="K1535" s="16" t="str" cm="1">
        <f t="array" ref="K15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5" s="7" t="str">
        <f t="shared" si="47"/>
        <v/>
      </c>
      <c r="M1535" s="2">
        <f>SUM(INDEX(ch_table[AAT],1):ch_table[[#This Row],[AAT]])</f>
        <v>3.9715277777777844</v>
      </c>
    </row>
    <row r="1536" spans="1:13" x14ac:dyDescent="0.25">
      <c r="A1536">
        <v>122</v>
      </c>
      <c r="B1536" s="1">
        <v>43207</v>
      </c>
      <c r="C1536" s="7">
        <v>0.79166666666666663</v>
      </c>
      <c r="D1536" t="s">
        <v>214</v>
      </c>
      <c r="E1536" t="s">
        <v>1055</v>
      </c>
      <c r="G1536" s="2">
        <v>1.3888888888888889E-3</v>
      </c>
      <c r="H1536" s="15" t="str">
        <f t="shared" si="46"/>
        <v/>
      </c>
      <c r="I1536" s="2">
        <f>SUM(INDEX(ch_table[Duration],1):ch_table[[#This Row],[Duration]])</f>
        <v>41.550694444444375</v>
      </c>
      <c r="J1536" s="7">
        <v>0.79166666666666663</v>
      </c>
      <c r="K1536" s="16" cm="1">
        <f t="array" ref="K15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1536" s="7" t="str">
        <f t="shared" si="47"/>
        <v/>
      </c>
      <c r="M1536" s="2">
        <f>SUM(INDEX(ch_table[AAT],1):ch_table[[#This Row],[AAT]])</f>
        <v>3.9729166666666735</v>
      </c>
    </row>
    <row r="1537" spans="1:13" x14ac:dyDescent="0.25">
      <c r="A1537">
        <v>122</v>
      </c>
      <c r="B1537" s="1">
        <v>43207</v>
      </c>
      <c r="C1537" s="7">
        <v>0.79305555555555551</v>
      </c>
      <c r="D1537" t="s">
        <v>23</v>
      </c>
      <c r="E1537" t="s">
        <v>1056</v>
      </c>
      <c r="G1537" s="2">
        <v>1.8749999999999999E-2</v>
      </c>
      <c r="H1537" s="15" t="str">
        <f t="shared" si="46"/>
        <v/>
      </c>
      <c r="I1537" s="2">
        <f>SUM(INDEX(ch_table[Duration],1):ch_table[[#This Row],[Duration]])</f>
        <v>41.569444444444372</v>
      </c>
      <c r="J1537" s="7">
        <v>0.79166666666666663</v>
      </c>
      <c r="K1537" s="16" cm="1">
        <f t="array" ref="K15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1537" s="7" t="str">
        <f t="shared" si="47"/>
        <v/>
      </c>
      <c r="M1537" s="2">
        <f>SUM(INDEX(ch_table[AAT],1):ch_table[[#This Row],[AAT]])</f>
        <v>3.9916666666666734</v>
      </c>
    </row>
    <row r="1538" spans="1:13" x14ac:dyDescent="0.25">
      <c r="A1538">
        <v>122</v>
      </c>
      <c r="B1538" s="1">
        <v>43207</v>
      </c>
      <c r="C1538" s="7">
        <v>0.81180555555555556</v>
      </c>
      <c r="D1538" t="s">
        <v>8</v>
      </c>
      <c r="H1538" s="15">
        <f t="shared" ref="H1538:H1601" si="48">IF(OR($D1538="House rose", $D1538="Session end"), SUMIF(A:A,A1538, G:G),"")</f>
        <v>0.33263888888888893</v>
      </c>
      <c r="I1538" s="2">
        <f>SUM(INDEX(ch_table[Duration],1):ch_table[[#This Row],[Duration]])</f>
        <v>41.569444444444372</v>
      </c>
      <c r="J1538" s="7">
        <v>0.79166666666666663</v>
      </c>
      <c r="K1538" s="16" t="str" cm="1">
        <f t="array" ref="K15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8" s="7">
        <f t="shared" ref="L1538:L1601" si="49">IF(OR(D1538="House rose",D1538="Session end"), SUMIF(A:A, A1538,K:K),"")</f>
        <v>2.0138888888888883E-2</v>
      </c>
      <c r="M1538" s="2">
        <f>SUM(INDEX(ch_table[AAT],1):ch_table[[#This Row],[AAT]])</f>
        <v>3.9916666666666734</v>
      </c>
    </row>
    <row r="1539" spans="1:13" x14ac:dyDescent="0.25">
      <c r="A1539">
        <v>123</v>
      </c>
      <c r="B1539" s="1">
        <v>43208</v>
      </c>
      <c r="C1539" s="7">
        <v>0.47916666666666669</v>
      </c>
      <c r="D1539" t="s">
        <v>13</v>
      </c>
      <c r="G1539" s="2">
        <v>2.0833333333333329E-3</v>
      </c>
      <c r="H1539" s="15" t="str">
        <f t="shared" si="48"/>
        <v/>
      </c>
      <c r="I1539" s="2">
        <f>SUM(INDEX(ch_table[Duration],1):ch_table[[#This Row],[Duration]])</f>
        <v>41.571527777777703</v>
      </c>
      <c r="J1539" s="7">
        <v>0.79166666666666663</v>
      </c>
      <c r="K1539" s="16" t="str" cm="1">
        <f t="array" ref="K15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39" s="7" t="str">
        <f t="shared" si="49"/>
        <v/>
      </c>
      <c r="M1539" s="2">
        <f>SUM(INDEX(ch_table[AAT],1):ch_table[[#This Row],[AAT]])</f>
        <v>3.9916666666666734</v>
      </c>
    </row>
    <row r="1540" spans="1:13" x14ac:dyDescent="0.25">
      <c r="A1540">
        <v>123</v>
      </c>
      <c r="B1540" s="1">
        <v>43208</v>
      </c>
      <c r="C1540" s="7">
        <v>0.48125000000000001</v>
      </c>
      <c r="D1540" t="s">
        <v>52</v>
      </c>
      <c r="E1540" t="s">
        <v>167</v>
      </c>
      <c r="G1540" s="2">
        <v>1.8749999999999999E-2</v>
      </c>
      <c r="H1540" s="15" t="str">
        <f t="shared" si="48"/>
        <v/>
      </c>
      <c r="I1540" s="2">
        <f>SUM(INDEX(ch_table[Duration],1):ch_table[[#This Row],[Duration]])</f>
        <v>41.5902777777777</v>
      </c>
      <c r="J1540" s="7">
        <v>0.79166666666666663</v>
      </c>
      <c r="K1540" s="16" t="str" cm="1">
        <f t="array" ref="K15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0" s="7" t="str">
        <f t="shared" si="49"/>
        <v/>
      </c>
      <c r="M1540" s="2">
        <f>SUM(INDEX(ch_table[AAT],1):ch_table[[#This Row],[AAT]])</f>
        <v>3.9916666666666734</v>
      </c>
    </row>
    <row r="1541" spans="1:13" x14ac:dyDescent="0.25">
      <c r="A1541">
        <v>123</v>
      </c>
      <c r="B1541" s="1">
        <v>43208</v>
      </c>
      <c r="C1541" s="7">
        <v>0.5</v>
      </c>
      <c r="D1541" t="s">
        <v>52</v>
      </c>
      <c r="E1541" t="s">
        <v>111</v>
      </c>
      <c r="G1541" s="2">
        <v>3.3333333333333333E-2</v>
      </c>
      <c r="H1541" s="15" t="str">
        <f t="shared" si="48"/>
        <v/>
      </c>
      <c r="I1541" s="2">
        <f>SUM(INDEX(ch_table[Duration],1):ch_table[[#This Row],[Duration]])</f>
        <v>41.623611111111032</v>
      </c>
      <c r="J1541" s="7">
        <v>0.79166666666666663</v>
      </c>
      <c r="K1541" s="16" t="str" cm="1">
        <f t="array" ref="K15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1" s="7" t="str">
        <f t="shared" si="49"/>
        <v/>
      </c>
      <c r="M1541" s="2">
        <f>SUM(INDEX(ch_table[AAT],1):ch_table[[#This Row],[AAT]])</f>
        <v>3.9916666666666734</v>
      </c>
    </row>
    <row r="1542" spans="1:13" x14ac:dyDescent="0.25">
      <c r="A1542">
        <v>123</v>
      </c>
      <c r="B1542" s="1">
        <v>43208</v>
      </c>
      <c r="C1542" s="7">
        <v>0.53333333333333333</v>
      </c>
      <c r="D1542" t="s">
        <v>55</v>
      </c>
      <c r="E1542" t="s">
        <v>1057</v>
      </c>
      <c r="G1542" s="2">
        <v>3.2638888888888891E-2</v>
      </c>
      <c r="H1542" s="15" t="str">
        <f t="shared" si="48"/>
        <v/>
      </c>
      <c r="I1542" s="2">
        <f>SUM(INDEX(ch_table[Duration],1):ch_table[[#This Row],[Duration]])</f>
        <v>41.656249999999922</v>
      </c>
      <c r="J1542" s="7">
        <v>0.79166666666666663</v>
      </c>
      <c r="K1542" s="16" t="str" cm="1">
        <f t="array" ref="K15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2" s="7" t="str">
        <f t="shared" si="49"/>
        <v/>
      </c>
      <c r="M1542" s="2">
        <f>SUM(INDEX(ch_table[AAT],1):ch_table[[#This Row],[AAT]])</f>
        <v>3.9916666666666734</v>
      </c>
    </row>
    <row r="1543" spans="1:13" x14ac:dyDescent="0.25">
      <c r="A1543">
        <v>123</v>
      </c>
      <c r="B1543" s="1">
        <v>43208</v>
      </c>
      <c r="C1543" s="7">
        <v>0.56597222222222221</v>
      </c>
      <c r="D1543" t="s">
        <v>55</v>
      </c>
      <c r="E1543" t="s">
        <v>1058</v>
      </c>
      <c r="F1543" t="s">
        <v>101</v>
      </c>
      <c r="G1543" s="2">
        <v>2.7083333333333331E-2</v>
      </c>
      <c r="H1543" s="15" t="str">
        <f t="shared" si="48"/>
        <v/>
      </c>
      <c r="I1543" s="2">
        <f>SUM(INDEX(ch_table[Duration],1):ch_table[[#This Row],[Duration]])</f>
        <v>41.683333333333252</v>
      </c>
      <c r="J1543" s="7">
        <v>0.79166666666666663</v>
      </c>
      <c r="K1543" s="16" t="str" cm="1">
        <f t="array" ref="K15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3" s="7" t="str">
        <f t="shared" si="49"/>
        <v/>
      </c>
      <c r="M1543" s="2">
        <f>SUM(INDEX(ch_table[AAT],1):ch_table[[#This Row],[AAT]])</f>
        <v>3.9916666666666734</v>
      </c>
    </row>
    <row r="1544" spans="1:13" x14ac:dyDescent="0.25">
      <c r="A1544">
        <v>123</v>
      </c>
      <c r="B1544" s="1">
        <v>43208</v>
      </c>
      <c r="C1544" s="7">
        <v>0.59305555555555556</v>
      </c>
      <c r="D1544" t="s">
        <v>286</v>
      </c>
      <c r="E1544" t="s">
        <v>1059</v>
      </c>
      <c r="G1544" s="2">
        <v>8.3333333333333332E-3</v>
      </c>
      <c r="H1544" s="15" t="str">
        <f t="shared" si="48"/>
        <v/>
      </c>
      <c r="I1544" s="2">
        <f>SUM(INDEX(ch_table[Duration],1):ch_table[[#This Row],[Duration]])</f>
        <v>41.691666666666585</v>
      </c>
      <c r="J1544" s="7">
        <v>0.79166666666666663</v>
      </c>
      <c r="K1544" s="16" t="str" cm="1">
        <f t="array" ref="K15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4" s="7" t="str">
        <f t="shared" si="49"/>
        <v/>
      </c>
      <c r="M1544" s="2">
        <f>SUM(INDEX(ch_table[AAT],1):ch_table[[#This Row],[AAT]])</f>
        <v>3.9916666666666734</v>
      </c>
    </row>
    <row r="1545" spans="1:13" x14ac:dyDescent="0.25">
      <c r="A1545">
        <v>123</v>
      </c>
      <c r="B1545" s="1">
        <v>43208</v>
      </c>
      <c r="C1545" s="7">
        <v>0.60138888888888886</v>
      </c>
      <c r="D1545" t="s">
        <v>91</v>
      </c>
      <c r="E1545" t="s">
        <v>1060</v>
      </c>
      <c r="G1545" s="2">
        <v>5.1388888888888887E-2</v>
      </c>
      <c r="H1545" s="15" t="str">
        <f t="shared" si="48"/>
        <v/>
      </c>
      <c r="I1545" s="2">
        <f>SUM(INDEX(ch_table[Duration],1):ch_table[[#This Row],[Duration]])</f>
        <v>41.743055555555472</v>
      </c>
      <c r="J1545" s="7">
        <v>0.79166666666666663</v>
      </c>
      <c r="K1545" s="16" t="str" cm="1">
        <f t="array" ref="K15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5" s="7" t="str">
        <f t="shared" si="49"/>
        <v/>
      </c>
      <c r="M1545" s="2">
        <f>SUM(INDEX(ch_table[AAT],1):ch_table[[#This Row],[AAT]])</f>
        <v>3.9916666666666734</v>
      </c>
    </row>
    <row r="1546" spans="1:13" x14ac:dyDescent="0.25">
      <c r="A1546">
        <v>123</v>
      </c>
      <c r="B1546" s="1">
        <v>43208</v>
      </c>
      <c r="C1546" s="7">
        <v>0.65277777777777779</v>
      </c>
      <c r="D1546" t="s">
        <v>497</v>
      </c>
      <c r="E1546" t="s">
        <v>1061</v>
      </c>
      <c r="G1546" s="2">
        <v>0.1388888888888889</v>
      </c>
      <c r="H1546" s="15" t="str">
        <f t="shared" si="48"/>
        <v/>
      </c>
      <c r="I1546" s="2">
        <f>SUM(INDEX(ch_table[Duration],1):ch_table[[#This Row],[Duration]])</f>
        <v>41.881944444444358</v>
      </c>
      <c r="J1546" s="7">
        <v>0.79166666666666663</v>
      </c>
      <c r="K1546" s="16" t="str" cm="1">
        <f t="array" ref="K15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6" s="7" t="str">
        <f t="shared" si="49"/>
        <v/>
      </c>
      <c r="M1546" s="2">
        <f>SUM(INDEX(ch_table[AAT],1):ch_table[[#This Row],[AAT]])</f>
        <v>3.9916666666666734</v>
      </c>
    </row>
    <row r="1547" spans="1:13" x14ac:dyDescent="0.25">
      <c r="A1547">
        <v>123</v>
      </c>
      <c r="B1547" s="1">
        <v>43208</v>
      </c>
      <c r="C1547" s="7">
        <v>0.79166666666666663</v>
      </c>
      <c r="D1547" t="s">
        <v>214</v>
      </c>
      <c r="E1547" t="s">
        <v>1062</v>
      </c>
      <c r="G1547" s="2">
        <v>1.3888888888888889E-3</v>
      </c>
      <c r="H1547" s="15" t="str">
        <f t="shared" si="48"/>
        <v/>
      </c>
      <c r="I1547" s="2">
        <f>SUM(INDEX(ch_table[Duration],1):ch_table[[#This Row],[Duration]])</f>
        <v>41.883333333333248</v>
      </c>
      <c r="J1547" s="7">
        <v>0.79166666666666663</v>
      </c>
      <c r="K1547" s="16" cm="1">
        <f t="array" ref="K15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1547" s="7" t="str">
        <f t="shared" si="49"/>
        <v/>
      </c>
      <c r="M1547" s="2">
        <f>SUM(INDEX(ch_table[AAT],1):ch_table[[#This Row],[AAT]])</f>
        <v>3.9930555555555625</v>
      </c>
    </row>
    <row r="1548" spans="1:13" x14ac:dyDescent="0.25">
      <c r="A1548">
        <v>123</v>
      </c>
      <c r="B1548" s="1">
        <v>43208</v>
      </c>
      <c r="C1548" s="7">
        <v>0.79305555555555551</v>
      </c>
      <c r="D1548" t="s">
        <v>23</v>
      </c>
      <c r="E1548" t="s">
        <v>1063</v>
      </c>
      <c r="G1548" s="2">
        <v>1.8749999999999999E-2</v>
      </c>
      <c r="H1548" s="15" t="str">
        <f t="shared" si="48"/>
        <v/>
      </c>
      <c r="I1548" s="2">
        <f>SUM(INDEX(ch_table[Duration],1):ch_table[[#This Row],[Duration]])</f>
        <v>41.902083333333245</v>
      </c>
      <c r="J1548" s="7">
        <v>0.79166666666666663</v>
      </c>
      <c r="K1548" s="16" cm="1">
        <f t="array" ref="K15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1548" s="7" t="str">
        <f t="shared" si="49"/>
        <v/>
      </c>
      <c r="M1548" s="2">
        <f>SUM(INDEX(ch_table[AAT],1):ch_table[[#This Row],[AAT]])</f>
        <v>4.0118055555555623</v>
      </c>
    </row>
    <row r="1549" spans="1:13" x14ac:dyDescent="0.25">
      <c r="A1549">
        <v>123</v>
      </c>
      <c r="B1549" s="1">
        <v>43208</v>
      </c>
      <c r="C1549" s="7">
        <v>0.81180555555555556</v>
      </c>
      <c r="D1549" t="s">
        <v>8</v>
      </c>
      <c r="H1549" s="15">
        <f t="shared" si="48"/>
        <v>0.33263888888888887</v>
      </c>
      <c r="I1549" s="2">
        <f>SUM(INDEX(ch_table[Duration],1):ch_table[[#This Row],[Duration]])</f>
        <v>41.902083333333245</v>
      </c>
      <c r="J1549" s="7">
        <v>0.79166666666666663</v>
      </c>
      <c r="K1549" s="16" t="str" cm="1">
        <f t="array" ref="K15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49" s="7">
        <f t="shared" si="49"/>
        <v>2.0138888888888883E-2</v>
      </c>
      <c r="M1549" s="2">
        <f>SUM(INDEX(ch_table[AAT],1):ch_table[[#This Row],[AAT]])</f>
        <v>4.0118055555555623</v>
      </c>
    </row>
    <row r="1550" spans="1:13" x14ac:dyDescent="0.25">
      <c r="A1550">
        <v>124</v>
      </c>
      <c r="B1550" s="1">
        <v>43209</v>
      </c>
      <c r="C1550" s="7">
        <v>0.39583333333333331</v>
      </c>
      <c r="D1550" t="s">
        <v>13</v>
      </c>
      <c r="G1550" s="2">
        <v>2.0833333333333329E-3</v>
      </c>
      <c r="H1550" s="15" t="str">
        <f t="shared" si="48"/>
        <v/>
      </c>
      <c r="I1550" s="2">
        <f>SUM(INDEX(ch_table[Duration],1):ch_table[[#This Row],[Duration]])</f>
        <v>41.904166666666576</v>
      </c>
      <c r="J1550" s="7">
        <v>0.70833333333333337</v>
      </c>
      <c r="K1550" s="16" t="str" cm="1">
        <f t="array" ref="K15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0" s="7" t="str">
        <f t="shared" si="49"/>
        <v/>
      </c>
      <c r="M1550" s="2">
        <f>SUM(INDEX(ch_table[AAT],1):ch_table[[#This Row],[AAT]])</f>
        <v>4.0118055555555623</v>
      </c>
    </row>
    <row r="1551" spans="1:13" x14ac:dyDescent="0.25">
      <c r="A1551">
        <v>124</v>
      </c>
      <c r="B1551" s="1">
        <v>43209</v>
      </c>
      <c r="C1551" s="7">
        <v>0.39791666666666659</v>
      </c>
      <c r="D1551" t="s">
        <v>52</v>
      </c>
      <c r="E1551" t="s">
        <v>380</v>
      </c>
      <c r="G1551" s="2">
        <v>3.2638888888888891E-2</v>
      </c>
      <c r="H1551" s="15" t="str">
        <f t="shared" si="48"/>
        <v/>
      </c>
      <c r="I1551" s="2">
        <f>SUM(INDEX(ch_table[Duration],1):ch_table[[#This Row],[Duration]])</f>
        <v>41.936805555555466</v>
      </c>
      <c r="J1551" s="7">
        <v>0.70833333333333337</v>
      </c>
      <c r="K1551" s="16" t="str" cm="1">
        <f t="array" ref="K15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1" s="7" t="str">
        <f t="shared" si="49"/>
        <v/>
      </c>
      <c r="M1551" s="2">
        <f>SUM(INDEX(ch_table[AAT],1):ch_table[[#This Row],[AAT]])</f>
        <v>4.0118055555555623</v>
      </c>
    </row>
    <row r="1552" spans="1:13" x14ac:dyDescent="0.25">
      <c r="A1552">
        <v>124</v>
      </c>
      <c r="B1552" s="1">
        <v>43209</v>
      </c>
      <c r="C1552" s="7">
        <v>0.43055555555555558</v>
      </c>
      <c r="D1552" t="s">
        <v>54</v>
      </c>
      <c r="E1552" t="s">
        <v>380</v>
      </c>
      <c r="G1552" s="2">
        <v>1.111111111111111E-2</v>
      </c>
      <c r="H1552" s="15" t="str">
        <f t="shared" si="48"/>
        <v/>
      </c>
      <c r="I1552" s="2">
        <f>SUM(INDEX(ch_table[Duration],1):ch_table[[#This Row],[Duration]])</f>
        <v>41.947916666666579</v>
      </c>
      <c r="J1552" s="7">
        <v>0.70833333333333337</v>
      </c>
      <c r="K1552" s="16" t="str" cm="1">
        <f t="array" ref="K15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2" s="7" t="str">
        <f t="shared" si="49"/>
        <v/>
      </c>
      <c r="M1552" s="2">
        <f>SUM(INDEX(ch_table[AAT],1):ch_table[[#This Row],[AAT]])</f>
        <v>4.0118055555555623</v>
      </c>
    </row>
    <row r="1553" spans="1:13" x14ac:dyDescent="0.25">
      <c r="A1553">
        <v>124</v>
      </c>
      <c r="B1553" s="1">
        <v>43209</v>
      </c>
      <c r="C1553" s="7">
        <v>0.44166666666666671</v>
      </c>
      <c r="D1553" t="s">
        <v>31</v>
      </c>
      <c r="E1553" t="s">
        <v>1064</v>
      </c>
      <c r="G1553" s="2">
        <v>2.0833333333333329E-3</v>
      </c>
      <c r="H1553" s="15" t="str">
        <f t="shared" si="48"/>
        <v/>
      </c>
      <c r="I1553" s="2">
        <f>SUM(INDEX(ch_table[Duration],1):ch_table[[#This Row],[Duration]])</f>
        <v>41.94999999999991</v>
      </c>
      <c r="J1553" s="7">
        <v>0.70833333333333337</v>
      </c>
      <c r="K1553" s="16" t="str" cm="1">
        <f t="array" ref="K15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3" s="7" t="str">
        <f t="shared" si="49"/>
        <v/>
      </c>
      <c r="M1553" s="2">
        <f>SUM(INDEX(ch_table[AAT],1):ch_table[[#This Row],[AAT]])</f>
        <v>4.0118055555555623</v>
      </c>
    </row>
    <row r="1554" spans="1:13" x14ac:dyDescent="0.25">
      <c r="A1554">
        <v>124</v>
      </c>
      <c r="B1554" s="1">
        <v>43209</v>
      </c>
      <c r="C1554" s="7">
        <v>0.44374999999999998</v>
      </c>
      <c r="D1554" t="s">
        <v>31</v>
      </c>
      <c r="E1554" t="s">
        <v>1065</v>
      </c>
      <c r="G1554" s="2">
        <v>1.3888888888888889E-3</v>
      </c>
      <c r="H1554" s="15" t="str">
        <f t="shared" si="48"/>
        <v/>
      </c>
      <c r="I1554" s="2">
        <f>SUM(INDEX(ch_table[Duration],1):ch_table[[#This Row],[Duration]])</f>
        <v>41.9513888888888</v>
      </c>
      <c r="J1554" s="7">
        <v>0.70833333333333337</v>
      </c>
      <c r="K1554" s="16" t="str" cm="1">
        <f t="array" ref="K15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4" s="7" t="str">
        <f t="shared" si="49"/>
        <v/>
      </c>
      <c r="M1554" s="2">
        <f>SUM(INDEX(ch_table[AAT],1):ch_table[[#This Row],[AAT]])</f>
        <v>4.0118055555555623</v>
      </c>
    </row>
    <row r="1555" spans="1:13" x14ac:dyDescent="0.25">
      <c r="A1555">
        <v>124</v>
      </c>
      <c r="B1555" s="1">
        <v>43209</v>
      </c>
      <c r="C1555" s="7">
        <v>0.44513888888888892</v>
      </c>
      <c r="D1555" t="s">
        <v>29</v>
      </c>
      <c r="E1555" t="s">
        <v>30</v>
      </c>
      <c r="G1555" s="2">
        <v>4.7222222222222221E-2</v>
      </c>
      <c r="H1555" s="15" t="str">
        <f t="shared" si="48"/>
        <v/>
      </c>
      <c r="I1555" s="2">
        <f>SUM(INDEX(ch_table[Duration],1):ch_table[[#This Row],[Duration]])</f>
        <v>41.998611111111025</v>
      </c>
      <c r="J1555" s="7">
        <v>0.70833333333333337</v>
      </c>
      <c r="K1555" s="16" t="str" cm="1">
        <f t="array" ref="K15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5" s="7" t="str">
        <f t="shared" si="49"/>
        <v/>
      </c>
      <c r="M1555" s="2">
        <f>SUM(INDEX(ch_table[AAT],1):ch_table[[#This Row],[AAT]])</f>
        <v>4.0118055555555623</v>
      </c>
    </row>
    <row r="1556" spans="1:13" x14ac:dyDescent="0.25">
      <c r="A1556">
        <v>124</v>
      </c>
      <c r="B1556" s="1">
        <v>43209</v>
      </c>
      <c r="C1556" s="7">
        <v>0.49236111111111108</v>
      </c>
      <c r="D1556" t="s">
        <v>661</v>
      </c>
      <c r="E1556" t="s">
        <v>1066</v>
      </c>
      <c r="G1556" s="2">
        <v>1.180555555555556E-2</v>
      </c>
      <c r="H1556" s="15" t="str">
        <f t="shared" si="48"/>
        <v/>
      </c>
      <c r="I1556" s="2">
        <f>SUM(INDEX(ch_table[Duration],1):ch_table[[#This Row],[Duration]])</f>
        <v>42.010416666666579</v>
      </c>
      <c r="J1556" s="7">
        <v>0.70833333333333337</v>
      </c>
      <c r="K1556" s="16" t="str" cm="1">
        <f t="array" ref="K15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6" s="7" t="str">
        <f t="shared" si="49"/>
        <v/>
      </c>
      <c r="M1556" s="2">
        <f>SUM(INDEX(ch_table[AAT],1):ch_table[[#This Row],[AAT]])</f>
        <v>4.0118055555555623</v>
      </c>
    </row>
    <row r="1557" spans="1:13" x14ac:dyDescent="0.25">
      <c r="A1557">
        <v>124</v>
      </c>
      <c r="B1557" s="1">
        <v>43209</v>
      </c>
      <c r="C1557" s="7">
        <v>0.50416666666666665</v>
      </c>
      <c r="D1557" t="s">
        <v>369</v>
      </c>
      <c r="E1557" t="s">
        <v>1067</v>
      </c>
      <c r="G1557" s="2">
        <v>0.1131944444444444</v>
      </c>
      <c r="H1557" s="15" t="str">
        <f t="shared" si="48"/>
        <v/>
      </c>
      <c r="I1557" s="2">
        <f>SUM(INDEX(ch_table[Duration],1):ch_table[[#This Row],[Duration]])</f>
        <v>42.123611111111025</v>
      </c>
      <c r="J1557" s="7">
        <v>0.70833333333333337</v>
      </c>
      <c r="K1557" s="16" t="str" cm="1">
        <f t="array" ref="K15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57" s="7" t="str">
        <f t="shared" si="49"/>
        <v/>
      </c>
      <c r="M1557" s="2">
        <f>SUM(INDEX(ch_table[AAT],1):ch_table[[#This Row],[AAT]])</f>
        <v>4.0118055555555623</v>
      </c>
    </row>
    <row r="1558" spans="1:13" x14ac:dyDescent="0.25">
      <c r="A1558">
        <v>124</v>
      </c>
      <c r="B1558" s="1">
        <v>43209</v>
      </c>
      <c r="C1558" s="7">
        <v>0.61736111111111114</v>
      </c>
      <c r="D1558" t="s">
        <v>369</v>
      </c>
      <c r="E1558" t="s">
        <v>1068</v>
      </c>
      <c r="G1558" s="2">
        <v>9.375E-2</v>
      </c>
      <c r="H1558" s="15" t="str">
        <f t="shared" si="48"/>
        <v/>
      </c>
      <c r="I1558" s="2">
        <f>SUM(INDEX(ch_table[Duration],1):ch_table[[#This Row],[Duration]])</f>
        <v>42.217361111111025</v>
      </c>
      <c r="J1558" s="7">
        <v>0.70833333333333337</v>
      </c>
      <c r="K1558" s="16" cm="1">
        <f t="array" ref="K15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1558" s="7" t="str">
        <f t="shared" si="49"/>
        <v/>
      </c>
      <c r="M1558" s="2">
        <f>SUM(INDEX(ch_table[AAT],1):ch_table[[#This Row],[AAT]])</f>
        <v>4.0145833333333396</v>
      </c>
    </row>
    <row r="1559" spans="1:13" x14ac:dyDescent="0.25">
      <c r="A1559">
        <v>124</v>
      </c>
      <c r="B1559" s="1">
        <v>43209</v>
      </c>
      <c r="C1559" s="7">
        <v>0.71111111111111114</v>
      </c>
      <c r="D1559" t="s">
        <v>23</v>
      </c>
      <c r="E1559" t="s">
        <v>1069</v>
      </c>
      <c r="G1559" s="2">
        <v>1.5277777777777781E-2</v>
      </c>
      <c r="H1559" s="15" t="str">
        <f t="shared" si="48"/>
        <v/>
      </c>
      <c r="I1559" s="2">
        <f>SUM(INDEX(ch_table[Duration],1):ch_table[[#This Row],[Duration]])</f>
        <v>42.2326388888888</v>
      </c>
      <c r="J1559" s="7">
        <v>0.70833333333333337</v>
      </c>
      <c r="K1559" s="16" cm="1">
        <f t="array" ref="K15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1.5277777777777781E-2</v>
      </c>
      <c r="L1559" s="7" t="str">
        <f t="shared" si="49"/>
        <v/>
      </c>
      <c r="M1559" s="2">
        <f>SUM(INDEX(ch_table[AAT],1):ch_table[[#This Row],[AAT]])</f>
        <v>4.0298611111111171</v>
      </c>
    </row>
    <row r="1560" spans="1:13" x14ac:dyDescent="0.25">
      <c r="A1560">
        <v>124</v>
      </c>
      <c r="B1560" s="1">
        <v>43209</v>
      </c>
      <c r="C1560" s="7">
        <v>0.72638888888888886</v>
      </c>
      <c r="D1560" t="s">
        <v>8</v>
      </c>
      <c r="H1560" s="15">
        <f t="shared" si="48"/>
        <v>0.33055555555555555</v>
      </c>
      <c r="I1560" s="2">
        <f>SUM(INDEX(ch_table[Duration],1):ch_table[[#This Row],[Duration]])</f>
        <v>42.2326388888888</v>
      </c>
      <c r="J1560" s="7">
        <v>0.70833333333333337</v>
      </c>
      <c r="K1560" s="16" t="str" cm="1">
        <f t="array" ref="K15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0" s="7">
        <f t="shared" si="49"/>
        <v>1.8055555555555547E-2</v>
      </c>
      <c r="M1560" s="2">
        <f>SUM(INDEX(ch_table[AAT],1):ch_table[[#This Row],[AAT]])</f>
        <v>4.0298611111111171</v>
      </c>
    </row>
    <row r="1561" spans="1:13" x14ac:dyDescent="0.25">
      <c r="A1561">
        <v>125</v>
      </c>
      <c r="B1561" s="1">
        <v>43213</v>
      </c>
      <c r="C1561" s="7">
        <v>0.60416666666666663</v>
      </c>
      <c r="D1561" t="s">
        <v>13</v>
      </c>
      <c r="G1561" s="2">
        <v>2.0833333333333329E-3</v>
      </c>
      <c r="H1561" s="15" t="str">
        <f t="shared" si="48"/>
        <v/>
      </c>
      <c r="I1561" s="2">
        <f>SUM(INDEX(ch_table[Duration],1):ch_table[[#This Row],[Duration]])</f>
        <v>42.234722222222132</v>
      </c>
      <c r="J1561" s="7">
        <v>0.91666666666666663</v>
      </c>
      <c r="K1561" s="16" t="str" cm="1">
        <f t="array" ref="K15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1" s="7" t="str">
        <f t="shared" si="49"/>
        <v/>
      </c>
      <c r="M1561" s="2">
        <f>SUM(INDEX(ch_table[AAT],1):ch_table[[#This Row],[AAT]])</f>
        <v>4.0298611111111171</v>
      </c>
    </row>
    <row r="1562" spans="1:13" x14ac:dyDescent="0.25">
      <c r="A1562">
        <v>125</v>
      </c>
      <c r="B1562" s="1">
        <v>43213</v>
      </c>
      <c r="C1562" s="7">
        <v>0.60624999999999996</v>
      </c>
      <c r="D1562" t="s">
        <v>188</v>
      </c>
      <c r="E1562" t="s">
        <v>1070</v>
      </c>
      <c r="G1562" s="2">
        <v>6.9444444444444447E-4</v>
      </c>
      <c r="H1562" s="15" t="str">
        <f t="shared" si="48"/>
        <v/>
      </c>
      <c r="I1562" s="2">
        <f>SUM(INDEX(ch_table[Duration],1):ch_table[[#This Row],[Duration]])</f>
        <v>42.235416666666573</v>
      </c>
      <c r="J1562" s="7">
        <v>0.91666666666666663</v>
      </c>
      <c r="K1562" s="16" t="str" cm="1">
        <f t="array" ref="K15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2" s="7" t="str">
        <f t="shared" si="49"/>
        <v/>
      </c>
      <c r="M1562" s="2">
        <f>SUM(INDEX(ch_table[AAT],1):ch_table[[#This Row],[AAT]])</f>
        <v>4.0298611111111171</v>
      </c>
    </row>
    <row r="1563" spans="1:13" x14ac:dyDescent="0.25">
      <c r="A1563">
        <v>125</v>
      </c>
      <c r="B1563" s="1">
        <v>43213</v>
      </c>
      <c r="C1563" s="7">
        <v>0.6069444444444444</v>
      </c>
      <c r="D1563" t="s">
        <v>52</v>
      </c>
      <c r="E1563" t="s">
        <v>134</v>
      </c>
      <c r="G1563" s="2">
        <v>2.8472222222222222E-2</v>
      </c>
      <c r="H1563" s="15" t="str">
        <f t="shared" si="48"/>
        <v/>
      </c>
      <c r="I1563" s="2">
        <f>SUM(INDEX(ch_table[Duration],1):ch_table[[#This Row],[Duration]])</f>
        <v>42.263888888888793</v>
      </c>
      <c r="J1563" s="7">
        <v>0.91666666666666663</v>
      </c>
      <c r="K1563" s="16" t="str" cm="1">
        <f t="array" ref="K15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3" s="7" t="str">
        <f t="shared" si="49"/>
        <v/>
      </c>
      <c r="M1563" s="2">
        <f>SUM(INDEX(ch_table[AAT],1):ch_table[[#This Row],[AAT]])</f>
        <v>4.0298611111111171</v>
      </c>
    </row>
    <row r="1564" spans="1:13" x14ac:dyDescent="0.25">
      <c r="A1564">
        <v>125</v>
      </c>
      <c r="B1564" s="1">
        <v>43213</v>
      </c>
      <c r="C1564" s="7">
        <v>0.63541666666666663</v>
      </c>
      <c r="D1564" t="s">
        <v>54</v>
      </c>
      <c r="E1564" t="s">
        <v>134</v>
      </c>
      <c r="G1564" s="2">
        <v>1.3194444444444439E-2</v>
      </c>
      <c r="H1564" s="15" t="str">
        <f t="shared" si="48"/>
        <v/>
      </c>
      <c r="I1564" s="2">
        <f>SUM(INDEX(ch_table[Duration],1):ch_table[[#This Row],[Duration]])</f>
        <v>42.277083333333238</v>
      </c>
      <c r="J1564" s="7">
        <v>0.91666666666666663</v>
      </c>
      <c r="K1564" s="16" t="str" cm="1">
        <f t="array" ref="K15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4" s="7" t="str">
        <f t="shared" si="49"/>
        <v/>
      </c>
      <c r="M1564" s="2">
        <f>SUM(INDEX(ch_table[AAT],1):ch_table[[#This Row],[AAT]])</f>
        <v>4.0298611111111171</v>
      </c>
    </row>
    <row r="1565" spans="1:13" x14ac:dyDescent="0.25">
      <c r="A1565">
        <v>125</v>
      </c>
      <c r="B1565" s="1">
        <v>43213</v>
      </c>
      <c r="C1565" s="7">
        <v>0.64861111111111114</v>
      </c>
      <c r="D1565" t="s">
        <v>55</v>
      </c>
      <c r="E1565" t="s">
        <v>1071</v>
      </c>
      <c r="G1565" s="2">
        <v>4.0972222222222222E-2</v>
      </c>
      <c r="H1565" s="15" t="str">
        <f t="shared" si="48"/>
        <v/>
      </c>
      <c r="I1565" s="2">
        <f>SUM(INDEX(ch_table[Duration],1):ch_table[[#This Row],[Duration]])</f>
        <v>42.318055555555461</v>
      </c>
      <c r="J1565" s="7">
        <v>0.91666666666666663</v>
      </c>
      <c r="K1565" s="16" t="str" cm="1">
        <f t="array" ref="K15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5" s="7" t="str">
        <f t="shared" si="49"/>
        <v/>
      </c>
      <c r="M1565" s="2">
        <f>SUM(INDEX(ch_table[AAT],1):ch_table[[#This Row],[AAT]])</f>
        <v>4.0298611111111171</v>
      </c>
    </row>
    <row r="1566" spans="1:13" x14ac:dyDescent="0.25">
      <c r="A1566">
        <v>125</v>
      </c>
      <c r="B1566" s="1">
        <v>43213</v>
      </c>
      <c r="C1566" s="7">
        <v>0.68958333333333333</v>
      </c>
      <c r="D1566" t="s">
        <v>25</v>
      </c>
      <c r="E1566" t="s">
        <v>1072</v>
      </c>
      <c r="G1566" s="2">
        <v>5.6250000000000001E-2</v>
      </c>
      <c r="H1566" s="15" t="str">
        <f t="shared" si="48"/>
        <v/>
      </c>
      <c r="I1566" s="2">
        <f>SUM(INDEX(ch_table[Duration],1):ch_table[[#This Row],[Duration]])</f>
        <v>42.374305555555459</v>
      </c>
      <c r="J1566" s="7">
        <v>0.91666666666666663</v>
      </c>
      <c r="K1566" s="16" t="str" cm="1">
        <f t="array" ref="K15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6" s="7" t="str">
        <f t="shared" si="49"/>
        <v/>
      </c>
      <c r="M1566" s="2">
        <f>SUM(INDEX(ch_table[AAT],1):ch_table[[#This Row],[AAT]])</f>
        <v>4.0298611111111171</v>
      </c>
    </row>
    <row r="1567" spans="1:13" x14ac:dyDescent="0.25">
      <c r="A1567">
        <v>125</v>
      </c>
      <c r="B1567" s="1">
        <v>43213</v>
      </c>
      <c r="C1567" s="7">
        <v>0.74583333333333335</v>
      </c>
      <c r="D1567" t="s">
        <v>31</v>
      </c>
      <c r="E1567" t="s">
        <v>1073</v>
      </c>
      <c r="G1567" s="2">
        <v>2.0833333333333329E-3</v>
      </c>
      <c r="H1567" s="15" t="str">
        <f t="shared" si="48"/>
        <v/>
      </c>
      <c r="I1567" s="2">
        <f>SUM(INDEX(ch_table[Duration],1):ch_table[[#This Row],[Duration]])</f>
        <v>42.376388888888791</v>
      </c>
      <c r="J1567" s="7">
        <v>0.91666666666666663</v>
      </c>
      <c r="K1567" s="16" t="str" cm="1">
        <f t="array" ref="K15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7" s="7" t="str">
        <f t="shared" si="49"/>
        <v/>
      </c>
      <c r="M1567" s="2">
        <f>SUM(INDEX(ch_table[AAT],1):ch_table[[#This Row],[AAT]])</f>
        <v>4.0298611111111171</v>
      </c>
    </row>
    <row r="1568" spans="1:13" x14ac:dyDescent="0.25">
      <c r="A1568">
        <v>125</v>
      </c>
      <c r="B1568" s="1">
        <v>43213</v>
      </c>
      <c r="C1568" s="7">
        <v>0.74791666666666667</v>
      </c>
      <c r="D1568" t="s">
        <v>31</v>
      </c>
      <c r="E1568" t="s">
        <v>1074</v>
      </c>
      <c r="G1568" s="2">
        <v>2.0833333333333329E-3</v>
      </c>
      <c r="H1568" s="15" t="str">
        <f t="shared" si="48"/>
        <v/>
      </c>
      <c r="I1568" s="2">
        <f>SUM(INDEX(ch_table[Duration],1):ch_table[[#This Row],[Duration]])</f>
        <v>42.378472222222122</v>
      </c>
      <c r="J1568" s="7">
        <v>0.91666666666666663</v>
      </c>
      <c r="K1568" s="16" t="str" cm="1">
        <f t="array" ref="K15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8" s="7" t="str">
        <f t="shared" si="49"/>
        <v/>
      </c>
      <c r="M1568" s="2">
        <f>SUM(INDEX(ch_table[AAT],1):ch_table[[#This Row],[AAT]])</f>
        <v>4.0298611111111171</v>
      </c>
    </row>
    <row r="1569" spans="1:13" x14ac:dyDescent="0.25">
      <c r="A1569">
        <v>125</v>
      </c>
      <c r="B1569" s="1">
        <v>43213</v>
      </c>
      <c r="C1569" s="7">
        <v>0.75</v>
      </c>
      <c r="D1569" t="s">
        <v>31</v>
      </c>
      <c r="E1569" t="s">
        <v>1075</v>
      </c>
      <c r="G1569" s="2">
        <v>2.0833333333333329E-3</v>
      </c>
      <c r="H1569" s="15" t="str">
        <f t="shared" si="48"/>
        <v/>
      </c>
      <c r="I1569" s="2">
        <f>SUM(INDEX(ch_table[Duration],1):ch_table[[#This Row],[Duration]])</f>
        <v>42.380555555555453</v>
      </c>
      <c r="J1569" s="7">
        <v>0.91666666666666663</v>
      </c>
      <c r="K1569" s="16" t="str" cm="1">
        <f t="array" ref="K15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69" s="7" t="str">
        <f t="shared" si="49"/>
        <v/>
      </c>
      <c r="M1569" s="2">
        <f>SUM(INDEX(ch_table[AAT],1):ch_table[[#This Row],[AAT]])</f>
        <v>4.0298611111111171</v>
      </c>
    </row>
    <row r="1570" spans="1:13" x14ac:dyDescent="0.25">
      <c r="A1570">
        <v>125</v>
      </c>
      <c r="B1570" s="1">
        <v>43213</v>
      </c>
      <c r="C1570" s="7">
        <v>0.75208333333333333</v>
      </c>
      <c r="D1570" t="s">
        <v>91</v>
      </c>
      <c r="E1570" t="s">
        <v>1076</v>
      </c>
      <c r="F1570" t="s">
        <v>289</v>
      </c>
      <c r="G1570" s="2">
        <v>9.2361111111111116E-2</v>
      </c>
      <c r="H1570" s="15" t="str">
        <f t="shared" si="48"/>
        <v/>
      </c>
      <c r="I1570" s="2">
        <f>SUM(INDEX(ch_table[Duration],1):ch_table[[#This Row],[Duration]])</f>
        <v>42.472916666666563</v>
      </c>
      <c r="J1570" s="7">
        <v>0.91666666666666663</v>
      </c>
      <c r="K1570" s="16" t="str" cm="1">
        <f t="array" ref="K15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0" s="7" t="str">
        <f t="shared" si="49"/>
        <v/>
      </c>
      <c r="M1570" s="2">
        <f>SUM(INDEX(ch_table[AAT],1):ch_table[[#This Row],[AAT]])</f>
        <v>4.0298611111111171</v>
      </c>
    </row>
    <row r="1571" spans="1:13" x14ac:dyDescent="0.25">
      <c r="A1571">
        <v>125</v>
      </c>
      <c r="B1571" s="1">
        <v>43213</v>
      </c>
      <c r="C1571" s="7">
        <v>0.84444444444444444</v>
      </c>
      <c r="D1571" t="s">
        <v>967</v>
      </c>
      <c r="E1571" t="s">
        <v>1077</v>
      </c>
      <c r="G1571" s="2">
        <v>5.8333333333333327E-2</v>
      </c>
      <c r="H1571" s="15" t="str">
        <f t="shared" si="48"/>
        <v/>
      </c>
      <c r="I1571" s="2">
        <f>SUM(INDEX(ch_table[Duration],1):ch_table[[#This Row],[Duration]])</f>
        <v>42.531249999999893</v>
      </c>
      <c r="J1571" s="7">
        <v>0.91666666666666663</v>
      </c>
      <c r="K1571" s="16" t="str" cm="1">
        <f t="array" ref="K15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1" s="7" t="str">
        <f t="shared" si="49"/>
        <v/>
      </c>
      <c r="M1571" s="2">
        <f>SUM(INDEX(ch_table[AAT],1):ch_table[[#This Row],[AAT]])</f>
        <v>4.0298611111111171</v>
      </c>
    </row>
    <row r="1572" spans="1:13" x14ac:dyDescent="0.25">
      <c r="A1572">
        <v>125</v>
      </c>
      <c r="B1572" s="1">
        <v>43213</v>
      </c>
      <c r="C1572" s="7">
        <v>0.90277777777777779</v>
      </c>
      <c r="D1572" t="s">
        <v>23</v>
      </c>
      <c r="E1572" t="s">
        <v>1078</v>
      </c>
      <c r="G1572" s="2">
        <v>1.7361111111111108E-2</v>
      </c>
      <c r="H1572" s="15" t="str">
        <f t="shared" si="48"/>
        <v/>
      </c>
      <c r="I1572" s="2">
        <f>SUM(INDEX(ch_table[Duration],1):ch_table[[#This Row],[Duration]])</f>
        <v>42.548611111111008</v>
      </c>
      <c r="J1572" s="7">
        <v>0.91666666666666663</v>
      </c>
      <c r="K1572" s="16" cm="1">
        <f t="array" ref="K15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3.4722222222222099E-3</v>
      </c>
      <c r="L1572" s="7" t="str">
        <f t="shared" si="49"/>
        <v/>
      </c>
      <c r="M1572" s="2">
        <f>SUM(INDEX(ch_table[AAT],1):ch_table[[#This Row],[AAT]])</f>
        <v>4.0333333333333394</v>
      </c>
    </row>
    <row r="1573" spans="1:13" x14ac:dyDescent="0.25">
      <c r="A1573">
        <v>125</v>
      </c>
      <c r="B1573" s="1">
        <v>43213</v>
      </c>
      <c r="C1573" s="7">
        <v>0.92013888888888884</v>
      </c>
      <c r="D1573" t="s">
        <v>8</v>
      </c>
      <c r="H1573" s="15">
        <f t="shared" si="48"/>
        <v>0.31597222222222221</v>
      </c>
      <c r="I1573" s="2">
        <f>SUM(INDEX(ch_table[Duration],1):ch_table[[#This Row],[Duration]])</f>
        <v>42.548611111111008</v>
      </c>
      <c r="J1573" s="7">
        <v>0.91666666666666663</v>
      </c>
      <c r="K1573" s="16" t="str" cm="1">
        <f t="array" ref="K15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3" s="7">
        <f t="shared" si="49"/>
        <v>3.4722222222222099E-3</v>
      </c>
      <c r="M1573" s="2">
        <f>SUM(INDEX(ch_table[AAT],1):ch_table[[#This Row],[AAT]])</f>
        <v>4.0333333333333394</v>
      </c>
    </row>
    <row r="1574" spans="1:13" x14ac:dyDescent="0.25">
      <c r="A1574">
        <v>126</v>
      </c>
      <c r="B1574" s="1">
        <v>43214</v>
      </c>
      <c r="C1574" s="7">
        <v>0.47916666666666669</v>
      </c>
      <c r="D1574" t="s">
        <v>13</v>
      </c>
      <c r="G1574" s="2">
        <v>2.0833333333333329E-3</v>
      </c>
      <c r="H1574" s="15" t="str">
        <f t="shared" si="48"/>
        <v/>
      </c>
      <c r="I1574" s="2">
        <f>SUM(INDEX(ch_table[Duration],1):ch_table[[#This Row],[Duration]])</f>
        <v>42.550694444444339</v>
      </c>
      <c r="J1574" s="7">
        <v>0.79166666666666663</v>
      </c>
      <c r="K1574" s="16" t="str" cm="1">
        <f t="array" ref="K15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4" s="7" t="str">
        <f t="shared" si="49"/>
        <v/>
      </c>
      <c r="M1574" s="2">
        <f>SUM(INDEX(ch_table[AAT],1):ch_table[[#This Row],[AAT]])</f>
        <v>4.0333333333333394</v>
      </c>
    </row>
    <row r="1575" spans="1:13" x14ac:dyDescent="0.25">
      <c r="A1575">
        <v>126</v>
      </c>
      <c r="B1575" s="1">
        <v>43214</v>
      </c>
      <c r="C1575" s="7">
        <v>0.48125000000000001</v>
      </c>
      <c r="D1575" t="s">
        <v>52</v>
      </c>
      <c r="E1575" t="s">
        <v>458</v>
      </c>
      <c r="G1575" s="2">
        <v>3.1944444444444442E-2</v>
      </c>
      <c r="H1575" s="15" t="str">
        <f t="shared" si="48"/>
        <v/>
      </c>
      <c r="I1575" s="2">
        <f>SUM(INDEX(ch_table[Duration],1):ch_table[[#This Row],[Duration]])</f>
        <v>42.582638888888781</v>
      </c>
      <c r="J1575" s="7">
        <v>0.79166666666666663</v>
      </c>
      <c r="K1575" s="16" t="str" cm="1">
        <f t="array" ref="K15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5" s="7" t="str">
        <f t="shared" si="49"/>
        <v/>
      </c>
      <c r="M1575" s="2">
        <f>SUM(INDEX(ch_table[AAT],1):ch_table[[#This Row],[AAT]])</f>
        <v>4.0333333333333394</v>
      </c>
    </row>
    <row r="1576" spans="1:13" x14ac:dyDescent="0.25">
      <c r="A1576">
        <v>126</v>
      </c>
      <c r="B1576" s="1">
        <v>43214</v>
      </c>
      <c r="C1576" s="7">
        <v>0.5131944444444444</v>
      </c>
      <c r="D1576" t="s">
        <v>54</v>
      </c>
      <c r="E1576" t="s">
        <v>458</v>
      </c>
      <c r="G1576" s="2">
        <v>1.388888888888889E-2</v>
      </c>
      <c r="H1576" s="15" t="str">
        <f t="shared" si="48"/>
        <v/>
      </c>
      <c r="I1576" s="2">
        <f>SUM(INDEX(ch_table[Duration],1):ch_table[[#This Row],[Duration]])</f>
        <v>42.596527777777666</v>
      </c>
      <c r="J1576" s="7">
        <v>0.79166666666666663</v>
      </c>
      <c r="K1576" s="16" t="str" cm="1">
        <f t="array" ref="K15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6" s="7" t="str">
        <f t="shared" si="49"/>
        <v/>
      </c>
      <c r="M1576" s="2">
        <f>SUM(INDEX(ch_table[AAT],1):ch_table[[#This Row],[AAT]])</f>
        <v>4.0333333333333394</v>
      </c>
    </row>
    <row r="1577" spans="1:13" x14ac:dyDescent="0.25">
      <c r="A1577">
        <v>126</v>
      </c>
      <c r="B1577" s="1">
        <v>43214</v>
      </c>
      <c r="C1577" s="7">
        <v>0.52708333333333335</v>
      </c>
      <c r="D1577" t="s">
        <v>55</v>
      </c>
      <c r="E1577" t="s">
        <v>1079</v>
      </c>
      <c r="G1577" s="2">
        <v>3.125E-2</v>
      </c>
      <c r="H1577" s="15" t="str">
        <f t="shared" si="48"/>
        <v/>
      </c>
      <c r="I1577" s="2">
        <f>SUM(INDEX(ch_table[Duration],1):ch_table[[#This Row],[Duration]])</f>
        <v>42.627777777777666</v>
      </c>
      <c r="J1577" s="7">
        <v>0.79166666666666663</v>
      </c>
      <c r="K1577" s="16" t="str" cm="1">
        <f t="array" ref="K15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7" s="7" t="str">
        <f t="shared" si="49"/>
        <v/>
      </c>
      <c r="M1577" s="2">
        <f>SUM(INDEX(ch_table[AAT],1):ch_table[[#This Row],[AAT]])</f>
        <v>4.0333333333333394</v>
      </c>
    </row>
    <row r="1578" spans="1:13" x14ac:dyDescent="0.25">
      <c r="A1578">
        <v>126</v>
      </c>
      <c r="B1578" s="1">
        <v>43214</v>
      </c>
      <c r="C1578" s="7">
        <v>0.55833333333333335</v>
      </c>
      <c r="D1578" t="s">
        <v>55</v>
      </c>
      <c r="E1578" t="s">
        <v>1080</v>
      </c>
      <c r="G1578" s="2">
        <v>2.4305555555555559E-2</v>
      </c>
      <c r="H1578" s="15" t="str">
        <f t="shared" si="48"/>
        <v/>
      </c>
      <c r="I1578" s="2">
        <f>SUM(INDEX(ch_table[Duration],1):ch_table[[#This Row],[Duration]])</f>
        <v>42.652083333333223</v>
      </c>
      <c r="J1578" s="7">
        <v>0.79166666666666663</v>
      </c>
      <c r="K1578" s="16" t="str" cm="1">
        <f t="array" ref="K15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8" s="7" t="str">
        <f t="shared" si="49"/>
        <v/>
      </c>
      <c r="M1578" s="2">
        <f>SUM(INDEX(ch_table[AAT],1):ch_table[[#This Row],[AAT]])</f>
        <v>4.0333333333333394</v>
      </c>
    </row>
    <row r="1579" spans="1:13" x14ac:dyDescent="0.25">
      <c r="A1579">
        <v>126</v>
      </c>
      <c r="B1579" s="1">
        <v>43214</v>
      </c>
      <c r="C1579" s="7">
        <v>0.58263888888888893</v>
      </c>
      <c r="D1579" t="s">
        <v>25</v>
      </c>
      <c r="E1579" t="s">
        <v>1081</v>
      </c>
      <c r="G1579" s="2">
        <v>3.1944444444444442E-2</v>
      </c>
      <c r="H1579" s="15" t="str">
        <f t="shared" si="48"/>
        <v/>
      </c>
      <c r="I1579" s="2">
        <f>SUM(INDEX(ch_table[Duration],1):ch_table[[#This Row],[Duration]])</f>
        <v>42.684027777777665</v>
      </c>
      <c r="J1579" s="7">
        <v>0.79166666666666663</v>
      </c>
      <c r="K1579" s="16" t="str" cm="1">
        <f t="array" ref="K15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79" s="7" t="str">
        <f t="shared" si="49"/>
        <v/>
      </c>
      <c r="M1579" s="2">
        <f>SUM(INDEX(ch_table[AAT],1):ch_table[[#This Row],[AAT]])</f>
        <v>4.0333333333333394</v>
      </c>
    </row>
    <row r="1580" spans="1:13" x14ac:dyDescent="0.25">
      <c r="A1580">
        <v>126</v>
      </c>
      <c r="B1580" s="1">
        <v>43214</v>
      </c>
      <c r="C1580" s="7">
        <v>0.61458333333333337</v>
      </c>
      <c r="D1580" t="s">
        <v>31</v>
      </c>
      <c r="E1580" t="s">
        <v>1082</v>
      </c>
      <c r="G1580" s="2">
        <v>2.0833333333333329E-3</v>
      </c>
      <c r="H1580" s="15" t="str">
        <f t="shared" si="48"/>
        <v/>
      </c>
      <c r="I1580" s="2">
        <f>SUM(INDEX(ch_table[Duration],1):ch_table[[#This Row],[Duration]])</f>
        <v>42.686111111110996</v>
      </c>
      <c r="J1580" s="7">
        <v>0.79166666666666663</v>
      </c>
      <c r="K1580" s="16" t="str" cm="1">
        <f t="array" ref="K15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0" s="7" t="str">
        <f t="shared" si="49"/>
        <v/>
      </c>
      <c r="M1580" s="2">
        <f>SUM(INDEX(ch_table[AAT],1):ch_table[[#This Row],[AAT]])</f>
        <v>4.0333333333333394</v>
      </c>
    </row>
    <row r="1581" spans="1:13" x14ac:dyDescent="0.25">
      <c r="A1581">
        <v>126</v>
      </c>
      <c r="B1581" s="1">
        <v>43214</v>
      </c>
      <c r="C1581" s="7">
        <v>0.6166666666666667</v>
      </c>
      <c r="D1581" t="s">
        <v>31</v>
      </c>
      <c r="E1581" t="s">
        <v>1083</v>
      </c>
      <c r="G1581" s="2">
        <v>2.0833333333333329E-3</v>
      </c>
      <c r="H1581" s="15" t="str">
        <f t="shared" si="48"/>
        <v/>
      </c>
      <c r="I1581" s="2">
        <f>SUM(INDEX(ch_table[Duration],1):ch_table[[#This Row],[Duration]])</f>
        <v>42.688194444444328</v>
      </c>
      <c r="J1581" s="7">
        <v>0.79166666666666663</v>
      </c>
      <c r="K1581" s="16" t="str" cm="1">
        <f t="array" ref="K15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1" s="7" t="str">
        <f t="shared" si="49"/>
        <v/>
      </c>
      <c r="M1581" s="2">
        <f>SUM(INDEX(ch_table[AAT],1):ch_table[[#This Row],[AAT]])</f>
        <v>4.0333333333333394</v>
      </c>
    </row>
    <row r="1582" spans="1:13" x14ac:dyDescent="0.25">
      <c r="A1582">
        <v>126</v>
      </c>
      <c r="B1582" s="1">
        <v>43214</v>
      </c>
      <c r="C1582" s="7">
        <v>0.61875000000000002</v>
      </c>
      <c r="D1582" t="s">
        <v>31</v>
      </c>
      <c r="E1582" t="s">
        <v>1084</v>
      </c>
      <c r="G1582" s="2">
        <v>1.3888888888888889E-3</v>
      </c>
      <c r="H1582" s="15" t="str">
        <f t="shared" si="48"/>
        <v/>
      </c>
      <c r="I1582" s="2">
        <f>SUM(INDEX(ch_table[Duration],1):ch_table[[#This Row],[Duration]])</f>
        <v>42.689583333333218</v>
      </c>
      <c r="J1582" s="7">
        <v>0.79166666666666663</v>
      </c>
      <c r="K1582" s="16" t="str" cm="1">
        <f t="array" ref="K15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2" s="7" t="str">
        <f t="shared" si="49"/>
        <v/>
      </c>
      <c r="M1582" s="2">
        <f>SUM(INDEX(ch_table[AAT],1):ch_table[[#This Row],[AAT]])</f>
        <v>4.0333333333333394</v>
      </c>
    </row>
    <row r="1583" spans="1:13" x14ac:dyDescent="0.25">
      <c r="A1583">
        <v>126</v>
      </c>
      <c r="B1583" s="1">
        <v>43214</v>
      </c>
      <c r="C1583" s="7">
        <v>0.62013888888888891</v>
      </c>
      <c r="D1583" t="s">
        <v>286</v>
      </c>
      <c r="E1583" t="s">
        <v>1085</v>
      </c>
      <c r="G1583" s="2">
        <v>6.9444444444444441E-3</v>
      </c>
      <c r="H1583" s="15" t="str">
        <f t="shared" si="48"/>
        <v/>
      </c>
      <c r="I1583" s="2">
        <f>SUM(INDEX(ch_table[Duration],1):ch_table[[#This Row],[Duration]])</f>
        <v>42.696527777777661</v>
      </c>
      <c r="J1583" s="7">
        <v>0.79166666666666663</v>
      </c>
      <c r="K1583" s="16" t="str" cm="1">
        <f t="array" ref="K15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3" s="7" t="str">
        <f t="shared" si="49"/>
        <v/>
      </c>
      <c r="M1583" s="2">
        <f>SUM(INDEX(ch_table[AAT],1):ch_table[[#This Row],[AAT]])</f>
        <v>4.0333333333333394</v>
      </c>
    </row>
    <row r="1584" spans="1:13" x14ac:dyDescent="0.25">
      <c r="A1584">
        <v>126</v>
      </c>
      <c r="B1584" s="1">
        <v>43214</v>
      </c>
      <c r="C1584" s="7">
        <v>0.62708333333333333</v>
      </c>
      <c r="D1584" t="s">
        <v>161</v>
      </c>
      <c r="E1584" t="s">
        <v>1086</v>
      </c>
      <c r="G1584" s="2">
        <v>0.1472222222222222</v>
      </c>
      <c r="H1584" s="15" t="str">
        <f t="shared" si="48"/>
        <v/>
      </c>
      <c r="I1584" s="2">
        <f>SUM(INDEX(ch_table[Duration],1):ch_table[[#This Row],[Duration]])</f>
        <v>42.843749999999886</v>
      </c>
      <c r="J1584" s="7">
        <v>0.79166666666666663</v>
      </c>
      <c r="K1584" s="16" t="str" cm="1">
        <f t="array" ref="K15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4" s="7" t="str">
        <f t="shared" si="49"/>
        <v/>
      </c>
      <c r="M1584" s="2">
        <f>SUM(INDEX(ch_table[AAT],1):ch_table[[#This Row],[AAT]])</f>
        <v>4.0333333333333394</v>
      </c>
    </row>
    <row r="1585" spans="1:13" x14ac:dyDescent="0.25">
      <c r="A1585">
        <v>126</v>
      </c>
      <c r="B1585" s="1">
        <v>43214</v>
      </c>
      <c r="C1585" s="7">
        <v>0.77430555555555558</v>
      </c>
      <c r="D1585" t="s">
        <v>214</v>
      </c>
      <c r="E1585" t="s">
        <v>1087</v>
      </c>
      <c r="G1585" s="2">
        <v>1.3888888888888889E-3</v>
      </c>
      <c r="H1585" s="15" t="str">
        <f t="shared" si="48"/>
        <v/>
      </c>
      <c r="I1585" s="2">
        <f>SUM(INDEX(ch_table[Duration],1):ch_table[[#This Row],[Duration]])</f>
        <v>42.845138888888776</v>
      </c>
      <c r="J1585" s="7">
        <v>0.79166666666666663</v>
      </c>
      <c r="K1585" s="16" t="str" cm="1">
        <f t="array" ref="K15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5" s="7" t="str">
        <f t="shared" si="49"/>
        <v/>
      </c>
      <c r="M1585" s="2">
        <f>SUM(INDEX(ch_table[AAT],1):ch_table[[#This Row],[AAT]])</f>
        <v>4.0333333333333394</v>
      </c>
    </row>
    <row r="1586" spans="1:13" x14ac:dyDescent="0.25">
      <c r="A1586">
        <v>126</v>
      </c>
      <c r="B1586" s="1">
        <v>43214</v>
      </c>
      <c r="C1586" s="7">
        <v>0.77569444444444446</v>
      </c>
      <c r="D1586" t="s">
        <v>214</v>
      </c>
      <c r="E1586" t="s">
        <v>1088</v>
      </c>
      <c r="G1586" s="2">
        <v>1.3888888888888889E-3</v>
      </c>
      <c r="H1586" s="15" t="str">
        <f t="shared" si="48"/>
        <v/>
      </c>
      <c r="I1586" s="2">
        <f>SUM(INDEX(ch_table[Duration],1):ch_table[[#This Row],[Duration]])</f>
        <v>42.846527777777666</v>
      </c>
      <c r="J1586" s="7">
        <v>0.79166666666666663</v>
      </c>
      <c r="K1586" s="16" t="str" cm="1">
        <f t="array" ref="K15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6" s="7" t="str">
        <f t="shared" si="49"/>
        <v/>
      </c>
      <c r="M1586" s="2">
        <f>SUM(INDEX(ch_table[AAT],1):ch_table[[#This Row],[AAT]])</f>
        <v>4.0333333333333394</v>
      </c>
    </row>
    <row r="1587" spans="1:13" x14ac:dyDescent="0.25">
      <c r="A1587">
        <v>126</v>
      </c>
      <c r="B1587" s="1">
        <v>43214</v>
      </c>
      <c r="C1587" s="7">
        <v>0.77708333333333335</v>
      </c>
      <c r="D1587" t="s">
        <v>23</v>
      </c>
      <c r="E1587" t="s">
        <v>1089</v>
      </c>
      <c r="G1587" s="2">
        <v>1.9444444444444441E-2</v>
      </c>
      <c r="H1587" s="15" t="str">
        <f t="shared" si="48"/>
        <v/>
      </c>
      <c r="I1587" s="2">
        <f>SUM(INDEX(ch_table[Duration],1):ch_table[[#This Row],[Duration]])</f>
        <v>42.865972222222112</v>
      </c>
      <c r="J1587" s="7">
        <v>0.79166666666666663</v>
      </c>
      <c r="K1587" s="16" cm="1">
        <f t="array" ref="K15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4.8611111111110938E-3</v>
      </c>
      <c r="L1587" s="7" t="str">
        <f t="shared" si="49"/>
        <v/>
      </c>
      <c r="M1587" s="2">
        <f>SUM(INDEX(ch_table[AAT],1):ch_table[[#This Row],[AAT]])</f>
        <v>4.0381944444444509</v>
      </c>
    </row>
    <row r="1588" spans="1:13" x14ac:dyDescent="0.25">
      <c r="A1588">
        <v>126</v>
      </c>
      <c r="B1588" s="1">
        <v>43214</v>
      </c>
      <c r="C1588" s="7">
        <v>0.79652777777777772</v>
      </c>
      <c r="D1588" t="s">
        <v>8</v>
      </c>
      <c r="H1588" s="15">
        <f t="shared" si="48"/>
        <v>0.31736111111111104</v>
      </c>
      <c r="I1588" s="2">
        <f>SUM(INDEX(ch_table[Duration],1):ch_table[[#This Row],[Duration]])</f>
        <v>42.865972222222112</v>
      </c>
      <c r="J1588" s="7">
        <v>0.79166666666666663</v>
      </c>
      <c r="K1588" s="16" t="str" cm="1">
        <f t="array" ref="K15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8" s="7">
        <f t="shared" si="49"/>
        <v>4.8611111111110938E-3</v>
      </c>
      <c r="M1588" s="2">
        <f>SUM(INDEX(ch_table[AAT],1):ch_table[[#This Row],[AAT]])</f>
        <v>4.0381944444444509</v>
      </c>
    </row>
    <row r="1589" spans="1:13" x14ac:dyDescent="0.25">
      <c r="A1589">
        <v>127</v>
      </c>
      <c r="B1589" s="1">
        <v>43215</v>
      </c>
      <c r="C1589" s="7">
        <v>0.47916666666666669</v>
      </c>
      <c r="D1589" t="s">
        <v>13</v>
      </c>
      <c r="G1589" s="2">
        <v>2.0833333333333329E-3</v>
      </c>
      <c r="H1589" s="15" t="str">
        <f t="shared" si="48"/>
        <v/>
      </c>
      <c r="I1589" s="2">
        <f>SUM(INDEX(ch_table[Duration],1):ch_table[[#This Row],[Duration]])</f>
        <v>42.868055555555443</v>
      </c>
      <c r="J1589" s="7">
        <v>0.79166666666666663</v>
      </c>
      <c r="K1589" s="16" t="str" cm="1">
        <f t="array" ref="K15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89" s="7" t="str">
        <f t="shared" si="49"/>
        <v/>
      </c>
      <c r="M1589" s="2">
        <f>SUM(INDEX(ch_table[AAT],1):ch_table[[#This Row],[AAT]])</f>
        <v>4.0381944444444509</v>
      </c>
    </row>
    <row r="1590" spans="1:13" x14ac:dyDescent="0.25">
      <c r="A1590">
        <v>127</v>
      </c>
      <c r="B1590" s="1">
        <v>43215</v>
      </c>
      <c r="C1590" s="7">
        <v>0.48125000000000001</v>
      </c>
      <c r="D1590" t="s">
        <v>52</v>
      </c>
      <c r="E1590" t="s">
        <v>415</v>
      </c>
      <c r="G1590" s="2">
        <v>1.8749999999999999E-2</v>
      </c>
      <c r="H1590" s="15" t="str">
        <f t="shared" si="48"/>
        <v/>
      </c>
      <c r="I1590" s="2">
        <f>SUM(INDEX(ch_table[Duration],1):ch_table[[#This Row],[Duration]])</f>
        <v>42.886805555555441</v>
      </c>
      <c r="J1590" s="7">
        <v>0.79166666666666663</v>
      </c>
      <c r="K1590" s="16" t="str" cm="1">
        <f t="array" ref="K15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90" s="7" t="str">
        <f t="shared" si="49"/>
        <v/>
      </c>
      <c r="M1590" s="2">
        <f>SUM(INDEX(ch_table[AAT],1):ch_table[[#This Row],[AAT]])</f>
        <v>4.0381944444444509</v>
      </c>
    </row>
    <row r="1591" spans="1:13" x14ac:dyDescent="0.25">
      <c r="A1591">
        <v>127</v>
      </c>
      <c r="B1591" s="1">
        <v>43215</v>
      </c>
      <c r="C1591" s="7">
        <v>0.5</v>
      </c>
      <c r="D1591" t="s">
        <v>52</v>
      </c>
      <c r="E1591" t="s">
        <v>111</v>
      </c>
      <c r="G1591" s="2">
        <v>3.9583333333333331E-2</v>
      </c>
      <c r="H1591" s="15" t="str">
        <f t="shared" si="48"/>
        <v/>
      </c>
      <c r="I1591" s="2">
        <f>SUM(INDEX(ch_table[Duration],1):ch_table[[#This Row],[Duration]])</f>
        <v>42.926388888888773</v>
      </c>
      <c r="J1591" s="7">
        <v>0.79166666666666663</v>
      </c>
      <c r="K1591" s="16" t="str" cm="1">
        <f t="array" ref="K15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91" s="7" t="str">
        <f t="shared" si="49"/>
        <v/>
      </c>
      <c r="M1591" s="2">
        <f>SUM(INDEX(ch_table[AAT],1):ch_table[[#This Row],[AAT]])</f>
        <v>4.0381944444444509</v>
      </c>
    </row>
    <row r="1592" spans="1:13" x14ac:dyDescent="0.25">
      <c r="A1592">
        <v>127</v>
      </c>
      <c r="B1592" s="1">
        <v>43215</v>
      </c>
      <c r="C1592" s="7">
        <v>0.5395833333333333</v>
      </c>
      <c r="D1592" t="s">
        <v>286</v>
      </c>
      <c r="E1592" t="s">
        <v>1090</v>
      </c>
      <c r="G1592" s="2">
        <v>6.9444444444444441E-3</v>
      </c>
      <c r="H1592" s="15" t="str">
        <f t="shared" si="48"/>
        <v/>
      </c>
      <c r="I1592" s="2">
        <f>SUM(INDEX(ch_table[Duration],1):ch_table[[#This Row],[Duration]])</f>
        <v>42.933333333333216</v>
      </c>
      <c r="J1592" s="7">
        <v>0.79166666666666663</v>
      </c>
      <c r="K1592" s="16" t="str" cm="1">
        <f t="array" ref="K15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92" s="7" t="str">
        <f t="shared" si="49"/>
        <v/>
      </c>
      <c r="M1592" s="2">
        <f>SUM(INDEX(ch_table[AAT],1):ch_table[[#This Row],[AAT]])</f>
        <v>4.0381944444444509</v>
      </c>
    </row>
    <row r="1593" spans="1:13" x14ac:dyDescent="0.25">
      <c r="A1593">
        <v>127</v>
      </c>
      <c r="B1593" s="1">
        <v>43215</v>
      </c>
      <c r="C1593" s="7">
        <v>0.54652777777777772</v>
      </c>
      <c r="D1593" t="s">
        <v>297</v>
      </c>
      <c r="E1593" t="s">
        <v>1091</v>
      </c>
      <c r="G1593" s="2">
        <v>0.1118055555555556</v>
      </c>
      <c r="H1593" s="15" t="str">
        <f t="shared" si="48"/>
        <v/>
      </c>
      <c r="I1593" s="2">
        <f>SUM(INDEX(ch_table[Duration],1):ch_table[[#This Row],[Duration]])</f>
        <v>43.045138888888772</v>
      </c>
      <c r="J1593" s="7">
        <v>0.79166666666666663</v>
      </c>
      <c r="K1593" s="16" t="str" cm="1">
        <f t="array" ref="K15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93" s="7" t="str">
        <f t="shared" si="49"/>
        <v/>
      </c>
      <c r="M1593" s="2">
        <f>SUM(INDEX(ch_table[AAT],1):ch_table[[#This Row],[AAT]])</f>
        <v>4.0381944444444509</v>
      </c>
    </row>
    <row r="1594" spans="1:13" x14ac:dyDescent="0.25">
      <c r="A1594">
        <v>127</v>
      </c>
      <c r="B1594" s="1">
        <v>43215</v>
      </c>
      <c r="C1594" s="7">
        <v>0.65833333333333333</v>
      </c>
      <c r="D1594" t="s">
        <v>297</v>
      </c>
      <c r="E1594" t="s">
        <v>1092</v>
      </c>
      <c r="G1594" s="2">
        <v>0.13263888888888889</v>
      </c>
      <c r="H1594" s="15" t="str">
        <f t="shared" si="48"/>
        <v/>
      </c>
      <c r="I1594" s="2">
        <f>SUM(INDEX(ch_table[Duration],1):ch_table[[#This Row],[Duration]])</f>
        <v>43.177777777777663</v>
      </c>
      <c r="J1594" s="7">
        <v>0.79166666666666663</v>
      </c>
      <c r="K1594" s="16" t="str" cm="1">
        <f t="array" ref="K15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94" s="7" t="str">
        <f t="shared" si="49"/>
        <v/>
      </c>
      <c r="M1594" s="2">
        <f>SUM(INDEX(ch_table[AAT],1):ch_table[[#This Row],[AAT]])</f>
        <v>4.0381944444444509</v>
      </c>
    </row>
    <row r="1595" spans="1:13" x14ac:dyDescent="0.25">
      <c r="A1595">
        <v>127</v>
      </c>
      <c r="B1595" s="1">
        <v>43215</v>
      </c>
      <c r="C1595" s="7">
        <v>0.79097222222222219</v>
      </c>
      <c r="D1595" t="s">
        <v>214</v>
      </c>
      <c r="E1595" t="s">
        <v>1093</v>
      </c>
      <c r="G1595" s="2">
        <v>1.3888888888888889E-3</v>
      </c>
      <c r="H1595" s="15" t="str">
        <f t="shared" si="48"/>
        <v/>
      </c>
      <c r="I1595" s="2">
        <f>SUM(INDEX(ch_table[Duration],1):ch_table[[#This Row],[Duration]])</f>
        <v>43.179166666666553</v>
      </c>
      <c r="J1595" s="7">
        <v>0.79166666666666663</v>
      </c>
      <c r="K1595" s="16" cm="1">
        <f t="array" ref="K15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595" s="7" t="str">
        <f t="shared" si="49"/>
        <v/>
      </c>
      <c r="M1595" s="2">
        <f>SUM(INDEX(ch_table[AAT],1):ch_table[[#This Row],[AAT]])</f>
        <v>4.038888888888895</v>
      </c>
    </row>
    <row r="1596" spans="1:13" x14ac:dyDescent="0.25">
      <c r="A1596">
        <v>127</v>
      </c>
      <c r="B1596" s="1">
        <v>43215</v>
      </c>
      <c r="C1596" s="7">
        <v>0.79236111111111107</v>
      </c>
      <c r="D1596" t="s">
        <v>214</v>
      </c>
      <c r="E1596" t="s">
        <v>1094</v>
      </c>
      <c r="G1596" s="2">
        <v>1.3888888888888889E-3</v>
      </c>
      <c r="H1596" s="15" t="str">
        <f t="shared" si="48"/>
        <v/>
      </c>
      <c r="I1596" s="2">
        <f>SUM(INDEX(ch_table[Duration],1):ch_table[[#This Row],[Duration]])</f>
        <v>43.180555555555443</v>
      </c>
      <c r="J1596" s="7">
        <v>0.79166666666666663</v>
      </c>
      <c r="K1596" s="16" cm="1">
        <f t="array" ref="K15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596" s="7" t="str">
        <f t="shared" si="49"/>
        <v/>
      </c>
      <c r="M1596" s="2">
        <f>SUM(INDEX(ch_table[AAT],1):ch_table[[#This Row],[AAT]])</f>
        <v>4.0402777777777841</v>
      </c>
    </row>
    <row r="1597" spans="1:13" x14ac:dyDescent="0.25">
      <c r="A1597">
        <v>127</v>
      </c>
      <c r="B1597" s="1">
        <v>43215</v>
      </c>
      <c r="C1597" s="7">
        <v>0.79374999999999996</v>
      </c>
      <c r="D1597" t="s">
        <v>23</v>
      </c>
      <c r="E1597" t="s">
        <v>1095</v>
      </c>
      <c r="G1597" s="2">
        <v>1.5972222222222221E-2</v>
      </c>
      <c r="H1597" s="15" t="str">
        <f t="shared" si="48"/>
        <v/>
      </c>
      <c r="I1597" s="2">
        <f>SUM(INDEX(ch_table[Duration],1):ch_table[[#This Row],[Duration]])</f>
        <v>43.196527777777668</v>
      </c>
      <c r="J1597" s="7">
        <v>0.79166666666666663</v>
      </c>
      <c r="K1597" s="16" cm="1">
        <f t="array" ref="K15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1.5972222222222221E-2</v>
      </c>
      <c r="L1597" s="7" t="str">
        <f t="shared" si="49"/>
        <v/>
      </c>
      <c r="M1597" s="2">
        <f>SUM(INDEX(ch_table[AAT],1):ch_table[[#This Row],[AAT]])</f>
        <v>4.0562500000000066</v>
      </c>
    </row>
    <row r="1598" spans="1:13" x14ac:dyDescent="0.25">
      <c r="A1598">
        <v>127</v>
      </c>
      <c r="B1598" s="1">
        <v>43215</v>
      </c>
      <c r="C1598" s="7">
        <v>0.80972222222222223</v>
      </c>
      <c r="D1598" t="s">
        <v>8</v>
      </c>
      <c r="H1598" s="15">
        <f t="shared" si="48"/>
        <v>0.33055555555555555</v>
      </c>
      <c r="I1598" s="2">
        <f>SUM(INDEX(ch_table[Duration],1):ch_table[[#This Row],[Duration]])</f>
        <v>43.196527777777668</v>
      </c>
      <c r="J1598" s="7">
        <v>0.79166666666666663</v>
      </c>
      <c r="K1598" s="16" t="str" cm="1">
        <f t="array" ref="K15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98" s="7">
        <f t="shared" si="49"/>
        <v>1.8055555555555554E-2</v>
      </c>
      <c r="M1598" s="2">
        <f>SUM(INDEX(ch_table[AAT],1):ch_table[[#This Row],[AAT]])</f>
        <v>4.0562500000000066</v>
      </c>
    </row>
    <row r="1599" spans="1:13" x14ac:dyDescent="0.25">
      <c r="A1599">
        <v>128</v>
      </c>
      <c r="B1599" s="1">
        <v>43216</v>
      </c>
      <c r="C1599" s="7">
        <v>0.39583333333333331</v>
      </c>
      <c r="D1599" t="s">
        <v>13</v>
      </c>
      <c r="G1599" s="2">
        <v>2.0833333333333329E-3</v>
      </c>
      <c r="H1599" s="15" t="str">
        <f t="shared" si="48"/>
        <v/>
      </c>
      <c r="I1599" s="2">
        <f>SUM(INDEX(ch_table[Duration],1):ch_table[[#This Row],[Duration]])</f>
        <v>43.198611111110999</v>
      </c>
      <c r="J1599" s="7">
        <v>0.70833333333333337</v>
      </c>
      <c r="K1599" s="16" t="str" cm="1">
        <f t="array" ref="K15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599" s="7" t="str">
        <f t="shared" si="49"/>
        <v/>
      </c>
      <c r="M1599" s="2">
        <f>SUM(INDEX(ch_table[AAT],1):ch_table[[#This Row],[AAT]])</f>
        <v>4.0562500000000066</v>
      </c>
    </row>
    <row r="1600" spans="1:13" x14ac:dyDescent="0.25">
      <c r="A1600">
        <v>128</v>
      </c>
      <c r="B1600" s="1">
        <v>43216</v>
      </c>
      <c r="C1600" s="7">
        <v>0.39791666666666659</v>
      </c>
      <c r="D1600" t="s">
        <v>52</v>
      </c>
      <c r="E1600" t="s">
        <v>435</v>
      </c>
      <c r="G1600" s="2">
        <v>2.9166666666666671E-2</v>
      </c>
      <c r="H1600" s="15" t="str">
        <f t="shared" si="48"/>
        <v/>
      </c>
      <c r="I1600" s="2">
        <f>SUM(INDEX(ch_table[Duration],1):ch_table[[#This Row],[Duration]])</f>
        <v>43.227777777777668</v>
      </c>
      <c r="J1600" s="7">
        <v>0.70833333333333337</v>
      </c>
      <c r="K1600" s="16" t="str" cm="1">
        <f t="array" ref="K16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00" s="7" t="str">
        <f t="shared" si="49"/>
        <v/>
      </c>
      <c r="M1600" s="2">
        <f>SUM(INDEX(ch_table[AAT],1):ch_table[[#This Row],[AAT]])</f>
        <v>4.0562500000000066</v>
      </c>
    </row>
    <row r="1601" spans="1:13" x14ac:dyDescent="0.25">
      <c r="A1601">
        <v>128</v>
      </c>
      <c r="B1601" s="1">
        <v>43216</v>
      </c>
      <c r="C1601" s="7">
        <v>0.42708333333333331</v>
      </c>
      <c r="D1601" t="s">
        <v>52</v>
      </c>
      <c r="E1601" t="s">
        <v>1096</v>
      </c>
      <c r="G1601" s="2">
        <v>1.180555555555556E-2</v>
      </c>
      <c r="H1601" s="15" t="str">
        <f t="shared" si="48"/>
        <v/>
      </c>
      <c r="I1601" s="2">
        <f>SUM(INDEX(ch_table[Duration],1):ch_table[[#This Row],[Duration]])</f>
        <v>43.239583333333222</v>
      </c>
      <c r="J1601" s="7">
        <v>0.70833333333333337</v>
      </c>
      <c r="K1601" s="16" t="str" cm="1">
        <f t="array" ref="K16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01" s="7" t="str">
        <f t="shared" si="49"/>
        <v/>
      </c>
      <c r="M1601" s="2">
        <f>SUM(INDEX(ch_table[AAT],1):ch_table[[#This Row],[AAT]])</f>
        <v>4.0562500000000066</v>
      </c>
    </row>
    <row r="1602" spans="1:13" x14ac:dyDescent="0.25">
      <c r="A1602">
        <v>128</v>
      </c>
      <c r="B1602" s="1">
        <v>43216</v>
      </c>
      <c r="C1602" s="7">
        <v>0.43888888888888888</v>
      </c>
      <c r="D1602" t="s">
        <v>55</v>
      </c>
      <c r="E1602" t="s">
        <v>1097</v>
      </c>
      <c r="G1602" s="2">
        <v>2.1527777777777781E-2</v>
      </c>
      <c r="H1602" s="15" t="str">
        <f t="shared" ref="H1602:H1665" si="50">IF(OR($D1602="House rose", $D1602="Session end"), SUMIF(A:A,A1602, G:G),"")</f>
        <v/>
      </c>
      <c r="I1602" s="2">
        <f>SUM(INDEX(ch_table[Duration],1):ch_table[[#This Row],[Duration]])</f>
        <v>43.261111111110999</v>
      </c>
      <c r="J1602" s="7">
        <v>0.70833333333333337</v>
      </c>
      <c r="K1602" s="16" t="str" cm="1">
        <f t="array" ref="K16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02" s="7" t="str">
        <f t="shared" ref="L1602:L1665" si="51">IF(OR(D1602="House rose",D1602="Session end"), SUMIF(A:A, A1602,K:K),"")</f>
        <v/>
      </c>
      <c r="M1602" s="2">
        <f>SUM(INDEX(ch_table[AAT],1):ch_table[[#This Row],[AAT]])</f>
        <v>4.0562500000000066</v>
      </c>
    </row>
    <row r="1603" spans="1:13" x14ac:dyDescent="0.25">
      <c r="A1603">
        <v>128</v>
      </c>
      <c r="B1603" s="1">
        <v>43216</v>
      </c>
      <c r="C1603" s="7">
        <v>0.46041666666666659</v>
      </c>
      <c r="D1603" t="s">
        <v>29</v>
      </c>
      <c r="E1603" t="s">
        <v>30</v>
      </c>
      <c r="G1603" s="2">
        <v>2.9166666666666671E-2</v>
      </c>
      <c r="H1603" s="15" t="str">
        <f t="shared" si="50"/>
        <v/>
      </c>
      <c r="I1603" s="2">
        <f>SUM(INDEX(ch_table[Duration],1):ch_table[[#This Row],[Duration]])</f>
        <v>43.290277777777668</v>
      </c>
      <c r="J1603" s="7">
        <v>0.70833333333333337</v>
      </c>
      <c r="K1603" s="16" t="str" cm="1">
        <f t="array" ref="K16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03" s="7" t="str">
        <f t="shared" si="51"/>
        <v/>
      </c>
      <c r="M1603" s="2">
        <f>SUM(INDEX(ch_table[AAT],1):ch_table[[#This Row],[AAT]])</f>
        <v>4.0562500000000066</v>
      </c>
    </row>
    <row r="1604" spans="1:13" x14ac:dyDescent="0.25">
      <c r="A1604">
        <v>128</v>
      </c>
      <c r="B1604" s="1">
        <v>43216</v>
      </c>
      <c r="C1604" s="7">
        <v>0.48958333333333331</v>
      </c>
      <c r="D1604" t="s">
        <v>25</v>
      </c>
      <c r="E1604" t="s">
        <v>1098</v>
      </c>
      <c r="G1604" s="2">
        <v>1.666666666666667E-2</v>
      </c>
      <c r="H1604" s="15" t="str">
        <f t="shared" si="50"/>
        <v/>
      </c>
      <c r="I1604" s="2">
        <f>SUM(INDEX(ch_table[Duration],1):ch_table[[#This Row],[Duration]])</f>
        <v>43.306944444444333</v>
      </c>
      <c r="J1604" s="7">
        <v>0.70833333333333337</v>
      </c>
      <c r="K1604" s="16" t="str" cm="1">
        <f t="array" ref="K16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04" s="7" t="str">
        <f t="shared" si="51"/>
        <v/>
      </c>
      <c r="M1604" s="2">
        <f>SUM(INDEX(ch_table[AAT],1):ch_table[[#This Row],[AAT]])</f>
        <v>4.0562500000000066</v>
      </c>
    </row>
    <row r="1605" spans="1:13" x14ac:dyDescent="0.25">
      <c r="A1605">
        <v>128</v>
      </c>
      <c r="B1605" s="1">
        <v>43216</v>
      </c>
      <c r="C1605" s="7">
        <v>0.50624999999999998</v>
      </c>
      <c r="D1605" t="s">
        <v>25</v>
      </c>
      <c r="E1605" t="s">
        <v>1099</v>
      </c>
      <c r="G1605" s="2">
        <v>9.5138888888888884E-2</v>
      </c>
      <c r="H1605" s="15" t="str">
        <f t="shared" si="50"/>
        <v/>
      </c>
      <c r="I1605" s="2">
        <f>SUM(INDEX(ch_table[Duration],1):ch_table[[#This Row],[Duration]])</f>
        <v>43.402083333333223</v>
      </c>
      <c r="J1605" s="7">
        <v>0.70833333333333337</v>
      </c>
      <c r="K1605" s="16" t="str" cm="1">
        <f t="array" ref="K16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05" s="7" t="str">
        <f t="shared" si="51"/>
        <v/>
      </c>
      <c r="M1605" s="2">
        <f>SUM(INDEX(ch_table[AAT],1):ch_table[[#This Row],[AAT]])</f>
        <v>4.0562500000000066</v>
      </c>
    </row>
    <row r="1606" spans="1:13" x14ac:dyDescent="0.25">
      <c r="A1606">
        <v>128</v>
      </c>
      <c r="B1606" s="1">
        <v>43216</v>
      </c>
      <c r="C1606" s="7">
        <v>0.60138888888888886</v>
      </c>
      <c r="D1606" t="s">
        <v>369</v>
      </c>
      <c r="E1606" t="s">
        <v>1100</v>
      </c>
      <c r="G1606" s="2">
        <v>0.1104166666666667</v>
      </c>
      <c r="H1606" s="15" t="str">
        <f t="shared" si="50"/>
        <v/>
      </c>
      <c r="I1606" s="2">
        <f>SUM(INDEX(ch_table[Duration],1):ch_table[[#This Row],[Duration]])</f>
        <v>43.512499999999889</v>
      </c>
      <c r="J1606" s="7">
        <v>0.70833333333333337</v>
      </c>
      <c r="K1606" s="16" cm="1">
        <f t="array" ref="K16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3.4722222222222099E-3</v>
      </c>
      <c r="L1606" s="7" t="str">
        <f t="shared" si="51"/>
        <v/>
      </c>
      <c r="M1606" s="2">
        <f>SUM(INDEX(ch_table[AAT],1):ch_table[[#This Row],[AAT]])</f>
        <v>4.0597222222222289</v>
      </c>
    </row>
    <row r="1607" spans="1:13" x14ac:dyDescent="0.25">
      <c r="A1607">
        <v>128</v>
      </c>
      <c r="B1607" s="1">
        <v>43216</v>
      </c>
      <c r="C1607" s="7">
        <v>0.71180555555555558</v>
      </c>
      <c r="D1607" t="s">
        <v>214</v>
      </c>
      <c r="E1607" t="s">
        <v>1101</v>
      </c>
      <c r="G1607" s="2">
        <v>6.9444444444444447E-4</v>
      </c>
      <c r="H1607" s="15" t="str">
        <f t="shared" si="50"/>
        <v/>
      </c>
      <c r="I1607" s="2">
        <f>SUM(INDEX(ch_table[Duration],1):ch_table[[#This Row],[Duration]])</f>
        <v>43.513194444444331</v>
      </c>
      <c r="J1607" s="7">
        <v>0.70833333333333337</v>
      </c>
      <c r="K1607" s="16" cm="1">
        <f t="array" ref="K16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607" s="7" t="str">
        <f t="shared" si="51"/>
        <v/>
      </c>
      <c r="M1607" s="2">
        <f>SUM(INDEX(ch_table[AAT],1):ch_table[[#This Row],[AAT]])</f>
        <v>4.060416666666673</v>
      </c>
    </row>
    <row r="1608" spans="1:13" x14ac:dyDescent="0.25">
      <c r="A1608">
        <v>128</v>
      </c>
      <c r="B1608" s="1">
        <v>43216</v>
      </c>
      <c r="C1608" s="7">
        <v>0.71250000000000002</v>
      </c>
      <c r="D1608" t="s">
        <v>23</v>
      </c>
      <c r="E1608" t="s">
        <v>1102</v>
      </c>
      <c r="G1608" s="2">
        <v>1.9444444444444441E-2</v>
      </c>
      <c r="H1608" s="15" t="str">
        <f t="shared" si="50"/>
        <v/>
      </c>
      <c r="I1608" s="2">
        <f>SUM(INDEX(ch_table[Duration],1):ch_table[[#This Row],[Duration]])</f>
        <v>43.532638888888776</v>
      </c>
      <c r="J1608" s="7">
        <v>0.70833333333333337</v>
      </c>
      <c r="K1608" s="16" cm="1">
        <f t="array" ref="K16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1608" s="7" t="str">
        <f t="shared" si="51"/>
        <v/>
      </c>
      <c r="M1608" s="2">
        <f>SUM(INDEX(ch_table[AAT],1):ch_table[[#This Row],[AAT]])</f>
        <v>4.0798611111111178</v>
      </c>
    </row>
    <row r="1609" spans="1:13" x14ac:dyDescent="0.25">
      <c r="A1609">
        <v>128</v>
      </c>
      <c r="B1609" s="1">
        <v>43216</v>
      </c>
      <c r="C1609" s="7">
        <v>0.7319444444444444</v>
      </c>
      <c r="D1609" t="s">
        <v>8</v>
      </c>
      <c r="H1609" s="15">
        <f t="shared" si="50"/>
        <v>0.33611111111111114</v>
      </c>
      <c r="I1609" s="2">
        <f>SUM(INDEX(ch_table[Duration],1):ch_table[[#This Row],[Duration]])</f>
        <v>43.532638888888776</v>
      </c>
      <c r="J1609" s="7">
        <v>0.70833333333333337</v>
      </c>
      <c r="K1609" s="16" t="str" cm="1">
        <f t="array" ref="K16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09" s="7">
        <f t="shared" si="51"/>
        <v>2.3611111111111097E-2</v>
      </c>
      <c r="M1609" s="2">
        <f>SUM(INDEX(ch_table[AAT],1):ch_table[[#This Row],[AAT]])</f>
        <v>4.0798611111111178</v>
      </c>
    </row>
    <row r="1610" spans="1:13" x14ac:dyDescent="0.25">
      <c r="A1610">
        <v>129</v>
      </c>
      <c r="B1610" s="1">
        <v>43217</v>
      </c>
      <c r="C1610" s="7">
        <v>0.39583333333333331</v>
      </c>
      <c r="D1610" t="s">
        <v>13</v>
      </c>
      <c r="G1610" s="2">
        <v>2.0833333333333329E-3</v>
      </c>
      <c r="H1610" s="15" t="str">
        <f t="shared" si="50"/>
        <v/>
      </c>
      <c r="I1610" s="2">
        <f>SUM(INDEX(ch_table[Duration],1):ch_table[[#This Row],[Duration]])</f>
        <v>43.534722222222108</v>
      </c>
      <c r="J1610" s="7">
        <v>0.60416666666666663</v>
      </c>
      <c r="K1610" s="16" t="str" cm="1">
        <f t="array" ref="K16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0" s="7" t="str">
        <f t="shared" si="51"/>
        <v/>
      </c>
      <c r="M1610" s="2">
        <f>SUM(INDEX(ch_table[AAT],1):ch_table[[#This Row],[AAT]])</f>
        <v>4.0798611111111178</v>
      </c>
    </row>
    <row r="1611" spans="1:13" x14ac:dyDescent="0.25">
      <c r="A1611">
        <v>129</v>
      </c>
      <c r="B1611" s="1">
        <v>43217</v>
      </c>
      <c r="C1611" s="7">
        <v>0.39791666666666659</v>
      </c>
      <c r="D1611" t="s">
        <v>237</v>
      </c>
      <c r="E1611" t="s">
        <v>1103</v>
      </c>
      <c r="G1611" s="2">
        <v>1.180555555555556E-2</v>
      </c>
      <c r="H1611" s="15" t="str">
        <f t="shared" si="50"/>
        <v/>
      </c>
      <c r="I1611" s="2">
        <f>SUM(INDEX(ch_table[Duration],1):ch_table[[#This Row],[Duration]])</f>
        <v>43.546527777777662</v>
      </c>
      <c r="J1611" s="7">
        <v>0.60416666666666663</v>
      </c>
      <c r="K1611" s="16" t="str" cm="1">
        <f t="array" ref="K16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1" s="7" t="str">
        <f t="shared" si="51"/>
        <v/>
      </c>
      <c r="M1611" s="2">
        <f>SUM(INDEX(ch_table[AAT],1):ch_table[[#This Row],[AAT]])</f>
        <v>4.0798611111111178</v>
      </c>
    </row>
    <row r="1612" spans="1:13" x14ac:dyDescent="0.25">
      <c r="A1612">
        <v>129</v>
      </c>
      <c r="B1612" s="1">
        <v>43217</v>
      </c>
      <c r="C1612" s="7">
        <v>0.40972222222222221</v>
      </c>
      <c r="D1612" t="s">
        <v>161</v>
      </c>
      <c r="E1612" t="s">
        <v>1104</v>
      </c>
      <c r="F1612" t="s">
        <v>250</v>
      </c>
      <c r="G1612" s="2">
        <v>0.1541666666666667</v>
      </c>
      <c r="H1612" s="15" t="str">
        <f t="shared" si="50"/>
        <v/>
      </c>
      <c r="I1612" s="2">
        <f>SUM(INDEX(ch_table[Duration],1):ch_table[[#This Row],[Duration]])</f>
        <v>43.700694444444331</v>
      </c>
      <c r="J1612" s="7">
        <v>0.60416666666666663</v>
      </c>
      <c r="K1612" s="16" t="str" cm="1">
        <f t="array" ref="K16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2" s="7" t="str">
        <f t="shared" si="51"/>
        <v/>
      </c>
      <c r="M1612" s="2">
        <f>SUM(INDEX(ch_table[AAT],1):ch_table[[#This Row],[AAT]])</f>
        <v>4.0798611111111178</v>
      </c>
    </row>
    <row r="1613" spans="1:13" x14ac:dyDescent="0.25">
      <c r="A1613">
        <v>129</v>
      </c>
      <c r="B1613" s="1">
        <v>43217</v>
      </c>
      <c r="C1613" s="7">
        <v>0.56388888888888888</v>
      </c>
      <c r="D1613" t="s">
        <v>163</v>
      </c>
      <c r="E1613" t="s">
        <v>1104</v>
      </c>
      <c r="F1613" t="s">
        <v>250</v>
      </c>
      <c r="G1613" s="2">
        <v>3.2638888888888891E-2</v>
      </c>
      <c r="H1613" s="15" t="str">
        <f t="shared" si="50"/>
        <v/>
      </c>
      <c r="I1613" s="2">
        <f>SUM(INDEX(ch_table[Duration],1):ch_table[[#This Row],[Duration]])</f>
        <v>43.733333333333221</v>
      </c>
      <c r="J1613" s="7">
        <v>0.60416666666666663</v>
      </c>
      <c r="K1613" s="16" t="str" cm="1">
        <f t="array" ref="K16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3" s="7" t="str">
        <f t="shared" si="51"/>
        <v/>
      </c>
      <c r="M1613" s="2">
        <f>SUM(INDEX(ch_table[AAT],1):ch_table[[#This Row],[AAT]])</f>
        <v>4.0798611111111178</v>
      </c>
    </row>
    <row r="1614" spans="1:13" x14ac:dyDescent="0.25">
      <c r="A1614">
        <v>129</v>
      </c>
      <c r="B1614" s="1">
        <v>43217</v>
      </c>
      <c r="C1614" s="7">
        <v>0.59652777777777777</v>
      </c>
      <c r="D1614" t="s">
        <v>91</v>
      </c>
      <c r="E1614" t="s">
        <v>1105</v>
      </c>
      <c r="F1614" t="s">
        <v>757</v>
      </c>
      <c r="G1614" s="2">
        <v>7.6388888888888886E-3</v>
      </c>
      <c r="H1614" s="15" t="str">
        <f t="shared" si="50"/>
        <v/>
      </c>
      <c r="I1614" s="2">
        <f>SUM(INDEX(ch_table[Duration],1):ch_table[[#This Row],[Duration]])</f>
        <v>43.740972222222112</v>
      </c>
      <c r="J1614" s="7">
        <v>0.60416666666666663</v>
      </c>
      <c r="K1614" s="16" t="str" cm="1">
        <f t="array" ref="K16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4" s="7" t="str">
        <f t="shared" si="51"/>
        <v/>
      </c>
      <c r="M1614" s="2">
        <f>SUM(INDEX(ch_table[AAT],1):ch_table[[#This Row],[AAT]])</f>
        <v>4.0798611111111178</v>
      </c>
    </row>
    <row r="1615" spans="1:13" x14ac:dyDescent="0.25">
      <c r="A1615">
        <v>129</v>
      </c>
      <c r="B1615" s="1">
        <v>43217</v>
      </c>
      <c r="C1615" s="7">
        <v>0.60416666666666663</v>
      </c>
      <c r="D1615" t="s">
        <v>487</v>
      </c>
      <c r="F1615" t="s">
        <v>250</v>
      </c>
      <c r="G1615" s="2">
        <v>1.3888888888888889E-3</v>
      </c>
      <c r="H1615" s="15" t="str">
        <f t="shared" si="50"/>
        <v/>
      </c>
      <c r="I1615" s="2">
        <f>SUM(INDEX(ch_table[Duration],1):ch_table[[#This Row],[Duration]])</f>
        <v>43.742361111111002</v>
      </c>
      <c r="J1615" s="7">
        <v>0.60416666666666663</v>
      </c>
      <c r="K1615" s="16" cm="1">
        <f t="array" ref="K16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1615" s="7" t="str">
        <f t="shared" si="51"/>
        <v/>
      </c>
      <c r="M1615" s="2">
        <f>SUM(INDEX(ch_table[AAT],1):ch_table[[#This Row],[AAT]])</f>
        <v>4.0812500000000069</v>
      </c>
    </row>
    <row r="1616" spans="1:13" x14ac:dyDescent="0.25">
      <c r="A1616">
        <v>129</v>
      </c>
      <c r="B1616" s="1">
        <v>43217</v>
      </c>
      <c r="C1616" s="7">
        <v>0.60555555555555551</v>
      </c>
      <c r="D1616" t="s">
        <v>23</v>
      </c>
      <c r="E1616" t="s">
        <v>1106</v>
      </c>
      <c r="G1616" s="2">
        <v>1.666666666666667E-2</v>
      </c>
      <c r="H1616" s="15" t="str">
        <f t="shared" si="50"/>
        <v/>
      </c>
      <c r="I1616" s="2">
        <f>SUM(INDEX(ch_table[Duration],1):ch_table[[#This Row],[Duration]])</f>
        <v>43.759027777777668</v>
      </c>
      <c r="J1616" s="7">
        <v>0.60416666666666663</v>
      </c>
      <c r="K1616" s="16" cm="1">
        <f t="array" ref="K16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1616" s="7" t="str">
        <f t="shared" si="51"/>
        <v/>
      </c>
      <c r="M1616" s="2">
        <f>SUM(INDEX(ch_table[AAT],1):ch_table[[#This Row],[AAT]])</f>
        <v>4.0979166666666735</v>
      </c>
    </row>
    <row r="1617" spans="1:13" x14ac:dyDescent="0.25">
      <c r="A1617">
        <v>129</v>
      </c>
      <c r="B1617" s="1">
        <v>43217</v>
      </c>
      <c r="C1617" s="7">
        <v>0.62222222222222223</v>
      </c>
      <c r="D1617" t="s">
        <v>8</v>
      </c>
      <c r="H1617" s="15">
        <f t="shared" si="50"/>
        <v>0.22638888888888892</v>
      </c>
      <c r="I1617" s="2">
        <f>SUM(INDEX(ch_table[Duration],1):ch_table[[#This Row],[Duration]])</f>
        <v>43.759027777777668</v>
      </c>
      <c r="J1617" s="7">
        <v>0.60416666666666663</v>
      </c>
      <c r="K1617" s="16" t="str" cm="1">
        <f t="array" ref="K16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7" s="7">
        <f t="shared" si="51"/>
        <v>1.8055555555555554E-2</v>
      </c>
      <c r="M1617" s="2">
        <f>SUM(INDEX(ch_table[AAT],1):ch_table[[#This Row],[AAT]])</f>
        <v>4.0979166666666735</v>
      </c>
    </row>
    <row r="1618" spans="1:13" x14ac:dyDescent="0.25">
      <c r="A1618">
        <v>130</v>
      </c>
      <c r="B1618" s="1">
        <v>43220</v>
      </c>
      <c r="C1618" s="7">
        <v>0.60416666666666663</v>
      </c>
      <c r="D1618" t="s">
        <v>13</v>
      </c>
      <c r="G1618" s="2">
        <v>2.0833333333333329E-3</v>
      </c>
      <c r="H1618" s="15" t="str">
        <f t="shared" si="50"/>
        <v/>
      </c>
      <c r="I1618" s="2">
        <f>SUM(INDEX(ch_table[Duration],1):ch_table[[#This Row],[Duration]])</f>
        <v>43.761111111110999</v>
      </c>
      <c r="J1618" s="7">
        <v>0.91666666666666663</v>
      </c>
      <c r="K1618" s="16" t="str" cm="1">
        <f t="array" ref="K16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8" s="7" t="str">
        <f t="shared" si="51"/>
        <v/>
      </c>
      <c r="M1618" s="2">
        <f>SUM(INDEX(ch_table[AAT],1):ch_table[[#This Row],[AAT]])</f>
        <v>4.0979166666666735</v>
      </c>
    </row>
    <row r="1619" spans="1:13" x14ac:dyDescent="0.25">
      <c r="A1619">
        <v>130</v>
      </c>
      <c r="B1619" s="1">
        <v>43220</v>
      </c>
      <c r="C1619" s="7">
        <v>0.60624999999999996</v>
      </c>
      <c r="D1619" t="s">
        <v>188</v>
      </c>
      <c r="E1619" t="s">
        <v>1107</v>
      </c>
      <c r="G1619" s="2">
        <v>1.3888888888888889E-3</v>
      </c>
      <c r="H1619" s="15" t="str">
        <f t="shared" si="50"/>
        <v/>
      </c>
      <c r="I1619" s="2">
        <f>SUM(INDEX(ch_table[Duration],1):ch_table[[#This Row],[Duration]])</f>
        <v>43.762499999999889</v>
      </c>
      <c r="J1619" s="7">
        <v>0.91666666666666663</v>
      </c>
      <c r="K1619" s="16" t="str" cm="1">
        <f t="array" ref="K16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19" s="7" t="str">
        <f t="shared" si="51"/>
        <v/>
      </c>
      <c r="M1619" s="2">
        <f>SUM(INDEX(ch_table[AAT],1):ch_table[[#This Row],[AAT]])</f>
        <v>4.0979166666666735</v>
      </c>
    </row>
    <row r="1620" spans="1:13" x14ac:dyDescent="0.25">
      <c r="A1620">
        <v>130</v>
      </c>
      <c r="B1620" s="1">
        <v>43220</v>
      </c>
      <c r="C1620" s="7">
        <v>0.60763888888888884</v>
      </c>
      <c r="D1620" t="s">
        <v>52</v>
      </c>
      <c r="E1620" t="s">
        <v>760</v>
      </c>
      <c r="G1620" s="2">
        <v>2.777777777777778E-2</v>
      </c>
      <c r="H1620" s="15" t="str">
        <f t="shared" si="50"/>
        <v/>
      </c>
      <c r="I1620" s="2">
        <f>SUM(INDEX(ch_table[Duration],1):ch_table[[#This Row],[Duration]])</f>
        <v>43.790277777777668</v>
      </c>
      <c r="J1620" s="7">
        <v>0.91666666666666663</v>
      </c>
      <c r="K1620" s="16" t="str" cm="1">
        <f t="array" ref="K16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0" s="7" t="str">
        <f t="shared" si="51"/>
        <v/>
      </c>
      <c r="M1620" s="2">
        <f>SUM(INDEX(ch_table[AAT],1):ch_table[[#This Row],[AAT]])</f>
        <v>4.0979166666666735</v>
      </c>
    </row>
    <row r="1621" spans="1:13" x14ac:dyDescent="0.25">
      <c r="A1621">
        <v>130</v>
      </c>
      <c r="B1621" s="1">
        <v>43220</v>
      </c>
      <c r="C1621" s="7">
        <v>0.63541666666666663</v>
      </c>
      <c r="D1621" t="s">
        <v>54</v>
      </c>
      <c r="E1621" t="s">
        <v>760</v>
      </c>
      <c r="G1621" s="2">
        <v>1.458333333333333E-2</v>
      </c>
      <c r="H1621" s="15" t="str">
        <f t="shared" si="50"/>
        <v/>
      </c>
      <c r="I1621" s="2">
        <f>SUM(INDEX(ch_table[Duration],1):ch_table[[#This Row],[Duration]])</f>
        <v>43.804861111111002</v>
      </c>
      <c r="J1621" s="7">
        <v>0.91666666666666663</v>
      </c>
      <c r="K1621" s="16" t="str" cm="1">
        <f t="array" ref="K16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1" s="7" t="str">
        <f t="shared" si="51"/>
        <v/>
      </c>
      <c r="M1621" s="2">
        <f>SUM(INDEX(ch_table[AAT],1):ch_table[[#This Row],[AAT]])</f>
        <v>4.0979166666666735</v>
      </c>
    </row>
    <row r="1622" spans="1:13" x14ac:dyDescent="0.25">
      <c r="A1622">
        <v>130</v>
      </c>
      <c r="B1622" s="1">
        <v>43220</v>
      </c>
      <c r="C1622" s="7">
        <v>0.65</v>
      </c>
      <c r="D1622" t="s">
        <v>55</v>
      </c>
      <c r="E1622" t="s">
        <v>1108</v>
      </c>
      <c r="G1622" s="2">
        <v>2.9861111111111109E-2</v>
      </c>
      <c r="H1622" s="15" t="str">
        <f t="shared" si="50"/>
        <v/>
      </c>
      <c r="I1622" s="2">
        <f>SUM(INDEX(ch_table[Duration],1):ch_table[[#This Row],[Duration]])</f>
        <v>43.834722222222112</v>
      </c>
      <c r="J1622" s="7">
        <v>0.91666666666666663</v>
      </c>
      <c r="K1622" s="16" t="str" cm="1">
        <f t="array" ref="K16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2" s="7" t="str">
        <f t="shared" si="51"/>
        <v/>
      </c>
      <c r="M1622" s="2">
        <f>SUM(INDEX(ch_table[AAT],1):ch_table[[#This Row],[AAT]])</f>
        <v>4.0979166666666735</v>
      </c>
    </row>
    <row r="1623" spans="1:13" x14ac:dyDescent="0.25">
      <c r="A1623">
        <v>130</v>
      </c>
      <c r="B1623" s="1">
        <v>43220</v>
      </c>
      <c r="C1623" s="7">
        <v>0.67986111111111114</v>
      </c>
      <c r="D1623" t="s">
        <v>55</v>
      </c>
      <c r="E1623" t="s">
        <v>1109</v>
      </c>
      <c r="G1623" s="2">
        <v>4.9305555555555547E-2</v>
      </c>
      <c r="H1623" s="15" t="str">
        <f t="shared" si="50"/>
        <v/>
      </c>
      <c r="I1623" s="2">
        <f>SUM(INDEX(ch_table[Duration],1):ch_table[[#This Row],[Duration]])</f>
        <v>43.884027777777668</v>
      </c>
      <c r="J1623" s="7">
        <v>0.91666666666666663</v>
      </c>
      <c r="K1623" s="16" t="str" cm="1">
        <f t="array" ref="K16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3" s="7" t="str">
        <f t="shared" si="51"/>
        <v/>
      </c>
      <c r="M1623" s="2">
        <f>SUM(INDEX(ch_table[AAT],1):ch_table[[#This Row],[AAT]])</f>
        <v>4.0979166666666735</v>
      </c>
    </row>
    <row r="1624" spans="1:13" x14ac:dyDescent="0.25">
      <c r="A1624">
        <v>130</v>
      </c>
      <c r="B1624" s="1">
        <v>43220</v>
      </c>
      <c r="C1624" s="7">
        <v>0.72916666666666663</v>
      </c>
      <c r="D1624" t="s">
        <v>25</v>
      </c>
      <c r="E1624" t="s">
        <v>1110</v>
      </c>
      <c r="G1624" s="2">
        <v>3.8194444444444448E-2</v>
      </c>
      <c r="H1624" s="15" t="str">
        <f t="shared" si="50"/>
        <v/>
      </c>
      <c r="I1624" s="2">
        <f>SUM(INDEX(ch_table[Duration],1):ch_table[[#This Row],[Duration]])</f>
        <v>43.922222222222111</v>
      </c>
      <c r="J1624" s="7">
        <v>0.91666666666666663</v>
      </c>
      <c r="K1624" s="16" t="str" cm="1">
        <f t="array" ref="K16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4" s="7" t="str">
        <f t="shared" si="51"/>
        <v/>
      </c>
      <c r="M1624" s="2">
        <f>SUM(INDEX(ch_table[AAT],1):ch_table[[#This Row],[AAT]])</f>
        <v>4.0979166666666735</v>
      </c>
    </row>
    <row r="1625" spans="1:13" x14ac:dyDescent="0.25">
      <c r="A1625">
        <v>130</v>
      </c>
      <c r="B1625" s="1">
        <v>43220</v>
      </c>
      <c r="C1625" s="7">
        <v>0.76736111111111116</v>
      </c>
      <c r="D1625" t="s">
        <v>31</v>
      </c>
      <c r="E1625" t="s">
        <v>1111</v>
      </c>
      <c r="G1625" s="2">
        <v>1.3888888888888889E-3</v>
      </c>
      <c r="H1625" s="15" t="str">
        <f t="shared" si="50"/>
        <v/>
      </c>
      <c r="I1625" s="2">
        <f>SUM(INDEX(ch_table[Duration],1):ch_table[[#This Row],[Duration]])</f>
        <v>43.923611111111001</v>
      </c>
      <c r="J1625" s="7">
        <v>0.91666666666666663</v>
      </c>
      <c r="K1625" s="16" t="str" cm="1">
        <f t="array" ref="K16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5" s="7" t="str">
        <f t="shared" si="51"/>
        <v/>
      </c>
      <c r="M1625" s="2">
        <f>SUM(INDEX(ch_table[AAT],1):ch_table[[#This Row],[AAT]])</f>
        <v>4.0979166666666735</v>
      </c>
    </row>
    <row r="1626" spans="1:13" x14ac:dyDescent="0.25">
      <c r="A1626">
        <v>130</v>
      </c>
      <c r="B1626" s="1">
        <v>43220</v>
      </c>
      <c r="C1626" s="7">
        <v>0.76875000000000004</v>
      </c>
      <c r="D1626" t="s">
        <v>161</v>
      </c>
      <c r="E1626" t="s">
        <v>1112</v>
      </c>
      <c r="G1626" s="2">
        <v>8.9583333333333334E-2</v>
      </c>
      <c r="H1626" s="15" t="str">
        <f t="shared" si="50"/>
        <v/>
      </c>
      <c r="I1626" s="2">
        <f>SUM(INDEX(ch_table[Duration],1):ch_table[[#This Row],[Duration]])</f>
        <v>44.013194444444331</v>
      </c>
      <c r="J1626" s="7">
        <v>0.91666666666666663</v>
      </c>
      <c r="K1626" s="16" t="str" cm="1">
        <f t="array" ref="K16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6" s="7" t="str">
        <f t="shared" si="51"/>
        <v/>
      </c>
      <c r="M1626" s="2">
        <f>SUM(INDEX(ch_table[AAT],1):ch_table[[#This Row],[AAT]])</f>
        <v>4.0979166666666735</v>
      </c>
    </row>
    <row r="1627" spans="1:13" x14ac:dyDescent="0.25">
      <c r="A1627">
        <v>130</v>
      </c>
      <c r="B1627" s="1">
        <v>43220</v>
      </c>
      <c r="C1627" s="7">
        <v>0.85833333333333328</v>
      </c>
      <c r="D1627" t="s">
        <v>163</v>
      </c>
      <c r="E1627" t="s">
        <v>1112</v>
      </c>
      <c r="G1627" s="2">
        <v>1.041666666666667E-2</v>
      </c>
      <c r="H1627" s="15" t="str">
        <f t="shared" si="50"/>
        <v/>
      </c>
      <c r="I1627" s="2">
        <f>SUM(INDEX(ch_table[Duration],1):ch_table[[#This Row],[Duration]])</f>
        <v>44.023611111110995</v>
      </c>
      <c r="J1627" s="7">
        <v>0.91666666666666663</v>
      </c>
      <c r="K1627" s="16" t="str" cm="1">
        <f t="array" ref="K16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7" s="7" t="str">
        <f t="shared" si="51"/>
        <v/>
      </c>
      <c r="M1627" s="2">
        <f>SUM(INDEX(ch_table[AAT],1):ch_table[[#This Row],[AAT]])</f>
        <v>4.0979166666666735</v>
      </c>
    </row>
    <row r="1628" spans="1:13" x14ac:dyDescent="0.25">
      <c r="A1628">
        <v>130</v>
      </c>
      <c r="B1628" s="1">
        <v>43220</v>
      </c>
      <c r="C1628" s="7">
        <v>0.86875000000000002</v>
      </c>
      <c r="D1628" t="s">
        <v>290</v>
      </c>
      <c r="E1628" t="s">
        <v>1113</v>
      </c>
      <c r="G1628" s="2">
        <v>2.2916666666666669E-2</v>
      </c>
      <c r="H1628" s="15" t="str">
        <f t="shared" si="50"/>
        <v/>
      </c>
      <c r="I1628" s="2">
        <f>SUM(INDEX(ch_table[Duration],1):ch_table[[#This Row],[Duration]])</f>
        <v>44.046527777777662</v>
      </c>
      <c r="J1628" s="7">
        <v>0.91666666666666663</v>
      </c>
      <c r="K1628" s="16" t="str" cm="1">
        <f t="array" ref="K16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8" s="7" t="str">
        <f t="shared" si="51"/>
        <v/>
      </c>
      <c r="M1628" s="2">
        <f>SUM(INDEX(ch_table[AAT],1):ch_table[[#This Row],[AAT]])</f>
        <v>4.0979166666666735</v>
      </c>
    </row>
    <row r="1629" spans="1:13" x14ac:dyDescent="0.25">
      <c r="A1629">
        <v>130</v>
      </c>
      <c r="B1629" s="1">
        <v>43220</v>
      </c>
      <c r="C1629" s="7">
        <v>0.89166666666666672</v>
      </c>
      <c r="D1629" t="s">
        <v>161</v>
      </c>
      <c r="E1629" t="s">
        <v>1114</v>
      </c>
      <c r="G1629" s="2">
        <v>6.9444444444444447E-4</v>
      </c>
      <c r="H1629" s="15" t="str">
        <f t="shared" si="50"/>
        <v/>
      </c>
      <c r="I1629" s="2">
        <f>SUM(INDEX(ch_table[Duration],1):ch_table[[#This Row],[Duration]])</f>
        <v>44.047222222222103</v>
      </c>
      <c r="J1629" s="7">
        <v>0.91666666666666663</v>
      </c>
      <c r="K1629" s="16" t="str" cm="1">
        <f t="array" ref="K16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29" s="7" t="str">
        <f t="shared" si="51"/>
        <v/>
      </c>
      <c r="M1629" s="2">
        <f>SUM(INDEX(ch_table[AAT],1):ch_table[[#This Row],[AAT]])</f>
        <v>4.0979166666666735</v>
      </c>
    </row>
    <row r="1630" spans="1:13" x14ac:dyDescent="0.25">
      <c r="A1630">
        <v>130</v>
      </c>
      <c r="B1630" s="1">
        <v>43220</v>
      </c>
      <c r="C1630" s="7">
        <v>0.89236111111111116</v>
      </c>
      <c r="D1630" t="s">
        <v>163</v>
      </c>
      <c r="E1630" t="s">
        <v>1114</v>
      </c>
      <c r="G1630" s="2">
        <v>9.7222222222222224E-3</v>
      </c>
      <c r="H1630" s="15" t="str">
        <f t="shared" si="50"/>
        <v/>
      </c>
      <c r="I1630" s="2">
        <f>SUM(INDEX(ch_table[Duration],1):ch_table[[#This Row],[Duration]])</f>
        <v>44.056944444444326</v>
      </c>
      <c r="J1630" s="7">
        <v>0.91666666666666663</v>
      </c>
      <c r="K1630" s="16" t="str" cm="1">
        <f t="array" ref="K16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0" s="7" t="str">
        <f t="shared" si="51"/>
        <v/>
      </c>
      <c r="M1630" s="2">
        <f>SUM(INDEX(ch_table[AAT],1):ch_table[[#This Row],[AAT]])</f>
        <v>4.0979166666666735</v>
      </c>
    </row>
    <row r="1631" spans="1:13" x14ac:dyDescent="0.25">
      <c r="A1631">
        <v>130</v>
      </c>
      <c r="B1631" s="1">
        <v>43220</v>
      </c>
      <c r="C1631" s="7">
        <v>0.90208333333333335</v>
      </c>
      <c r="D1631" t="s">
        <v>23</v>
      </c>
      <c r="E1631" t="s">
        <v>1115</v>
      </c>
      <c r="G1631" s="2">
        <v>1.458333333333333E-2</v>
      </c>
      <c r="H1631" s="15" t="str">
        <f t="shared" si="50"/>
        <v/>
      </c>
      <c r="I1631" s="2">
        <f>SUM(INDEX(ch_table[Duration],1):ch_table[[#This Row],[Duration]])</f>
        <v>44.071527777777661</v>
      </c>
      <c r="J1631" s="7">
        <v>0.91666666666666663</v>
      </c>
      <c r="K1631" s="16" t="str" cm="1">
        <f t="array" ref="K16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1" s="7" t="str">
        <f t="shared" si="51"/>
        <v/>
      </c>
      <c r="M1631" s="2">
        <f>SUM(INDEX(ch_table[AAT],1):ch_table[[#This Row],[AAT]])</f>
        <v>4.0979166666666735</v>
      </c>
    </row>
    <row r="1632" spans="1:13" x14ac:dyDescent="0.25">
      <c r="A1632">
        <v>130</v>
      </c>
      <c r="B1632" s="1">
        <v>43220</v>
      </c>
      <c r="C1632" s="7">
        <v>0.91666666666666663</v>
      </c>
      <c r="D1632" t="s">
        <v>8</v>
      </c>
      <c r="H1632" s="15">
        <f t="shared" si="50"/>
        <v>0.3125</v>
      </c>
      <c r="I1632" s="2">
        <f>SUM(INDEX(ch_table[Duration],1):ch_table[[#This Row],[Duration]])</f>
        <v>44.071527777777661</v>
      </c>
      <c r="J1632" s="7">
        <v>0.91666666666666663</v>
      </c>
      <c r="K1632" s="16" t="str" cm="1">
        <f t="array" ref="K16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2" s="7">
        <f t="shared" si="51"/>
        <v>0</v>
      </c>
      <c r="M1632" s="2">
        <f>SUM(INDEX(ch_table[AAT],1):ch_table[[#This Row],[AAT]])</f>
        <v>4.0979166666666735</v>
      </c>
    </row>
    <row r="1633" spans="1:13" x14ac:dyDescent="0.25">
      <c r="A1633">
        <v>131</v>
      </c>
      <c r="B1633" s="1">
        <v>43221</v>
      </c>
      <c r="C1633" s="7">
        <v>0.47916666666666669</v>
      </c>
      <c r="D1633" t="s">
        <v>13</v>
      </c>
      <c r="G1633" s="2">
        <v>2.0833333333333329E-3</v>
      </c>
      <c r="H1633" s="15" t="str">
        <f t="shared" si="50"/>
        <v/>
      </c>
      <c r="I1633" s="2">
        <f>SUM(INDEX(ch_table[Duration],1):ch_table[[#This Row],[Duration]])</f>
        <v>44.073611111110992</v>
      </c>
      <c r="J1633" s="7">
        <v>0.79166666666666663</v>
      </c>
      <c r="K1633" s="16" t="str" cm="1">
        <f t="array" ref="K16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3" s="7" t="str">
        <f t="shared" si="51"/>
        <v/>
      </c>
      <c r="M1633" s="2">
        <f>SUM(INDEX(ch_table[AAT],1):ch_table[[#This Row],[AAT]])</f>
        <v>4.0979166666666735</v>
      </c>
    </row>
    <row r="1634" spans="1:13" x14ac:dyDescent="0.25">
      <c r="A1634">
        <v>131</v>
      </c>
      <c r="B1634" s="1">
        <v>43221</v>
      </c>
      <c r="C1634" s="7">
        <v>0.48125000000000001</v>
      </c>
      <c r="D1634" t="s">
        <v>52</v>
      </c>
      <c r="E1634" t="s">
        <v>467</v>
      </c>
      <c r="G1634" s="2">
        <v>3.9583333333333331E-2</v>
      </c>
      <c r="H1634" s="15" t="str">
        <f t="shared" si="50"/>
        <v/>
      </c>
      <c r="I1634" s="2">
        <f>SUM(INDEX(ch_table[Duration],1):ch_table[[#This Row],[Duration]])</f>
        <v>44.113194444444325</v>
      </c>
      <c r="J1634" s="7">
        <v>0.79166666666666663</v>
      </c>
      <c r="K1634" s="16" t="str" cm="1">
        <f t="array" ref="K16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4" s="7" t="str">
        <f t="shared" si="51"/>
        <v/>
      </c>
      <c r="M1634" s="2">
        <f>SUM(INDEX(ch_table[AAT],1):ch_table[[#This Row],[AAT]])</f>
        <v>4.0979166666666735</v>
      </c>
    </row>
    <row r="1635" spans="1:13" x14ac:dyDescent="0.25">
      <c r="A1635">
        <v>131</v>
      </c>
      <c r="B1635" s="1">
        <v>43221</v>
      </c>
      <c r="C1635" s="7">
        <v>0.52083333333333337</v>
      </c>
      <c r="D1635" t="s">
        <v>54</v>
      </c>
      <c r="E1635" t="s">
        <v>111</v>
      </c>
      <c r="G1635" s="2">
        <v>4.1666666666666666E-3</v>
      </c>
      <c r="H1635" s="15" t="str">
        <f t="shared" si="50"/>
        <v/>
      </c>
      <c r="I1635" s="2">
        <f>SUM(INDEX(ch_table[Duration],1):ch_table[[#This Row],[Duration]])</f>
        <v>44.117361111110995</v>
      </c>
      <c r="J1635" s="7">
        <v>0.79166666666666663</v>
      </c>
      <c r="K1635" s="16" t="str" cm="1">
        <f t="array" ref="K16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5" s="7" t="str">
        <f t="shared" si="51"/>
        <v/>
      </c>
      <c r="M1635" s="2">
        <f>SUM(INDEX(ch_table[AAT],1):ch_table[[#This Row],[AAT]])</f>
        <v>4.0979166666666735</v>
      </c>
    </row>
    <row r="1636" spans="1:13" x14ac:dyDescent="0.25">
      <c r="A1636">
        <v>131</v>
      </c>
      <c r="B1636" s="1">
        <v>43221</v>
      </c>
      <c r="C1636" s="7">
        <v>0.52500000000000002</v>
      </c>
      <c r="D1636" t="s">
        <v>1116</v>
      </c>
      <c r="E1636" t="s">
        <v>1117</v>
      </c>
      <c r="G1636" s="2">
        <v>3.4722222222222217E-2</v>
      </c>
      <c r="H1636" s="15" t="str">
        <f t="shared" si="50"/>
        <v/>
      </c>
      <c r="I1636" s="2">
        <f>SUM(INDEX(ch_table[Duration],1):ch_table[[#This Row],[Duration]])</f>
        <v>44.152083333333216</v>
      </c>
      <c r="J1636" s="7">
        <v>0.79166666666666663</v>
      </c>
      <c r="K1636" s="16" t="str" cm="1">
        <f t="array" ref="K16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6" s="7" t="str">
        <f t="shared" si="51"/>
        <v/>
      </c>
      <c r="M1636" s="2">
        <f>SUM(INDEX(ch_table[AAT],1):ch_table[[#This Row],[AAT]])</f>
        <v>4.0979166666666735</v>
      </c>
    </row>
    <row r="1637" spans="1:13" x14ac:dyDescent="0.25">
      <c r="A1637">
        <v>131</v>
      </c>
      <c r="B1637" s="1">
        <v>43221</v>
      </c>
      <c r="C1637" s="7">
        <v>0.55972222222222223</v>
      </c>
      <c r="D1637" t="s">
        <v>286</v>
      </c>
      <c r="E1637" t="s">
        <v>1118</v>
      </c>
      <c r="G1637" s="2">
        <v>5.5555555555555558E-3</v>
      </c>
      <c r="H1637" s="15" t="str">
        <f t="shared" si="50"/>
        <v/>
      </c>
      <c r="I1637" s="2">
        <f>SUM(INDEX(ch_table[Duration],1):ch_table[[#This Row],[Duration]])</f>
        <v>44.157638888888769</v>
      </c>
      <c r="J1637" s="7">
        <v>0.79166666666666663</v>
      </c>
      <c r="K1637" s="16" t="str" cm="1">
        <f t="array" ref="K16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7" s="7" t="str">
        <f t="shared" si="51"/>
        <v/>
      </c>
      <c r="M1637" s="2">
        <f>SUM(INDEX(ch_table[AAT],1):ch_table[[#This Row],[AAT]])</f>
        <v>4.0979166666666735</v>
      </c>
    </row>
    <row r="1638" spans="1:13" x14ac:dyDescent="0.25">
      <c r="A1638">
        <v>131</v>
      </c>
      <c r="B1638" s="1">
        <v>43221</v>
      </c>
      <c r="C1638" s="7">
        <v>0.56527777777777777</v>
      </c>
      <c r="D1638" t="s">
        <v>161</v>
      </c>
      <c r="E1638" t="s">
        <v>1119</v>
      </c>
      <c r="G1638" s="2">
        <v>0.2166666666666667</v>
      </c>
      <c r="H1638" s="15" t="str">
        <f t="shared" si="50"/>
        <v/>
      </c>
      <c r="I1638" s="2">
        <f>SUM(INDEX(ch_table[Duration],1):ch_table[[#This Row],[Duration]])</f>
        <v>44.374305555555438</v>
      </c>
      <c r="J1638" s="7">
        <v>0.79166666666666663</v>
      </c>
      <c r="K1638" s="16" t="str" cm="1">
        <f t="array" ref="K16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38" s="7" t="str">
        <f t="shared" si="51"/>
        <v/>
      </c>
      <c r="M1638" s="2">
        <f>SUM(INDEX(ch_table[AAT],1):ch_table[[#This Row],[AAT]])</f>
        <v>4.0979166666666735</v>
      </c>
    </row>
    <row r="1639" spans="1:13" x14ac:dyDescent="0.25">
      <c r="A1639">
        <v>131</v>
      </c>
      <c r="B1639" s="1">
        <v>43221</v>
      </c>
      <c r="C1639" s="7">
        <v>0.78194444444444444</v>
      </c>
      <c r="D1639" t="s">
        <v>163</v>
      </c>
      <c r="E1639" t="s">
        <v>1120</v>
      </c>
      <c r="G1639" s="2">
        <v>1.041666666666667E-2</v>
      </c>
      <c r="H1639" s="15" t="str">
        <f t="shared" si="50"/>
        <v/>
      </c>
      <c r="I1639" s="2">
        <f>SUM(INDEX(ch_table[Duration],1):ch_table[[#This Row],[Duration]])</f>
        <v>44.384722222222102</v>
      </c>
      <c r="J1639" s="7">
        <v>0.79166666666666663</v>
      </c>
      <c r="K1639" s="16" cm="1">
        <f t="array" ref="K16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639" s="7" t="str">
        <f t="shared" si="51"/>
        <v/>
      </c>
      <c r="M1639" s="2">
        <f>SUM(INDEX(ch_table[AAT],1):ch_table[[#This Row],[AAT]])</f>
        <v>4.0986111111111176</v>
      </c>
    </row>
    <row r="1640" spans="1:13" x14ac:dyDescent="0.25">
      <c r="A1640">
        <v>131</v>
      </c>
      <c r="B1640" s="1">
        <v>43221</v>
      </c>
      <c r="C1640" s="7">
        <v>0.79236111111111107</v>
      </c>
      <c r="D1640" t="s">
        <v>518</v>
      </c>
      <c r="E1640" t="s">
        <v>612</v>
      </c>
      <c r="F1640" t="s">
        <v>250</v>
      </c>
      <c r="G1640" s="2">
        <v>5.5555555555555558E-3</v>
      </c>
      <c r="H1640" s="15" t="str">
        <f t="shared" si="50"/>
        <v/>
      </c>
      <c r="I1640" s="2">
        <f>SUM(INDEX(ch_table[Duration],1):ch_table[[#This Row],[Duration]])</f>
        <v>44.390277777777655</v>
      </c>
      <c r="J1640" s="7">
        <v>0.79166666666666663</v>
      </c>
      <c r="K1640" s="16" cm="1">
        <f t="array" ref="K16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5.5555555555555558E-3</v>
      </c>
      <c r="L1640" s="7" t="str">
        <f t="shared" si="51"/>
        <v/>
      </c>
      <c r="M1640" s="2">
        <f>SUM(INDEX(ch_table[AAT],1):ch_table[[#This Row],[AAT]])</f>
        <v>4.1041666666666732</v>
      </c>
    </row>
    <row r="1641" spans="1:13" x14ac:dyDescent="0.25">
      <c r="A1641">
        <v>131</v>
      </c>
      <c r="B1641" s="1">
        <v>43221</v>
      </c>
      <c r="C1641" s="7">
        <v>0.79791666666666672</v>
      </c>
      <c r="D1641" t="s">
        <v>214</v>
      </c>
      <c r="E1641" t="s">
        <v>1121</v>
      </c>
      <c r="G1641" s="2">
        <v>6.9444444444444447E-4</v>
      </c>
      <c r="H1641" s="15" t="str">
        <f t="shared" si="50"/>
        <v/>
      </c>
      <c r="I1641" s="2">
        <f>SUM(INDEX(ch_table[Duration],1):ch_table[[#This Row],[Duration]])</f>
        <v>44.390972222222096</v>
      </c>
      <c r="J1641" s="7">
        <v>0.79166666666666663</v>
      </c>
      <c r="K1641" s="16" cm="1">
        <f t="array" ref="K16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641" s="7" t="str">
        <f t="shared" si="51"/>
        <v/>
      </c>
      <c r="M1641" s="2">
        <f>SUM(INDEX(ch_table[AAT],1):ch_table[[#This Row],[AAT]])</f>
        <v>4.1048611111111173</v>
      </c>
    </row>
    <row r="1642" spans="1:13" x14ac:dyDescent="0.25">
      <c r="A1642">
        <v>131</v>
      </c>
      <c r="B1642" s="1">
        <v>43221</v>
      </c>
      <c r="C1642" s="7">
        <v>0.79861111111111116</v>
      </c>
      <c r="D1642" t="s">
        <v>214</v>
      </c>
      <c r="E1642" t="s">
        <v>1122</v>
      </c>
      <c r="G1642" s="2">
        <v>1.3888888888888889E-3</v>
      </c>
      <c r="H1642" s="15" t="str">
        <f t="shared" si="50"/>
        <v/>
      </c>
      <c r="I1642" s="2">
        <f>SUM(INDEX(ch_table[Duration],1):ch_table[[#This Row],[Duration]])</f>
        <v>44.392361111110986</v>
      </c>
      <c r="J1642" s="7">
        <v>0.79166666666666663</v>
      </c>
      <c r="K1642" s="16" cm="1">
        <f t="array" ref="K16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642" s="7" t="str">
        <f t="shared" si="51"/>
        <v/>
      </c>
      <c r="M1642" s="2">
        <f>SUM(INDEX(ch_table[AAT],1):ch_table[[#This Row],[AAT]])</f>
        <v>4.1062500000000064</v>
      </c>
    </row>
    <row r="1643" spans="1:13" x14ac:dyDescent="0.25">
      <c r="A1643">
        <v>131</v>
      </c>
      <c r="B1643" s="1">
        <v>43221</v>
      </c>
      <c r="C1643" s="7">
        <v>0.8</v>
      </c>
      <c r="D1643" t="s">
        <v>23</v>
      </c>
      <c r="E1643" t="s">
        <v>1123</v>
      </c>
      <c r="G1643" s="2">
        <v>1.9444444444444441E-2</v>
      </c>
      <c r="H1643" s="15" t="str">
        <f t="shared" si="50"/>
        <v/>
      </c>
      <c r="I1643" s="2">
        <f>SUM(INDEX(ch_table[Duration],1):ch_table[[#This Row],[Duration]])</f>
        <v>44.411805555555432</v>
      </c>
      <c r="J1643" s="7">
        <v>0.79166666666666663</v>
      </c>
      <c r="K1643" s="16" cm="1">
        <f t="array" ref="K16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1643" s="7" t="str">
        <f t="shared" si="51"/>
        <v/>
      </c>
      <c r="M1643" s="2">
        <f>SUM(INDEX(ch_table[AAT],1):ch_table[[#This Row],[AAT]])</f>
        <v>4.1256944444444512</v>
      </c>
    </row>
    <row r="1644" spans="1:13" x14ac:dyDescent="0.25">
      <c r="A1644">
        <v>131</v>
      </c>
      <c r="B1644" s="1">
        <v>43221</v>
      </c>
      <c r="C1644" s="7">
        <v>0.81944444444444442</v>
      </c>
      <c r="D1644" t="s">
        <v>8</v>
      </c>
      <c r="H1644" s="15">
        <f t="shared" si="50"/>
        <v>0.34027777777777779</v>
      </c>
      <c r="I1644" s="2">
        <f>SUM(INDEX(ch_table[Duration],1):ch_table[[#This Row],[Duration]])</f>
        <v>44.411805555555432</v>
      </c>
      <c r="J1644" s="7">
        <v>0.79166666666666663</v>
      </c>
      <c r="K1644" s="16" t="str" cm="1">
        <f t="array" ref="K16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44" s="7">
        <f t="shared" si="51"/>
        <v>2.7777777777777773E-2</v>
      </c>
      <c r="M1644" s="2">
        <f>SUM(INDEX(ch_table[AAT],1):ch_table[[#This Row],[AAT]])</f>
        <v>4.1256944444444512</v>
      </c>
    </row>
    <row r="1645" spans="1:13" x14ac:dyDescent="0.25">
      <c r="A1645">
        <v>132</v>
      </c>
      <c r="B1645" s="1">
        <v>43222</v>
      </c>
      <c r="C1645" s="7">
        <v>0.47916666666666669</v>
      </c>
      <c r="D1645" t="s">
        <v>13</v>
      </c>
      <c r="G1645" s="2">
        <v>2.0833333333333329E-3</v>
      </c>
      <c r="H1645" s="15" t="str">
        <f t="shared" si="50"/>
        <v/>
      </c>
      <c r="I1645" s="2">
        <f>SUM(INDEX(ch_table[Duration],1):ch_table[[#This Row],[Duration]])</f>
        <v>44.413888888888764</v>
      </c>
      <c r="J1645" s="7">
        <v>0.79166666666666663</v>
      </c>
      <c r="K1645" s="16" t="str" cm="1">
        <f t="array" ref="K16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45" s="7" t="str">
        <f t="shared" si="51"/>
        <v/>
      </c>
      <c r="M1645" s="2">
        <f>SUM(INDEX(ch_table[AAT],1):ch_table[[#This Row],[AAT]])</f>
        <v>4.1256944444444512</v>
      </c>
    </row>
    <row r="1646" spans="1:13" x14ac:dyDescent="0.25">
      <c r="A1646">
        <v>132</v>
      </c>
      <c r="B1646" s="1">
        <v>43222</v>
      </c>
      <c r="C1646" s="7">
        <v>0.48125000000000001</v>
      </c>
      <c r="D1646" t="s">
        <v>52</v>
      </c>
      <c r="E1646" t="s">
        <v>467</v>
      </c>
      <c r="G1646" s="2">
        <v>1.8749999999999999E-2</v>
      </c>
      <c r="H1646" s="15" t="str">
        <f t="shared" si="50"/>
        <v/>
      </c>
      <c r="I1646" s="2">
        <f>SUM(INDEX(ch_table[Duration],1):ch_table[[#This Row],[Duration]])</f>
        <v>44.432638888888761</v>
      </c>
      <c r="J1646" s="7">
        <v>0.79166666666666663</v>
      </c>
      <c r="K1646" s="16" t="str" cm="1">
        <f t="array" ref="K16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46" s="7" t="str">
        <f t="shared" si="51"/>
        <v/>
      </c>
      <c r="M1646" s="2">
        <f>SUM(INDEX(ch_table[AAT],1):ch_table[[#This Row],[AAT]])</f>
        <v>4.1256944444444512</v>
      </c>
    </row>
    <row r="1647" spans="1:13" x14ac:dyDescent="0.25">
      <c r="A1647">
        <v>132</v>
      </c>
      <c r="B1647" s="1">
        <v>43222</v>
      </c>
      <c r="C1647" s="7">
        <v>0.5</v>
      </c>
      <c r="D1647" t="s">
        <v>52</v>
      </c>
      <c r="E1647" t="s">
        <v>111</v>
      </c>
      <c r="G1647" s="2">
        <v>3.3333333333333333E-2</v>
      </c>
      <c r="H1647" s="15" t="str">
        <f t="shared" si="50"/>
        <v/>
      </c>
      <c r="I1647" s="2">
        <f>SUM(INDEX(ch_table[Duration],1):ch_table[[#This Row],[Duration]])</f>
        <v>44.465972222222092</v>
      </c>
      <c r="J1647" s="7">
        <v>0.79166666666666663</v>
      </c>
      <c r="K1647" s="16" t="str" cm="1">
        <f t="array" ref="K16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47" s="7" t="str">
        <f t="shared" si="51"/>
        <v/>
      </c>
      <c r="M1647" s="2">
        <f>SUM(INDEX(ch_table[AAT],1):ch_table[[#This Row],[AAT]])</f>
        <v>4.1256944444444512</v>
      </c>
    </row>
    <row r="1648" spans="1:13" x14ac:dyDescent="0.25">
      <c r="A1648">
        <v>132</v>
      </c>
      <c r="B1648" s="1">
        <v>43222</v>
      </c>
      <c r="C1648" s="7">
        <v>0.53333333333333333</v>
      </c>
      <c r="D1648" t="s">
        <v>25</v>
      </c>
      <c r="E1648" t="s">
        <v>1124</v>
      </c>
      <c r="G1648" s="2">
        <v>4.2361111111111113E-2</v>
      </c>
      <c r="H1648" s="15" t="str">
        <f t="shared" si="50"/>
        <v/>
      </c>
      <c r="I1648" s="2">
        <f>SUM(INDEX(ch_table[Duration],1):ch_table[[#This Row],[Duration]])</f>
        <v>44.508333333333205</v>
      </c>
      <c r="J1648" s="7">
        <v>0.79166666666666663</v>
      </c>
      <c r="K1648" s="16" t="str" cm="1">
        <f t="array" ref="K16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48" s="7" t="str">
        <f t="shared" si="51"/>
        <v/>
      </c>
      <c r="M1648" s="2">
        <f>SUM(INDEX(ch_table[AAT],1):ch_table[[#This Row],[AAT]])</f>
        <v>4.1256944444444512</v>
      </c>
    </row>
    <row r="1649" spans="1:13" x14ac:dyDescent="0.25">
      <c r="A1649">
        <v>132</v>
      </c>
      <c r="B1649" s="1">
        <v>43222</v>
      </c>
      <c r="C1649" s="7">
        <v>0.5756944444444444</v>
      </c>
      <c r="D1649" t="s">
        <v>31</v>
      </c>
      <c r="E1649" t="s">
        <v>1125</v>
      </c>
      <c r="G1649" s="2">
        <v>2.0833333333333329E-3</v>
      </c>
      <c r="H1649" s="15" t="str">
        <f t="shared" si="50"/>
        <v/>
      </c>
      <c r="I1649" s="2">
        <f>SUM(INDEX(ch_table[Duration],1):ch_table[[#This Row],[Duration]])</f>
        <v>44.510416666666536</v>
      </c>
      <c r="J1649" s="7">
        <v>0.79166666666666663</v>
      </c>
      <c r="K1649" s="16" t="str" cm="1">
        <f t="array" ref="K16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49" s="7" t="str">
        <f t="shared" si="51"/>
        <v/>
      </c>
      <c r="M1649" s="2">
        <f>SUM(INDEX(ch_table[AAT],1):ch_table[[#This Row],[AAT]])</f>
        <v>4.1256944444444512</v>
      </c>
    </row>
    <row r="1650" spans="1:13" x14ac:dyDescent="0.25">
      <c r="A1650">
        <v>132</v>
      </c>
      <c r="B1650" s="1">
        <v>43222</v>
      </c>
      <c r="C1650" s="7">
        <v>0.57777777777777772</v>
      </c>
      <c r="D1650" t="s">
        <v>31</v>
      </c>
      <c r="E1650" t="s">
        <v>1126</v>
      </c>
      <c r="G1650" s="2">
        <v>1.3888888888888889E-3</v>
      </c>
      <c r="H1650" s="15" t="str">
        <f t="shared" si="50"/>
        <v/>
      </c>
      <c r="I1650" s="2">
        <f>SUM(INDEX(ch_table[Duration],1):ch_table[[#This Row],[Duration]])</f>
        <v>44.511805555555426</v>
      </c>
      <c r="J1650" s="7">
        <v>0.79166666666666663</v>
      </c>
      <c r="K1650" s="16" t="str" cm="1">
        <f t="array" ref="K16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50" s="7" t="str">
        <f t="shared" si="51"/>
        <v/>
      </c>
      <c r="M1650" s="2">
        <f>SUM(INDEX(ch_table[AAT],1):ch_table[[#This Row],[AAT]])</f>
        <v>4.1256944444444512</v>
      </c>
    </row>
    <row r="1651" spans="1:13" x14ac:dyDescent="0.25">
      <c r="A1651">
        <v>132</v>
      </c>
      <c r="B1651" s="1">
        <v>43222</v>
      </c>
      <c r="C1651" s="7">
        <v>0.57916666666666672</v>
      </c>
      <c r="D1651" t="s">
        <v>31</v>
      </c>
      <c r="E1651" t="s">
        <v>1127</v>
      </c>
      <c r="G1651" s="2">
        <v>1.3888888888888889E-3</v>
      </c>
      <c r="H1651" s="15" t="str">
        <f t="shared" si="50"/>
        <v/>
      </c>
      <c r="I1651" s="2">
        <f>SUM(INDEX(ch_table[Duration],1):ch_table[[#This Row],[Duration]])</f>
        <v>44.513194444444316</v>
      </c>
      <c r="J1651" s="7">
        <v>0.79166666666666663</v>
      </c>
      <c r="K1651" s="16" t="str" cm="1">
        <f t="array" ref="K16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51" s="7" t="str">
        <f t="shared" si="51"/>
        <v/>
      </c>
      <c r="M1651" s="2">
        <f>SUM(INDEX(ch_table[AAT],1):ch_table[[#This Row],[AAT]])</f>
        <v>4.1256944444444512</v>
      </c>
    </row>
    <row r="1652" spans="1:13" x14ac:dyDescent="0.25">
      <c r="A1652">
        <v>132</v>
      </c>
      <c r="B1652" s="1">
        <v>43222</v>
      </c>
      <c r="C1652" s="7">
        <v>0.5805555555555556</v>
      </c>
      <c r="D1652" t="s">
        <v>31</v>
      </c>
      <c r="E1652" t="s">
        <v>1128</v>
      </c>
      <c r="G1652" s="2">
        <v>1.3888888888888889E-3</v>
      </c>
      <c r="H1652" s="15" t="str">
        <f t="shared" si="50"/>
        <v/>
      </c>
      <c r="I1652" s="2">
        <f>SUM(INDEX(ch_table[Duration],1):ch_table[[#This Row],[Duration]])</f>
        <v>44.514583333333206</v>
      </c>
      <c r="J1652" s="7">
        <v>0.79166666666666663</v>
      </c>
      <c r="K1652" s="16" t="str" cm="1">
        <f t="array" ref="K16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52" s="7" t="str">
        <f t="shared" si="51"/>
        <v/>
      </c>
      <c r="M1652" s="2">
        <f>SUM(INDEX(ch_table[AAT],1):ch_table[[#This Row],[AAT]])</f>
        <v>4.1256944444444512</v>
      </c>
    </row>
    <row r="1653" spans="1:13" x14ac:dyDescent="0.25">
      <c r="A1653">
        <v>132</v>
      </c>
      <c r="B1653" s="1">
        <v>43222</v>
      </c>
      <c r="C1653" s="7">
        <v>0.58194444444444449</v>
      </c>
      <c r="D1653" t="s">
        <v>31</v>
      </c>
      <c r="E1653" t="s">
        <v>1129</v>
      </c>
      <c r="G1653" s="2">
        <v>1.3888888888888889E-3</v>
      </c>
      <c r="H1653" s="15" t="str">
        <f t="shared" si="50"/>
        <v/>
      </c>
      <c r="I1653" s="2">
        <f>SUM(INDEX(ch_table[Duration],1):ch_table[[#This Row],[Duration]])</f>
        <v>44.515972222222096</v>
      </c>
      <c r="J1653" s="7">
        <v>0.79166666666666663</v>
      </c>
      <c r="K1653" s="16" t="str" cm="1">
        <f t="array" ref="K16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53" s="7" t="str">
        <f t="shared" si="51"/>
        <v/>
      </c>
      <c r="M1653" s="2">
        <f>SUM(INDEX(ch_table[AAT],1):ch_table[[#This Row],[AAT]])</f>
        <v>4.1256944444444512</v>
      </c>
    </row>
    <row r="1654" spans="1:13" x14ac:dyDescent="0.25">
      <c r="A1654">
        <v>132</v>
      </c>
      <c r="B1654" s="1">
        <v>43222</v>
      </c>
      <c r="C1654" s="7">
        <v>0.58333333333333337</v>
      </c>
      <c r="D1654" t="s">
        <v>286</v>
      </c>
      <c r="E1654" t="s">
        <v>1130</v>
      </c>
      <c r="G1654" s="2">
        <v>8.3333333333333332E-3</v>
      </c>
      <c r="H1654" s="15" t="str">
        <f t="shared" si="50"/>
        <v/>
      </c>
      <c r="I1654" s="2">
        <f>SUM(INDEX(ch_table[Duration],1):ch_table[[#This Row],[Duration]])</f>
        <v>44.524305555555429</v>
      </c>
      <c r="J1654" s="7">
        <v>0.79166666666666663</v>
      </c>
      <c r="K1654" s="16" t="str" cm="1">
        <f t="array" ref="K16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54" s="7" t="str">
        <f t="shared" si="51"/>
        <v/>
      </c>
      <c r="M1654" s="2">
        <f>SUM(INDEX(ch_table[AAT],1):ch_table[[#This Row],[AAT]])</f>
        <v>4.1256944444444512</v>
      </c>
    </row>
    <row r="1655" spans="1:13" x14ac:dyDescent="0.25">
      <c r="A1655">
        <v>132</v>
      </c>
      <c r="B1655" s="1">
        <v>43222</v>
      </c>
      <c r="C1655" s="7">
        <v>0.59166666666666667</v>
      </c>
      <c r="D1655" t="s">
        <v>297</v>
      </c>
      <c r="E1655" t="s">
        <v>1131</v>
      </c>
      <c r="G1655" s="2">
        <v>6.9444444444444448E-2</v>
      </c>
      <c r="H1655" s="15" t="str">
        <f t="shared" si="50"/>
        <v/>
      </c>
      <c r="I1655" s="2">
        <f>SUM(INDEX(ch_table[Duration],1):ch_table[[#This Row],[Duration]])</f>
        <v>44.593749999999872</v>
      </c>
      <c r="J1655" s="7">
        <v>0.79166666666666663</v>
      </c>
      <c r="K1655" s="16" t="str" cm="1">
        <f t="array" ref="K16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55" s="7" t="str">
        <f t="shared" si="51"/>
        <v/>
      </c>
      <c r="M1655" s="2">
        <f>SUM(INDEX(ch_table[AAT],1):ch_table[[#This Row],[AAT]])</f>
        <v>4.1256944444444512</v>
      </c>
    </row>
    <row r="1656" spans="1:13" x14ac:dyDescent="0.25">
      <c r="A1656">
        <v>132</v>
      </c>
      <c r="B1656" s="1">
        <v>43222</v>
      </c>
      <c r="C1656" s="7">
        <v>0.66111111111111109</v>
      </c>
      <c r="D1656" t="s">
        <v>34</v>
      </c>
      <c r="E1656" t="s">
        <v>131</v>
      </c>
      <c r="G1656" s="2">
        <v>6.9444444444444447E-4</v>
      </c>
      <c r="H1656" s="15" t="str">
        <f t="shared" si="50"/>
        <v/>
      </c>
      <c r="I1656" s="2">
        <f>SUM(INDEX(ch_table[Duration],1):ch_table[[#This Row],[Duration]])</f>
        <v>44.594444444444314</v>
      </c>
      <c r="J1656" s="7">
        <v>0.79166666666666663</v>
      </c>
      <c r="K1656" s="16" t="str" cm="1">
        <f t="array" ref="K16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56" s="7" t="str">
        <f t="shared" si="51"/>
        <v/>
      </c>
      <c r="M1656" s="2">
        <f>SUM(INDEX(ch_table[AAT],1):ch_table[[#This Row],[AAT]])</f>
        <v>4.1256944444444512</v>
      </c>
    </row>
    <row r="1657" spans="1:13" x14ac:dyDescent="0.25">
      <c r="A1657">
        <v>132</v>
      </c>
      <c r="B1657" s="1">
        <v>43222</v>
      </c>
      <c r="C1657" s="7">
        <v>0.66180555555555554</v>
      </c>
      <c r="D1657" t="s">
        <v>297</v>
      </c>
      <c r="E1657" t="s">
        <v>1132</v>
      </c>
      <c r="G1657" s="2">
        <v>0.14166666666666669</v>
      </c>
      <c r="H1657" s="15" t="str">
        <f t="shared" si="50"/>
        <v/>
      </c>
      <c r="I1657" s="2">
        <f>SUM(INDEX(ch_table[Duration],1):ch_table[[#This Row],[Duration]])</f>
        <v>44.736111111110979</v>
      </c>
      <c r="J1657" s="7">
        <v>0.79166666666666663</v>
      </c>
      <c r="K1657" s="16" cm="1">
        <f t="array" ref="K16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1.1805555555555625E-2</v>
      </c>
      <c r="L1657" s="7" t="str">
        <f t="shared" si="51"/>
        <v/>
      </c>
      <c r="M1657" s="2">
        <f>SUM(INDEX(ch_table[AAT],1):ch_table[[#This Row],[AAT]])</f>
        <v>4.1375000000000064</v>
      </c>
    </row>
    <row r="1658" spans="1:13" x14ac:dyDescent="0.25">
      <c r="A1658">
        <v>132</v>
      </c>
      <c r="B1658" s="1">
        <v>43222</v>
      </c>
      <c r="C1658" s="7">
        <v>0.80347222222222225</v>
      </c>
      <c r="D1658" t="s">
        <v>214</v>
      </c>
      <c r="E1658" t="s">
        <v>1133</v>
      </c>
      <c r="G1658" s="2">
        <v>1.3888888888888889E-3</v>
      </c>
      <c r="H1658" s="15" t="str">
        <f t="shared" si="50"/>
        <v/>
      </c>
      <c r="I1658" s="2">
        <f>SUM(INDEX(ch_table[Duration],1):ch_table[[#This Row],[Duration]])</f>
        <v>44.737499999999869</v>
      </c>
      <c r="J1658" s="7">
        <v>0.79166666666666663</v>
      </c>
      <c r="K1658" s="16" cm="1">
        <f t="array" ref="K16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658" s="7" t="str">
        <f t="shared" si="51"/>
        <v/>
      </c>
      <c r="M1658" s="2">
        <f>SUM(INDEX(ch_table[AAT],1):ch_table[[#This Row],[AAT]])</f>
        <v>4.1388888888888955</v>
      </c>
    </row>
    <row r="1659" spans="1:13" x14ac:dyDescent="0.25">
      <c r="A1659">
        <v>132</v>
      </c>
      <c r="B1659" s="1">
        <v>43222</v>
      </c>
      <c r="C1659" s="7">
        <v>0.80486111111111114</v>
      </c>
      <c r="D1659" t="s">
        <v>214</v>
      </c>
      <c r="E1659" t="s">
        <v>1134</v>
      </c>
      <c r="G1659" s="2">
        <v>2.0833333333333329E-3</v>
      </c>
      <c r="H1659" s="15" t="str">
        <f t="shared" si="50"/>
        <v/>
      </c>
      <c r="I1659" s="2">
        <f>SUM(INDEX(ch_table[Duration],1):ch_table[[#This Row],[Duration]])</f>
        <v>44.739583333333201</v>
      </c>
      <c r="J1659" s="7">
        <v>0.79166666666666663</v>
      </c>
      <c r="K1659" s="16" cm="1">
        <f t="array" ref="K16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1659" s="7" t="str">
        <f t="shared" si="51"/>
        <v/>
      </c>
      <c r="M1659" s="2">
        <f>SUM(INDEX(ch_table[AAT],1):ch_table[[#This Row],[AAT]])</f>
        <v>4.1409722222222287</v>
      </c>
    </row>
    <row r="1660" spans="1:13" x14ac:dyDescent="0.25">
      <c r="A1660">
        <v>132</v>
      </c>
      <c r="B1660" s="1">
        <v>43222</v>
      </c>
      <c r="C1660" s="7">
        <v>0.80694444444444446</v>
      </c>
      <c r="D1660" t="s">
        <v>23</v>
      </c>
      <c r="E1660" t="s">
        <v>1135</v>
      </c>
      <c r="G1660" s="2">
        <v>2.013888888888889E-2</v>
      </c>
      <c r="H1660" s="15" t="str">
        <f t="shared" si="50"/>
        <v/>
      </c>
      <c r="I1660" s="2">
        <f>SUM(INDEX(ch_table[Duration],1):ch_table[[#This Row],[Duration]])</f>
        <v>44.759722222222088</v>
      </c>
      <c r="J1660" s="7">
        <v>0.79166666666666663</v>
      </c>
      <c r="K1660" s="16" cm="1">
        <f t="array" ref="K16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1660" s="7" t="str">
        <f t="shared" si="51"/>
        <v/>
      </c>
      <c r="M1660" s="2">
        <f>SUM(INDEX(ch_table[AAT],1):ch_table[[#This Row],[AAT]])</f>
        <v>4.1611111111111176</v>
      </c>
    </row>
    <row r="1661" spans="1:13" x14ac:dyDescent="0.25">
      <c r="A1661">
        <v>132</v>
      </c>
      <c r="B1661" s="1">
        <v>43222</v>
      </c>
      <c r="C1661" s="7">
        <v>0.82708333333333328</v>
      </c>
      <c r="D1661" t="s">
        <v>8</v>
      </c>
      <c r="H1661" s="15">
        <f t="shared" si="50"/>
        <v>0.34791666666666665</v>
      </c>
      <c r="I1661" s="2">
        <f>SUM(INDEX(ch_table[Duration],1):ch_table[[#This Row],[Duration]])</f>
        <v>44.759722222222088</v>
      </c>
      <c r="J1661" s="7">
        <v>0.79166666666666663</v>
      </c>
      <c r="K1661" s="16" t="str" cm="1">
        <f t="array" ref="K16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1" s="7">
        <f t="shared" si="51"/>
        <v>3.5416666666666735E-2</v>
      </c>
      <c r="M1661" s="2">
        <f>SUM(INDEX(ch_table[AAT],1):ch_table[[#This Row],[AAT]])</f>
        <v>4.1611111111111176</v>
      </c>
    </row>
    <row r="1662" spans="1:13" x14ac:dyDescent="0.25">
      <c r="A1662">
        <v>133</v>
      </c>
      <c r="B1662" s="1">
        <v>43223</v>
      </c>
      <c r="C1662" s="7">
        <v>0.39583333333333331</v>
      </c>
      <c r="D1662" t="s">
        <v>13</v>
      </c>
      <c r="G1662" s="2">
        <v>2.0833333333333329E-3</v>
      </c>
      <c r="H1662" s="15" t="str">
        <f t="shared" si="50"/>
        <v/>
      </c>
      <c r="I1662" s="2">
        <f>SUM(INDEX(ch_table[Duration],1):ch_table[[#This Row],[Duration]])</f>
        <v>44.761805555555419</v>
      </c>
      <c r="J1662" s="7">
        <v>0.70833333333333337</v>
      </c>
      <c r="K1662" s="16" t="str" cm="1">
        <f t="array" ref="K16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2" s="7" t="str">
        <f t="shared" si="51"/>
        <v/>
      </c>
      <c r="M1662" s="2">
        <f>SUM(INDEX(ch_table[AAT],1):ch_table[[#This Row],[AAT]])</f>
        <v>4.1611111111111176</v>
      </c>
    </row>
    <row r="1663" spans="1:13" x14ac:dyDescent="0.25">
      <c r="A1663">
        <v>133</v>
      </c>
      <c r="B1663" s="1">
        <v>43223</v>
      </c>
      <c r="C1663" s="7">
        <v>0.39791666666666659</v>
      </c>
      <c r="D1663" t="s">
        <v>52</v>
      </c>
      <c r="E1663" t="s">
        <v>473</v>
      </c>
      <c r="F1663" t="s">
        <v>101</v>
      </c>
      <c r="G1663" s="2">
        <v>3.2638888888888891E-2</v>
      </c>
      <c r="H1663" s="15" t="str">
        <f t="shared" si="50"/>
        <v/>
      </c>
      <c r="I1663" s="2">
        <f>SUM(INDEX(ch_table[Duration],1):ch_table[[#This Row],[Duration]])</f>
        <v>44.794444444444309</v>
      </c>
      <c r="J1663" s="7">
        <v>0.70833333333333337</v>
      </c>
      <c r="K1663" s="16" t="str" cm="1">
        <f t="array" ref="K16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3" s="7" t="str">
        <f t="shared" si="51"/>
        <v/>
      </c>
      <c r="M1663" s="2">
        <f>SUM(INDEX(ch_table[AAT],1):ch_table[[#This Row],[AAT]])</f>
        <v>4.1611111111111176</v>
      </c>
    </row>
    <row r="1664" spans="1:13" x14ac:dyDescent="0.25">
      <c r="A1664">
        <v>133</v>
      </c>
      <c r="B1664" s="1">
        <v>43223</v>
      </c>
      <c r="C1664" s="7">
        <v>0.43055555555555558</v>
      </c>
      <c r="D1664" t="s">
        <v>54</v>
      </c>
      <c r="E1664" t="s">
        <v>268</v>
      </c>
      <c r="F1664" t="s">
        <v>101</v>
      </c>
      <c r="G1664" s="2">
        <v>9.7222222222222224E-3</v>
      </c>
      <c r="H1664" s="15" t="str">
        <f t="shared" si="50"/>
        <v/>
      </c>
      <c r="I1664" s="2">
        <f>SUM(INDEX(ch_table[Duration],1):ch_table[[#This Row],[Duration]])</f>
        <v>44.804166666666532</v>
      </c>
      <c r="J1664" s="7">
        <v>0.70833333333333337</v>
      </c>
      <c r="K1664" s="16" t="str" cm="1">
        <f t="array" ref="K16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4" s="7" t="str">
        <f t="shared" si="51"/>
        <v/>
      </c>
      <c r="M1664" s="2">
        <f>SUM(INDEX(ch_table[AAT],1):ch_table[[#This Row],[AAT]])</f>
        <v>4.1611111111111176</v>
      </c>
    </row>
    <row r="1665" spans="1:13" x14ac:dyDescent="0.25">
      <c r="A1665">
        <v>133</v>
      </c>
      <c r="B1665" s="1">
        <v>43223</v>
      </c>
      <c r="C1665" s="7">
        <v>0.44027777777777782</v>
      </c>
      <c r="D1665" t="s">
        <v>29</v>
      </c>
      <c r="E1665" t="s">
        <v>30</v>
      </c>
      <c r="G1665" s="2">
        <v>3.6805555555555557E-2</v>
      </c>
      <c r="H1665" s="15" t="str">
        <f t="shared" si="50"/>
        <v/>
      </c>
      <c r="I1665" s="2">
        <f>SUM(INDEX(ch_table[Duration],1):ch_table[[#This Row],[Duration]])</f>
        <v>44.840972222222085</v>
      </c>
      <c r="J1665" s="7">
        <v>0.70833333333333337</v>
      </c>
      <c r="K1665" s="16" t="str" cm="1">
        <f t="array" ref="K16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5" s="7" t="str">
        <f t="shared" si="51"/>
        <v/>
      </c>
      <c r="M1665" s="2">
        <f>SUM(INDEX(ch_table[AAT],1):ch_table[[#This Row],[AAT]])</f>
        <v>4.1611111111111176</v>
      </c>
    </row>
    <row r="1666" spans="1:13" x14ac:dyDescent="0.25">
      <c r="A1666">
        <v>133</v>
      </c>
      <c r="B1666" s="1">
        <v>43223</v>
      </c>
      <c r="C1666" s="7">
        <v>0.47708333333333341</v>
      </c>
      <c r="D1666" t="s">
        <v>31</v>
      </c>
      <c r="E1666" t="s">
        <v>1136</v>
      </c>
      <c r="G1666" s="2">
        <v>6.9444444444444447E-4</v>
      </c>
      <c r="H1666" s="15" t="str">
        <f t="shared" ref="H1666:H1729" si="52">IF(OR($D1666="House rose", $D1666="Session end"), SUMIF(A:A,A1666, G:G),"")</f>
        <v/>
      </c>
      <c r="I1666" s="2">
        <f>SUM(INDEX(ch_table[Duration],1):ch_table[[#This Row],[Duration]])</f>
        <v>44.841666666666526</v>
      </c>
      <c r="J1666" s="7">
        <v>0.70833333333333337</v>
      </c>
      <c r="K1666" s="16" t="str" cm="1">
        <f t="array" ref="K16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6" s="7" t="str">
        <f t="shared" ref="L1666:L1729" si="53">IF(OR(D1666="House rose",D1666="Session end"), SUMIF(A:A, A1666,K:K),"")</f>
        <v/>
      </c>
      <c r="M1666" s="2">
        <f>SUM(INDEX(ch_table[AAT],1):ch_table[[#This Row],[AAT]])</f>
        <v>4.1611111111111176</v>
      </c>
    </row>
    <row r="1667" spans="1:13" x14ac:dyDescent="0.25">
      <c r="A1667">
        <v>133</v>
      </c>
      <c r="B1667" s="1">
        <v>43223</v>
      </c>
      <c r="C1667" s="7">
        <v>0.4777777777777778</v>
      </c>
      <c r="D1667" t="s">
        <v>369</v>
      </c>
      <c r="E1667" t="s">
        <v>1137</v>
      </c>
      <c r="G1667" s="2">
        <v>8.4722222222222227E-2</v>
      </c>
      <c r="H1667" s="15" t="str">
        <f t="shared" si="52"/>
        <v/>
      </c>
      <c r="I1667" s="2">
        <f>SUM(INDEX(ch_table[Duration],1):ch_table[[#This Row],[Duration]])</f>
        <v>44.926388888888752</v>
      </c>
      <c r="J1667" s="7">
        <v>0.70833333333333337</v>
      </c>
      <c r="K1667" s="16" t="str" cm="1">
        <f t="array" ref="K16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7" s="7" t="str">
        <f t="shared" si="53"/>
        <v/>
      </c>
      <c r="M1667" s="2">
        <f>SUM(INDEX(ch_table[AAT],1):ch_table[[#This Row],[AAT]])</f>
        <v>4.1611111111111176</v>
      </c>
    </row>
    <row r="1668" spans="1:13" x14ac:dyDescent="0.25">
      <c r="A1668">
        <v>133</v>
      </c>
      <c r="B1668" s="1">
        <v>43223</v>
      </c>
      <c r="C1668" s="7">
        <v>0.5625</v>
      </c>
      <c r="D1668" t="s">
        <v>23</v>
      </c>
      <c r="E1668" t="s">
        <v>1138</v>
      </c>
      <c r="G1668" s="2">
        <v>2.0833333333333329E-2</v>
      </c>
      <c r="H1668" s="15" t="str">
        <f t="shared" si="52"/>
        <v/>
      </c>
      <c r="I1668" s="2">
        <f>SUM(INDEX(ch_table[Duration],1):ch_table[[#This Row],[Duration]])</f>
        <v>44.947222222222088</v>
      </c>
      <c r="J1668" s="7">
        <v>0.70833333333333337</v>
      </c>
      <c r="K1668" s="16" t="str" cm="1">
        <f t="array" ref="K16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8" s="7" t="str">
        <f t="shared" si="53"/>
        <v/>
      </c>
      <c r="M1668" s="2">
        <f>SUM(INDEX(ch_table[AAT],1):ch_table[[#This Row],[AAT]])</f>
        <v>4.1611111111111176</v>
      </c>
    </row>
    <row r="1669" spans="1:13" x14ac:dyDescent="0.25">
      <c r="A1669">
        <v>133</v>
      </c>
      <c r="B1669" s="1">
        <v>43223</v>
      </c>
      <c r="C1669" s="7">
        <v>0.58333333333333337</v>
      </c>
      <c r="D1669" t="s">
        <v>8</v>
      </c>
      <c r="H1669" s="15">
        <f t="shared" si="52"/>
        <v>0.1875</v>
      </c>
      <c r="I1669" s="2">
        <f>SUM(INDEX(ch_table[Duration],1):ch_table[[#This Row],[Duration]])</f>
        <v>44.947222222222088</v>
      </c>
      <c r="J1669" s="7">
        <v>0.70833333333333337</v>
      </c>
      <c r="K1669" s="16" t="str" cm="1">
        <f t="array" ref="K16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69" s="7">
        <f t="shared" si="53"/>
        <v>0</v>
      </c>
      <c r="M1669" s="2">
        <f>SUM(INDEX(ch_table[AAT],1):ch_table[[#This Row],[AAT]])</f>
        <v>4.1611111111111176</v>
      </c>
    </row>
    <row r="1670" spans="1:13" x14ac:dyDescent="0.25">
      <c r="A1670">
        <v>134</v>
      </c>
      <c r="B1670" s="1">
        <v>43228</v>
      </c>
      <c r="C1670" s="7">
        <v>0.60416666666666663</v>
      </c>
      <c r="D1670" t="s">
        <v>13</v>
      </c>
      <c r="G1670" s="2">
        <v>3.472222222222222E-3</v>
      </c>
      <c r="H1670" s="15" t="str">
        <f t="shared" si="52"/>
        <v/>
      </c>
      <c r="I1670" s="2">
        <f>SUM(INDEX(ch_table[Duration],1):ch_table[[#This Row],[Duration]])</f>
        <v>44.950694444444309</v>
      </c>
      <c r="J1670" s="7">
        <v>0.91666666666666663</v>
      </c>
      <c r="K1670" s="16" t="str" cm="1">
        <f t="array" ref="K16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0" s="7" t="str">
        <f t="shared" si="53"/>
        <v/>
      </c>
      <c r="M1670" s="2">
        <f>SUM(INDEX(ch_table[AAT],1):ch_table[[#This Row],[AAT]])</f>
        <v>4.1611111111111176</v>
      </c>
    </row>
    <row r="1671" spans="1:13" x14ac:dyDescent="0.25">
      <c r="A1671">
        <v>134</v>
      </c>
      <c r="B1671" s="1">
        <v>43228</v>
      </c>
      <c r="C1671" s="7">
        <v>0.60763888888888884</v>
      </c>
      <c r="D1671" t="s">
        <v>52</v>
      </c>
      <c r="E1671" t="s">
        <v>833</v>
      </c>
      <c r="G1671" s="2">
        <v>2.9861111111111109E-2</v>
      </c>
      <c r="H1671" s="15" t="str">
        <f t="shared" si="52"/>
        <v/>
      </c>
      <c r="I1671" s="2">
        <f>SUM(INDEX(ch_table[Duration],1):ch_table[[#This Row],[Duration]])</f>
        <v>44.980555555555419</v>
      </c>
      <c r="J1671" s="7">
        <v>0.91666666666666663</v>
      </c>
      <c r="K1671" s="16" t="str" cm="1">
        <f t="array" ref="K16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1" s="7" t="str">
        <f t="shared" si="53"/>
        <v/>
      </c>
      <c r="M1671" s="2">
        <f>SUM(INDEX(ch_table[AAT],1):ch_table[[#This Row],[AAT]])</f>
        <v>4.1611111111111176</v>
      </c>
    </row>
    <row r="1672" spans="1:13" x14ac:dyDescent="0.25">
      <c r="A1672">
        <v>134</v>
      </c>
      <c r="B1672" s="1">
        <v>43228</v>
      </c>
      <c r="C1672" s="7">
        <v>0.63749999999999996</v>
      </c>
      <c r="D1672" t="s">
        <v>54</v>
      </c>
      <c r="E1672" t="s">
        <v>833</v>
      </c>
      <c r="G1672" s="2">
        <v>1.5972222222222221E-2</v>
      </c>
      <c r="H1672" s="15" t="str">
        <f t="shared" si="52"/>
        <v/>
      </c>
      <c r="I1672" s="2">
        <f>SUM(INDEX(ch_table[Duration],1):ch_table[[#This Row],[Duration]])</f>
        <v>44.996527777777644</v>
      </c>
      <c r="J1672" s="7">
        <v>0.91666666666666663</v>
      </c>
      <c r="K1672" s="16" t="str" cm="1">
        <f t="array" ref="K16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2" s="7" t="str">
        <f t="shared" si="53"/>
        <v/>
      </c>
      <c r="M1672" s="2">
        <f>SUM(INDEX(ch_table[AAT],1):ch_table[[#This Row],[AAT]])</f>
        <v>4.1611111111111176</v>
      </c>
    </row>
    <row r="1673" spans="1:13" x14ac:dyDescent="0.25">
      <c r="A1673">
        <v>134</v>
      </c>
      <c r="B1673" s="1">
        <v>43228</v>
      </c>
      <c r="C1673" s="7">
        <v>0.65347222222222223</v>
      </c>
      <c r="D1673" t="s">
        <v>55</v>
      </c>
      <c r="E1673" t="s">
        <v>1139</v>
      </c>
      <c r="G1673" s="2">
        <v>2.2916666666666669E-2</v>
      </c>
      <c r="H1673" s="15" t="str">
        <f t="shared" si="52"/>
        <v/>
      </c>
      <c r="I1673" s="2">
        <f>SUM(INDEX(ch_table[Duration],1):ch_table[[#This Row],[Duration]])</f>
        <v>45.019444444444311</v>
      </c>
      <c r="J1673" s="7">
        <v>0.91666666666666663</v>
      </c>
      <c r="K1673" s="16" t="str" cm="1">
        <f t="array" ref="K16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3" s="7" t="str">
        <f t="shared" si="53"/>
        <v/>
      </c>
      <c r="M1673" s="2">
        <f>SUM(INDEX(ch_table[AAT],1):ch_table[[#This Row],[AAT]])</f>
        <v>4.1611111111111176</v>
      </c>
    </row>
    <row r="1674" spans="1:13" x14ac:dyDescent="0.25">
      <c r="A1674">
        <v>134</v>
      </c>
      <c r="B1674" s="1">
        <v>43228</v>
      </c>
      <c r="C1674" s="7">
        <v>0.67638888888888893</v>
      </c>
      <c r="D1674" t="s">
        <v>55</v>
      </c>
      <c r="E1674" t="s">
        <v>1140</v>
      </c>
      <c r="G1674" s="2">
        <v>2.361111111111111E-2</v>
      </c>
      <c r="H1674" s="15" t="str">
        <f t="shared" si="52"/>
        <v/>
      </c>
      <c r="I1674" s="2">
        <f>SUM(INDEX(ch_table[Duration],1):ch_table[[#This Row],[Duration]])</f>
        <v>45.043055555555419</v>
      </c>
      <c r="J1674" s="7">
        <v>0.91666666666666663</v>
      </c>
      <c r="K1674" s="16" t="str" cm="1">
        <f t="array" ref="K16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4" s="7" t="str">
        <f t="shared" si="53"/>
        <v/>
      </c>
      <c r="M1674" s="2">
        <f>SUM(INDEX(ch_table[AAT],1):ch_table[[#This Row],[AAT]])</f>
        <v>4.1611111111111176</v>
      </c>
    </row>
    <row r="1675" spans="1:13" x14ac:dyDescent="0.25">
      <c r="A1675">
        <v>134</v>
      </c>
      <c r="B1675" s="1">
        <v>43228</v>
      </c>
      <c r="C1675" s="7">
        <v>0.7</v>
      </c>
      <c r="D1675" t="s">
        <v>286</v>
      </c>
      <c r="E1675" t="s">
        <v>1141</v>
      </c>
      <c r="G1675" s="2">
        <v>8.3333333333333332E-3</v>
      </c>
      <c r="H1675" s="15" t="str">
        <f t="shared" si="52"/>
        <v/>
      </c>
      <c r="I1675" s="2">
        <f>SUM(INDEX(ch_table[Duration],1):ch_table[[#This Row],[Duration]])</f>
        <v>45.051388888888752</v>
      </c>
      <c r="J1675" s="7">
        <v>0.91666666666666663</v>
      </c>
      <c r="K1675" s="16" t="str" cm="1">
        <f t="array" ref="K16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5" s="7" t="str">
        <f t="shared" si="53"/>
        <v/>
      </c>
      <c r="M1675" s="2">
        <f>SUM(INDEX(ch_table[AAT],1):ch_table[[#This Row],[AAT]])</f>
        <v>4.1611111111111176</v>
      </c>
    </row>
    <row r="1676" spans="1:13" x14ac:dyDescent="0.25">
      <c r="A1676">
        <v>134</v>
      </c>
      <c r="B1676" s="1">
        <v>43228</v>
      </c>
      <c r="C1676" s="7">
        <v>0.70833333333333337</v>
      </c>
      <c r="D1676" t="s">
        <v>161</v>
      </c>
      <c r="E1676" t="s">
        <v>1142</v>
      </c>
      <c r="G1676" s="2">
        <v>7.0833333333333331E-2</v>
      </c>
      <c r="H1676" s="15" t="str">
        <f t="shared" si="52"/>
        <v/>
      </c>
      <c r="I1676" s="2">
        <f>SUM(INDEX(ch_table[Duration],1):ch_table[[#This Row],[Duration]])</f>
        <v>45.122222222222085</v>
      </c>
      <c r="J1676" s="7">
        <v>0.91666666666666663</v>
      </c>
      <c r="K1676" s="16" t="str" cm="1">
        <f t="array" ref="K16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6" s="7" t="str">
        <f t="shared" si="53"/>
        <v/>
      </c>
      <c r="M1676" s="2">
        <f>SUM(INDEX(ch_table[AAT],1):ch_table[[#This Row],[AAT]])</f>
        <v>4.1611111111111176</v>
      </c>
    </row>
    <row r="1677" spans="1:13" x14ac:dyDescent="0.25">
      <c r="A1677">
        <v>134</v>
      </c>
      <c r="B1677" s="1">
        <v>43228</v>
      </c>
      <c r="C1677" s="7">
        <v>0.77916666666666667</v>
      </c>
      <c r="D1677" t="s">
        <v>1143</v>
      </c>
      <c r="E1677" t="s">
        <v>1144</v>
      </c>
      <c r="G1677" s="2">
        <v>6.9444444444444447E-4</v>
      </c>
      <c r="H1677" s="15" t="str">
        <f t="shared" si="52"/>
        <v/>
      </c>
      <c r="I1677" s="2">
        <f>SUM(INDEX(ch_table[Duration],1):ch_table[[#This Row],[Duration]])</f>
        <v>45.122916666666526</v>
      </c>
      <c r="J1677" s="7">
        <v>0.91666666666666663</v>
      </c>
      <c r="K1677" s="16" t="str" cm="1">
        <f t="array" ref="K16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7" s="7" t="str">
        <f t="shared" si="53"/>
        <v/>
      </c>
      <c r="M1677" s="2">
        <f>SUM(INDEX(ch_table[AAT],1):ch_table[[#This Row],[AAT]])</f>
        <v>4.1611111111111176</v>
      </c>
    </row>
    <row r="1678" spans="1:13" x14ac:dyDescent="0.25">
      <c r="A1678">
        <v>134</v>
      </c>
      <c r="B1678" s="1">
        <v>43228</v>
      </c>
      <c r="C1678" s="7">
        <v>0.77986111111111112</v>
      </c>
      <c r="D1678" t="s">
        <v>163</v>
      </c>
      <c r="E1678" t="s">
        <v>1144</v>
      </c>
      <c r="G1678" s="2">
        <v>6.9444444444444441E-3</v>
      </c>
      <c r="H1678" s="15" t="str">
        <f t="shared" si="52"/>
        <v/>
      </c>
      <c r="I1678" s="2">
        <f>SUM(INDEX(ch_table[Duration],1):ch_table[[#This Row],[Duration]])</f>
        <v>45.129861111110969</v>
      </c>
      <c r="J1678" s="7">
        <v>0.91666666666666663</v>
      </c>
      <c r="K1678" s="16" t="str" cm="1">
        <f t="array" ref="K16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8" s="7" t="str">
        <f t="shared" si="53"/>
        <v/>
      </c>
      <c r="M1678" s="2">
        <f>SUM(INDEX(ch_table[AAT],1):ch_table[[#This Row],[AAT]])</f>
        <v>4.1611111111111176</v>
      </c>
    </row>
    <row r="1679" spans="1:13" x14ac:dyDescent="0.25">
      <c r="A1679">
        <v>134</v>
      </c>
      <c r="B1679" s="1">
        <v>43228</v>
      </c>
      <c r="C1679" s="7">
        <v>0.78680555555555554</v>
      </c>
      <c r="D1679" t="s">
        <v>771</v>
      </c>
      <c r="E1679" t="s">
        <v>1145</v>
      </c>
      <c r="G1679" s="2">
        <v>6.5277777777777782E-2</v>
      </c>
      <c r="H1679" s="15" t="str">
        <f t="shared" si="52"/>
        <v/>
      </c>
      <c r="I1679" s="2">
        <f>SUM(INDEX(ch_table[Duration],1):ch_table[[#This Row],[Duration]])</f>
        <v>45.195138888888749</v>
      </c>
      <c r="J1679" s="7">
        <v>0.91666666666666663</v>
      </c>
      <c r="K1679" s="16" t="str" cm="1">
        <f t="array" ref="K16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79" s="7" t="str">
        <f t="shared" si="53"/>
        <v/>
      </c>
      <c r="M1679" s="2">
        <f>SUM(INDEX(ch_table[AAT],1):ch_table[[#This Row],[AAT]])</f>
        <v>4.1611111111111176</v>
      </c>
    </row>
    <row r="1680" spans="1:13" x14ac:dyDescent="0.25">
      <c r="A1680">
        <v>134</v>
      </c>
      <c r="B1680" s="1">
        <v>43228</v>
      </c>
      <c r="C1680" s="7">
        <v>0.8520833333333333</v>
      </c>
      <c r="D1680" t="s">
        <v>967</v>
      </c>
      <c r="E1680" t="s">
        <v>1146</v>
      </c>
      <c r="G1680" s="2">
        <v>6.3888888888888884E-2</v>
      </c>
      <c r="H1680" s="15" t="str">
        <f t="shared" si="52"/>
        <v/>
      </c>
      <c r="I1680" s="2">
        <f>SUM(INDEX(ch_table[Duration],1):ch_table[[#This Row],[Duration]])</f>
        <v>45.259027777777639</v>
      </c>
      <c r="J1680" s="7">
        <v>0.91666666666666663</v>
      </c>
      <c r="K1680" s="16" t="str" cm="1">
        <f t="array" ref="K16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0" s="7" t="str">
        <f t="shared" si="53"/>
        <v/>
      </c>
      <c r="M1680" s="2">
        <f>SUM(INDEX(ch_table[AAT],1):ch_table[[#This Row],[AAT]])</f>
        <v>4.1611111111111176</v>
      </c>
    </row>
    <row r="1681" spans="1:13" x14ac:dyDescent="0.25">
      <c r="A1681">
        <v>134</v>
      </c>
      <c r="B1681" s="1">
        <v>43228</v>
      </c>
      <c r="C1681" s="7">
        <v>0.91597222222222219</v>
      </c>
      <c r="D1681" t="s">
        <v>214</v>
      </c>
      <c r="E1681" t="s">
        <v>1147</v>
      </c>
      <c r="G1681" s="2">
        <v>1.3888888888888889E-3</v>
      </c>
      <c r="H1681" s="15" t="str">
        <f t="shared" si="52"/>
        <v/>
      </c>
      <c r="I1681" s="2">
        <f>SUM(INDEX(ch_table[Duration],1):ch_table[[#This Row],[Duration]])</f>
        <v>45.260416666666529</v>
      </c>
      <c r="J1681" s="7">
        <v>0.91666666666666663</v>
      </c>
      <c r="K1681" s="16" cm="1">
        <f t="array" ref="K16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1681" s="7" t="str">
        <f t="shared" si="53"/>
        <v/>
      </c>
      <c r="M1681" s="2">
        <f>SUM(INDEX(ch_table[AAT],1):ch_table[[#This Row],[AAT]])</f>
        <v>4.1618055555555618</v>
      </c>
    </row>
    <row r="1682" spans="1:13" x14ac:dyDescent="0.25">
      <c r="A1682">
        <v>134</v>
      </c>
      <c r="B1682" s="1">
        <v>43228</v>
      </c>
      <c r="C1682" s="7">
        <v>0.91736111111111107</v>
      </c>
      <c r="D1682" t="s">
        <v>23</v>
      </c>
      <c r="E1682" t="s">
        <v>1148</v>
      </c>
      <c r="G1682" s="2">
        <v>1.7361111111111108E-2</v>
      </c>
      <c r="H1682" s="15" t="str">
        <f t="shared" si="52"/>
        <v/>
      </c>
      <c r="I1682" s="2">
        <f>SUM(INDEX(ch_table[Duration],1):ch_table[[#This Row],[Duration]])</f>
        <v>45.277777777777644</v>
      </c>
      <c r="J1682" s="7">
        <v>0.91666666666666663</v>
      </c>
      <c r="K1682" s="16" cm="1">
        <f t="array" ref="K16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1682" s="7" t="str">
        <f t="shared" si="53"/>
        <v/>
      </c>
      <c r="M1682" s="2">
        <f>SUM(INDEX(ch_table[AAT],1):ch_table[[#This Row],[AAT]])</f>
        <v>4.1791666666666725</v>
      </c>
    </row>
    <row r="1683" spans="1:13" x14ac:dyDescent="0.25">
      <c r="A1683">
        <v>134</v>
      </c>
      <c r="B1683" s="1">
        <v>43228</v>
      </c>
      <c r="C1683" s="7">
        <v>0.93472222222222223</v>
      </c>
      <c r="D1683" t="s">
        <v>8</v>
      </c>
      <c r="H1683" s="15">
        <f t="shared" si="52"/>
        <v>0.33055555555555555</v>
      </c>
      <c r="I1683" s="2">
        <f>SUM(INDEX(ch_table[Duration],1):ch_table[[#This Row],[Duration]])</f>
        <v>45.277777777777644</v>
      </c>
      <c r="J1683" s="7">
        <v>0.91666666666666663</v>
      </c>
      <c r="K1683" s="16" t="str" cm="1">
        <f t="array" ref="K16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3" s="7">
        <f t="shared" si="53"/>
        <v>1.805555555555555E-2</v>
      </c>
      <c r="M1683" s="2">
        <f>SUM(INDEX(ch_table[AAT],1):ch_table[[#This Row],[AAT]])</f>
        <v>4.1791666666666725</v>
      </c>
    </row>
    <row r="1684" spans="1:13" x14ac:dyDescent="0.25">
      <c r="A1684">
        <v>135</v>
      </c>
      <c r="B1684" s="1">
        <v>43229</v>
      </c>
      <c r="C1684" s="7">
        <v>0.47916666666666669</v>
      </c>
      <c r="D1684" t="s">
        <v>13</v>
      </c>
      <c r="G1684" s="2">
        <v>2.0833333333333329E-3</v>
      </c>
      <c r="H1684" s="15" t="str">
        <f t="shared" si="52"/>
        <v/>
      </c>
      <c r="I1684" s="2">
        <f>SUM(INDEX(ch_table[Duration],1):ch_table[[#This Row],[Duration]])</f>
        <v>45.279861111110975</v>
      </c>
      <c r="J1684" s="7">
        <v>0.79166666666666663</v>
      </c>
      <c r="K1684" s="16" t="str" cm="1">
        <f t="array" ref="K16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4" s="7" t="str">
        <f t="shared" si="53"/>
        <v/>
      </c>
      <c r="M1684" s="2">
        <f>SUM(INDEX(ch_table[AAT],1):ch_table[[#This Row],[AAT]])</f>
        <v>4.1791666666666725</v>
      </c>
    </row>
    <row r="1685" spans="1:13" x14ac:dyDescent="0.25">
      <c r="A1685">
        <v>135</v>
      </c>
      <c r="B1685" s="1">
        <v>43229</v>
      </c>
      <c r="C1685" s="7">
        <v>0.48125000000000001</v>
      </c>
      <c r="D1685" t="s">
        <v>52</v>
      </c>
      <c r="E1685" t="s">
        <v>65</v>
      </c>
      <c r="G1685" s="2">
        <v>1.8749999999999999E-2</v>
      </c>
      <c r="H1685" s="15" t="str">
        <f t="shared" si="52"/>
        <v/>
      </c>
      <c r="I1685" s="2">
        <f>SUM(INDEX(ch_table[Duration],1):ch_table[[#This Row],[Duration]])</f>
        <v>45.298611111110972</v>
      </c>
      <c r="J1685" s="7">
        <v>0.79166666666666663</v>
      </c>
      <c r="K1685" s="16" t="str" cm="1">
        <f t="array" ref="K16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5" s="7" t="str">
        <f t="shared" si="53"/>
        <v/>
      </c>
      <c r="M1685" s="2">
        <f>SUM(INDEX(ch_table[AAT],1):ch_table[[#This Row],[AAT]])</f>
        <v>4.1791666666666725</v>
      </c>
    </row>
    <row r="1686" spans="1:13" x14ac:dyDescent="0.25">
      <c r="A1686">
        <v>135</v>
      </c>
      <c r="B1686" s="1">
        <v>43229</v>
      </c>
      <c r="C1686" s="7">
        <v>0.5</v>
      </c>
      <c r="D1686" t="s">
        <v>52</v>
      </c>
      <c r="E1686" t="s">
        <v>111</v>
      </c>
      <c r="G1686" s="2">
        <v>2.6388888888888889E-2</v>
      </c>
      <c r="H1686" s="15" t="str">
        <f t="shared" si="52"/>
        <v/>
      </c>
      <c r="I1686" s="2">
        <f>SUM(INDEX(ch_table[Duration],1):ch_table[[#This Row],[Duration]])</f>
        <v>45.324999999999861</v>
      </c>
      <c r="J1686" s="7">
        <v>0.79166666666666663</v>
      </c>
      <c r="K1686" s="16" t="str" cm="1">
        <f t="array" ref="K16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6" s="7" t="str">
        <f t="shared" si="53"/>
        <v/>
      </c>
      <c r="M1686" s="2">
        <f>SUM(INDEX(ch_table[AAT],1):ch_table[[#This Row],[AAT]])</f>
        <v>4.1791666666666725</v>
      </c>
    </row>
    <row r="1687" spans="1:13" x14ac:dyDescent="0.25">
      <c r="A1687">
        <v>135</v>
      </c>
      <c r="B1687" s="1">
        <v>43229</v>
      </c>
      <c r="C1687" s="7">
        <v>0.52638888888888891</v>
      </c>
      <c r="D1687" t="s">
        <v>25</v>
      </c>
      <c r="E1687" t="s">
        <v>1149</v>
      </c>
      <c r="G1687" s="2">
        <v>4.3055555555555562E-2</v>
      </c>
      <c r="H1687" s="15" t="str">
        <f t="shared" si="52"/>
        <v/>
      </c>
      <c r="I1687" s="2">
        <f>SUM(INDEX(ch_table[Duration],1):ch_table[[#This Row],[Duration]])</f>
        <v>45.368055555555415</v>
      </c>
      <c r="J1687" s="7">
        <v>0.79166666666666663</v>
      </c>
      <c r="K1687" s="16" t="str" cm="1">
        <f t="array" ref="K16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7" s="7" t="str">
        <f t="shared" si="53"/>
        <v/>
      </c>
      <c r="M1687" s="2">
        <f>SUM(INDEX(ch_table[AAT],1):ch_table[[#This Row],[AAT]])</f>
        <v>4.1791666666666725</v>
      </c>
    </row>
    <row r="1688" spans="1:13" x14ac:dyDescent="0.25">
      <c r="A1688">
        <v>135</v>
      </c>
      <c r="B1688" s="1">
        <v>43229</v>
      </c>
      <c r="C1688" s="7">
        <v>0.56944444444444442</v>
      </c>
      <c r="D1688" t="s">
        <v>286</v>
      </c>
      <c r="E1688" t="s">
        <v>1150</v>
      </c>
      <c r="F1688" t="s">
        <v>101</v>
      </c>
      <c r="G1688" s="2">
        <v>6.2500000000000003E-3</v>
      </c>
      <c r="H1688" s="15" t="str">
        <f t="shared" si="52"/>
        <v/>
      </c>
      <c r="I1688" s="2">
        <f>SUM(INDEX(ch_table[Duration],1):ch_table[[#This Row],[Duration]])</f>
        <v>45.374305555555416</v>
      </c>
      <c r="J1688" s="7">
        <v>0.79166666666666663</v>
      </c>
      <c r="K1688" s="16" t="str" cm="1">
        <f t="array" ref="K16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8" s="7" t="str">
        <f t="shared" si="53"/>
        <v/>
      </c>
      <c r="M1688" s="2">
        <f>SUM(INDEX(ch_table[AAT],1):ch_table[[#This Row],[AAT]])</f>
        <v>4.1791666666666725</v>
      </c>
    </row>
    <row r="1689" spans="1:13" x14ac:dyDescent="0.25">
      <c r="A1689">
        <v>135</v>
      </c>
      <c r="B1689" s="1">
        <v>43229</v>
      </c>
      <c r="C1689" s="7">
        <v>0.5756944444444444</v>
      </c>
      <c r="D1689" t="s">
        <v>161</v>
      </c>
      <c r="E1689" t="s">
        <v>1151</v>
      </c>
      <c r="G1689" s="2">
        <v>0.2048611111111111</v>
      </c>
      <c r="H1689" s="15" t="str">
        <f t="shared" si="52"/>
        <v/>
      </c>
      <c r="I1689" s="2">
        <f>SUM(INDEX(ch_table[Duration],1):ch_table[[#This Row],[Duration]])</f>
        <v>45.579166666666531</v>
      </c>
      <c r="J1689" s="7">
        <v>0.79166666666666663</v>
      </c>
      <c r="K1689" s="16" t="str" cm="1">
        <f t="array" ref="K16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89" s="7" t="str">
        <f t="shared" si="53"/>
        <v/>
      </c>
      <c r="M1689" s="2">
        <f>SUM(INDEX(ch_table[AAT],1):ch_table[[#This Row],[AAT]])</f>
        <v>4.1791666666666725</v>
      </c>
    </row>
    <row r="1690" spans="1:13" x14ac:dyDescent="0.25">
      <c r="A1690">
        <v>135</v>
      </c>
      <c r="B1690" s="1">
        <v>43229</v>
      </c>
      <c r="C1690" s="7">
        <v>0.78055555555555556</v>
      </c>
      <c r="D1690" t="s">
        <v>1152</v>
      </c>
      <c r="E1690" t="s">
        <v>1153</v>
      </c>
      <c r="G1690" s="2">
        <v>1.3888888888888889E-3</v>
      </c>
      <c r="H1690" s="15" t="str">
        <f t="shared" si="52"/>
        <v/>
      </c>
      <c r="I1690" s="2">
        <f>SUM(INDEX(ch_table[Duration],1):ch_table[[#This Row],[Duration]])</f>
        <v>45.580555555555421</v>
      </c>
      <c r="J1690" s="7">
        <v>0.79166666666666663</v>
      </c>
      <c r="K1690" s="16" t="str" cm="1">
        <f t="array" ref="K16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90" s="7" t="str">
        <f t="shared" si="53"/>
        <v/>
      </c>
      <c r="M1690" s="2">
        <f>SUM(INDEX(ch_table[AAT],1):ch_table[[#This Row],[AAT]])</f>
        <v>4.1791666666666725</v>
      </c>
    </row>
    <row r="1691" spans="1:13" x14ac:dyDescent="0.25">
      <c r="A1691">
        <v>135</v>
      </c>
      <c r="B1691" s="1">
        <v>43229</v>
      </c>
      <c r="C1691" s="7">
        <v>0.78194444444444444</v>
      </c>
      <c r="D1691" t="s">
        <v>163</v>
      </c>
      <c r="E1691" t="s">
        <v>928</v>
      </c>
      <c r="G1691" s="2">
        <v>9.7222222222222224E-3</v>
      </c>
      <c r="H1691" s="15" t="str">
        <f t="shared" si="52"/>
        <v/>
      </c>
      <c r="I1691" s="2">
        <f>SUM(INDEX(ch_table[Duration],1):ch_table[[#This Row],[Duration]])</f>
        <v>45.590277777777644</v>
      </c>
      <c r="J1691" s="7">
        <v>0.79166666666666663</v>
      </c>
      <c r="K1691" s="16" t="str" cm="1">
        <f t="array" ref="K16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91" s="7" t="str">
        <f t="shared" si="53"/>
        <v/>
      </c>
      <c r="M1691" s="2">
        <f>SUM(INDEX(ch_table[AAT],1):ch_table[[#This Row],[AAT]])</f>
        <v>4.1791666666666725</v>
      </c>
    </row>
    <row r="1692" spans="1:13" x14ac:dyDescent="0.25">
      <c r="A1692">
        <v>135</v>
      </c>
      <c r="B1692" s="1">
        <v>43229</v>
      </c>
      <c r="C1692" s="7">
        <v>0.79166666666666663</v>
      </c>
      <c r="D1692" t="s">
        <v>967</v>
      </c>
      <c r="E1692" t="s">
        <v>1154</v>
      </c>
      <c r="G1692" s="2">
        <v>6.1805555555555558E-2</v>
      </c>
      <c r="H1692" s="15" t="str">
        <f t="shared" si="52"/>
        <v/>
      </c>
      <c r="I1692" s="2">
        <f>SUM(INDEX(ch_table[Duration],1):ch_table[[#This Row],[Duration]])</f>
        <v>45.652083333333202</v>
      </c>
      <c r="J1692" s="7">
        <v>0.79166666666666663</v>
      </c>
      <c r="K1692" s="16" cm="1">
        <f t="array" ref="K16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6.1805555555555558E-2</v>
      </c>
      <c r="L1692" s="7" t="str">
        <f t="shared" si="53"/>
        <v/>
      </c>
      <c r="M1692" s="2">
        <f>SUM(INDEX(ch_table[AAT],1):ch_table[[#This Row],[AAT]])</f>
        <v>4.2409722222222284</v>
      </c>
    </row>
    <row r="1693" spans="1:13" x14ac:dyDescent="0.25">
      <c r="A1693">
        <v>135</v>
      </c>
      <c r="B1693" s="1">
        <v>43229</v>
      </c>
      <c r="C1693" s="7">
        <v>0.85347222222222219</v>
      </c>
      <c r="D1693" t="s">
        <v>214</v>
      </c>
      <c r="E1693" t="s">
        <v>1155</v>
      </c>
      <c r="G1693" s="2">
        <v>1.3888888888888889E-3</v>
      </c>
      <c r="H1693" s="15" t="str">
        <f t="shared" si="52"/>
        <v/>
      </c>
      <c r="I1693" s="2">
        <f>SUM(INDEX(ch_table[Duration],1):ch_table[[#This Row],[Duration]])</f>
        <v>45.653472222222092</v>
      </c>
      <c r="J1693" s="7">
        <v>0.79166666666666663</v>
      </c>
      <c r="K1693" s="16" cm="1">
        <f t="array" ref="K16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693" s="7" t="str">
        <f t="shared" si="53"/>
        <v/>
      </c>
      <c r="M1693" s="2">
        <f>SUM(INDEX(ch_table[AAT],1):ch_table[[#This Row],[AAT]])</f>
        <v>4.2423611111111175</v>
      </c>
    </row>
    <row r="1694" spans="1:13" x14ac:dyDescent="0.25">
      <c r="A1694">
        <v>135</v>
      </c>
      <c r="B1694" s="1">
        <v>43229</v>
      </c>
      <c r="C1694" s="7">
        <v>0.85486111111111107</v>
      </c>
      <c r="D1694" t="s">
        <v>23</v>
      </c>
      <c r="E1694" t="s">
        <v>1156</v>
      </c>
      <c r="G1694" s="2">
        <v>2.0833333333333329E-2</v>
      </c>
      <c r="H1694" s="15" t="str">
        <f t="shared" si="52"/>
        <v/>
      </c>
      <c r="I1694" s="2">
        <f>SUM(INDEX(ch_table[Duration],1):ch_table[[#This Row],[Duration]])</f>
        <v>45.674305555555428</v>
      </c>
      <c r="J1694" s="7">
        <v>0.79166666666666663</v>
      </c>
      <c r="K1694" s="16" cm="1">
        <f t="array" ref="K16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1694" s="7" t="str">
        <f t="shared" si="53"/>
        <v/>
      </c>
      <c r="M1694" s="2">
        <f>SUM(INDEX(ch_table[AAT],1):ch_table[[#This Row],[AAT]])</f>
        <v>4.2631944444444505</v>
      </c>
    </row>
    <row r="1695" spans="1:13" x14ac:dyDescent="0.25">
      <c r="A1695">
        <v>135</v>
      </c>
      <c r="B1695" s="1">
        <v>43229</v>
      </c>
      <c r="C1695" s="7">
        <v>0.87569444444444444</v>
      </c>
      <c r="D1695" t="s">
        <v>8</v>
      </c>
      <c r="H1695" s="15">
        <f t="shared" si="52"/>
        <v>0.39652777777777781</v>
      </c>
      <c r="I1695" s="2">
        <f>SUM(INDEX(ch_table[Duration],1):ch_table[[#This Row],[Duration]])</f>
        <v>45.674305555555428</v>
      </c>
      <c r="J1695" s="7">
        <v>0.79166666666666663</v>
      </c>
      <c r="K1695" s="16" t="str" cm="1">
        <f t="array" ref="K16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95" s="7">
        <f t="shared" si="53"/>
        <v>8.4027777777777771E-2</v>
      </c>
      <c r="M1695" s="2">
        <f>SUM(INDEX(ch_table[AAT],1):ch_table[[#This Row],[AAT]])</f>
        <v>4.2631944444444505</v>
      </c>
    </row>
    <row r="1696" spans="1:13" x14ac:dyDescent="0.25">
      <c r="A1696">
        <v>136</v>
      </c>
      <c r="B1696" s="1">
        <v>43230</v>
      </c>
      <c r="C1696" s="7">
        <v>0.39583333333333331</v>
      </c>
      <c r="D1696" t="s">
        <v>13</v>
      </c>
      <c r="G1696" s="2">
        <v>2.0833333333333329E-3</v>
      </c>
      <c r="H1696" s="15" t="str">
        <f t="shared" si="52"/>
        <v/>
      </c>
      <c r="I1696" s="2">
        <f>SUM(INDEX(ch_table[Duration],1):ch_table[[#This Row],[Duration]])</f>
        <v>45.676388888888759</v>
      </c>
      <c r="J1696" s="7">
        <v>0.70833333333333337</v>
      </c>
      <c r="K1696" s="16" t="str" cm="1">
        <f t="array" ref="K16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96" s="7" t="str">
        <f t="shared" si="53"/>
        <v/>
      </c>
      <c r="M1696" s="2">
        <f>SUM(INDEX(ch_table[AAT],1):ch_table[[#This Row],[AAT]])</f>
        <v>4.2631944444444505</v>
      </c>
    </row>
    <row r="1697" spans="1:13" x14ac:dyDescent="0.25">
      <c r="A1697">
        <v>136</v>
      </c>
      <c r="B1697" s="1">
        <v>43230</v>
      </c>
      <c r="C1697" s="7">
        <v>0.39791666666666659</v>
      </c>
      <c r="D1697" t="s">
        <v>52</v>
      </c>
      <c r="E1697" t="s">
        <v>305</v>
      </c>
      <c r="G1697" s="2">
        <v>3.9583333333333331E-2</v>
      </c>
      <c r="H1697" s="15" t="str">
        <f t="shared" si="52"/>
        <v/>
      </c>
      <c r="I1697" s="2">
        <f>SUM(INDEX(ch_table[Duration],1):ch_table[[#This Row],[Duration]])</f>
        <v>45.715972222222092</v>
      </c>
      <c r="J1697" s="7">
        <v>0.70833333333333337</v>
      </c>
      <c r="K1697" s="16" t="str" cm="1">
        <f t="array" ref="K16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97" s="7" t="str">
        <f t="shared" si="53"/>
        <v/>
      </c>
      <c r="M1697" s="2">
        <f>SUM(INDEX(ch_table[AAT],1):ch_table[[#This Row],[AAT]])</f>
        <v>4.2631944444444505</v>
      </c>
    </row>
    <row r="1698" spans="1:13" x14ac:dyDescent="0.25">
      <c r="A1698">
        <v>136</v>
      </c>
      <c r="B1698" s="1">
        <v>43230</v>
      </c>
      <c r="C1698" s="7">
        <v>0.4375</v>
      </c>
      <c r="D1698" t="s">
        <v>52</v>
      </c>
      <c r="E1698" t="s">
        <v>73</v>
      </c>
      <c r="G1698" s="2">
        <v>6.2500000000000003E-3</v>
      </c>
      <c r="H1698" s="15" t="str">
        <f t="shared" si="52"/>
        <v/>
      </c>
      <c r="I1698" s="2">
        <f>SUM(INDEX(ch_table[Duration],1):ch_table[[#This Row],[Duration]])</f>
        <v>45.722222222222094</v>
      </c>
      <c r="J1698" s="7">
        <v>0.70833333333333337</v>
      </c>
      <c r="K1698" s="16" t="str" cm="1">
        <f t="array" ref="K16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98" s="7" t="str">
        <f t="shared" si="53"/>
        <v/>
      </c>
      <c r="M1698" s="2">
        <f>SUM(INDEX(ch_table[AAT],1):ch_table[[#This Row],[AAT]])</f>
        <v>4.2631944444444505</v>
      </c>
    </row>
    <row r="1699" spans="1:13" x14ac:dyDescent="0.25">
      <c r="A1699">
        <v>136</v>
      </c>
      <c r="B1699" s="1">
        <v>43230</v>
      </c>
      <c r="C1699" s="7">
        <v>0.44374999999999998</v>
      </c>
      <c r="D1699" t="s">
        <v>55</v>
      </c>
      <c r="E1699" t="s">
        <v>1157</v>
      </c>
      <c r="G1699" s="2">
        <v>2.569444444444444E-2</v>
      </c>
      <c r="H1699" s="15" t="str">
        <f t="shared" si="52"/>
        <v/>
      </c>
      <c r="I1699" s="2">
        <f>SUM(INDEX(ch_table[Duration],1):ch_table[[#This Row],[Duration]])</f>
        <v>45.747916666666541</v>
      </c>
      <c r="J1699" s="7">
        <v>0.70833333333333337</v>
      </c>
      <c r="K1699" s="16" t="str" cm="1">
        <f t="array" ref="K16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699" s="7" t="str">
        <f t="shared" si="53"/>
        <v/>
      </c>
      <c r="M1699" s="2">
        <f>SUM(INDEX(ch_table[AAT],1):ch_table[[#This Row],[AAT]])</f>
        <v>4.2631944444444505</v>
      </c>
    </row>
    <row r="1700" spans="1:13" x14ac:dyDescent="0.25">
      <c r="A1700">
        <v>136</v>
      </c>
      <c r="B1700" s="1">
        <v>43230</v>
      </c>
      <c r="C1700" s="7">
        <v>0.46944444444444439</v>
      </c>
      <c r="D1700" t="s">
        <v>29</v>
      </c>
      <c r="E1700" t="s">
        <v>30</v>
      </c>
      <c r="G1700" s="2">
        <v>4.5138888888888888E-2</v>
      </c>
      <c r="H1700" s="15" t="str">
        <f t="shared" si="52"/>
        <v/>
      </c>
      <c r="I1700" s="2">
        <f>SUM(INDEX(ch_table[Duration],1):ch_table[[#This Row],[Duration]])</f>
        <v>45.793055555555426</v>
      </c>
      <c r="J1700" s="7">
        <v>0.70833333333333337</v>
      </c>
      <c r="K1700" s="16" t="str" cm="1">
        <f t="array" ref="K17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0" s="7" t="str">
        <f t="shared" si="53"/>
        <v/>
      </c>
      <c r="M1700" s="2">
        <f>SUM(INDEX(ch_table[AAT],1):ch_table[[#This Row],[AAT]])</f>
        <v>4.2631944444444505</v>
      </c>
    </row>
    <row r="1701" spans="1:13" x14ac:dyDescent="0.25">
      <c r="A1701">
        <v>136</v>
      </c>
      <c r="B1701" s="1">
        <v>43230</v>
      </c>
      <c r="C1701" s="7">
        <v>0.51458333333333328</v>
      </c>
      <c r="D1701" t="s">
        <v>25</v>
      </c>
      <c r="E1701" t="s">
        <v>1158</v>
      </c>
      <c r="G1701" s="2">
        <v>2.6388888888888889E-2</v>
      </c>
      <c r="H1701" s="15" t="str">
        <f t="shared" si="52"/>
        <v/>
      </c>
      <c r="I1701" s="2">
        <f>SUM(INDEX(ch_table[Duration],1):ch_table[[#This Row],[Duration]])</f>
        <v>45.819444444444315</v>
      </c>
      <c r="J1701" s="7">
        <v>0.70833333333333337</v>
      </c>
      <c r="K1701" s="16" t="str" cm="1">
        <f t="array" ref="K17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1" s="7" t="str">
        <f t="shared" si="53"/>
        <v/>
      </c>
      <c r="M1701" s="2">
        <f>SUM(INDEX(ch_table[AAT],1):ch_table[[#This Row],[AAT]])</f>
        <v>4.2631944444444505</v>
      </c>
    </row>
    <row r="1702" spans="1:13" x14ac:dyDescent="0.25">
      <c r="A1702">
        <v>136</v>
      </c>
      <c r="B1702" s="1">
        <v>43230</v>
      </c>
      <c r="C1702" s="7">
        <v>0.54097222222222219</v>
      </c>
      <c r="D1702" t="s">
        <v>661</v>
      </c>
      <c r="E1702" t="s">
        <v>1159</v>
      </c>
      <c r="G1702" s="2">
        <v>2.2916666666666669E-2</v>
      </c>
      <c r="H1702" s="15" t="str">
        <f t="shared" si="52"/>
        <v/>
      </c>
      <c r="I1702" s="2">
        <f>SUM(INDEX(ch_table[Duration],1):ch_table[[#This Row],[Duration]])</f>
        <v>45.842361111110982</v>
      </c>
      <c r="J1702" s="7">
        <v>0.70833333333333337</v>
      </c>
      <c r="K1702" s="16" t="str" cm="1">
        <f t="array" ref="K17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2" s="7" t="str">
        <f t="shared" si="53"/>
        <v/>
      </c>
      <c r="M1702" s="2">
        <f>SUM(INDEX(ch_table[AAT],1):ch_table[[#This Row],[AAT]])</f>
        <v>4.2631944444444505</v>
      </c>
    </row>
    <row r="1703" spans="1:13" x14ac:dyDescent="0.25">
      <c r="A1703">
        <v>136</v>
      </c>
      <c r="B1703" s="1">
        <v>43230</v>
      </c>
      <c r="C1703" s="7">
        <v>0.56388888888888888</v>
      </c>
      <c r="D1703" t="s">
        <v>369</v>
      </c>
      <c r="E1703" t="s">
        <v>1160</v>
      </c>
      <c r="G1703" s="2">
        <v>4.3055555555555562E-2</v>
      </c>
      <c r="H1703" s="15" t="str">
        <f t="shared" si="52"/>
        <v/>
      </c>
      <c r="I1703" s="2">
        <f>SUM(INDEX(ch_table[Duration],1):ch_table[[#This Row],[Duration]])</f>
        <v>45.885416666666536</v>
      </c>
      <c r="J1703" s="7">
        <v>0.70833333333333337</v>
      </c>
      <c r="K1703" s="16" t="str" cm="1">
        <f t="array" ref="K17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3" s="7" t="str">
        <f t="shared" si="53"/>
        <v/>
      </c>
      <c r="M1703" s="2">
        <f>SUM(INDEX(ch_table[AAT],1):ch_table[[#This Row],[AAT]])</f>
        <v>4.2631944444444505</v>
      </c>
    </row>
    <row r="1704" spans="1:13" x14ac:dyDescent="0.25">
      <c r="A1704">
        <v>136</v>
      </c>
      <c r="B1704" s="1">
        <v>43230</v>
      </c>
      <c r="C1704" s="7">
        <v>0.6069444444444444</v>
      </c>
      <c r="D1704" t="s">
        <v>19</v>
      </c>
      <c r="E1704" t="s">
        <v>478</v>
      </c>
      <c r="G1704" s="2">
        <v>6.9444444444444447E-4</v>
      </c>
      <c r="H1704" s="15" t="str">
        <f t="shared" si="52"/>
        <v/>
      </c>
      <c r="I1704" s="2">
        <f>SUM(INDEX(ch_table[Duration],1):ch_table[[#This Row],[Duration]])</f>
        <v>45.886111111110978</v>
      </c>
      <c r="J1704" s="7">
        <v>0.70833333333333337</v>
      </c>
      <c r="K1704" s="16" t="str" cm="1">
        <f t="array" ref="K17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4" s="7" t="str">
        <f t="shared" si="53"/>
        <v/>
      </c>
      <c r="M1704" s="2">
        <f>SUM(INDEX(ch_table[AAT],1):ch_table[[#This Row],[AAT]])</f>
        <v>4.2631944444444505</v>
      </c>
    </row>
    <row r="1705" spans="1:13" x14ac:dyDescent="0.25">
      <c r="A1705">
        <v>136</v>
      </c>
      <c r="B1705" s="1">
        <v>43230</v>
      </c>
      <c r="C1705" s="7">
        <v>0.60763888888888884</v>
      </c>
      <c r="D1705" t="s">
        <v>369</v>
      </c>
      <c r="E1705" t="s">
        <v>1161</v>
      </c>
      <c r="G1705" s="2">
        <v>4.1666666666666657E-2</v>
      </c>
      <c r="H1705" s="15" t="str">
        <f t="shared" si="52"/>
        <v/>
      </c>
      <c r="I1705" s="2">
        <f>SUM(INDEX(ch_table[Duration],1):ch_table[[#This Row],[Duration]])</f>
        <v>45.927777777777642</v>
      </c>
      <c r="J1705" s="7">
        <v>0.70833333333333337</v>
      </c>
      <c r="K1705" s="16" t="str" cm="1">
        <f t="array" ref="K17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5" s="7" t="str">
        <f t="shared" si="53"/>
        <v/>
      </c>
      <c r="M1705" s="2">
        <f>SUM(INDEX(ch_table[AAT],1):ch_table[[#This Row],[AAT]])</f>
        <v>4.2631944444444505</v>
      </c>
    </row>
    <row r="1706" spans="1:13" x14ac:dyDescent="0.25">
      <c r="A1706">
        <v>136</v>
      </c>
      <c r="B1706" s="1">
        <v>43230</v>
      </c>
      <c r="C1706" s="7">
        <v>0.64930555555555558</v>
      </c>
      <c r="D1706" t="s">
        <v>369</v>
      </c>
      <c r="E1706" t="s">
        <v>1162</v>
      </c>
      <c r="G1706" s="2">
        <v>5.9027777777777783E-2</v>
      </c>
      <c r="H1706" s="15" t="str">
        <f t="shared" si="52"/>
        <v/>
      </c>
      <c r="I1706" s="2">
        <f>SUM(INDEX(ch_table[Duration],1):ch_table[[#This Row],[Duration]])</f>
        <v>45.986805555555421</v>
      </c>
      <c r="J1706" s="7">
        <v>0.70833333333333337</v>
      </c>
      <c r="K1706" s="16" t="str" cm="1">
        <f t="array" ref="K17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6" s="7" t="str">
        <f t="shared" si="53"/>
        <v/>
      </c>
      <c r="M1706" s="2">
        <f>SUM(INDEX(ch_table[AAT],1):ch_table[[#This Row],[AAT]])</f>
        <v>4.2631944444444505</v>
      </c>
    </row>
    <row r="1707" spans="1:13" x14ac:dyDescent="0.25">
      <c r="A1707">
        <v>136</v>
      </c>
      <c r="B1707" s="1">
        <v>43230</v>
      </c>
      <c r="C1707" s="7">
        <v>0.70833333333333337</v>
      </c>
      <c r="D1707" t="s">
        <v>23</v>
      </c>
      <c r="E1707" t="s">
        <v>1163</v>
      </c>
      <c r="G1707" s="2">
        <v>2.013888888888889E-2</v>
      </c>
      <c r="H1707" s="15" t="str">
        <f t="shared" si="52"/>
        <v/>
      </c>
      <c r="I1707" s="2">
        <f>SUM(INDEX(ch_table[Duration],1):ch_table[[#This Row],[Duration]])</f>
        <v>46.006944444444308</v>
      </c>
      <c r="J1707" s="7">
        <v>0.70833333333333337</v>
      </c>
      <c r="K1707" s="16" cm="1">
        <f t="array" ref="K17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1707" s="7" t="str">
        <f t="shared" si="53"/>
        <v/>
      </c>
      <c r="M1707" s="2">
        <f>SUM(INDEX(ch_table[AAT],1):ch_table[[#This Row],[AAT]])</f>
        <v>4.2833333333333394</v>
      </c>
    </row>
    <row r="1708" spans="1:13" x14ac:dyDescent="0.25">
      <c r="A1708">
        <v>136</v>
      </c>
      <c r="B1708" s="1">
        <v>43230</v>
      </c>
      <c r="C1708" s="7">
        <v>0.72847222222222219</v>
      </c>
      <c r="D1708" t="s">
        <v>8</v>
      </c>
      <c r="H1708" s="15">
        <f t="shared" si="52"/>
        <v>0.33263888888888887</v>
      </c>
      <c r="I1708" s="2">
        <f>SUM(INDEX(ch_table[Duration],1):ch_table[[#This Row],[Duration]])</f>
        <v>46.006944444444308</v>
      </c>
      <c r="J1708" s="7">
        <v>0.70833333333333337</v>
      </c>
      <c r="K1708" s="16" t="str" cm="1">
        <f t="array" ref="K17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8" s="7">
        <f t="shared" si="53"/>
        <v>2.013888888888889E-2</v>
      </c>
      <c r="M1708" s="2">
        <f>SUM(INDEX(ch_table[AAT],1):ch_table[[#This Row],[AAT]])</f>
        <v>4.2833333333333394</v>
      </c>
    </row>
    <row r="1709" spans="1:13" x14ac:dyDescent="0.25">
      <c r="A1709">
        <v>137</v>
      </c>
      <c r="B1709" s="1">
        <v>43231</v>
      </c>
      <c r="C1709" s="7">
        <v>0.39583333333333331</v>
      </c>
      <c r="D1709" t="s">
        <v>13</v>
      </c>
      <c r="G1709" s="2">
        <v>2.0833333333333329E-3</v>
      </c>
      <c r="H1709" s="15" t="str">
        <f t="shared" si="52"/>
        <v/>
      </c>
      <c r="I1709" s="2">
        <f>SUM(INDEX(ch_table[Duration],1):ch_table[[#This Row],[Duration]])</f>
        <v>46.009027777777639</v>
      </c>
      <c r="J1709" s="7">
        <v>0.60416666666666663</v>
      </c>
      <c r="K1709" s="16" t="str" cm="1">
        <f t="array" ref="K17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09" s="7" t="str">
        <f t="shared" si="53"/>
        <v/>
      </c>
      <c r="M1709" s="2">
        <f>SUM(INDEX(ch_table[AAT],1):ch_table[[#This Row],[AAT]])</f>
        <v>4.2833333333333394</v>
      </c>
    </row>
    <row r="1710" spans="1:13" x14ac:dyDescent="0.25">
      <c r="A1710">
        <v>137</v>
      </c>
      <c r="B1710" s="1">
        <v>43231</v>
      </c>
      <c r="C1710" s="7">
        <v>0.39791666666666659</v>
      </c>
      <c r="D1710" t="s">
        <v>237</v>
      </c>
      <c r="E1710" t="s">
        <v>1164</v>
      </c>
      <c r="G1710" s="2">
        <v>1.3888888888888889E-3</v>
      </c>
      <c r="H1710" s="15" t="str">
        <f t="shared" si="52"/>
        <v/>
      </c>
      <c r="I1710" s="2">
        <f>SUM(INDEX(ch_table[Duration],1):ch_table[[#This Row],[Duration]])</f>
        <v>46.010416666666529</v>
      </c>
      <c r="J1710" s="7">
        <v>0.60416666666666663</v>
      </c>
      <c r="K1710" s="16" t="str" cm="1">
        <f t="array" ref="K17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10" s="7" t="str">
        <f t="shared" si="53"/>
        <v/>
      </c>
      <c r="M1710" s="2">
        <f>SUM(INDEX(ch_table[AAT],1):ch_table[[#This Row],[AAT]])</f>
        <v>4.2833333333333394</v>
      </c>
    </row>
    <row r="1711" spans="1:13" x14ac:dyDescent="0.25">
      <c r="A1711">
        <v>137</v>
      </c>
      <c r="B1711" s="1">
        <v>43231</v>
      </c>
      <c r="C1711" s="7">
        <v>0.39930555555555558</v>
      </c>
      <c r="D1711" t="s">
        <v>161</v>
      </c>
      <c r="E1711" t="s">
        <v>1165</v>
      </c>
      <c r="F1711" t="s">
        <v>250</v>
      </c>
      <c r="G1711" s="2">
        <v>0.15138888888888891</v>
      </c>
      <c r="H1711" s="15" t="str">
        <f t="shared" si="52"/>
        <v/>
      </c>
      <c r="I1711" s="2">
        <f>SUM(INDEX(ch_table[Duration],1):ch_table[[#This Row],[Duration]])</f>
        <v>46.161805555555418</v>
      </c>
      <c r="J1711" s="7">
        <v>0.60416666666666663</v>
      </c>
      <c r="K1711" s="16" t="str" cm="1">
        <f t="array" ref="K17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11" s="7" t="str">
        <f t="shared" si="53"/>
        <v/>
      </c>
      <c r="M1711" s="2">
        <f>SUM(INDEX(ch_table[AAT],1):ch_table[[#This Row],[AAT]])</f>
        <v>4.2833333333333394</v>
      </c>
    </row>
    <row r="1712" spans="1:13" x14ac:dyDescent="0.25">
      <c r="A1712">
        <v>137</v>
      </c>
      <c r="B1712" s="1">
        <v>43231</v>
      </c>
      <c r="C1712" s="7">
        <v>0.55069444444444449</v>
      </c>
      <c r="D1712" t="s">
        <v>163</v>
      </c>
      <c r="E1712" t="s">
        <v>1165</v>
      </c>
      <c r="F1712" t="s">
        <v>250</v>
      </c>
      <c r="G1712" s="2">
        <v>3.4027777777777768E-2</v>
      </c>
      <c r="H1712" s="15" t="str">
        <f t="shared" si="52"/>
        <v/>
      </c>
      <c r="I1712" s="2">
        <f>SUM(INDEX(ch_table[Duration],1):ch_table[[#This Row],[Duration]])</f>
        <v>46.195833333333198</v>
      </c>
      <c r="J1712" s="7">
        <v>0.60416666666666663</v>
      </c>
      <c r="K1712" s="16" t="str" cm="1">
        <f t="array" ref="K17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12" s="7" t="str">
        <f t="shared" si="53"/>
        <v/>
      </c>
      <c r="M1712" s="2">
        <f>SUM(INDEX(ch_table[AAT],1):ch_table[[#This Row],[AAT]])</f>
        <v>4.2833333333333394</v>
      </c>
    </row>
    <row r="1713" spans="1:13" x14ac:dyDescent="0.25">
      <c r="A1713">
        <v>137</v>
      </c>
      <c r="B1713" s="1">
        <v>43231</v>
      </c>
      <c r="C1713" s="7">
        <v>0.58472222222222225</v>
      </c>
      <c r="D1713" t="s">
        <v>91</v>
      </c>
      <c r="E1713" t="s">
        <v>1166</v>
      </c>
      <c r="F1713" t="s">
        <v>250</v>
      </c>
      <c r="G1713" s="2">
        <v>1.9444444444444441E-2</v>
      </c>
      <c r="H1713" s="15" t="str">
        <f t="shared" si="52"/>
        <v/>
      </c>
      <c r="I1713" s="2">
        <f>SUM(INDEX(ch_table[Duration],1):ch_table[[#This Row],[Duration]])</f>
        <v>46.215277777777644</v>
      </c>
      <c r="J1713" s="7">
        <v>0.60416666666666663</v>
      </c>
      <c r="K1713" s="16" t="str" cm="1">
        <f t="array" ref="K17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13" s="7" t="str">
        <f t="shared" si="53"/>
        <v/>
      </c>
      <c r="M1713" s="2">
        <f>SUM(INDEX(ch_table[AAT],1):ch_table[[#This Row],[AAT]])</f>
        <v>4.2833333333333394</v>
      </c>
    </row>
    <row r="1714" spans="1:13" x14ac:dyDescent="0.25">
      <c r="A1714">
        <v>137</v>
      </c>
      <c r="B1714" s="1">
        <v>43231</v>
      </c>
      <c r="C1714" s="7">
        <v>0.60416666666666663</v>
      </c>
      <c r="D1714" t="s">
        <v>31</v>
      </c>
      <c r="E1714" t="s">
        <v>1167</v>
      </c>
      <c r="G1714" s="2">
        <v>2.0833333333333329E-3</v>
      </c>
      <c r="H1714" s="15" t="str">
        <f t="shared" si="52"/>
        <v/>
      </c>
      <c r="I1714" s="2">
        <f>SUM(INDEX(ch_table[Duration],1):ch_table[[#This Row],[Duration]])</f>
        <v>46.217361111110975</v>
      </c>
      <c r="J1714" s="7">
        <v>0.60416666666666663</v>
      </c>
      <c r="K1714" s="16" cm="1">
        <f t="array" ref="K17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1714" s="7" t="str">
        <f t="shared" si="53"/>
        <v/>
      </c>
      <c r="M1714" s="2">
        <f>SUM(INDEX(ch_table[AAT],1):ch_table[[#This Row],[AAT]])</f>
        <v>4.2854166666666726</v>
      </c>
    </row>
    <row r="1715" spans="1:13" x14ac:dyDescent="0.25">
      <c r="A1715">
        <v>137</v>
      </c>
      <c r="B1715" s="1">
        <v>43231</v>
      </c>
      <c r="C1715" s="7">
        <v>0.60624999999999996</v>
      </c>
      <c r="D1715" t="s">
        <v>31</v>
      </c>
      <c r="E1715" t="s">
        <v>1168</v>
      </c>
      <c r="G1715" s="2">
        <v>2.0833333333333329E-3</v>
      </c>
      <c r="H1715" s="15" t="str">
        <f t="shared" si="52"/>
        <v/>
      </c>
      <c r="I1715" s="2">
        <f>SUM(INDEX(ch_table[Duration],1):ch_table[[#This Row],[Duration]])</f>
        <v>46.219444444444306</v>
      </c>
      <c r="J1715" s="7">
        <v>0.60416666666666663</v>
      </c>
      <c r="K1715" s="16" cm="1">
        <f t="array" ref="K17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1715" s="7" t="str">
        <f t="shared" si="53"/>
        <v/>
      </c>
      <c r="M1715" s="2">
        <f>SUM(INDEX(ch_table[AAT],1):ch_table[[#This Row],[AAT]])</f>
        <v>4.2875000000000059</v>
      </c>
    </row>
    <row r="1716" spans="1:13" x14ac:dyDescent="0.25">
      <c r="A1716">
        <v>137</v>
      </c>
      <c r="B1716" s="1">
        <v>43231</v>
      </c>
      <c r="C1716" s="7">
        <v>0.60833333333333328</v>
      </c>
      <c r="D1716" t="s">
        <v>487</v>
      </c>
      <c r="F1716" t="s">
        <v>250</v>
      </c>
      <c r="G1716" s="2">
        <v>1.3888888888888889E-3</v>
      </c>
      <c r="H1716" s="15" t="str">
        <f t="shared" si="52"/>
        <v/>
      </c>
      <c r="I1716" s="2">
        <f>SUM(INDEX(ch_table[Duration],1):ch_table[[#This Row],[Duration]])</f>
        <v>46.220833333333196</v>
      </c>
      <c r="J1716" s="7">
        <v>0.60416666666666663</v>
      </c>
      <c r="K1716" s="16" cm="1">
        <f t="array" ref="K17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716" s="7" t="str">
        <f t="shared" si="53"/>
        <v/>
      </c>
      <c r="M1716" s="2">
        <f>SUM(INDEX(ch_table[AAT],1):ch_table[[#This Row],[AAT]])</f>
        <v>4.288888888888895</v>
      </c>
    </row>
    <row r="1717" spans="1:13" x14ac:dyDescent="0.25">
      <c r="A1717">
        <v>137</v>
      </c>
      <c r="B1717" s="1">
        <v>43231</v>
      </c>
      <c r="C1717" s="7">
        <v>0.60972222222222228</v>
      </c>
      <c r="D1717" t="s">
        <v>23</v>
      </c>
      <c r="E1717" t="s">
        <v>1169</v>
      </c>
      <c r="G1717" s="2">
        <v>1.666666666666667E-2</v>
      </c>
      <c r="H1717" s="15" t="str">
        <f t="shared" si="52"/>
        <v/>
      </c>
      <c r="I1717" s="2">
        <f>SUM(INDEX(ch_table[Duration],1):ch_table[[#This Row],[Duration]])</f>
        <v>46.237499999999862</v>
      </c>
      <c r="J1717" s="7">
        <v>0.60416666666666663</v>
      </c>
      <c r="K1717" s="16" cm="1">
        <f t="array" ref="K17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1717" s="7" t="str">
        <f t="shared" si="53"/>
        <v/>
      </c>
      <c r="M1717" s="2">
        <f>SUM(INDEX(ch_table[AAT],1):ch_table[[#This Row],[AAT]])</f>
        <v>4.3055555555555616</v>
      </c>
    </row>
    <row r="1718" spans="1:13" x14ac:dyDescent="0.25">
      <c r="A1718">
        <v>137</v>
      </c>
      <c r="B1718" s="1">
        <v>43231</v>
      </c>
      <c r="C1718" s="7">
        <v>0.62638888888888888</v>
      </c>
      <c r="D1718" t="s">
        <v>8</v>
      </c>
      <c r="H1718" s="15">
        <f t="shared" si="52"/>
        <v>0.23055555555555551</v>
      </c>
      <c r="I1718" s="2">
        <f>SUM(INDEX(ch_table[Duration],1):ch_table[[#This Row],[Duration]])</f>
        <v>46.237499999999862</v>
      </c>
      <c r="J1718" s="7">
        <v>0.60416666666666663</v>
      </c>
      <c r="K1718" s="16" t="str" cm="1">
        <f t="array" ref="K17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18" s="7">
        <f t="shared" si="53"/>
        <v>2.222222222222222E-2</v>
      </c>
      <c r="M1718" s="2">
        <f>SUM(INDEX(ch_table[AAT],1):ch_table[[#This Row],[AAT]])</f>
        <v>4.3055555555555616</v>
      </c>
    </row>
    <row r="1719" spans="1:13" x14ac:dyDescent="0.25">
      <c r="A1719">
        <v>138</v>
      </c>
      <c r="B1719" s="1">
        <v>43234</v>
      </c>
      <c r="C1719" s="7">
        <v>0.60416666666666663</v>
      </c>
      <c r="D1719" t="s">
        <v>13</v>
      </c>
      <c r="G1719" s="2">
        <v>3.472222222222222E-3</v>
      </c>
      <c r="H1719" s="15" t="str">
        <f t="shared" si="52"/>
        <v/>
      </c>
      <c r="I1719" s="2">
        <f>SUM(INDEX(ch_table[Duration],1):ch_table[[#This Row],[Duration]])</f>
        <v>46.240972222222084</v>
      </c>
      <c r="J1719" s="7">
        <v>0.91666666666666663</v>
      </c>
      <c r="K1719" s="16" t="str" cm="1">
        <f t="array" ref="K17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19" s="7" t="str">
        <f t="shared" si="53"/>
        <v/>
      </c>
      <c r="M1719" s="2">
        <f>SUM(INDEX(ch_table[AAT],1):ch_table[[#This Row],[AAT]])</f>
        <v>4.3055555555555616</v>
      </c>
    </row>
    <row r="1720" spans="1:13" x14ac:dyDescent="0.25">
      <c r="A1720">
        <v>138</v>
      </c>
      <c r="B1720" s="1">
        <v>43234</v>
      </c>
      <c r="C1720" s="7">
        <v>0.60763888888888884</v>
      </c>
      <c r="D1720" t="s">
        <v>52</v>
      </c>
      <c r="E1720" t="s">
        <v>275</v>
      </c>
      <c r="G1720" s="2">
        <v>3.125E-2</v>
      </c>
      <c r="H1720" s="15" t="str">
        <f t="shared" si="52"/>
        <v/>
      </c>
      <c r="I1720" s="2">
        <f>SUM(INDEX(ch_table[Duration],1):ch_table[[#This Row],[Duration]])</f>
        <v>46.272222222222084</v>
      </c>
      <c r="J1720" s="7">
        <v>0.91666666666666663</v>
      </c>
      <c r="K1720" s="16" t="str" cm="1">
        <f t="array" ref="K17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0" s="7" t="str">
        <f t="shared" si="53"/>
        <v/>
      </c>
      <c r="M1720" s="2">
        <f>SUM(INDEX(ch_table[AAT],1):ch_table[[#This Row],[AAT]])</f>
        <v>4.3055555555555616</v>
      </c>
    </row>
    <row r="1721" spans="1:13" x14ac:dyDescent="0.25">
      <c r="A1721">
        <v>138</v>
      </c>
      <c r="B1721" s="1">
        <v>43234</v>
      </c>
      <c r="C1721" s="7">
        <v>0.63888888888888884</v>
      </c>
      <c r="D1721" t="s">
        <v>54</v>
      </c>
      <c r="E1721" t="s">
        <v>275</v>
      </c>
      <c r="G1721" s="2">
        <v>8.3333333333333332E-3</v>
      </c>
      <c r="H1721" s="15" t="str">
        <f t="shared" si="52"/>
        <v/>
      </c>
      <c r="I1721" s="2">
        <f>SUM(INDEX(ch_table[Duration],1):ch_table[[#This Row],[Duration]])</f>
        <v>46.280555555555416</v>
      </c>
      <c r="J1721" s="7">
        <v>0.91666666666666663</v>
      </c>
      <c r="K1721" s="16" t="str" cm="1">
        <f t="array" ref="K17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1" s="7" t="str">
        <f t="shared" si="53"/>
        <v/>
      </c>
      <c r="M1721" s="2">
        <f>SUM(INDEX(ch_table[AAT],1):ch_table[[#This Row],[AAT]])</f>
        <v>4.3055555555555616</v>
      </c>
    </row>
    <row r="1722" spans="1:13" x14ac:dyDescent="0.25">
      <c r="A1722">
        <v>138</v>
      </c>
      <c r="B1722" s="1">
        <v>43234</v>
      </c>
      <c r="C1722" s="7">
        <v>0.64722222222222225</v>
      </c>
      <c r="D1722" t="s">
        <v>1116</v>
      </c>
      <c r="E1722" t="s">
        <v>1170</v>
      </c>
      <c r="G1722" s="2">
        <v>6.2500000000000003E-3</v>
      </c>
      <c r="H1722" s="15" t="str">
        <f t="shared" si="52"/>
        <v/>
      </c>
      <c r="I1722" s="2">
        <f>SUM(INDEX(ch_table[Duration],1):ch_table[[#This Row],[Duration]])</f>
        <v>46.286805555555418</v>
      </c>
      <c r="J1722" s="7">
        <v>0.91666666666666663</v>
      </c>
      <c r="K1722" s="16" t="str" cm="1">
        <f t="array" ref="K17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2" s="7" t="str">
        <f t="shared" si="53"/>
        <v/>
      </c>
      <c r="M1722" s="2">
        <f>SUM(INDEX(ch_table[AAT],1):ch_table[[#This Row],[AAT]])</f>
        <v>4.3055555555555616</v>
      </c>
    </row>
    <row r="1723" spans="1:13" x14ac:dyDescent="0.25">
      <c r="A1723">
        <v>138</v>
      </c>
      <c r="B1723" s="1">
        <v>43234</v>
      </c>
      <c r="C1723" s="7">
        <v>0.65347222222222223</v>
      </c>
      <c r="D1723" t="s">
        <v>55</v>
      </c>
      <c r="E1723" t="s">
        <v>1171</v>
      </c>
      <c r="G1723" s="2">
        <v>5.6944444444444443E-2</v>
      </c>
      <c r="H1723" s="15" t="str">
        <f t="shared" si="52"/>
        <v/>
      </c>
      <c r="I1723" s="2">
        <f>SUM(INDEX(ch_table[Duration],1):ch_table[[#This Row],[Duration]])</f>
        <v>46.343749999999865</v>
      </c>
      <c r="J1723" s="7">
        <v>0.91666666666666663</v>
      </c>
      <c r="K1723" s="16" t="str" cm="1">
        <f t="array" ref="K17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3" s="7" t="str">
        <f t="shared" si="53"/>
        <v/>
      </c>
      <c r="M1723" s="2">
        <f>SUM(INDEX(ch_table[AAT],1):ch_table[[#This Row],[AAT]])</f>
        <v>4.3055555555555616</v>
      </c>
    </row>
    <row r="1724" spans="1:13" x14ac:dyDescent="0.25">
      <c r="A1724">
        <v>138</v>
      </c>
      <c r="B1724" s="1">
        <v>43234</v>
      </c>
      <c r="C1724" s="7">
        <v>0.7104166666666667</v>
      </c>
      <c r="D1724" t="s">
        <v>31</v>
      </c>
      <c r="E1724" t="s">
        <v>1172</v>
      </c>
      <c r="G1724" s="2">
        <v>2.0833333333333329E-3</v>
      </c>
      <c r="H1724" s="15" t="str">
        <f t="shared" si="52"/>
        <v/>
      </c>
      <c r="I1724" s="2">
        <f>SUM(INDEX(ch_table[Duration],1):ch_table[[#This Row],[Duration]])</f>
        <v>46.345833333333196</v>
      </c>
      <c r="J1724" s="7">
        <v>0.91666666666666663</v>
      </c>
      <c r="K1724" s="16" t="str" cm="1">
        <f t="array" ref="K17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4" s="7" t="str">
        <f t="shared" si="53"/>
        <v/>
      </c>
      <c r="M1724" s="2">
        <f>SUM(INDEX(ch_table[AAT],1):ch_table[[#This Row],[AAT]])</f>
        <v>4.3055555555555616</v>
      </c>
    </row>
    <row r="1725" spans="1:13" x14ac:dyDescent="0.25">
      <c r="A1725">
        <v>138</v>
      </c>
      <c r="B1725" s="1">
        <v>43234</v>
      </c>
      <c r="C1725" s="7">
        <v>0.71250000000000002</v>
      </c>
      <c r="D1725" t="s">
        <v>31</v>
      </c>
      <c r="E1725" t="s">
        <v>1173</v>
      </c>
      <c r="G1725" s="2">
        <v>2.0833333333333329E-3</v>
      </c>
      <c r="H1725" s="15" t="str">
        <f t="shared" si="52"/>
        <v/>
      </c>
      <c r="I1725" s="2">
        <f>SUM(INDEX(ch_table[Duration],1):ch_table[[#This Row],[Duration]])</f>
        <v>46.347916666666528</v>
      </c>
      <c r="J1725" s="7">
        <v>0.91666666666666663</v>
      </c>
      <c r="K1725" s="16" t="str" cm="1">
        <f t="array" ref="K17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5" s="7" t="str">
        <f t="shared" si="53"/>
        <v/>
      </c>
      <c r="M1725" s="2">
        <f>SUM(INDEX(ch_table[AAT],1):ch_table[[#This Row],[AAT]])</f>
        <v>4.3055555555555616</v>
      </c>
    </row>
    <row r="1726" spans="1:13" x14ac:dyDescent="0.25">
      <c r="A1726">
        <v>138</v>
      </c>
      <c r="B1726" s="1">
        <v>43234</v>
      </c>
      <c r="C1726" s="7">
        <v>0.71458333333333335</v>
      </c>
      <c r="D1726" t="s">
        <v>91</v>
      </c>
      <c r="E1726" t="s">
        <v>1174</v>
      </c>
      <c r="F1726" t="s">
        <v>289</v>
      </c>
      <c r="G1726" s="2">
        <v>0.125</v>
      </c>
      <c r="H1726" s="15" t="str">
        <f t="shared" si="52"/>
        <v/>
      </c>
      <c r="I1726" s="2">
        <f>SUM(INDEX(ch_table[Duration],1):ch_table[[#This Row],[Duration]])</f>
        <v>46.472916666666528</v>
      </c>
      <c r="J1726" s="7">
        <v>0.91666666666666663</v>
      </c>
      <c r="K1726" s="16" t="str" cm="1">
        <f t="array" ref="K17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6" s="7" t="str">
        <f t="shared" si="53"/>
        <v/>
      </c>
      <c r="M1726" s="2">
        <f>SUM(INDEX(ch_table[AAT],1):ch_table[[#This Row],[AAT]])</f>
        <v>4.3055555555555616</v>
      </c>
    </row>
    <row r="1727" spans="1:13" x14ac:dyDescent="0.25">
      <c r="A1727">
        <v>138</v>
      </c>
      <c r="B1727" s="1">
        <v>43234</v>
      </c>
      <c r="C1727" s="7">
        <v>0.83958333333333335</v>
      </c>
      <c r="D1727" t="s">
        <v>23</v>
      </c>
      <c r="E1727" t="s">
        <v>1175</v>
      </c>
      <c r="G1727" s="2">
        <v>2.569444444444444E-2</v>
      </c>
      <c r="H1727" s="15" t="str">
        <f t="shared" si="52"/>
        <v/>
      </c>
      <c r="I1727" s="2">
        <f>SUM(INDEX(ch_table[Duration],1):ch_table[[#This Row],[Duration]])</f>
        <v>46.498611111110975</v>
      </c>
      <c r="J1727" s="7">
        <v>0.91666666666666663</v>
      </c>
      <c r="K1727" s="16" t="str" cm="1">
        <f t="array" ref="K17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7" s="7" t="str">
        <f t="shared" si="53"/>
        <v/>
      </c>
      <c r="M1727" s="2">
        <f>SUM(INDEX(ch_table[AAT],1):ch_table[[#This Row],[AAT]])</f>
        <v>4.3055555555555616</v>
      </c>
    </row>
    <row r="1728" spans="1:13" x14ac:dyDescent="0.25">
      <c r="A1728">
        <v>138</v>
      </c>
      <c r="B1728" s="1">
        <v>43234</v>
      </c>
      <c r="C1728" s="7">
        <v>0.86527777777777781</v>
      </c>
      <c r="D1728" t="s">
        <v>8</v>
      </c>
      <c r="H1728" s="15">
        <f t="shared" si="52"/>
        <v>0.26111111111111113</v>
      </c>
      <c r="I1728" s="2">
        <f>SUM(INDEX(ch_table[Duration],1):ch_table[[#This Row],[Duration]])</f>
        <v>46.498611111110975</v>
      </c>
      <c r="J1728" s="7">
        <v>0.91666666666666663</v>
      </c>
      <c r="K1728" s="16" t="str" cm="1">
        <f t="array" ref="K17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8" s="7">
        <f t="shared" si="53"/>
        <v>0</v>
      </c>
      <c r="M1728" s="2">
        <f>SUM(INDEX(ch_table[AAT],1):ch_table[[#This Row],[AAT]])</f>
        <v>4.3055555555555616</v>
      </c>
    </row>
    <row r="1729" spans="1:13" x14ac:dyDescent="0.25">
      <c r="A1729">
        <v>139</v>
      </c>
      <c r="B1729" s="1">
        <v>43235</v>
      </c>
      <c r="C1729" s="7">
        <v>0.47916666666666669</v>
      </c>
      <c r="D1729" t="s">
        <v>13</v>
      </c>
      <c r="G1729" s="2">
        <v>2.0833333333333329E-3</v>
      </c>
      <c r="H1729" s="15" t="str">
        <f t="shared" si="52"/>
        <v/>
      </c>
      <c r="I1729" s="2">
        <f>SUM(INDEX(ch_table[Duration],1):ch_table[[#This Row],[Duration]])</f>
        <v>46.500694444444306</v>
      </c>
      <c r="J1729" s="7">
        <v>0.79166666666666663</v>
      </c>
      <c r="K1729" s="16" t="str" cm="1">
        <f t="array" ref="K17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29" s="7" t="str">
        <f t="shared" si="53"/>
        <v/>
      </c>
      <c r="M1729" s="2">
        <f>SUM(INDEX(ch_table[AAT],1):ch_table[[#This Row],[AAT]])</f>
        <v>4.3055555555555616</v>
      </c>
    </row>
    <row r="1730" spans="1:13" x14ac:dyDescent="0.25">
      <c r="A1730">
        <v>139</v>
      </c>
      <c r="B1730" s="1">
        <v>43235</v>
      </c>
      <c r="C1730" s="7">
        <v>0.48125000000000001</v>
      </c>
      <c r="D1730" t="s">
        <v>52</v>
      </c>
      <c r="E1730" t="s">
        <v>148</v>
      </c>
      <c r="G1730" s="2">
        <v>3.1944444444444442E-2</v>
      </c>
      <c r="H1730" s="15" t="str">
        <f t="shared" ref="H1730:H1793" si="54">IF(OR($D1730="House rose", $D1730="Session end"), SUMIF(A:A,A1730, G:G),"")</f>
        <v/>
      </c>
      <c r="I1730" s="2">
        <f>SUM(INDEX(ch_table[Duration],1):ch_table[[#This Row],[Duration]])</f>
        <v>46.532638888888748</v>
      </c>
      <c r="J1730" s="7">
        <v>0.79166666666666663</v>
      </c>
      <c r="K1730" s="16" t="str" cm="1">
        <f t="array" ref="K17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0" s="7" t="str">
        <f t="shared" ref="L1730:L1793" si="55">IF(OR(D1730="House rose",D1730="Session end"), SUMIF(A:A, A1730,K:K),"")</f>
        <v/>
      </c>
      <c r="M1730" s="2">
        <f>SUM(INDEX(ch_table[AAT],1):ch_table[[#This Row],[AAT]])</f>
        <v>4.3055555555555616</v>
      </c>
    </row>
    <row r="1731" spans="1:13" x14ac:dyDescent="0.25">
      <c r="A1731">
        <v>139</v>
      </c>
      <c r="B1731" s="1">
        <v>43235</v>
      </c>
      <c r="C1731" s="7">
        <v>0.5131944444444444</v>
      </c>
      <c r="D1731" t="s">
        <v>54</v>
      </c>
      <c r="E1731" t="s">
        <v>148</v>
      </c>
      <c r="G1731" s="2">
        <v>1.388888888888889E-2</v>
      </c>
      <c r="H1731" s="15" t="str">
        <f t="shared" si="54"/>
        <v/>
      </c>
      <c r="I1731" s="2">
        <f>SUM(INDEX(ch_table[Duration],1):ch_table[[#This Row],[Duration]])</f>
        <v>46.546527777777634</v>
      </c>
      <c r="J1731" s="7">
        <v>0.79166666666666663</v>
      </c>
      <c r="K1731" s="16" t="str" cm="1">
        <f t="array" ref="K17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1" s="7" t="str">
        <f t="shared" si="55"/>
        <v/>
      </c>
      <c r="M1731" s="2">
        <f>SUM(INDEX(ch_table[AAT],1):ch_table[[#This Row],[AAT]])</f>
        <v>4.3055555555555616</v>
      </c>
    </row>
    <row r="1732" spans="1:13" x14ac:dyDescent="0.25">
      <c r="A1732">
        <v>139</v>
      </c>
      <c r="B1732" s="1">
        <v>43235</v>
      </c>
      <c r="C1732" s="7">
        <v>0.52708333333333335</v>
      </c>
      <c r="D1732" t="s">
        <v>188</v>
      </c>
      <c r="E1732" t="s">
        <v>1176</v>
      </c>
      <c r="G1732" s="2">
        <v>2.7777777777777779E-3</v>
      </c>
      <c r="H1732" s="15" t="str">
        <f t="shared" si="54"/>
        <v/>
      </c>
      <c r="I1732" s="2">
        <f>SUM(INDEX(ch_table[Duration],1):ch_table[[#This Row],[Duration]])</f>
        <v>46.549305555555414</v>
      </c>
      <c r="J1732" s="7">
        <v>0.79166666666666663</v>
      </c>
      <c r="K1732" s="16" t="str" cm="1">
        <f t="array" ref="K17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2" s="7" t="str">
        <f t="shared" si="55"/>
        <v/>
      </c>
      <c r="M1732" s="2">
        <f>SUM(INDEX(ch_table[AAT],1):ch_table[[#This Row],[AAT]])</f>
        <v>4.3055555555555616</v>
      </c>
    </row>
    <row r="1733" spans="1:13" x14ac:dyDescent="0.25">
      <c r="A1733">
        <v>139</v>
      </c>
      <c r="B1733" s="1">
        <v>43235</v>
      </c>
      <c r="C1733" s="7">
        <v>0.52986111111111112</v>
      </c>
      <c r="D1733" t="s">
        <v>55</v>
      </c>
      <c r="E1733" t="s">
        <v>1177</v>
      </c>
      <c r="G1733" s="2">
        <v>6.7361111111111108E-2</v>
      </c>
      <c r="H1733" s="15" t="str">
        <f t="shared" si="54"/>
        <v/>
      </c>
      <c r="I1733" s="2">
        <f>SUM(INDEX(ch_table[Duration],1):ch_table[[#This Row],[Duration]])</f>
        <v>46.616666666666525</v>
      </c>
      <c r="J1733" s="7">
        <v>0.79166666666666663</v>
      </c>
      <c r="K1733" s="16" t="str" cm="1">
        <f t="array" ref="K17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3" s="7" t="str">
        <f t="shared" si="55"/>
        <v/>
      </c>
      <c r="M1733" s="2">
        <f>SUM(INDEX(ch_table[AAT],1):ch_table[[#This Row],[AAT]])</f>
        <v>4.3055555555555616</v>
      </c>
    </row>
    <row r="1734" spans="1:13" x14ac:dyDescent="0.25">
      <c r="A1734">
        <v>139</v>
      </c>
      <c r="B1734" s="1">
        <v>43235</v>
      </c>
      <c r="C1734" s="7">
        <v>0.59722222222222221</v>
      </c>
      <c r="D1734" t="s">
        <v>31</v>
      </c>
      <c r="E1734" t="s">
        <v>1178</v>
      </c>
      <c r="G1734" s="2">
        <v>1.3888888888888889E-3</v>
      </c>
      <c r="H1734" s="15" t="str">
        <f t="shared" si="54"/>
        <v/>
      </c>
      <c r="I1734" s="2">
        <f>SUM(INDEX(ch_table[Duration],1):ch_table[[#This Row],[Duration]])</f>
        <v>46.618055555555415</v>
      </c>
      <c r="J1734" s="7">
        <v>0.79166666666666663</v>
      </c>
      <c r="K1734" s="16" t="str" cm="1">
        <f t="array" ref="K17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4" s="7" t="str">
        <f t="shared" si="55"/>
        <v/>
      </c>
      <c r="M1734" s="2">
        <f>SUM(INDEX(ch_table[AAT],1):ch_table[[#This Row],[AAT]])</f>
        <v>4.3055555555555616</v>
      </c>
    </row>
    <row r="1735" spans="1:13" x14ac:dyDescent="0.25">
      <c r="A1735">
        <v>139</v>
      </c>
      <c r="B1735" s="1">
        <v>43235</v>
      </c>
      <c r="C1735" s="7">
        <v>0.59861111111111109</v>
      </c>
      <c r="D1735" t="s">
        <v>771</v>
      </c>
      <c r="E1735" t="s">
        <v>1179</v>
      </c>
      <c r="G1735" s="2">
        <v>5.1388888888888887E-2</v>
      </c>
      <c r="H1735" s="15" t="str">
        <f t="shared" si="54"/>
        <v/>
      </c>
      <c r="I1735" s="2">
        <f>SUM(INDEX(ch_table[Duration],1):ch_table[[#This Row],[Duration]])</f>
        <v>46.669444444444302</v>
      </c>
      <c r="J1735" s="7">
        <v>0.79166666666666663</v>
      </c>
      <c r="K1735" s="16" t="str" cm="1">
        <f t="array" ref="K17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5" s="7" t="str">
        <f t="shared" si="55"/>
        <v/>
      </c>
      <c r="M1735" s="2">
        <f>SUM(INDEX(ch_table[AAT],1):ch_table[[#This Row],[AAT]])</f>
        <v>4.3055555555555616</v>
      </c>
    </row>
    <row r="1736" spans="1:13" x14ac:dyDescent="0.25">
      <c r="A1736">
        <v>139</v>
      </c>
      <c r="B1736" s="1">
        <v>43235</v>
      </c>
      <c r="C1736" s="7">
        <v>0.65</v>
      </c>
      <c r="D1736" t="s">
        <v>161</v>
      </c>
      <c r="E1736" t="s">
        <v>1180</v>
      </c>
      <c r="G1736" s="2">
        <v>1.3888888888888889E-3</v>
      </c>
      <c r="H1736" s="15" t="str">
        <f t="shared" si="54"/>
        <v/>
      </c>
      <c r="I1736" s="2">
        <f>SUM(INDEX(ch_table[Duration],1):ch_table[[#This Row],[Duration]])</f>
        <v>46.670833333333192</v>
      </c>
      <c r="J1736" s="7">
        <v>0.79166666666666663</v>
      </c>
      <c r="K1736" s="16" t="str" cm="1">
        <f t="array" ref="K17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6" s="7" t="str">
        <f t="shared" si="55"/>
        <v/>
      </c>
      <c r="M1736" s="2">
        <f>SUM(INDEX(ch_table[AAT],1):ch_table[[#This Row],[AAT]])</f>
        <v>4.3055555555555616</v>
      </c>
    </row>
    <row r="1737" spans="1:13" x14ac:dyDescent="0.25">
      <c r="A1737">
        <v>139</v>
      </c>
      <c r="B1737" s="1">
        <v>43235</v>
      </c>
      <c r="C1737" s="7">
        <v>0.65138888888888891</v>
      </c>
      <c r="D1737" t="s">
        <v>1143</v>
      </c>
      <c r="E1737" t="s">
        <v>1180</v>
      </c>
      <c r="G1737" s="2">
        <v>2.5000000000000001E-2</v>
      </c>
      <c r="H1737" s="15" t="str">
        <f t="shared" si="54"/>
        <v/>
      </c>
      <c r="I1737" s="2">
        <f>SUM(INDEX(ch_table[Duration],1):ch_table[[#This Row],[Duration]])</f>
        <v>46.695833333333191</v>
      </c>
      <c r="J1737" s="7">
        <v>0.79166666666666663</v>
      </c>
      <c r="K1737" s="16" t="str" cm="1">
        <f t="array" ref="K17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7" s="7" t="str">
        <f t="shared" si="55"/>
        <v/>
      </c>
      <c r="M1737" s="2">
        <f>SUM(INDEX(ch_table[AAT],1):ch_table[[#This Row],[AAT]])</f>
        <v>4.3055555555555616</v>
      </c>
    </row>
    <row r="1738" spans="1:13" x14ac:dyDescent="0.25">
      <c r="A1738">
        <v>139</v>
      </c>
      <c r="B1738" s="1">
        <v>43235</v>
      </c>
      <c r="C1738" s="7">
        <v>0.67638888888888893</v>
      </c>
      <c r="D1738" t="s">
        <v>163</v>
      </c>
      <c r="E1738" t="s">
        <v>1180</v>
      </c>
      <c r="G1738" s="2">
        <v>9.7222222222222224E-3</v>
      </c>
      <c r="H1738" s="15" t="str">
        <f t="shared" si="54"/>
        <v/>
      </c>
      <c r="I1738" s="2">
        <f>SUM(INDEX(ch_table[Duration],1):ch_table[[#This Row],[Duration]])</f>
        <v>46.705555555555414</v>
      </c>
      <c r="J1738" s="7">
        <v>0.79166666666666663</v>
      </c>
      <c r="K1738" s="16" t="str" cm="1">
        <f t="array" ref="K17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8" s="7" t="str">
        <f t="shared" si="55"/>
        <v/>
      </c>
      <c r="M1738" s="2">
        <f>SUM(INDEX(ch_table[AAT],1):ch_table[[#This Row],[AAT]])</f>
        <v>4.3055555555555616</v>
      </c>
    </row>
    <row r="1739" spans="1:13" x14ac:dyDescent="0.25">
      <c r="A1739">
        <v>139</v>
      </c>
      <c r="B1739" s="1">
        <v>43235</v>
      </c>
      <c r="C1739" s="7">
        <v>0.68611111111111112</v>
      </c>
      <c r="D1739" t="s">
        <v>497</v>
      </c>
      <c r="E1739" t="s">
        <v>1181</v>
      </c>
      <c r="G1739" s="2">
        <v>2.2916666666666669E-2</v>
      </c>
      <c r="H1739" s="15" t="str">
        <f t="shared" si="54"/>
        <v/>
      </c>
      <c r="I1739" s="2">
        <f>SUM(INDEX(ch_table[Duration],1):ch_table[[#This Row],[Duration]])</f>
        <v>46.728472222222081</v>
      </c>
      <c r="J1739" s="7">
        <v>0.79166666666666663</v>
      </c>
      <c r="K1739" s="16" t="str" cm="1">
        <f t="array" ref="K17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39" s="7" t="str">
        <f t="shared" si="55"/>
        <v/>
      </c>
      <c r="M1739" s="2">
        <f>SUM(INDEX(ch_table[AAT],1):ch_table[[#This Row],[AAT]])</f>
        <v>4.3055555555555616</v>
      </c>
    </row>
    <row r="1740" spans="1:13" x14ac:dyDescent="0.25">
      <c r="A1740">
        <v>139</v>
      </c>
      <c r="B1740" s="1">
        <v>43235</v>
      </c>
      <c r="C1740" s="7">
        <v>0.70902777777777781</v>
      </c>
      <c r="D1740" t="s">
        <v>19</v>
      </c>
      <c r="E1740" t="s">
        <v>131</v>
      </c>
      <c r="G1740" s="2">
        <v>6.9444444444444447E-4</v>
      </c>
      <c r="H1740" s="15" t="str">
        <f t="shared" si="54"/>
        <v/>
      </c>
      <c r="I1740" s="2">
        <f>SUM(INDEX(ch_table[Duration],1):ch_table[[#This Row],[Duration]])</f>
        <v>46.729166666666522</v>
      </c>
      <c r="J1740" s="7">
        <v>0.79166666666666663</v>
      </c>
      <c r="K1740" s="16" t="str" cm="1">
        <f t="array" ref="K17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40" s="7" t="str">
        <f t="shared" si="55"/>
        <v/>
      </c>
      <c r="M1740" s="2">
        <f>SUM(INDEX(ch_table[AAT],1):ch_table[[#This Row],[AAT]])</f>
        <v>4.3055555555555616</v>
      </c>
    </row>
    <row r="1741" spans="1:13" x14ac:dyDescent="0.25">
      <c r="A1741">
        <v>139</v>
      </c>
      <c r="B1741" s="1">
        <v>43235</v>
      </c>
      <c r="C1741" s="7">
        <v>0.70972222222222225</v>
      </c>
      <c r="D1741" t="s">
        <v>497</v>
      </c>
      <c r="E1741" t="s">
        <v>1182</v>
      </c>
      <c r="G1741" s="2">
        <v>2.9166666666666671E-2</v>
      </c>
      <c r="H1741" s="15" t="str">
        <f t="shared" si="54"/>
        <v/>
      </c>
      <c r="I1741" s="2">
        <f>SUM(INDEX(ch_table[Duration],1):ch_table[[#This Row],[Duration]])</f>
        <v>46.758333333333191</v>
      </c>
      <c r="J1741" s="7">
        <v>0.79166666666666663</v>
      </c>
      <c r="K1741" s="16" t="str" cm="1">
        <f t="array" ref="K17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41" s="7" t="str">
        <f t="shared" si="55"/>
        <v/>
      </c>
      <c r="M1741" s="2">
        <f>SUM(INDEX(ch_table[AAT],1):ch_table[[#This Row],[AAT]])</f>
        <v>4.3055555555555616</v>
      </c>
    </row>
    <row r="1742" spans="1:13" x14ac:dyDescent="0.25">
      <c r="A1742">
        <v>139</v>
      </c>
      <c r="B1742" s="1">
        <v>43235</v>
      </c>
      <c r="C1742" s="7">
        <v>0.73888888888888893</v>
      </c>
      <c r="D1742" t="s">
        <v>19</v>
      </c>
      <c r="E1742" t="s">
        <v>478</v>
      </c>
      <c r="G1742" s="2">
        <v>6.9444444444444447E-4</v>
      </c>
      <c r="H1742" s="15" t="str">
        <f t="shared" si="54"/>
        <v/>
      </c>
      <c r="I1742" s="2">
        <f>SUM(INDEX(ch_table[Duration],1):ch_table[[#This Row],[Duration]])</f>
        <v>46.759027777777632</v>
      </c>
      <c r="J1742" s="7">
        <v>0.79166666666666663</v>
      </c>
      <c r="K1742" s="16" t="str" cm="1">
        <f t="array" ref="K17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42" s="7" t="str">
        <f t="shared" si="55"/>
        <v/>
      </c>
      <c r="M1742" s="2">
        <f>SUM(INDEX(ch_table[AAT],1):ch_table[[#This Row],[AAT]])</f>
        <v>4.3055555555555616</v>
      </c>
    </row>
    <row r="1743" spans="1:13" x14ac:dyDescent="0.25">
      <c r="A1743">
        <v>139</v>
      </c>
      <c r="B1743" s="1">
        <v>43235</v>
      </c>
      <c r="C1743" s="7">
        <v>0.73958333333333337</v>
      </c>
      <c r="D1743" t="s">
        <v>497</v>
      </c>
      <c r="E1743" t="s">
        <v>1182</v>
      </c>
      <c r="G1743" s="2">
        <v>5.1388888888888887E-2</v>
      </c>
      <c r="H1743" s="15" t="str">
        <f t="shared" si="54"/>
        <v/>
      </c>
      <c r="I1743" s="2">
        <f>SUM(INDEX(ch_table[Duration],1):ch_table[[#This Row],[Duration]])</f>
        <v>46.810416666666519</v>
      </c>
      <c r="J1743" s="7">
        <v>0.79166666666666663</v>
      </c>
      <c r="K1743" s="16" t="str" cm="1">
        <f t="array" ref="K17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43" s="7" t="str">
        <f t="shared" si="55"/>
        <v/>
      </c>
      <c r="M1743" s="2">
        <f>SUM(INDEX(ch_table[AAT],1):ch_table[[#This Row],[AAT]])</f>
        <v>4.3055555555555616</v>
      </c>
    </row>
    <row r="1744" spans="1:13" x14ac:dyDescent="0.25">
      <c r="A1744">
        <v>139</v>
      </c>
      <c r="B1744" s="1">
        <v>43235</v>
      </c>
      <c r="C1744" s="7">
        <v>0.79097222222222219</v>
      </c>
      <c r="D1744" t="s">
        <v>214</v>
      </c>
      <c r="E1744" t="s">
        <v>1183</v>
      </c>
      <c r="G1744" s="2">
        <v>2.0833333333333329E-3</v>
      </c>
      <c r="H1744" s="15" t="str">
        <f t="shared" si="54"/>
        <v/>
      </c>
      <c r="I1744" s="2">
        <f>SUM(INDEX(ch_table[Duration],1):ch_table[[#This Row],[Duration]])</f>
        <v>46.812499999999851</v>
      </c>
      <c r="J1744" s="7">
        <v>0.79166666666666663</v>
      </c>
      <c r="K1744" s="16" cm="1">
        <f t="array" ref="K17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1744" s="7" t="str">
        <f t="shared" si="55"/>
        <v/>
      </c>
      <c r="M1744" s="2">
        <f>SUM(INDEX(ch_table[AAT],1):ch_table[[#This Row],[AAT]])</f>
        <v>4.3069444444444507</v>
      </c>
    </row>
    <row r="1745" spans="1:13" x14ac:dyDescent="0.25">
      <c r="A1745">
        <v>139</v>
      </c>
      <c r="B1745" s="1">
        <v>43235</v>
      </c>
      <c r="C1745" s="7">
        <v>0.79305555555555551</v>
      </c>
      <c r="D1745" t="s">
        <v>214</v>
      </c>
      <c r="E1745" t="s">
        <v>1184</v>
      </c>
      <c r="G1745" s="2">
        <v>1.3888888888888889E-3</v>
      </c>
      <c r="H1745" s="15" t="str">
        <f t="shared" si="54"/>
        <v/>
      </c>
      <c r="I1745" s="2">
        <f>SUM(INDEX(ch_table[Duration],1):ch_table[[#This Row],[Duration]])</f>
        <v>46.813888888888741</v>
      </c>
      <c r="J1745" s="7">
        <v>0.79166666666666663</v>
      </c>
      <c r="K1745" s="16" cm="1">
        <f t="array" ref="K17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745" s="7" t="str">
        <f t="shared" si="55"/>
        <v/>
      </c>
      <c r="M1745" s="2">
        <f>SUM(INDEX(ch_table[AAT],1):ch_table[[#This Row],[AAT]])</f>
        <v>4.3083333333333398</v>
      </c>
    </row>
    <row r="1746" spans="1:13" x14ac:dyDescent="0.25">
      <c r="A1746">
        <v>139</v>
      </c>
      <c r="B1746" s="1">
        <v>43235</v>
      </c>
      <c r="C1746" s="7">
        <v>0.7944444444444444</v>
      </c>
      <c r="D1746" t="s">
        <v>23</v>
      </c>
      <c r="E1746" t="s">
        <v>1185</v>
      </c>
      <c r="G1746" s="2">
        <v>1.8749999999999999E-2</v>
      </c>
      <c r="H1746" s="15" t="str">
        <f t="shared" si="54"/>
        <v/>
      </c>
      <c r="I1746" s="2">
        <f>SUM(INDEX(ch_table[Duration],1):ch_table[[#This Row],[Duration]])</f>
        <v>46.832638888888738</v>
      </c>
      <c r="J1746" s="7">
        <v>0.79166666666666663</v>
      </c>
      <c r="K1746" s="16" cm="1">
        <f t="array" ref="K17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1746" s="7" t="str">
        <f t="shared" si="55"/>
        <v/>
      </c>
      <c r="M1746" s="2">
        <f>SUM(INDEX(ch_table[AAT],1):ch_table[[#This Row],[AAT]])</f>
        <v>4.3270833333333396</v>
      </c>
    </row>
    <row r="1747" spans="1:13" x14ac:dyDescent="0.25">
      <c r="A1747">
        <v>139</v>
      </c>
      <c r="B1747" s="1">
        <v>43235</v>
      </c>
      <c r="C1747" s="7">
        <v>0.81319444444444444</v>
      </c>
      <c r="D1747" t="s">
        <v>8</v>
      </c>
      <c r="H1747" s="15">
        <f t="shared" si="54"/>
        <v>0.3340277777777777</v>
      </c>
      <c r="I1747" s="2">
        <f>SUM(INDEX(ch_table[Duration],1):ch_table[[#This Row],[Duration]])</f>
        <v>46.832638888888738</v>
      </c>
      <c r="J1747" s="7">
        <v>0.79166666666666663</v>
      </c>
      <c r="K1747" s="16" t="str" cm="1">
        <f t="array" ref="K17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47" s="7">
        <f t="shared" si="55"/>
        <v>2.1527777777777771E-2</v>
      </c>
      <c r="M1747" s="2">
        <f>SUM(INDEX(ch_table[AAT],1):ch_table[[#This Row],[AAT]])</f>
        <v>4.3270833333333396</v>
      </c>
    </row>
    <row r="1748" spans="1:13" x14ac:dyDescent="0.25">
      <c r="A1748">
        <v>140</v>
      </c>
      <c r="B1748" s="1">
        <v>43236</v>
      </c>
      <c r="C1748" s="7">
        <v>0.47916666666666669</v>
      </c>
      <c r="D1748" t="s">
        <v>13</v>
      </c>
      <c r="G1748" s="2">
        <v>2.0833333333333329E-3</v>
      </c>
      <c r="H1748" s="15" t="str">
        <f t="shared" si="54"/>
        <v/>
      </c>
      <c r="I1748" s="2">
        <f>SUM(INDEX(ch_table[Duration],1):ch_table[[#This Row],[Duration]])</f>
        <v>46.834722222222069</v>
      </c>
      <c r="J1748" s="7">
        <v>0.79166666666666663</v>
      </c>
      <c r="K1748" s="16" t="str" cm="1">
        <f t="array" ref="K17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48" s="7" t="str">
        <f t="shared" si="55"/>
        <v/>
      </c>
      <c r="M1748" s="2">
        <f>SUM(INDEX(ch_table[AAT],1):ch_table[[#This Row],[AAT]])</f>
        <v>4.3270833333333396</v>
      </c>
    </row>
    <row r="1749" spans="1:13" x14ac:dyDescent="0.25">
      <c r="A1749">
        <v>140</v>
      </c>
      <c r="B1749" s="1">
        <v>43236</v>
      </c>
      <c r="C1749" s="7">
        <v>0.48125000000000001</v>
      </c>
      <c r="D1749" t="s">
        <v>52</v>
      </c>
      <c r="E1749" t="s">
        <v>338</v>
      </c>
      <c r="G1749" s="2">
        <v>1.8749999999999999E-2</v>
      </c>
      <c r="H1749" s="15" t="str">
        <f t="shared" si="54"/>
        <v/>
      </c>
      <c r="I1749" s="2">
        <f>SUM(INDEX(ch_table[Duration],1):ch_table[[#This Row],[Duration]])</f>
        <v>46.853472222222067</v>
      </c>
      <c r="J1749" s="7">
        <v>0.79166666666666663</v>
      </c>
      <c r="K1749" s="16" t="str" cm="1">
        <f t="array" ref="K17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49" s="7" t="str">
        <f t="shared" si="55"/>
        <v/>
      </c>
      <c r="M1749" s="2">
        <f>SUM(INDEX(ch_table[AAT],1):ch_table[[#This Row],[AAT]])</f>
        <v>4.3270833333333396</v>
      </c>
    </row>
    <row r="1750" spans="1:13" x14ac:dyDescent="0.25">
      <c r="A1750">
        <v>140</v>
      </c>
      <c r="B1750" s="1">
        <v>43236</v>
      </c>
      <c r="C1750" s="7">
        <v>0.5</v>
      </c>
      <c r="D1750" t="s">
        <v>52</v>
      </c>
      <c r="E1750" t="s">
        <v>111</v>
      </c>
      <c r="G1750" s="2">
        <v>4.027777777777778E-2</v>
      </c>
      <c r="H1750" s="15" t="str">
        <f t="shared" si="54"/>
        <v/>
      </c>
      <c r="I1750" s="2">
        <f>SUM(INDEX(ch_table[Duration],1):ch_table[[#This Row],[Duration]])</f>
        <v>46.893749999999841</v>
      </c>
      <c r="J1750" s="7">
        <v>0.79166666666666663</v>
      </c>
      <c r="K1750" s="16" t="str" cm="1">
        <f t="array" ref="K17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0" s="7" t="str">
        <f t="shared" si="55"/>
        <v/>
      </c>
      <c r="M1750" s="2">
        <f>SUM(INDEX(ch_table[AAT],1):ch_table[[#This Row],[AAT]])</f>
        <v>4.3270833333333396</v>
      </c>
    </row>
    <row r="1751" spans="1:13" x14ac:dyDescent="0.25">
      <c r="A1751">
        <v>140</v>
      </c>
      <c r="B1751" s="1">
        <v>43236</v>
      </c>
      <c r="C1751" s="7">
        <v>0.54027777777777775</v>
      </c>
      <c r="D1751" t="s">
        <v>25</v>
      </c>
      <c r="E1751" t="s">
        <v>1186</v>
      </c>
      <c r="G1751" s="2">
        <v>4.027777777777778E-2</v>
      </c>
      <c r="H1751" s="15" t="str">
        <f t="shared" si="54"/>
        <v/>
      </c>
      <c r="I1751" s="2">
        <f>SUM(INDEX(ch_table[Duration],1):ch_table[[#This Row],[Duration]])</f>
        <v>46.934027777777615</v>
      </c>
      <c r="J1751" s="7">
        <v>0.79166666666666663</v>
      </c>
      <c r="K1751" s="16" t="str" cm="1">
        <f t="array" ref="K17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1" s="7" t="str">
        <f t="shared" si="55"/>
        <v/>
      </c>
      <c r="M1751" s="2">
        <f>SUM(INDEX(ch_table[AAT],1):ch_table[[#This Row],[AAT]])</f>
        <v>4.3270833333333396</v>
      </c>
    </row>
    <row r="1752" spans="1:13" x14ac:dyDescent="0.25">
      <c r="A1752">
        <v>140</v>
      </c>
      <c r="B1752" s="1">
        <v>43236</v>
      </c>
      <c r="C1752" s="7">
        <v>0.5805555555555556</v>
      </c>
      <c r="D1752" t="s">
        <v>31</v>
      </c>
      <c r="E1752" t="s">
        <v>1187</v>
      </c>
      <c r="G1752" s="2">
        <v>2.0833333333333329E-3</v>
      </c>
      <c r="H1752" s="15" t="str">
        <f t="shared" si="54"/>
        <v/>
      </c>
      <c r="I1752" s="2">
        <f>SUM(INDEX(ch_table[Duration],1):ch_table[[#This Row],[Duration]])</f>
        <v>46.936111111110947</v>
      </c>
      <c r="J1752" s="7">
        <v>0.79166666666666663</v>
      </c>
      <c r="K1752" s="16" t="str" cm="1">
        <f t="array" ref="K17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2" s="7" t="str">
        <f t="shared" si="55"/>
        <v/>
      </c>
      <c r="M1752" s="2">
        <f>SUM(INDEX(ch_table[AAT],1):ch_table[[#This Row],[AAT]])</f>
        <v>4.3270833333333396</v>
      </c>
    </row>
    <row r="1753" spans="1:13" x14ac:dyDescent="0.25">
      <c r="A1753">
        <v>140</v>
      </c>
      <c r="B1753" s="1">
        <v>43236</v>
      </c>
      <c r="C1753" s="7">
        <v>0.58263888888888893</v>
      </c>
      <c r="D1753" t="s">
        <v>31</v>
      </c>
      <c r="E1753" t="s">
        <v>1188</v>
      </c>
      <c r="G1753" s="2">
        <v>1.3888888888888889E-3</v>
      </c>
      <c r="H1753" s="15" t="str">
        <f t="shared" si="54"/>
        <v/>
      </c>
      <c r="I1753" s="2">
        <f>SUM(INDEX(ch_table[Duration],1):ch_table[[#This Row],[Duration]])</f>
        <v>46.937499999999837</v>
      </c>
      <c r="J1753" s="7">
        <v>0.79166666666666663</v>
      </c>
      <c r="K1753" s="16" t="str" cm="1">
        <f t="array" ref="K17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3" s="7" t="str">
        <f t="shared" si="55"/>
        <v/>
      </c>
      <c r="M1753" s="2">
        <f>SUM(INDEX(ch_table[AAT],1):ch_table[[#This Row],[AAT]])</f>
        <v>4.3270833333333396</v>
      </c>
    </row>
    <row r="1754" spans="1:13" x14ac:dyDescent="0.25">
      <c r="A1754">
        <v>140</v>
      </c>
      <c r="B1754" s="1">
        <v>43236</v>
      </c>
      <c r="C1754" s="7">
        <v>0.58402777777777781</v>
      </c>
      <c r="D1754" t="s">
        <v>31</v>
      </c>
      <c r="E1754" t="s">
        <v>1189</v>
      </c>
      <c r="G1754" s="2">
        <v>1.3888888888888889E-3</v>
      </c>
      <c r="H1754" s="15" t="str">
        <f t="shared" si="54"/>
        <v/>
      </c>
      <c r="I1754" s="2">
        <f>SUM(INDEX(ch_table[Duration],1):ch_table[[#This Row],[Duration]])</f>
        <v>46.938888888888727</v>
      </c>
      <c r="J1754" s="7">
        <v>0.79166666666666663</v>
      </c>
      <c r="K1754" s="16" t="str" cm="1">
        <f t="array" ref="K17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4" s="7" t="str">
        <f t="shared" si="55"/>
        <v/>
      </c>
      <c r="M1754" s="2">
        <f>SUM(INDEX(ch_table[AAT],1):ch_table[[#This Row],[AAT]])</f>
        <v>4.3270833333333396</v>
      </c>
    </row>
    <row r="1755" spans="1:13" x14ac:dyDescent="0.25">
      <c r="A1755">
        <v>140</v>
      </c>
      <c r="B1755" s="1">
        <v>43236</v>
      </c>
      <c r="C1755" s="7">
        <v>0.5854166666666667</v>
      </c>
      <c r="D1755" t="s">
        <v>286</v>
      </c>
      <c r="E1755" t="s">
        <v>1190</v>
      </c>
      <c r="G1755" s="2">
        <v>7.6388888888888886E-3</v>
      </c>
      <c r="H1755" s="15" t="str">
        <f t="shared" si="54"/>
        <v/>
      </c>
      <c r="I1755" s="2">
        <f>SUM(INDEX(ch_table[Duration],1):ch_table[[#This Row],[Duration]])</f>
        <v>46.946527777777618</v>
      </c>
      <c r="J1755" s="7">
        <v>0.79166666666666663</v>
      </c>
      <c r="K1755" s="16" t="str" cm="1">
        <f t="array" ref="K17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5" s="7" t="str">
        <f t="shared" si="55"/>
        <v/>
      </c>
      <c r="M1755" s="2">
        <f>SUM(INDEX(ch_table[AAT],1):ch_table[[#This Row],[AAT]])</f>
        <v>4.3270833333333396</v>
      </c>
    </row>
    <row r="1756" spans="1:13" x14ac:dyDescent="0.25">
      <c r="A1756">
        <v>140</v>
      </c>
      <c r="B1756" s="1">
        <v>43236</v>
      </c>
      <c r="C1756" s="7">
        <v>0.59305555555555556</v>
      </c>
      <c r="D1756" t="s">
        <v>297</v>
      </c>
      <c r="E1756" t="s">
        <v>1191</v>
      </c>
      <c r="G1756" s="2">
        <v>2.5000000000000001E-2</v>
      </c>
      <c r="H1756" s="15" t="str">
        <f t="shared" si="54"/>
        <v/>
      </c>
      <c r="I1756" s="2">
        <f>SUM(INDEX(ch_table[Duration],1):ch_table[[#This Row],[Duration]])</f>
        <v>46.971527777777617</v>
      </c>
      <c r="J1756" s="7">
        <v>0.79166666666666663</v>
      </c>
      <c r="K1756" s="16" t="str" cm="1">
        <f t="array" ref="K17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6" s="7" t="str">
        <f t="shared" si="55"/>
        <v/>
      </c>
      <c r="M1756" s="2">
        <f>SUM(INDEX(ch_table[AAT],1):ch_table[[#This Row],[AAT]])</f>
        <v>4.3270833333333396</v>
      </c>
    </row>
    <row r="1757" spans="1:13" x14ac:dyDescent="0.25">
      <c r="A1757">
        <v>140</v>
      </c>
      <c r="B1757" s="1">
        <v>43236</v>
      </c>
      <c r="C1757" s="7">
        <v>0.61805555555555558</v>
      </c>
      <c r="D1757" t="s">
        <v>297</v>
      </c>
      <c r="E1757" t="s">
        <v>1192</v>
      </c>
      <c r="F1757" t="s">
        <v>101</v>
      </c>
      <c r="G1757" s="2">
        <v>6.9444444444444447E-4</v>
      </c>
      <c r="H1757" s="15" t="str">
        <f t="shared" si="54"/>
        <v/>
      </c>
      <c r="I1757" s="2">
        <f>SUM(INDEX(ch_table[Duration],1):ch_table[[#This Row],[Duration]])</f>
        <v>46.972222222222058</v>
      </c>
      <c r="J1757" s="7">
        <v>0.79166666666666663</v>
      </c>
      <c r="K1757" s="16" t="str" cm="1">
        <f t="array" ref="K17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7" s="7" t="str">
        <f t="shared" si="55"/>
        <v/>
      </c>
      <c r="M1757" s="2">
        <f>SUM(INDEX(ch_table[AAT],1):ch_table[[#This Row],[AAT]])</f>
        <v>4.3270833333333396</v>
      </c>
    </row>
    <row r="1758" spans="1:13" x14ac:dyDescent="0.25">
      <c r="A1758">
        <v>140</v>
      </c>
      <c r="B1758" s="1">
        <v>43236</v>
      </c>
      <c r="C1758" s="7">
        <v>0.61875000000000002</v>
      </c>
      <c r="D1758" t="s">
        <v>19</v>
      </c>
      <c r="E1758" t="s">
        <v>478</v>
      </c>
      <c r="G1758" s="2">
        <v>4.791666666666667E-2</v>
      </c>
      <c r="H1758" s="15" t="str">
        <f t="shared" si="54"/>
        <v/>
      </c>
      <c r="I1758" s="2">
        <f>SUM(INDEX(ch_table[Duration],1):ch_table[[#This Row],[Duration]])</f>
        <v>47.020138888888724</v>
      </c>
      <c r="J1758" s="7">
        <v>0.79166666666666663</v>
      </c>
      <c r="K1758" s="16" t="str" cm="1">
        <f t="array" ref="K17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8" s="7" t="str">
        <f t="shared" si="55"/>
        <v/>
      </c>
      <c r="M1758" s="2">
        <f>SUM(INDEX(ch_table[AAT],1):ch_table[[#This Row],[AAT]])</f>
        <v>4.3270833333333396</v>
      </c>
    </row>
    <row r="1759" spans="1:13" x14ac:dyDescent="0.25">
      <c r="A1759">
        <v>140</v>
      </c>
      <c r="B1759" s="1">
        <v>43236</v>
      </c>
      <c r="C1759" s="7">
        <v>0.66666666666666663</v>
      </c>
      <c r="D1759" t="s">
        <v>297</v>
      </c>
      <c r="E1759" t="s">
        <v>1193</v>
      </c>
      <c r="F1759" t="s">
        <v>101</v>
      </c>
      <c r="G1759" s="2">
        <v>6.9444444444444448E-2</v>
      </c>
      <c r="H1759" s="15" t="str">
        <f t="shared" si="54"/>
        <v/>
      </c>
      <c r="I1759" s="2">
        <f>SUM(INDEX(ch_table[Duration],1):ch_table[[#This Row],[Duration]])</f>
        <v>47.089583333333167</v>
      </c>
      <c r="J1759" s="7">
        <v>0.79166666666666663</v>
      </c>
      <c r="K1759" s="16" t="str" cm="1">
        <f t="array" ref="K17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59" s="7" t="str">
        <f t="shared" si="55"/>
        <v/>
      </c>
      <c r="M1759" s="2">
        <f>SUM(INDEX(ch_table[AAT],1):ch_table[[#This Row],[AAT]])</f>
        <v>4.3270833333333396</v>
      </c>
    </row>
    <row r="1760" spans="1:13" x14ac:dyDescent="0.25">
      <c r="A1760">
        <v>140</v>
      </c>
      <c r="B1760" s="1">
        <v>43236</v>
      </c>
      <c r="C1760" s="7">
        <v>0.73611111111111116</v>
      </c>
      <c r="D1760" t="s">
        <v>19</v>
      </c>
      <c r="E1760" t="s">
        <v>479</v>
      </c>
      <c r="G1760" s="2">
        <v>6.9444444444444447E-4</v>
      </c>
      <c r="H1760" s="15" t="str">
        <f t="shared" si="54"/>
        <v/>
      </c>
      <c r="I1760" s="2">
        <f>SUM(INDEX(ch_table[Duration],1):ch_table[[#This Row],[Duration]])</f>
        <v>47.090277777777608</v>
      </c>
      <c r="J1760" s="7">
        <v>0.79166666666666663</v>
      </c>
      <c r="K1760" s="16" t="str" cm="1">
        <f t="array" ref="K17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60" s="7" t="str">
        <f t="shared" si="55"/>
        <v/>
      </c>
      <c r="M1760" s="2">
        <f>SUM(INDEX(ch_table[AAT],1):ch_table[[#This Row],[AAT]])</f>
        <v>4.3270833333333396</v>
      </c>
    </row>
    <row r="1761" spans="1:13" x14ac:dyDescent="0.25">
      <c r="A1761">
        <v>140</v>
      </c>
      <c r="B1761" s="1">
        <v>43236</v>
      </c>
      <c r="C1761" s="7">
        <v>0.7368055555555556</v>
      </c>
      <c r="D1761" t="s">
        <v>297</v>
      </c>
      <c r="E1761" t="s">
        <v>1193</v>
      </c>
      <c r="F1761" t="s">
        <v>101</v>
      </c>
      <c r="G1761" s="2">
        <v>6.458333333333334E-2</v>
      </c>
      <c r="H1761" s="15" t="str">
        <f t="shared" si="54"/>
        <v/>
      </c>
      <c r="I1761" s="2">
        <f>SUM(INDEX(ch_table[Duration],1):ch_table[[#This Row],[Duration]])</f>
        <v>47.154861111110939</v>
      </c>
      <c r="J1761" s="7">
        <v>0.79166666666666663</v>
      </c>
      <c r="K1761" s="16" cm="1">
        <f t="array" ref="K17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9.7222222222222987E-3</v>
      </c>
      <c r="L1761" s="7" t="str">
        <f t="shared" si="55"/>
        <v/>
      </c>
      <c r="M1761" s="2">
        <f>SUM(INDEX(ch_table[AAT],1):ch_table[[#This Row],[AAT]])</f>
        <v>4.3368055555555616</v>
      </c>
    </row>
    <row r="1762" spans="1:13" x14ac:dyDescent="0.25">
      <c r="A1762">
        <v>140</v>
      </c>
      <c r="B1762" s="1">
        <v>43236</v>
      </c>
      <c r="C1762" s="7">
        <v>0.80138888888888893</v>
      </c>
      <c r="D1762" t="s">
        <v>214</v>
      </c>
      <c r="E1762" t="s">
        <v>1194</v>
      </c>
      <c r="G1762" s="2">
        <v>1.3888888888888889E-3</v>
      </c>
      <c r="H1762" s="15" t="str">
        <f t="shared" si="54"/>
        <v/>
      </c>
      <c r="I1762" s="2">
        <f>SUM(INDEX(ch_table[Duration],1):ch_table[[#This Row],[Duration]])</f>
        <v>47.156249999999829</v>
      </c>
      <c r="J1762" s="7">
        <v>0.79166666666666663</v>
      </c>
      <c r="K1762" s="16" cm="1">
        <f t="array" ref="K17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762" s="7" t="str">
        <f t="shared" si="55"/>
        <v/>
      </c>
      <c r="M1762" s="2">
        <f>SUM(INDEX(ch_table[AAT],1):ch_table[[#This Row],[AAT]])</f>
        <v>4.3381944444444507</v>
      </c>
    </row>
    <row r="1763" spans="1:13" x14ac:dyDescent="0.25">
      <c r="A1763">
        <v>140</v>
      </c>
      <c r="B1763" s="1">
        <v>43236</v>
      </c>
      <c r="C1763" s="7">
        <v>0.80277777777777781</v>
      </c>
      <c r="D1763" t="s">
        <v>23</v>
      </c>
      <c r="E1763" t="s">
        <v>1195</v>
      </c>
      <c r="G1763" s="2">
        <v>1.5277777777777781E-2</v>
      </c>
      <c r="H1763" s="15" t="str">
        <f t="shared" si="54"/>
        <v/>
      </c>
      <c r="I1763" s="2">
        <f>SUM(INDEX(ch_table[Duration],1):ch_table[[#This Row],[Duration]])</f>
        <v>47.171527777777605</v>
      </c>
      <c r="J1763" s="7">
        <v>0.79166666666666663</v>
      </c>
      <c r="K1763" s="16" cm="1">
        <f t="array" ref="K17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1.5277777777777781E-2</v>
      </c>
      <c r="L1763" s="7" t="str">
        <f t="shared" si="55"/>
        <v/>
      </c>
      <c r="M1763" s="2">
        <f>SUM(INDEX(ch_table[AAT],1):ch_table[[#This Row],[AAT]])</f>
        <v>4.3534722222222282</v>
      </c>
    </row>
    <row r="1764" spans="1:13" x14ac:dyDescent="0.25">
      <c r="A1764">
        <v>140</v>
      </c>
      <c r="B1764" s="1">
        <v>43236</v>
      </c>
      <c r="C1764" s="7">
        <v>0.81805555555555554</v>
      </c>
      <c r="D1764" t="s">
        <v>8</v>
      </c>
      <c r="H1764" s="15">
        <f t="shared" si="54"/>
        <v>0.33888888888888885</v>
      </c>
      <c r="I1764" s="2">
        <f>SUM(INDEX(ch_table[Duration],1):ch_table[[#This Row],[Duration]])</f>
        <v>47.171527777777605</v>
      </c>
      <c r="J1764" s="7">
        <v>0.79166666666666663</v>
      </c>
      <c r="K1764" s="16" t="str" cm="1">
        <f t="array" ref="K17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64" s="7">
        <f t="shared" si="55"/>
        <v>2.6388888888888969E-2</v>
      </c>
      <c r="M1764" s="2">
        <f>SUM(INDEX(ch_table[AAT],1):ch_table[[#This Row],[AAT]])</f>
        <v>4.3534722222222282</v>
      </c>
    </row>
    <row r="1765" spans="1:13" x14ac:dyDescent="0.25">
      <c r="A1765">
        <v>141</v>
      </c>
      <c r="B1765" s="1">
        <v>43237</v>
      </c>
      <c r="C1765" s="7">
        <v>0.39583333333333331</v>
      </c>
      <c r="D1765" t="s">
        <v>13</v>
      </c>
      <c r="G1765" s="2">
        <v>2.0833333333333329E-3</v>
      </c>
      <c r="H1765" s="15" t="str">
        <f t="shared" si="54"/>
        <v/>
      </c>
      <c r="I1765" s="2">
        <f>SUM(INDEX(ch_table[Duration],1):ch_table[[#This Row],[Duration]])</f>
        <v>47.173611111110937</v>
      </c>
      <c r="J1765" s="7">
        <v>0.70833333333333337</v>
      </c>
      <c r="K1765" s="16" t="str" cm="1">
        <f t="array" ref="K17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65" s="7" t="str">
        <f t="shared" si="55"/>
        <v/>
      </c>
      <c r="M1765" s="2">
        <f>SUM(INDEX(ch_table[AAT],1):ch_table[[#This Row],[AAT]])</f>
        <v>4.3534722222222282</v>
      </c>
    </row>
    <row r="1766" spans="1:13" x14ac:dyDescent="0.25">
      <c r="A1766">
        <v>141</v>
      </c>
      <c r="B1766" s="1">
        <v>43237</v>
      </c>
      <c r="C1766" s="7">
        <v>0.39791666666666659</v>
      </c>
      <c r="D1766" t="s">
        <v>52</v>
      </c>
      <c r="E1766" t="s">
        <v>122</v>
      </c>
      <c r="G1766" s="2">
        <v>3.2638888888888891E-2</v>
      </c>
      <c r="H1766" s="15" t="str">
        <f t="shared" si="54"/>
        <v/>
      </c>
      <c r="I1766" s="2">
        <f>SUM(INDEX(ch_table[Duration],1):ch_table[[#This Row],[Duration]])</f>
        <v>47.206249999999827</v>
      </c>
      <c r="J1766" s="7">
        <v>0.70833333333333337</v>
      </c>
      <c r="K1766" s="16" t="str" cm="1">
        <f t="array" ref="K17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66" s="7" t="str">
        <f t="shared" si="55"/>
        <v/>
      </c>
      <c r="M1766" s="2">
        <f>SUM(INDEX(ch_table[AAT],1):ch_table[[#This Row],[AAT]])</f>
        <v>4.3534722222222282</v>
      </c>
    </row>
    <row r="1767" spans="1:13" x14ac:dyDescent="0.25">
      <c r="A1767">
        <v>141</v>
      </c>
      <c r="B1767" s="1">
        <v>43237</v>
      </c>
      <c r="C1767" s="7">
        <v>0.43055555555555558</v>
      </c>
      <c r="D1767" t="s">
        <v>52</v>
      </c>
      <c r="E1767" t="s">
        <v>123</v>
      </c>
      <c r="G1767" s="2">
        <v>1.458333333333333E-2</v>
      </c>
      <c r="H1767" s="15" t="str">
        <f t="shared" si="54"/>
        <v/>
      </c>
      <c r="I1767" s="2">
        <f>SUM(INDEX(ch_table[Duration],1):ch_table[[#This Row],[Duration]])</f>
        <v>47.220833333333161</v>
      </c>
      <c r="J1767" s="7">
        <v>0.70833333333333337</v>
      </c>
      <c r="K1767" s="16" t="str" cm="1">
        <f t="array" ref="K17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67" s="7" t="str">
        <f t="shared" si="55"/>
        <v/>
      </c>
      <c r="M1767" s="2">
        <f>SUM(INDEX(ch_table[AAT],1):ch_table[[#This Row],[AAT]])</f>
        <v>4.3534722222222282</v>
      </c>
    </row>
    <row r="1768" spans="1:13" x14ac:dyDescent="0.25">
      <c r="A1768">
        <v>141</v>
      </c>
      <c r="B1768" s="1">
        <v>43237</v>
      </c>
      <c r="C1768" s="7">
        <v>0.44513888888888892</v>
      </c>
      <c r="D1768" t="s">
        <v>29</v>
      </c>
      <c r="E1768" t="s">
        <v>30</v>
      </c>
      <c r="G1768" s="2">
        <v>3.888888888888889E-2</v>
      </c>
      <c r="H1768" s="15" t="str">
        <f t="shared" si="54"/>
        <v/>
      </c>
      <c r="I1768" s="2">
        <f>SUM(INDEX(ch_table[Duration],1):ch_table[[#This Row],[Duration]])</f>
        <v>47.259722222222052</v>
      </c>
      <c r="J1768" s="7">
        <v>0.70833333333333337</v>
      </c>
      <c r="K1768" s="16" t="str" cm="1">
        <f t="array" ref="K17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68" s="7" t="str">
        <f t="shared" si="55"/>
        <v/>
      </c>
      <c r="M1768" s="2">
        <f>SUM(INDEX(ch_table[AAT],1):ch_table[[#This Row],[AAT]])</f>
        <v>4.3534722222222282</v>
      </c>
    </row>
    <row r="1769" spans="1:13" x14ac:dyDescent="0.25">
      <c r="A1769">
        <v>141</v>
      </c>
      <c r="B1769" s="1">
        <v>43237</v>
      </c>
      <c r="C1769" s="7">
        <v>0.48402777777777778</v>
      </c>
      <c r="D1769" t="s">
        <v>25</v>
      </c>
      <c r="E1769" t="s">
        <v>1196</v>
      </c>
      <c r="G1769" s="2">
        <v>2.8472222222222222E-2</v>
      </c>
      <c r="H1769" s="15" t="str">
        <f t="shared" si="54"/>
        <v/>
      </c>
      <c r="I1769" s="2">
        <f>SUM(INDEX(ch_table[Duration],1):ch_table[[#This Row],[Duration]])</f>
        <v>47.288194444444272</v>
      </c>
      <c r="J1769" s="7">
        <v>0.70833333333333337</v>
      </c>
      <c r="K1769" s="16" t="str" cm="1">
        <f t="array" ref="K17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69" s="7" t="str">
        <f t="shared" si="55"/>
        <v/>
      </c>
      <c r="M1769" s="2">
        <f>SUM(INDEX(ch_table[AAT],1):ch_table[[#This Row],[AAT]])</f>
        <v>4.3534722222222282</v>
      </c>
    </row>
    <row r="1770" spans="1:13" x14ac:dyDescent="0.25">
      <c r="A1770">
        <v>141</v>
      </c>
      <c r="B1770" s="1">
        <v>43237</v>
      </c>
      <c r="C1770" s="7">
        <v>0.51249999999999996</v>
      </c>
      <c r="D1770" t="s">
        <v>25</v>
      </c>
      <c r="E1770" t="s">
        <v>1197</v>
      </c>
      <c r="G1770" s="2">
        <v>2.9166666666666671E-2</v>
      </c>
      <c r="H1770" s="15" t="str">
        <f t="shared" si="54"/>
        <v/>
      </c>
      <c r="I1770" s="2">
        <f>SUM(INDEX(ch_table[Duration],1):ch_table[[#This Row],[Duration]])</f>
        <v>47.317361111110941</v>
      </c>
      <c r="J1770" s="7">
        <v>0.70833333333333337</v>
      </c>
      <c r="K1770" s="16" t="str" cm="1">
        <f t="array" ref="K17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0" s="7" t="str">
        <f t="shared" si="55"/>
        <v/>
      </c>
      <c r="M1770" s="2">
        <f>SUM(INDEX(ch_table[AAT],1):ch_table[[#This Row],[AAT]])</f>
        <v>4.3534722222222282</v>
      </c>
    </row>
    <row r="1771" spans="1:13" x14ac:dyDescent="0.25">
      <c r="A1771">
        <v>141</v>
      </c>
      <c r="B1771" s="1">
        <v>43237</v>
      </c>
      <c r="C1771" s="7">
        <v>0.54166666666666663</v>
      </c>
      <c r="D1771" t="s">
        <v>661</v>
      </c>
      <c r="E1771" t="s">
        <v>1198</v>
      </c>
      <c r="G1771" s="2">
        <v>1.3194444444444439E-2</v>
      </c>
      <c r="H1771" s="15" t="str">
        <f t="shared" si="54"/>
        <v/>
      </c>
      <c r="I1771" s="2">
        <f>SUM(INDEX(ch_table[Duration],1):ch_table[[#This Row],[Duration]])</f>
        <v>47.330555555555385</v>
      </c>
      <c r="J1771" s="7">
        <v>0.70833333333333337</v>
      </c>
      <c r="K1771" s="16" t="str" cm="1">
        <f t="array" ref="K17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1" s="7" t="str">
        <f t="shared" si="55"/>
        <v/>
      </c>
      <c r="M1771" s="2">
        <f>SUM(INDEX(ch_table[AAT],1):ch_table[[#This Row],[AAT]])</f>
        <v>4.3534722222222282</v>
      </c>
    </row>
    <row r="1772" spans="1:13" x14ac:dyDescent="0.25">
      <c r="A1772">
        <v>141</v>
      </c>
      <c r="B1772" s="1">
        <v>43237</v>
      </c>
      <c r="C1772" s="7">
        <v>0.55486111111111114</v>
      </c>
      <c r="D1772" t="s">
        <v>57</v>
      </c>
      <c r="E1772" t="s">
        <v>1199</v>
      </c>
      <c r="G1772" s="2">
        <v>2.7777777777777779E-3</v>
      </c>
      <c r="H1772" s="15" t="str">
        <f t="shared" si="54"/>
        <v/>
      </c>
      <c r="I1772" s="2">
        <f>SUM(INDEX(ch_table[Duration],1):ch_table[[#This Row],[Duration]])</f>
        <v>47.333333333333165</v>
      </c>
      <c r="J1772" s="7">
        <v>0.70833333333333337</v>
      </c>
      <c r="K1772" s="16" t="str" cm="1">
        <f t="array" ref="K17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2" s="7" t="str">
        <f t="shared" si="55"/>
        <v/>
      </c>
      <c r="M1772" s="2">
        <f>SUM(INDEX(ch_table[AAT],1):ch_table[[#This Row],[AAT]])</f>
        <v>4.3534722222222282</v>
      </c>
    </row>
    <row r="1773" spans="1:13" x14ac:dyDescent="0.25">
      <c r="A1773">
        <v>141</v>
      </c>
      <c r="B1773" s="1">
        <v>43237</v>
      </c>
      <c r="C1773" s="7">
        <v>0.55763888888888891</v>
      </c>
      <c r="D1773" t="s">
        <v>369</v>
      </c>
      <c r="E1773" t="s">
        <v>1200</v>
      </c>
      <c r="G1773" s="2">
        <v>8.2638888888888887E-2</v>
      </c>
      <c r="H1773" s="15" t="str">
        <f t="shared" si="54"/>
        <v/>
      </c>
      <c r="I1773" s="2">
        <f>SUM(INDEX(ch_table[Duration],1):ch_table[[#This Row],[Duration]])</f>
        <v>47.415972222222052</v>
      </c>
      <c r="J1773" s="7">
        <v>0.70833333333333337</v>
      </c>
      <c r="K1773" s="16" t="str" cm="1">
        <f t="array" ref="K17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3" s="7" t="str">
        <f t="shared" si="55"/>
        <v/>
      </c>
      <c r="M1773" s="2">
        <f>SUM(INDEX(ch_table[AAT],1):ch_table[[#This Row],[AAT]])</f>
        <v>4.3534722222222282</v>
      </c>
    </row>
    <row r="1774" spans="1:13" x14ac:dyDescent="0.25">
      <c r="A1774">
        <v>141</v>
      </c>
      <c r="B1774" s="1">
        <v>43237</v>
      </c>
      <c r="C1774" s="7">
        <v>0.64027777777777772</v>
      </c>
      <c r="D1774" t="s">
        <v>369</v>
      </c>
      <c r="E1774" t="s">
        <v>1201</v>
      </c>
      <c r="G1774" s="2">
        <v>1.041666666666667E-2</v>
      </c>
      <c r="H1774" s="15" t="str">
        <f t="shared" si="54"/>
        <v/>
      </c>
      <c r="I1774" s="2">
        <f>SUM(INDEX(ch_table[Duration],1):ch_table[[#This Row],[Duration]])</f>
        <v>47.426388888888717</v>
      </c>
      <c r="J1774" s="7">
        <v>0.70833333333333337</v>
      </c>
      <c r="K1774" s="16" t="str" cm="1">
        <f t="array" ref="K17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4" s="7" t="str">
        <f t="shared" si="55"/>
        <v/>
      </c>
      <c r="M1774" s="2">
        <f>SUM(INDEX(ch_table[AAT],1):ch_table[[#This Row],[AAT]])</f>
        <v>4.3534722222222282</v>
      </c>
    </row>
    <row r="1775" spans="1:13" x14ac:dyDescent="0.25">
      <c r="A1775">
        <v>141</v>
      </c>
      <c r="B1775" s="1">
        <v>43237</v>
      </c>
      <c r="C1775" s="7">
        <v>0.65069444444444446</v>
      </c>
      <c r="D1775" t="s">
        <v>19</v>
      </c>
      <c r="E1775" t="s">
        <v>1202</v>
      </c>
      <c r="G1775" s="2">
        <v>6.9444444444444447E-4</v>
      </c>
      <c r="H1775" s="15" t="str">
        <f t="shared" si="54"/>
        <v/>
      </c>
      <c r="I1775" s="2">
        <f>SUM(INDEX(ch_table[Duration],1):ch_table[[#This Row],[Duration]])</f>
        <v>47.427083333333158</v>
      </c>
      <c r="J1775" s="7">
        <v>0.70833333333333337</v>
      </c>
      <c r="K1775" s="16" t="str" cm="1">
        <f t="array" ref="K17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5" s="7" t="str">
        <f t="shared" si="55"/>
        <v/>
      </c>
      <c r="M1775" s="2">
        <f>SUM(INDEX(ch_table[AAT],1):ch_table[[#This Row],[AAT]])</f>
        <v>4.3534722222222282</v>
      </c>
    </row>
    <row r="1776" spans="1:13" x14ac:dyDescent="0.25">
      <c r="A1776">
        <v>141</v>
      </c>
      <c r="B1776" s="1">
        <v>43237</v>
      </c>
      <c r="C1776" s="7">
        <v>0.65138888888888891</v>
      </c>
      <c r="D1776" t="s">
        <v>369</v>
      </c>
      <c r="E1776" t="s">
        <v>1203</v>
      </c>
      <c r="G1776" s="2">
        <v>5.6944444444444443E-2</v>
      </c>
      <c r="H1776" s="15" t="str">
        <f t="shared" si="54"/>
        <v/>
      </c>
      <c r="I1776" s="2">
        <f>SUM(INDEX(ch_table[Duration],1):ch_table[[#This Row],[Duration]])</f>
        <v>47.484027777777605</v>
      </c>
      <c r="J1776" s="7">
        <v>0.70833333333333337</v>
      </c>
      <c r="K1776" s="16" t="str" cm="1">
        <f t="array" ref="K17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6" s="7" t="str">
        <f t="shared" si="55"/>
        <v/>
      </c>
      <c r="M1776" s="2">
        <f>SUM(INDEX(ch_table[AAT],1):ch_table[[#This Row],[AAT]])</f>
        <v>4.3534722222222282</v>
      </c>
    </row>
    <row r="1777" spans="1:13" x14ac:dyDescent="0.25">
      <c r="A1777">
        <v>141</v>
      </c>
      <c r="B1777" s="1">
        <v>43237</v>
      </c>
      <c r="C1777" s="7">
        <v>0.70833333333333337</v>
      </c>
      <c r="D1777" t="s">
        <v>23</v>
      </c>
      <c r="E1777" t="s">
        <v>1204</v>
      </c>
      <c r="G1777" s="2">
        <v>1.5277777777777781E-2</v>
      </c>
      <c r="H1777" s="15" t="str">
        <f t="shared" si="54"/>
        <v/>
      </c>
      <c r="I1777" s="2">
        <f>SUM(INDEX(ch_table[Duration],1):ch_table[[#This Row],[Duration]])</f>
        <v>47.499305555555381</v>
      </c>
      <c r="J1777" s="7">
        <v>0.70833333333333337</v>
      </c>
      <c r="K1777" s="16" cm="1">
        <f t="array" ref="K17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1.5277777777777781E-2</v>
      </c>
      <c r="L1777" s="7" t="str">
        <f t="shared" si="55"/>
        <v/>
      </c>
      <c r="M1777" s="2">
        <f>SUM(INDEX(ch_table[AAT],1):ch_table[[#This Row],[AAT]])</f>
        <v>4.3687500000000057</v>
      </c>
    </row>
    <row r="1778" spans="1:13" x14ac:dyDescent="0.25">
      <c r="A1778">
        <v>141</v>
      </c>
      <c r="B1778" s="1">
        <v>43237</v>
      </c>
      <c r="C1778" s="7">
        <v>0.72361111111111109</v>
      </c>
      <c r="D1778" t="s">
        <v>8</v>
      </c>
      <c r="H1778" s="15">
        <f t="shared" si="54"/>
        <v>0.32777777777777778</v>
      </c>
      <c r="I1778" s="2">
        <f>SUM(INDEX(ch_table[Duration],1):ch_table[[#This Row],[Duration]])</f>
        <v>47.499305555555381</v>
      </c>
      <c r="J1778" s="7">
        <v>0.70833333333333337</v>
      </c>
      <c r="K1778" s="16" t="str" cm="1">
        <f t="array" ref="K17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8" s="7">
        <f t="shared" si="55"/>
        <v>1.5277777777777781E-2</v>
      </c>
      <c r="M1778" s="2">
        <f>SUM(INDEX(ch_table[AAT],1):ch_table[[#This Row],[AAT]])</f>
        <v>4.3687500000000057</v>
      </c>
    </row>
    <row r="1779" spans="1:13" x14ac:dyDescent="0.25">
      <c r="A1779">
        <v>142</v>
      </c>
      <c r="B1779" s="1">
        <v>43241</v>
      </c>
      <c r="C1779" s="7">
        <v>0.60416666666666663</v>
      </c>
      <c r="D1779" t="s">
        <v>13</v>
      </c>
      <c r="G1779" s="2">
        <v>3.472222222222222E-3</v>
      </c>
      <c r="H1779" s="15" t="str">
        <f t="shared" si="54"/>
        <v/>
      </c>
      <c r="I1779" s="2">
        <f>SUM(INDEX(ch_table[Duration],1):ch_table[[#This Row],[Duration]])</f>
        <v>47.502777777777602</v>
      </c>
      <c r="J1779" s="7">
        <v>0.91666666666666663</v>
      </c>
      <c r="K1779" s="16" t="str" cm="1">
        <f t="array" ref="K17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79" s="7" t="str">
        <f t="shared" si="55"/>
        <v/>
      </c>
      <c r="M1779" s="2">
        <f>SUM(INDEX(ch_table[AAT],1):ch_table[[#This Row],[AAT]])</f>
        <v>4.3687500000000057</v>
      </c>
    </row>
    <row r="1780" spans="1:13" x14ac:dyDescent="0.25">
      <c r="A1780">
        <v>142</v>
      </c>
      <c r="B1780" s="1">
        <v>43241</v>
      </c>
      <c r="C1780" s="7">
        <v>0.60763888888888884</v>
      </c>
      <c r="D1780" t="s">
        <v>52</v>
      </c>
      <c r="E1780" t="s">
        <v>314</v>
      </c>
      <c r="G1780" s="2">
        <v>3.3333333333333333E-2</v>
      </c>
      <c r="H1780" s="15" t="str">
        <f t="shared" si="54"/>
        <v/>
      </c>
      <c r="I1780" s="2">
        <f>SUM(INDEX(ch_table[Duration],1):ch_table[[#This Row],[Duration]])</f>
        <v>47.536111111110934</v>
      </c>
      <c r="J1780" s="7">
        <v>0.91666666666666663</v>
      </c>
      <c r="K1780" s="16" t="str" cm="1">
        <f t="array" ref="K17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0" s="7" t="str">
        <f t="shared" si="55"/>
        <v/>
      </c>
      <c r="M1780" s="2">
        <f>SUM(INDEX(ch_table[AAT],1):ch_table[[#This Row],[AAT]])</f>
        <v>4.3687500000000057</v>
      </c>
    </row>
    <row r="1781" spans="1:13" x14ac:dyDescent="0.25">
      <c r="A1781">
        <v>142</v>
      </c>
      <c r="B1781" s="1">
        <v>43241</v>
      </c>
      <c r="C1781" s="7">
        <v>0.64097222222222228</v>
      </c>
      <c r="D1781" t="s">
        <v>54</v>
      </c>
      <c r="E1781" t="s">
        <v>314</v>
      </c>
      <c r="G1781" s="2">
        <v>1.111111111111111E-2</v>
      </c>
      <c r="H1781" s="15" t="str">
        <f t="shared" si="54"/>
        <v/>
      </c>
      <c r="I1781" s="2">
        <f>SUM(INDEX(ch_table[Duration],1):ch_table[[#This Row],[Duration]])</f>
        <v>47.547222222222047</v>
      </c>
      <c r="J1781" s="7">
        <v>0.91666666666666663</v>
      </c>
      <c r="K1781" s="16" t="str" cm="1">
        <f t="array" ref="K17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1" s="7" t="str">
        <f t="shared" si="55"/>
        <v/>
      </c>
      <c r="M1781" s="2">
        <f>SUM(INDEX(ch_table[AAT],1):ch_table[[#This Row],[AAT]])</f>
        <v>4.3687500000000057</v>
      </c>
    </row>
    <row r="1782" spans="1:13" x14ac:dyDescent="0.25">
      <c r="A1782">
        <v>142</v>
      </c>
      <c r="B1782" s="1">
        <v>43241</v>
      </c>
      <c r="C1782" s="7">
        <v>0.65208333333333335</v>
      </c>
      <c r="D1782" t="s">
        <v>55</v>
      </c>
      <c r="E1782" t="s">
        <v>1205</v>
      </c>
      <c r="G1782" s="2">
        <v>2.013888888888889E-2</v>
      </c>
      <c r="H1782" s="15" t="str">
        <f t="shared" si="54"/>
        <v/>
      </c>
      <c r="I1782" s="2">
        <f>SUM(INDEX(ch_table[Duration],1):ch_table[[#This Row],[Duration]])</f>
        <v>47.567361111110934</v>
      </c>
      <c r="J1782" s="7">
        <v>0.91666666666666663</v>
      </c>
      <c r="K1782" s="16" t="str" cm="1">
        <f t="array" ref="K17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2" s="7" t="str">
        <f t="shared" si="55"/>
        <v/>
      </c>
      <c r="M1782" s="2">
        <f>SUM(INDEX(ch_table[AAT],1):ch_table[[#This Row],[AAT]])</f>
        <v>4.3687500000000057</v>
      </c>
    </row>
    <row r="1783" spans="1:13" x14ac:dyDescent="0.25">
      <c r="A1783">
        <v>142</v>
      </c>
      <c r="B1783" s="1">
        <v>43241</v>
      </c>
      <c r="C1783" s="7">
        <v>0.67222222222222228</v>
      </c>
      <c r="D1783" t="s">
        <v>55</v>
      </c>
      <c r="E1783" t="s">
        <v>1206</v>
      </c>
      <c r="G1783" s="2">
        <v>2.5000000000000001E-2</v>
      </c>
      <c r="H1783" s="15" t="str">
        <f t="shared" si="54"/>
        <v/>
      </c>
      <c r="I1783" s="2">
        <f>SUM(INDEX(ch_table[Duration],1):ch_table[[#This Row],[Duration]])</f>
        <v>47.592361111110932</v>
      </c>
      <c r="J1783" s="7">
        <v>0.91666666666666663</v>
      </c>
      <c r="K1783" s="16" t="str" cm="1">
        <f t="array" ref="K17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3" s="7" t="str">
        <f t="shared" si="55"/>
        <v/>
      </c>
      <c r="M1783" s="2">
        <f>SUM(INDEX(ch_table[AAT],1):ch_table[[#This Row],[AAT]])</f>
        <v>4.3687500000000057</v>
      </c>
    </row>
    <row r="1784" spans="1:13" x14ac:dyDescent="0.25">
      <c r="A1784">
        <v>142</v>
      </c>
      <c r="B1784" s="1">
        <v>43241</v>
      </c>
      <c r="C1784" s="7">
        <v>0.69722222222222219</v>
      </c>
      <c r="D1784" t="s">
        <v>188</v>
      </c>
      <c r="E1784" t="s">
        <v>1207</v>
      </c>
      <c r="G1784" s="2">
        <v>1.3888888888888889E-3</v>
      </c>
      <c r="H1784" s="15" t="str">
        <f t="shared" si="54"/>
        <v/>
      </c>
      <c r="I1784" s="2">
        <f>SUM(INDEX(ch_table[Duration],1):ch_table[[#This Row],[Duration]])</f>
        <v>47.593749999999822</v>
      </c>
      <c r="J1784" s="7">
        <v>0.91666666666666663</v>
      </c>
      <c r="K1784" s="16" t="str" cm="1">
        <f t="array" ref="K17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4" s="7" t="str">
        <f t="shared" si="55"/>
        <v/>
      </c>
      <c r="M1784" s="2">
        <f>SUM(INDEX(ch_table[AAT],1):ch_table[[#This Row],[AAT]])</f>
        <v>4.3687500000000057</v>
      </c>
    </row>
    <row r="1785" spans="1:13" x14ac:dyDescent="0.25">
      <c r="A1785">
        <v>142</v>
      </c>
      <c r="B1785" s="1">
        <v>43241</v>
      </c>
      <c r="C1785" s="7">
        <v>0.69861111111111107</v>
      </c>
      <c r="D1785" t="s">
        <v>152</v>
      </c>
      <c r="E1785" t="s">
        <v>1199</v>
      </c>
      <c r="G1785" s="2">
        <v>0.98124999999999996</v>
      </c>
      <c r="H1785" s="15" t="str">
        <f t="shared" si="54"/>
        <v/>
      </c>
      <c r="I1785" s="2">
        <f>SUM(INDEX(ch_table[Duration],1):ch_table[[#This Row],[Duration]])</f>
        <v>48.574999999999825</v>
      </c>
      <c r="J1785" s="7">
        <v>0.91666666666666663</v>
      </c>
      <c r="K1785" s="16" t="str" cm="1">
        <f t="array" ref="K17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5" s="7" t="str">
        <f t="shared" si="55"/>
        <v/>
      </c>
      <c r="M1785" s="2">
        <f>SUM(INDEX(ch_table[AAT],1):ch_table[[#This Row],[AAT]])</f>
        <v>4.3687500000000057</v>
      </c>
    </row>
    <row r="1786" spans="1:13" x14ac:dyDescent="0.25">
      <c r="A1786">
        <v>142</v>
      </c>
      <c r="B1786" s="1">
        <v>43241</v>
      </c>
      <c r="C1786" s="7">
        <v>0.67986111111111114</v>
      </c>
      <c r="D1786" t="s">
        <v>19</v>
      </c>
      <c r="E1786" t="s">
        <v>1208</v>
      </c>
      <c r="G1786" s="2">
        <v>6.9444444444444447E-4</v>
      </c>
      <c r="H1786" s="15" t="str">
        <f t="shared" si="54"/>
        <v/>
      </c>
      <c r="I1786" s="2">
        <f>SUM(INDEX(ch_table[Duration],1):ch_table[[#This Row],[Duration]])</f>
        <v>48.575694444444267</v>
      </c>
      <c r="J1786" s="7">
        <v>0.91666666666666663</v>
      </c>
      <c r="K1786" s="16" t="str" cm="1">
        <f t="array" ref="K17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6" s="7" t="str">
        <f t="shared" si="55"/>
        <v/>
      </c>
      <c r="M1786" s="2">
        <f>SUM(INDEX(ch_table[AAT],1):ch_table[[#This Row],[AAT]])</f>
        <v>4.3687500000000057</v>
      </c>
    </row>
    <row r="1787" spans="1:13" x14ac:dyDescent="0.25">
      <c r="A1787">
        <v>142</v>
      </c>
      <c r="B1787" s="1">
        <v>43241</v>
      </c>
      <c r="C1787" s="7">
        <v>0.68055555555555558</v>
      </c>
      <c r="D1787" t="s">
        <v>152</v>
      </c>
      <c r="E1787" t="s">
        <v>1199</v>
      </c>
      <c r="G1787" s="2">
        <v>0.1423611111111111</v>
      </c>
      <c r="H1787" s="15" t="str">
        <f t="shared" si="54"/>
        <v/>
      </c>
      <c r="I1787" s="2">
        <f>SUM(INDEX(ch_table[Duration],1):ch_table[[#This Row],[Duration]])</f>
        <v>48.718055555555381</v>
      </c>
      <c r="J1787" s="7">
        <v>0.91666666666666663</v>
      </c>
      <c r="K1787" s="16" t="str" cm="1">
        <f t="array" ref="K17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7" s="7" t="str">
        <f t="shared" si="55"/>
        <v/>
      </c>
      <c r="M1787" s="2">
        <f>SUM(INDEX(ch_table[AAT],1):ch_table[[#This Row],[AAT]])</f>
        <v>4.3687500000000057</v>
      </c>
    </row>
    <row r="1788" spans="1:13" x14ac:dyDescent="0.25">
      <c r="A1788">
        <v>142</v>
      </c>
      <c r="B1788" s="1">
        <v>43241</v>
      </c>
      <c r="C1788" s="7">
        <v>0.82291666666666663</v>
      </c>
      <c r="D1788" t="s">
        <v>91</v>
      </c>
      <c r="E1788" t="s">
        <v>1209</v>
      </c>
      <c r="F1788" t="s">
        <v>456</v>
      </c>
      <c r="G1788" s="2">
        <v>8.1250000000000003E-2</v>
      </c>
      <c r="H1788" s="15" t="str">
        <f t="shared" si="54"/>
        <v/>
      </c>
      <c r="I1788" s="2">
        <f>SUM(INDEX(ch_table[Duration],1):ch_table[[#This Row],[Duration]])</f>
        <v>48.799305555555378</v>
      </c>
      <c r="J1788" s="7">
        <v>0.91666666666666663</v>
      </c>
      <c r="K1788" s="16" t="str" cm="1">
        <f t="array" ref="K17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8" s="7" t="str">
        <f t="shared" si="55"/>
        <v/>
      </c>
      <c r="M1788" s="2">
        <f>SUM(INDEX(ch_table[AAT],1):ch_table[[#This Row],[AAT]])</f>
        <v>4.3687500000000057</v>
      </c>
    </row>
    <row r="1789" spans="1:13" x14ac:dyDescent="0.25">
      <c r="A1789">
        <v>142</v>
      </c>
      <c r="B1789" s="1">
        <v>43241</v>
      </c>
      <c r="C1789" s="7">
        <v>0.90416666666666667</v>
      </c>
      <c r="D1789" t="s">
        <v>31</v>
      </c>
      <c r="E1789" t="s">
        <v>1210</v>
      </c>
      <c r="G1789" s="2">
        <v>6.9444444444444447E-4</v>
      </c>
      <c r="H1789" s="15" t="str">
        <f t="shared" si="54"/>
        <v/>
      </c>
      <c r="I1789" s="2">
        <f>SUM(INDEX(ch_table[Duration],1):ch_table[[#This Row],[Duration]])</f>
        <v>48.79999999999982</v>
      </c>
      <c r="J1789" s="7">
        <v>0.91666666666666663</v>
      </c>
      <c r="K1789" s="16" t="str" cm="1">
        <f t="array" ref="K17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89" s="7" t="str">
        <f t="shared" si="55"/>
        <v/>
      </c>
      <c r="M1789" s="2">
        <f>SUM(INDEX(ch_table[AAT],1):ch_table[[#This Row],[AAT]])</f>
        <v>4.3687500000000057</v>
      </c>
    </row>
    <row r="1790" spans="1:13" x14ac:dyDescent="0.25">
      <c r="A1790">
        <v>142</v>
      </c>
      <c r="B1790" s="1">
        <v>43241</v>
      </c>
      <c r="C1790" s="7">
        <v>0.90486111111111112</v>
      </c>
      <c r="D1790" t="s">
        <v>518</v>
      </c>
      <c r="E1790" t="s">
        <v>1211</v>
      </c>
      <c r="F1790" t="s">
        <v>250</v>
      </c>
      <c r="G1790" s="2">
        <v>1.458333333333333E-2</v>
      </c>
      <c r="H1790" s="15" t="str">
        <f t="shared" si="54"/>
        <v/>
      </c>
      <c r="I1790" s="2">
        <f>SUM(INDEX(ch_table[Duration],1):ch_table[[#This Row],[Duration]])</f>
        <v>48.814583333333154</v>
      </c>
      <c r="J1790" s="7">
        <v>0.91666666666666663</v>
      </c>
      <c r="K1790" s="16" cm="1">
        <f t="array" ref="K17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1790" s="7" t="str">
        <f t="shared" si="55"/>
        <v/>
      </c>
      <c r="M1790" s="2">
        <f>SUM(INDEX(ch_table[AAT],1):ch_table[[#This Row],[AAT]])</f>
        <v>4.3715277777777839</v>
      </c>
    </row>
    <row r="1791" spans="1:13" x14ac:dyDescent="0.25">
      <c r="A1791">
        <v>142</v>
      </c>
      <c r="B1791" s="1">
        <v>43241</v>
      </c>
      <c r="C1791" s="7">
        <v>0.9194444444444444</v>
      </c>
      <c r="D1791" t="s">
        <v>23</v>
      </c>
      <c r="E1791" t="s">
        <v>1212</v>
      </c>
      <c r="G1791" s="2">
        <v>1.5972222222222221E-2</v>
      </c>
      <c r="H1791" s="15" t="str">
        <f t="shared" si="54"/>
        <v/>
      </c>
      <c r="I1791" s="2">
        <f>SUM(INDEX(ch_table[Duration],1):ch_table[[#This Row],[Duration]])</f>
        <v>48.830555555555378</v>
      </c>
      <c r="J1791" s="7">
        <v>0.91666666666666663</v>
      </c>
      <c r="K1791" s="16" cm="1">
        <f t="array" ref="K17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1.5972222222222221E-2</v>
      </c>
      <c r="L1791" s="7" t="str">
        <f t="shared" si="55"/>
        <v/>
      </c>
      <c r="M1791" s="2">
        <f>SUM(INDEX(ch_table[AAT],1):ch_table[[#This Row],[AAT]])</f>
        <v>4.3875000000000064</v>
      </c>
    </row>
    <row r="1792" spans="1:13" x14ac:dyDescent="0.25">
      <c r="A1792">
        <v>142</v>
      </c>
      <c r="B1792" s="1">
        <v>43241</v>
      </c>
      <c r="C1792" s="7">
        <v>0.93541666666666667</v>
      </c>
      <c r="D1792" t="s">
        <v>8</v>
      </c>
      <c r="H1792" s="15">
        <f t="shared" si="54"/>
        <v>1.3312500000000003</v>
      </c>
      <c r="I1792" s="2">
        <f>SUM(INDEX(ch_table[Duration],1):ch_table[[#This Row],[Duration]])</f>
        <v>48.830555555555378</v>
      </c>
      <c r="J1792" s="7">
        <v>0.91666666666666663</v>
      </c>
      <c r="K1792" s="16" t="str" cm="1">
        <f t="array" ref="K17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2" s="7">
        <f t="shared" si="55"/>
        <v>1.8749999999999989E-2</v>
      </c>
      <c r="M1792" s="2">
        <f>SUM(INDEX(ch_table[AAT],1):ch_table[[#This Row],[AAT]])</f>
        <v>4.3875000000000064</v>
      </c>
    </row>
    <row r="1793" spans="1:13" x14ac:dyDescent="0.25">
      <c r="A1793">
        <v>143</v>
      </c>
      <c r="B1793" s="1">
        <v>43242</v>
      </c>
      <c r="C1793" s="7">
        <v>0.47916666666666669</v>
      </c>
      <c r="D1793" t="s">
        <v>13</v>
      </c>
      <c r="G1793" s="2">
        <v>2.0833333333333329E-3</v>
      </c>
      <c r="H1793" s="15" t="str">
        <f t="shared" si="54"/>
        <v/>
      </c>
      <c r="I1793" s="2">
        <f>SUM(INDEX(ch_table[Duration],1):ch_table[[#This Row],[Duration]])</f>
        <v>48.83263888888871</v>
      </c>
      <c r="J1793" s="7">
        <v>0.79166666666666663</v>
      </c>
      <c r="K1793" s="16" t="str" cm="1">
        <f t="array" ref="K17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3" s="7" t="str">
        <f t="shared" si="55"/>
        <v/>
      </c>
      <c r="M1793" s="2">
        <f>SUM(INDEX(ch_table[AAT],1):ch_table[[#This Row],[AAT]])</f>
        <v>4.3875000000000064</v>
      </c>
    </row>
    <row r="1794" spans="1:13" x14ac:dyDescent="0.25">
      <c r="A1794">
        <v>143</v>
      </c>
      <c r="B1794" s="1">
        <v>43242</v>
      </c>
      <c r="C1794" s="7">
        <v>0.48125000000000001</v>
      </c>
      <c r="D1794" t="s">
        <v>52</v>
      </c>
      <c r="E1794" t="s">
        <v>402</v>
      </c>
      <c r="G1794" s="2">
        <v>3.2638888888888891E-2</v>
      </c>
      <c r="H1794" s="15" t="str">
        <f t="shared" ref="H1794:H1857" si="56">IF(OR($D1794="House rose", $D1794="Session end"), SUMIF(A:A,A1794, G:G),"")</f>
        <v/>
      </c>
      <c r="I1794" s="2">
        <f>SUM(INDEX(ch_table[Duration],1):ch_table[[#This Row],[Duration]])</f>
        <v>48.8652777777776</v>
      </c>
      <c r="J1794" s="7">
        <v>0.79166666666666663</v>
      </c>
      <c r="K1794" s="16" t="str" cm="1">
        <f t="array" ref="K17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4" s="7" t="str">
        <f t="shared" ref="L1794:L1857" si="57">IF(OR(D1794="House rose",D1794="Session end"), SUMIF(A:A, A1794,K:K),"")</f>
        <v/>
      </c>
      <c r="M1794" s="2">
        <f>SUM(INDEX(ch_table[AAT],1):ch_table[[#This Row],[AAT]])</f>
        <v>4.3875000000000064</v>
      </c>
    </row>
    <row r="1795" spans="1:13" x14ac:dyDescent="0.25">
      <c r="A1795">
        <v>143</v>
      </c>
      <c r="B1795" s="1">
        <v>43242</v>
      </c>
      <c r="C1795" s="7">
        <v>0.51388888888888884</v>
      </c>
      <c r="D1795" t="s">
        <v>52</v>
      </c>
      <c r="E1795" t="s">
        <v>402</v>
      </c>
      <c r="G1795" s="2">
        <v>1.388888888888889E-2</v>
      </c>
      <c r="H1795" s="15" t="str">
        <f t="shared" si="56"/>
        <v/>
      </c>
      <c r="I1795" s="2">
        <f>SUM(INDEX(ch_table[Duration],1):ch_table[[#This Row],[Duration]])</f>
        <v>48.879166666666485</v>
      </c>
      <c r="J1795" s="7">
        <v>0.79166666666666663</v>
      </c>
      <c r="K1795" s="16" t="str" cm="1">
        <f t="array" ref="K17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5" s="7" t="str">
        <f t="shared" si="57"/>
        <v/>
      </c>
      <c r="M1795" s="2">
        <f>SUM(INDEX(ch_table[AAT],1):ch_table[[#This Row],[AAT]])</f>
        <v>4.3875000000000064</v>
      </c>
    </row>
    <row r="1796" spans="1:13" x14ac:dyDescent="0.25">
      <c r="A1796">
        <v>143</v>
      </c>
      <c r="B1796" s="1">
        <v>43242</v>
      </c>
      <c r="C1796" s="7">
        <v>0.52777777777777779</v>
      </c>
      <c r="D1796" t="s">
        <v>55</v>
      </c>
      <c r="E1796" t="s">
        <v>1213</v>
      </c>
      <c r="G1796" s="2">
        <v>3.5416666666666673E-2</v>
      </c>
      <c r="H1796" s="15" t="str">
        <f t="shared" si="56"/>
        <v/>
      </c>
      <c r="I1796" s="2">
        <f>SUM(INDEX(ch_table[Duration],1):ch_table[[#This Row],[Duration]])</f>
        <v>48.914583333333155</v>
      </c>
      <c r="J1796" s="7">
        <v>0.79166666666666663</v>
      </c>
      <c r="K1796" s="16" t="str" cm="1">
        <f t="array" ref="K17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6" s="7" t="str">
        <f t="shared" si="57"/>
        <v/>
      </c>
      <c r="M1796" s="2">
        <f>SUM(INDEX(ch_table[AAT],1):ch_table[[#This Row],[AAT]])</f>
        <v>4.3875000000000064</v>
      </c>
    </row>
    <row r="1797" spans="1:13" x14ac:dyDescent="0.25">
      <c r="A1797">
        <v>143</v>
      </c>
      <c r="B1797" s="1">
        <v>43242</v>
      </c>
      <c r="C1797" s="7">
        <v>0.56319444444444444</v>
      </c>
      <c r="D1797" t="s">
        <v>55</v>
      </c>
      <c r="E1797" t="s">
        <v>1214</v>
      </c>
      <c r="G1797" s="2">
        <v>1.3194444444444439E-2</v>
      </c>
      <c r="H1797" s="15" t="str">
        <f t="shared" si="56"/>
        <v/>
      </c>
      <c r="I1797" s="2">
        <f>SUM(INDEX(ch_table[Duration],1):ch_table[[#This Row],[Duration]])</f>
        <v>48.9277777777776</v>
      </c>
      <c r="J1797" s="7">
        <v>0.79166666666666663</v>
      </c>
      <c r="K1797" s="16" t="str" cm="1">
        <f t="array" ref="K17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7" s="7" t="str">
        <f t="shared" si="57"/>
        <v/>
      </c>
      <c r="M1797" s="2">
        <f>SUM(INDEX(ch_table[AAT],1):ch_table[[#This Row],[AAT]])</f>
        <v>4.3875000000000064</v>
      </c>
    </row>
    <row r="1798" spans="1:13" x14ac:dyDescent="0.25">
      <c r="A1798">
        <v>143</v>
      </c>
      <c r="B1798" s="1">
        <v>43242</v>
      </c>
      <c r="C1798" s="7">
        <v>0.57638888888888884</v>
      </c>
      <c r="D1798" t="s">
        <v>31</v>
      </c>
      <c r="E1798" t="s">
        <v>1215</v>
      </c>
      <c r="G1798" s="2">
        <v>1.3888888888888889E-3</v>
      </c>
      <c r="H1798" s="15" t="str">
        <f t="shared" si="56"/>
        <v/>
      </c>
      <c r="I1798" s="2">
        <f>SUM(INDEX(ch_table[Duration],1):ch_table[[#This Row],[Duration]])</f>
        <v>48.92916666666649</v>
      </c>
      <c r="J1798" s="7">
        <v>0.79166666666666663</v>
      </c>
      <c r="K1798" s="16" t="str" cm="1">
        <f t="array" ref="K17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8" s="7" t="str">
        <f t="shared" si="57"/>
        <v/>
      </c>
      <c r="M1798" s="2">
        <f>SUM(INDEX(ch_table[AAT],1):ch_table[[#This Row],[AAT]])</f>
        <v>4.3875000000000064</v>
      </c>
    </row>
    <row r="1799" spans="1:13" x14ac:dyDescent="0.25">
      <c r="A1799">
        <v>143</v>
      </c>
      <c r="B1799" s="1">
        <v>43242</v>
      </c>
      <c r="C1799" s="7">
        <v>0.57777777777777772</v>
      </c>
      <c r="D1799" t="s">
        <v>286</v>
      </c>
      <c r="E1799" t="s">
        <v>1216</v>
      </c>
      <c r="G1799" s="2">
        <v>6.2500000000000003E-3</v>
      </c>
      <c r="H1799" s="15" t="str">
        <f t="shared" si="56"/>
        <v/>
      </c>
      <c r="I1799" s="2">
        <f>SUM(INDEX(ch_table[Duration],1):ch_table[[#This Row],[Duration]])</f>
        <v>48.935416666666491</v>
      </c>
      <c r="J1799" s="7">
        <v>0.79166666666666663</v>
      </c>
      <c r="K1799" s="16" t="str" cm="1">
        <f t="array" ref="K17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799" s="7" t="str">
        <f t="shared" si="57"/>
        <v/>
      </c>
      <c r="M1799" s="2">
        <f>SUM(INDEX(ch_table[AAT],1):ch_table[[#This Row],[AAT]])</f>
        <v>4.3875000000000064</v>
      </c>
    </row>
    <row r="1800" spans="1:13" x14ac:dyDescent="0.25">
      <c r="A1800">
        <v>143</v>
      </c>
      <c r="B1800" s="1">
        <v>43242</v>
      </c>
      <c r="C1800" s="7">
        <v>0.58402777777777781</v>
      </c>
      <c r="D1800" t="s">
        <v>497</v>
      </c>
      <c r="E1800" t="s">
        <v>1217</v>
      </c>
      <c r="G1800" s="2">
        <v>0.12638888888888891</v>
      </c>
      <c r="H1800" s="15" t="str">
        <f t="shared" si="56"/>
        <v/>
      </c>
      <c r="I1800" s="2">
        <f>SUM(INDEX(ch_table[Duration],1):ch_table[[#This Row],[Duration]])</f>
        <v>49.061805555555381</v>
      </c>
      <c r="J1800" s="7">
        <v>0.79166666666666663</v>
      </c>
      <c r="K1800" s="16" t="str" cm="1">
        <f t="array" ref="K18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0" s="7" t="str">
        <f t="shared" si="57"/>
        <v/>
      </c>
      <c r="M1800" s="2">
        <f>SUM(INDEX(ch_table[AAT],1):ch_table[[#This Row],[AAT]])</f>
        <v>4.3875000000000064</v>
      </c>
    </row>
    <row r="1801" spans="1:13" x14ac:dyDescent="0.25">
      <c r="A1801">
        <v>143</v>
      </c>
      <c r="B1801" s="1">
        <v>43242</v>
      </c>
      <c r="C1801" s="7">
        <v>0.7104166666666667</v>
      </c>
      <c r="D1801" t="s">
        <v>19</v>
      </c>
      <c r="E1801" t="s">
        <v>712</v>
      </c>
      <c r="G1801" s="2">
        <v>6.9444444444444447E-4</v>
      </c>
      <c r="H1801" s="15" t="str">
        <f t="shared" si="56"/>
        <v/>
      </c>
      <c r="I1801" s="2">
        <f>SUM(INDEX(ch_table[Duration],1):ch_table[[#This Row],[Duration]])</f>
        <v>49.062499999999822</v>
      </c>
      <c r="J1801" s="7">
        <v>0.79166666666666663</v>
      </c>
      <c r="K1801" s="16" t="str" cm="1">
        <f t="array" ref="K18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1" s="7" t="str">
        <f t="shared" si="57"/>
        <v/>
      </c>
      <c r="M1801" s="2">
        <f>SUM(INDEX(ch_table[AAT],1):ch_table[[#This Row],[AAT]])</f>
        <v>4.3875000000000064</v>
      </c>
    </row>
    <row r="1802" spans="1:13" x14ac:dyDescent="0.25">
      <c r="A1802">
        <v>143</v>
      </c>
      <c r="B1802" s="1">
        <v>43242</v>
      </c>
      <c r="C1802" s="7">
        <v>0.71111111111111114</v>
      </c>
      <c r="D1802" t="s">
        <v>497</v>
      </c>
      <c r="E1802" t="s">
        <v>1218</v>
      </c>
      <c r="G1802" s="2">
        <v>8.0555555555555561E-2</v>
      </c>
      <c r="H1802" s="15" t="str">
        <f t="shared" si="56"/>
        <v/>
      </c>
      <c r="I1802" s="2">
        <f>SUM(INDEX(ch_table[Duration],1):ch_table[[#This Row],[Duration]])</f>
        <v>49.143055555555378</v>
      </c>
      <c r="J1802" s="7">
        <v>0.79166666666666663</v>
      </c>
      <c r="K1802" s="16" t="str" cm="1">
        <f t="array" ref="K18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2" s="7" t="str">
        <f t="shared" si="57"/>
        <v/>
      </c>
      <c r="M1802" s="2">
        <f>SUM(INDEX(ch_table[AAT],1):ch_table[[#This Row],[AAT]])</f>
        <v>4.3875000000000064</v>
      </c>
    </row>
    <row r="1803" spans="1:13" x14ac:dyDescent="0.25">
      <c r="A1803">
        <v>143</v>
      </c>
      <c r="B1803" s="1">
        <v>43242</v>
      </c>
      <c r="C1803" s="7">
        <v>0.79166666666666663</v>
      </c>
      <c r="D1803" t="s">
        <v>23</v>
      </c>
      <c r="E1803" t="s">
        <v>1219</v>
      </c>
      <c r="G1803" s="2">
        <v>1.666666666666667E-2</v>
      </c>
      <c r="H1803" s="15" t="str">
        <f t="shared" si="56"/>
        <v/>
      </c>
      <c r="I1803" s="2">
        <f>SUM(INDEX(ch_table[Duration],1):ch_table[[#This Row],[Duration]])</f>
        <v>49.159722222222044</v>
      </c>
      <c r="J1803" s="7">
        <v>0.79166666666666663</v>
      </c>
      <c r="K1803" s="16" cm="1">
        <f t="array" ref="K18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1803" s="7" t="str">
        <f t="shared" si="57"/>
        <v/>
      </c>
      <c r="M1803" s="2">
        <f>SUM(INDEX(ch_table[AAT],1):ch_table[[#This Row],[AAT]])</f>
        <v>4.404166666666673</v>
      </c>
    </row>
    <row r="1804" spans="1:13" x14ac:dyDescent="0.25">
      <c r="A1804">
        <v>143</v>
      </c>
      <c r="B1804" s="1">
        <v>43242</v>
      </c>
      <c r="C1804" s="7">
        <v>0.80833333333333335</v>
      </c>
      <c r="D1804" t="s">
        <v>8</v>
      </c>
      <c r="H1804" s="15">
        <f t="shared" si="56"/>
        <v>0.32916666666666666</v>
      </c>
      <c r="I1804" s="2">
        <f>SUM(INDEX(ch_table[Duration],1):ch_table[[#This Row],[Duration]])</f>
        <v>49.159722222222044</v>
      </c>
      <c r="J1804" s="7">
        <v>0.79166666666666663</v>
      </c>
      <c r="K1804" s="16" t="str" cm="1">
        <f t="array" ref="K18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4" s="7">
        <f t="shared" si="57"/>
        <v>1.666666666666667E-2</v>
      </c>
      <c r="M1804" s="2">
        <f>SUM(INDEX(ch_table[AAT],1):ch_table[[#This Row],[AAT]])</f>
        <v>4.404166666666673</v>
      </c>
    </row>
    <row r="1805" spans="1:13" x14ac:dyDescent="0.25">
      <c r="A1805">
        <v>144</v>
      </c>
      <c r="B1805" s="1">
        <v>43243</v>
      </c>
      <c r="C1805" s="7">
        <v>0.47916666666666669</v>
      </c>
      <c r="D1805" t="s">
        <v>13</v>
      </c>
      <c r="G1805" s="2">
        <v>2.0833333333333329E-3</v>
      </c>
      <c r="H1805" s="15" t="str">
        <f t="shared" si="56"/>
        <v/>
      </c>
      <c r="I1805" s="2">
        <f>SUM(INDEX(ch_table[Duration],1):ch_table[[#This Row],[Duration]])</f>
        <v>49.161805555555375</v>
      </c>
      <c r="J1805" s="7">
        <v>0.79166666666666663</v>
      </c>
      <c r="K1805" s="16" t="str" cm="1">
        <f t="array" ref="K18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5" s="7" t="str">
        <f t="shared" si="57"/>
        <v/>
      </c>
      <c r="M1805" s="2">
        <f>SUM(INDEX(ch_table[AAT],1):ch_table[[#This Row],[AAT]])</f>
        <v>4.404166666666673</v>
      </c>
    </row>
    <row r="1806" spans="1:13" x14ac:dyDescent="0.25">
      <c r="A1806">
        <v>144</v>
      </c>
      <c r="B1806" s="1">
        <v>43243</v>
      </c>
      <c r="C1806" s="7">
        <v>0.48125000000000001</v>
      </c>
      <c r="D1806" t="s">
        <v>52</v>
      </c>
      <c r="E1806" t="s">
        <v>167</v>
      </c>
      <c r="G1806" s="2">
        <v>1.8749999999999999E-2</v>
      </c>
      <c r="H1806" s="15" t="str">
        <f t="shared" si="56"/>
        <v/>
      </c>
      <c r="I1806" s="2">
        <f>SUM(INDEX(ch_table[Duration],1):ch_table[[#This Row],[Duration]])</f>
        <v>49.180555555555372</v>
      </c>
      <c r="J1806" s="7">
        <v>0.79166666666666663</v>
      </c>
      <c r="K1806" s="16" t="str" cm="1">
        <f t="array" ref="K18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6" s="7" t="str">
        <f t="shared" si="57"/>
        <v/>
      </c>
      <c r="M1806" s="2">
        <f>SUM(INDEX(ch_table[AAT],1):ch_table[[#This Row],[AAT]])</f>
        <v>4.404166666666673</v>
      </c>
    </row>
    <row r="1807" spans="1:13" x14ac:dyDescent="0.25">
      <c r="A1807">
        <v>144</v>
      </c>
      <c r="B1807" s="1">
        <v>43243</v>
      </c>
      <c r="C1807" s="7">
        <v>0.5</v>
      </c>
      <c r="D1807" t="s">
        <v>52</v>
      </c>
      <c r="E1807" t="s">
        <v>111</v>
      </c>
      <c r="G1807" s="2">
        <v>3.3333333333333333E-2</v>
      </c>
      <c r="H1807" s="15" t="str">
        <f t="shared" si="56"/>
        <v/>
      </c>
      <c r="I1807" s="2">
        <f>SUM(INDEX(ch_table[Duration],1):ch_table[[#This Row],[Duration]])</f>
        <v>49.213888888888704</v>
      </c>
      <c r="J1807" s="7">
        <v>0.79166666666666663</v>
      </c>
      <c r="K1807" s="16" t="str" cm="1">
        <f t="array" ref="K18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7" s="7" t="str">
        <f t="shared" si="57"/>
        <v/>
      </c>
      <c r="M1807" s="2">
        <f>SUM(INDEX(ch_table[AAT],1):ch_table[[#This Row],[AAT]])</f>
        <v>4.404166666666673</v>
      </c>
    </row>
    <row r="1808" spans="1:13" x14ac:dyDescent="0.25">
      <c r="A1808">
        <v>144</v>
      </c>
      <c r="B1808" s="1">
        <v>43243</v>
      </c>
      <c r="C1808" s="7">
        <v>0.53333333333333333</v>
      </c>
      <c r="D1808" t="s">
        <v>31</v>
      </c>
      <c r="E1808" t="s">
        <v>1220</v>
      </c>
      <c r="G1808" s="2">
        <v>1.3888888888888889E-3</v>
      </c>
      <c r="H1808" s="15" t="str">
        <f t="shared" si="56"/>
        <v/>
      </c>
      <c r="I1808" s="2">
        <f>SUM(INDEX(ch_table[Duration],1):ch_table[[#This Row],[Duration]])</f>
        <v>49.215277777777594</v>
      </c>
      <c r="J1808" s="7">
        <v>0.79166666666666663</v>
      </c>
      <c r="K1808" s="16" t="str" cm="1">
        <f t="array" ref="K18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8" s="7" t="str">
        <f t="shared" si="57"/>
        <v/>
      </c>
      <c r="M1808" s="2">
        <f>SUM(INDEX(ch_table[AAT],1):ch_table[[#This Row],[AAT]])</f>
        <v>4.404166666666673</v>
      </c>
    </row>
    <row r="1809" spans="1:13" x14ac:dyDescent="0.25">
      <c r="A1809">
        <v>144</v>
      </c>
      <c r="B1809" s="1">
        <v>43243</v>
      </c>
      <c r="C1809" s="7">
        <v>0.53472222222222221</v>
      </c>
      <c r="D1809" t="s">
        <v>31</v>
      </c>
      <c r="E1809" t="s">
        <v>1221</v>
      </c>
      <c r="G1809" s="2">
        <v>1.3888888888888889E-3</v>
      </c>
      <c r="H1809" s="15" t="str">
        <f t="shared" si="56"/>
        <v/>
      </c>
      <c r="I1809" s="2">
        <f>SUM(INDEX(ch_table[Duration],1):ch_table[[#This Row],[Duration]])</f>
        <v>49.216666666666484</v>
      </c>
      <c r="J1809" s="7">
        <v>0.79166666666666663</v>
      </c>
      <c r="K1809" s="16" t="str" cm="1">
        <f t="array" ref="K18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09" s="7" t="str">
        <f t="shared" si="57"/>
        <v/>
      </c>
      <c r="M1809" s="2">
        <f>SUM(INDEX(ch_table[AAT],1):ch_table[[#This Row],[AAT]])</f>
        <v>4.404166666666673</v>
      </c>
    </row>
    <row r="1810" spans="1:13" x14ac:dyDescent="0.25">
      <c r="A1810">
        <v>144</v>
      </c>
      <c r="B1810" s="1">
        <v>43243</v>
      </c>
      <c r="C1810" s="7">
        <v>0.53611111111111109</v>
      </c>
      <c r="D1810" t="s">
        <v>31</v>
      </c>
      <c r="E1810" t="s">
        <v>1222</v>
      </c>
      <c r="G1810" s="2">
        <v>1.3888888888888889E-3</v>
      </c>
      <c r="H1810" s="15" t="str">
        <f t="shared" si="56"/>
        <v/>
      </c>
      <c r="I1810" s="2">
        <f>SUM(INDEX(ch_table[Duration],1):ch_table[[#This Row],[Duration]])</f>
        <v>49.218055555555374</v>
      </c>
      <c r="J1810" s="7">
        <v>0.79166666666666663</v>
      </c>
      <c r="K1810" s="16" t="str" cm="1">
        <f t="array" ref="K18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0" s="7" t="str">
        <f t="shared" si="57"/>
        <v/>
      </c>
      <c r="M1810" s="2">
        <f>SUM(INDEX(ch_table[AAT],1):ch_table[[#This Row],[AAT]])</f>
        <v>4.404166666666673</v>
      </c>
    </row>
    <row r="1811" spans="1:13" x14ac:dyDescent="0.25">
      <c r="A1811">
        <v>144</v>
      </c>
      <c r="B1811" s="1">
        <v>43243</v>
      </c>
      <c r="C1811" s="7">
        <v>0.53749999999999998</v>
      </c>
      <c r="D1811" t="s">
        <v>31</v>
      </c>
      <c r="E1811" t="s">
        <v>1223</v>
      </c>
      <c r="G1811" s="2">
        <v>1.3888888888888889E-3</v>
      </c>
      <c r="H1811" s="15" t="str">
        <f t="shared" si="56"/>
        <v/>
      </c>
      <c r="I1811" s="2">
        <f>SUM(INDEX(ch_table[Duration],1):ch_table[[#This Row],[Duration]])</f>
        <v>49.219444444444264</v>
      </c>
      <c r="J1811" s="7">
        <v>0.79166666666666663</v>
      </c>
      <c r="K1811" s="16" t="str" cm="1">
        <f t="array" ref="K18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1" s="7" t="str">
        <f t="shared" si="57"/>
        <v/>
      </c>
      <c r="M1811" s="2">
        <f>SUM(INDEX(ch_table[AAT],1):ch_table[[#This Row],[AAT]])</f>
        <v>4.404166666666673</v>
      </c>
    </row>
    <row r="1812" spans="1:13" x14ac:dyDescent="0.25">
      <c r="A1812">
        <v>144</v>
      </c>
      <c r="B1812" s="1">
        <v>43243</v>
      </c>
      <c r="C1812" s="7">
        <v>0.53888888888888886</v>
      </c>
      <c r="D1812" t="s">
        <v>31</v>
      </c>
      <c r="E1812" t="s">
        <v>1224</v>
      </c>
      <c r="G1812" s="2">
        <v>1.3888888888888889E-3</v>
      </c>
      <c r="H1812" s="15" t="str">
        <f t="shared" si="56"/>
        <v/>
      </c>
      <c r="I1812" s="2">
        <f>SUM(INDEX(ch_table[Duration],1):ch_table[[#This Row],[Duration]])</f>
        <v>49.220833333333154</v>
      </c>
      <c r="J1812" s="7">
        <v>0.79166666666666663</v>
      </c>
      <c r="K1812" s="16" t="str" cm="1">
        <f t="array" ref="K18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2" s="7" t="str">
        <f t="shared" si="57"/>
        <v/>
      </c>
      <c r="M1812" s="2">
        <f>SUM(INDEX(ch_table[AAT],1):ch_table[[#This Row],[AAT]])</f>
        <v>4.404166666666673</v>
      </c>
    </row>
    <row r="1813" spans="1:13" x14ac:dyDescent="0.25">
      <c r="A1813">
        <v>144</v>
      </c>
      <c r="B1813" s="1">
        <v>43243</v>
      </c>
      <c r="C1813" s="7">
        <v>0.54027777777777775</v>
      </c>
      <c r="D1813" t="s">
        <v>31</v>
      </c>
      <c r="E1813" t="s">
        <v>1225</v>
      </c>
      <c r="G1813" s="2">
        <v>1.3888888888888889E-3</v>
      </c>
      <c r="H1813" s="15" t="str">
        <f t="shared" si="56"/>
        <v/>
      </c>
      <c r="I1813" s="2">
        <f>SUM(INDEX(ch_table[Duration],1):ch_table[[#This Row],[Duration]])</f>
        <v>49.222222222222044</v>
      </c>
      <c r="J1813" s="7">
        <v>0.79166666666666663</v>
      </c>
      <c r="K1813" s="16" t="str" cm="1">
        <f t="array" ref="K18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3" s="7" t="str">
        <f t="shared" si="57"/>
        <v/>
      </c>
      <c r="M1813" s="2">
        <f>SUM(INDEX(ch_table[AAT],1):ch_table[[#This Row],[AAT]])</f>
        <v>4.404166666666673</v>
      </c>
    </row>
    <row r="1814" spans="1:13" x14ac:dyDescent="0.25">
      <c r="A1814">
        <v>144</v>
      </c>
      <c r="B1814" s="1">
        <v>43243</v>
      </c>
      <c r="C1814" s="7">
        <v>0.54166666666666663</v>
      </c>
      <c r="D1814" t="s">
        <v>31</v>
      </c>
      <c r="E1814" t="s">
        <v>1226</v>
      </c>
      <c r="G1814" s="2">
        <v>6.9444444444444447E-4</v>
      </c>
      <c r="H1814" s="15" t="str">
        <f t="shared" si="56"/>
        <v/>
      </c>
      <c r="I1814" s="2">
        <f>SUM(INDEX(ch_table[Duration],1):ch_table[[#This Row],[Duration]])</f>
        <v>49.222916666666485</v>
      </c>
      <c r="J1814" s="7">
        <v>0.79166666666666663</v>
      </c>
      <c r="K1814" s="16" t="str" cm="1">
        <f t="array" ref="K18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4" s="7" t="str">
        <f t="shared" si="57"/>
        <v/>
      </c>
      <c r="M1814" s="2">
        <f>SUM(INDEX(ch_table[AAT],1):ch_table[[#This Row],[AAT]])</f>
        <v>4.404166666666673</v>
      </c>
    </row>
    <row r="1815" spans="1:13" x14ac:dyDescent="0.25">
      <c r="A1815">
        <v>144</v>
      </c>
      <c r="B1815" s="1">
        <v>43243</v>
      </c>
      <c r="C1815" s="7">
        <v>0.54236111111111107</v>
      </c>
      <c r="D1815" t="s">
        <v>286</v>
      </c>
      <c r="E1815" t="s">
        <v>1227</v>
      </c>
      <c r="G1815" s="2">
        <v>6.9444444444444441E-3</v>
      </c>
      <c r="H1815" s="15" t="str">
        <f t="shared" si="56"/>
        <v/>
      </c>
      <c r="I1815" s="2">
        <f>SUM(INDEX(ch_table[Duration],1):ch_table[[#This Row],[Duration]])</f>
        <v>49.229861111110928</v>
      </c>
      <c r="J1815" s="7">
        <v>0.79166666666666663</v>
      </c>
      <c r="K1815" s="16" t="str" cm="1">
        <f t="array" ref="K18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5" s="7" t="str">
        <f t="shared" si="57"/>
        <v/>
      </c>
      <c r="M1815" s="2">
        <f>SUM(INDEX(ch_table[AAT],1):ch_table[[#This Row],[AAT]])</f>
        <v>4.404166666666673</v>
      </c>
    </row>
    <row r="1816" spans="1:13" x14ac:dyDescent="0.25">
      <c r="A1816">
        <v>144</v>
      </c>
      <c r="B1816" s="1">
        <v>43243</v>
      </c>
      <c r="C1816" s="7">
        <v>0.5493055555555556</v>
      </c>
      <c r="D1816" t="s">
        <v>297</v>
      </c>
      <c r="E1816" t="s">
        <v>1228</v>
      </c>
      <c r="G1816" s="2">
        <v>6.8750000000000006E-2</v>
      </c>
      <c r="H1816" s="15" t="str">
        <f t="shared" si="56"/>
        <v/>
      </c>
      <c r="I1816" s="2">
        <f>SUM(INDEX(ch_table[Duration],1):ch_table[[#This Row],[Duration]])</f>
        <v>49.29861111111093</v>
      </c>
      <c r="J1816" s="7">
        <v>0.79166666666666663</v>
      </c>
      <c r="K1816" s="16" t="str" cm="1">
        <f t="array" ref="K18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6" s="7" t="str">
        <f t="shared" si="57"/>
        <v/>
      </c>
      <c r="M1816" s="2">
        <f>SUM(INDEX(ch_table[AAT],1):ch_table[[#This Row],[AAT]])</f>
        <v>4.404166666666673</v>
      </c>
    </row>
    <row r="1817" spans="1:13" x14ac:dyDescent="0.25">
      <c r="A1817">
        <v>144</v>
      </c>
      <c r="B1817" s="1">
        <v>43243</v>
      </c>
      <c r="C1817" s="7">
        <v>0.61805555555555558</v>
      </c>
      <c r="D1817" t="s">
        <v>19</v>
      </c>
      <c r="E1817" t="s">
        <v>79</v>
      </c>
      <c r="G1817" s="2">
        <v>6.9444444444444447E-4</v>
      </c>
      <c r="H1817" s="15" t="str">
        <f t="shared" si="56"/>
        <v/>
      </c>
      <c r="I1817" s="2">
        <f>SUM(INDEX(ch_table[Duration],1):ch_table[[#This Row],[Duration]])</f>
        <v>49.299305555555371</v>
      </c>
      <c r="J1817" s="7">
        <v>0.79166666666666663</v>
      </c>
      <c r="K1817" s="16" t="str" cm="1">
        <f t="array" ref="K18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7" s="7" t="str">
        <f t="shared" si="57"/>
        <v/>
      </c>
      <c r="M1817" s="2">
        <f>SUM(INDEX(ch_table[AAT],1):ch_table[[#This Row],[AAT]])</f>
        <v>4.404166666666673</v>
      </c>
    </row>
    <row r="1818" spans="1:13" x14ac:dyDescent="0.25">
      <c r="A1818">
        <v>144</v>
      </c>
      <c r="B1818" s="1">
        <v>43243</v>
      </c>
      <c r="C1818" s="7">
        <v>0.61875000000000002</v>
      </c>
      <c r="D1818" t="s">
        <v>297</v>
      </c>
      <c r="E1818" t="s">
        <v>1229</v>
      </c>
      <c r="G1818" s="2">
        <v>5.9722222222222232E-2</v>
      </c>
      <c r="H1818" s="15" t="str">
        <f t="shared" si="56"/>
        <v/>
      </c>
      <c r="I1818" s="2">
        <f>SUM(INDEX(ch_table[Duration],1):ch_table[[#This Row],[Duration]])</f>
        <v>49.359027777777591</v>
      </c>
      <c r="J1818" s="7">
        <v>0.79166666666666663</v>
      </c>
      <c r="K1818" s="16" t="str" cm="1">
        <f t="array" ref="K18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8" s="7" t="str">
        <f t="shared" si="57"/>
        <v/>
      </c>
      <c r="M1818" s="2">
        <f>SUM(INDEX(ch_table[AAT],1):ch_table[[#This Row],[AAT]])</f>
        <v>4.404166666666673</v>
      </c>
    </row>
    <row r="1819" spans="1:13" x14ac:dyDescent="0.25">
      <c r="A1819">
        <v>144</v>
      </c>
      <c r="B1819" s="1">
        <v>43243</v>
      </c>
      <c r="C1819" s="7">
        <v>0.67847222222222225</v>
      </c>
      <c r="D1819" t="s">
        <v>297</v>
      </c>
      <c r="E1819" t="s">
        <v>1230</v>
      </c>
      <c r="G1819" s="2">
        <v>5.7638888888888892E-2</v>
      </c>
      <c r="H1819" s="15" t="str">
        <f t="shared" si="56"/>
        <v/>
      </c>
      <c r="I1819" s="2">
        <f>SUM(INDEX(ch_table[Duration],1):ch_table[[#This Row],[Duration]])</f>
        <v>49.41666666666648</v>
      </c>
      <c r="J1819" s="7">
        <v>0.79166666666666663</v>
      </c>
      <c r="K1819" s="16" t="str" cm="1">
        <f t="array" ref="K18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19" s="7" t="str">
        <f t="shared" si="57"/>
        <v/>
      </c>
      <c r="M1819" s="2">
        <f>SUM(INDEX(ch_table[AAT],1):ch_table[[#This Row],[AAT]])</f>
        <v>4.404166666666673</v>
      </c>
    </row>
    <row r="1820" spans="1:13" x14ac:dyDescent="0.25">
      <c r="A1820">
        <v>144</v>
      </c>
      <c r="B1820" s="1">
        <v>43243</v>
      </c>
      <c r="C1820" s="7">
        <v>0.73611111111111116</v>
      </c>
      <c r="D1820" t="s">
        <v>19</v>
      </c>
      <c r="E1820" t="s">
        <v>479</v>
      </c>
      <c r="G1820" s="2">
        <v>6.9444444444444447E-4</v>
      </c>
      <c r="H1820" s="15" t="str">
        <f t="shared" si="56"/>
        <v/>
      </c>
      <c r="I1820" s="2">
        <f>SUM(INDEX(ch_table[Duration],1):ch_table[[#This Row],[Duration]])</f>
        <v>49.417361111110921</v>
      </c>
      <c r="J1820" s="7">
        <v>0.79166666666666663</v>
      </c>
      <c r="K1820" s="16" t="str" cm="1">
        <f t="array" ref="K18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20" s="7" t="str">
        <f t="shared" si="57"/>
        <v/>
      </c>
      <c r="M1820" s="2">
        <f>SUM(INDEX(ch_table[AAT],1):ch_table[[#This Row],[AAT]])</f>
        <v>4.404166666666673</v>
      </c>
    </row>
    <row r="1821" spans="1:13" x14ac:dyDescent="0.25">
      <c r="A1821">
        <v>144</v>
      </c>
      <c r="B1821" s="1">
        <v>43243</v>
      </c>
      <c r="C1821" s="7">
        <v>0.7368055555555556</v>
      </c>
      <c r="D1821" t="s">
        <v>297</v>
      </c>
      <c r="E1821" t="s">
        <v>1231</v>
      </c>
      <c r="G1821" s="2">
        <v>6.458333333333334E-2</v>
      </c>
      <c r="H1821" s="15" t="str">
        <f t="shared" si="56"/>
        <v/>
      </c>
      <c r="I1821" s="2">
        <f>SUM(INDEX(ch_table[Duration],1):ch_table[[#This Row],[Duration]])</f>
        <v>49.481944444444252</v>
      </c>
      <c r="J1821" s="7">
        <v>0.79166666666666663</v>
      </c>
      <c r="K1821" s="16" cm="1">
        <f t="array" ref="K18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9.7222222222222987E-3</v>
      </c>
      <c r="L1821" s="7" t="str">
        <f t="shared" si="57"/>
        <v/>
      </c>
      <c r="M1821" s="2">
        <f>SUM(INDEX(ch_table[AAT],1):ch_table[[#This Row],[AAT]])</f>
        <v>4.413888888888895</v>
      </c>
    </row>
    <row r="1822" spans="1:13" x14ac:dyDescent="0.25">
      <c r="A1822">
        <v>144</v>
      </c>
      <c r="B1822" s="1">
        <v>43243</v>
      </c>
      <c r="C1822" s="7">
        <v>0.80138888888888893</v>
      </c>
      <c r="D1822" t="s">
        <v>214</v>
      </c>
      <c r="E1822" t="s">
        <v>1232</v>
      </c>
      <c r="G1822" s="2">
        <v>1.3888888888888889E-3</v>
      </c>
      <c r="H1822" s="15" t="str">
        <f t="shared" si="56"/>
        <v/>
      </c>
      <c r="I1822" s="2">
        <f>SUM(INDEX(ch_table[Duration],1):ch_table[[#This Row],[Duration]])</f>
        <v>49.483333333333142</v>
      </c>
      <c r="J1822" s="7">
        <v>0.79166666666666663</v>
      </c>
      <c r="K1822" s="16" cm="1">
        <f t="array" ref="K18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822" s="7" t="str">
        <f t="shared" si="57"/>
        <v/>
      </c>
      <c r="M1822" s="2">
        <f>SUM(INDEX(ch_table[AAT],1):ch_table[[#This Row],[AAT]])</f>
        <v>4.4152777777777841</v>
      </c>
    </row>
    <row r="1823" spans="1:13" x14ac:dyDescent="0.25">
      <c r="A1823">
        <v>144</v>
      </c>
      <c r="B1823" s="1">
        <v>43243</v>
      </c>
      <c r="C1823" s="7">
        <v>0.80277777777777781</v>
      </c>
      <c r="D1823" t="s">
        <v>23</v>
      </c>
      <c r="E1823" t="s">
        <v>1233</v>
      </c>
      <c r="G1823" s="2">
        <v>1.458333333333333E-2</v>
      </c>
      <c r="H1823" s="15" t="str">
        <f t="shared" si="56"/>
        <v/>
      </c>
      <c r="I1823" s="2">
        <f>SUM(INDEX(ch_table[Duration],1):ch_table[[#This Row],[Duration]])</f>
        <v>49.497916666666477</v>
      </c>
      <c r="J1823" s="7">
        <v>0.79166666666666663</v>
      </c>
      <c r="K1823" s="16" cm="1">
        <f t="array" ref="K18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1823" s="7" t="str">
        <f t="shared" si="57"/>
        <v/>
      </c>
      <c r="M1823" s="2">
        <f>SUM(INDEX(ch_table[AAT],1):ch_table[[#This Row],[AAT]])</f>
        <v>4.4298611111111175</v>
      </c>
    </row>
    <row r="1824" spans="1:13" x14ac:dyDescent="0.25">
      <c r="A1824">
        <v>144</v>
      </c>
      <c r="B1824" s="1">
        <v>43243</v>
      </c>
      <c r="C1824" s="7">
        <v>0.81736111111111109</v>
      </c>
      <c r="D1824" t="s">
        <v>8</v>
      </c>
      <c r="H1824" s="15">
        <f t="shared" si="56"/>
        <v>0.33819444444444446</v>
      </c>
      <c r="I1824" s="2">
        <f>SUM(INDEX(ch_table[Duration],1):ch_table[[#This Row],[Duration]])</f>
        <v>49.497916666666477</v>
      </c>
      <c r="J1824" s="7">
        <v>0.79166666666666663</v>
      </c>
      <c r="K1824" s="16" t="str" cm="1">
        <f t="array" ref="K18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24" s="7">
        <f t="shared" si="57"/>
        <v>2.569444444444452E-2</v>
      </c>
      <c r="M1824" s="2">
        <f>SUM(INDEX(ch_table[AAT],1):ch_table[[#This Row],[AAT]])</f>
        <v>4.4298611111111175</v>
      </c>
    </row>
    <row r="1825" spans="1:13" x14ac:dyDescent="0.25">
      <c r="A1825">
        <v>145</v>
      </c>
      <c r="B1825" s="1">
        <v>43244</v>
      </c>
      <c r="C1825" s="7">
        <v>0.39583333333333331</v>
      </c>
      <c r="D1825" t="s">
        <v>13</v>
      </c>
      <c r="G1825" s="2">
        <v>2.0833333333333329E-3</v>
      </c>
      <c r="H1825" s="15" t="str">
        <f t="shared" si="56"/>
        <v/>
      </c>
      <c r="I1825" s="2">
        <f>SUM(INDEX(ch_table[Duration],1):ch_table[[#This Row],[Duration]])</f>
        <v>49.499999999999808</v>
      </c>
      <c r="J1825" s="7">
        <v>0.70833333333333337</v>
      </c>
      <c r="K1825" s="16" t="str" cm="1">
        <f t="array" ref="K18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25" s="7" t="str">
        <f t="shared" si="57"/>
        <v/>
      </c>
      <c r="M1825" s="2">
        <f>SUM(INDEX(ch_table[AAT],1):ch_table[[#This Row],[AAT]])</f>
        <v>4.4298611111111175</v>
      </c>
    </row>
    <row r="1826" spans="1:13" x14ac:dyDescent="0.25">
      <c r="A1826">
        <v>145</v>
      </c>
      <c r="B1826" s="1">
        <v>43244</v>
      </c>
      <c r="C1826" s="7">
        <v>0.39791666666666659</v>
      </c>
      <c r="D1826" t="s">
        <v>52</v>
      </c>
      <c r="E1826" t="s">
        <v>380</v>
      </c>
      <c r="G1826" s="2">
        <v>3.6111111111111108E-2</v>
      </c>
      <c r="H1826" s="15" t="str">
        <f t="shared" si="56"/>
        <v/>
      </c>
      <c r="I1826" s="2">
        <f>SUM(INDEX(ch_table[Duration],1):ch_table[[#This Row],[Duration]])</f>
        <v>49.53611111111092</v>
      </c>
      <c r="J1826" s="7">
        <v>0.70833333333333337</v>
      </c>
      <c r="K1826" s="16" t="str" cm="1">
        <f t="array" ref="K18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26" s="7" t="str">
        <f t="shared" si="57"/>
        <v/>
      </c>
      <c r="M1826" s="2">
        <f>SUM(INDEX(ch_table[AAT],1):ch_table[[#This Row],[AAT]])</f>
        <v>4.4298611111111175</v>
      </c>
    </row>
    <row r="1827" spans="1:13" x14ac:dyDescent="0.25">
      <c r="A1827">
        <v>145</v>
      </c>
      <c r="B1827" s="1">
        <v>43244</v>
      </c>
      <c r="C1827" s="7">
        <v>0.43402777777777779</v>
      </c>
      <c r="D1827" t="s">
        <v>54</v>
      </c>
      <c r="E1827" t="s">
        <v>380</v>
      </c>
      <c r="G1827" s="2">
        <v>1.111111111111111E-2</v>
      </c>
      <c r="H1827" s="15" t="str">
        <f t="shared" si="56"/>
        <v/>
      </c>
      <c r="I1827" s="2">
        <f>SUM(INDEX(ch_table[Duration],1):ch_table[[#This Row],[Duration]])</f>
        <v>49.547222222222032</v>
      </c>
      <c r="J1827" s="7">
        <v>0.70833333333333337</v>
      </c>
      <c r="K1827" s="16" t="str" cm="1">
        <f t="array" ref="K18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27" s="7" t="str">
        <f t="shared" si="57"/>
        <v/>
      </c>
      <c r="M1827" s="2">
        <f>SUM(INDEX(ch_table[AAT],1):ch_table[[#This Row],[AAT]])</f>
        <v>4.4298611111111175</v>
      </c>
    </row>
    <row r="1828" spans="1:13" x14ac:dyDescent="0.25">
      <c r="A1828">
        <v>145</v>
      </c>
      <c r="B1828" s="1">
        <v>43244</v>
      </c>
      <c r="C1828" s="7">
        <v>0.44513888888888892</v>
      </c>
      <c r="D1828" t="s">
        <v>55</v>
      </c>
      <c r="E1828" t="s">
        <v>1234</v>
      </c>
      <c r="G1828" s="2">
        <v>1.666666666666667E-2</v>
      </c>
      <c r="H1828" s="15" t="str">
        <f t="shared" si="56"/>
        <v/>
      </c>
      <c r="I1828" s="2">
        <f>SUM(INDEX(ch_table[Duration],1):ch_table[[#This Row],[Duration]])</f>
        <v>49.563888888888698</v>
      </c>
      <c r="J1828" s="7">
        <v>0.70833333333333337</v>
      </c>
      <c r="K1828" s="16" t="str" cm="1">
        <f t="array" ref="K18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28" s="7" t="str">
        <f t="shared" si="57"/>
        <v/>
      </c>
      <c r="M1828" s="2">
        <f>SUM(INDEX(ch_table[AAT],1):ch_table[[#This Row],[AAT]])</f>
        <v>4.4298611111111175</v>
      </c>
    </row>
    <row r="1829" spans="1:13" x14ac:dyDescent="0.25">
      <c r="A1829">
        <v>145</v>
      </c>
      <c r="B1829" s="1">
        <v>43244</v>
      </c>
      <c r="C1829" s="7">
        <v>0.46180555555555558</v>
      </c>
      <c r="D1829" t="s">
        <v>29</v>
      </c>
      <c r="E1829" t="s">
        <v>30</v>
      </c>
      <c r="G1829" s="2">
        <v>4.4444444444444453E-2</v>
      </c>
      <c r="H1829" s="15" t="str">
        <f t="shared" si="56"/>
        <v/>
      </c>
      <c r="I1829" s="2">
        <f>SUM(INDEX(ch_table[Duration],1):ch_table[[#This Row],[Duration]])</f>
        <v>49.608333333333142</v>
      </c>
      <c r="J1829" s="7">
        <v>0.70833333333333337</v>
      </c>
      <c r="K1829" s="16" t="str" cm="1">
        <f t="array" ref="K18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29" s="7" t="str">
        <f t="shared" si="57"/>
        <v/>
      </c>
      <c r="M1829" s="2">
        <f>SUM(INDEX(ch_table[AAT],1):ch_table[[#This Row],[AAT]])</f>
        <v>4.4298611111111175</v>
      </c>
    </row>
    <row r="1830" spans="1:13" x14ac:dyDescent="0.25">
      <c r="A1830">
        <v>145</v>
      </c>
      <c r="B1830" s="1">
        <v>43244</v>
      </c>
      <c r="C1830" s="7">
        <v>0.50624999999999998</v>
      </c>
      <c r="D1830" t="s">
        <v>661</v>
      </c>
      <c r="E1830" t="s">
        <v>1235</v>
      </c>
      <c r="G1830" s="2">
        <v>1.041666666666667E-2</v>
      </c>
      <c r="H1830" s="15" t="str">
        <f t="shared" si="56"/>
        <v/>
      </c>
      <c r="I1830" s="2">
        <f>SUM(INDEX(ch_table[Duration],1):ch_table[[#This Row],[Duration]])</f>
        <v>49.618749999999807</v>
      </c>
      <c r="J1830" s="7">
        <v>0.70833333333333337</v>
      </c>
      <c r="K1830" s="16" t="str" cm="1">
        <f t="array" ref="K18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0" s="7" t="str">
        <f t="shared" si="57"/>
        <v/>
      </c>
      <c r="M1830" s="2">
        <f>SUM(INDEX(ch_table[AAT],1):ch_table[[#This Row],[AAT]])</f>
        <v>4.4298611111111175</v>
      </c>
    </row>
    <row r="1831" spans="1:13" x14ac:dyDescent="0.25">
      <c r="A1831">
        <v>145</v>
      </c>
      <c r="B1831" s="1">
        <v>43244</v>
      </c>
      <c r="C1831" s="7">
        <v>0.51666666666666672</v>
      </c>
      <c r="D1831" t="s">
        <v>661</v>
      </c>
      <c r="E1831" t="s">
        <v>1236</v>
      </c>
      <c r="G1831" s="2">
        <v>1.3194444444444439E-2</v>
      </c>
      <c r="H1831" s="15" t="str">
        <f t="shared" si="56"/>
        <v/>
      </c>
      <c r="I1831" s="2">
        <f>SUM(INDEX(ch_table[Duration],1):ch_table[[#This Row],[Duration]])</f>
        <v>49.631944444444251</v>
      </c>
      <c r="J1831" s="7">
        <v>0.70833333333333337</v>
      </c>
      <c r="K1831" s="16" t="str" cm="1">
        <f t="array" ref="K18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1" s="7" t="str">
        <f t="shared" si="57"/>
        <v/>
      </c>
      <c r="M1831" s="2">
        <f>SUM(INDEX(ch_table[AAT],1):ch_table[[#This Row],[AAT]])</f>
        <v>4.4298611111111175</v>
      </c>
    </row>
    <row r="1832" spans="1:13" x14ac:dyDescent="0.25">
      <c r="A1832">
        <v>145</v>
      </c>
      <c r="B1832" s="1">
        <v>43244</v>
      </c>
      <c r="C1832" s="7">
        <v>0.52986111111111112</v>
      </c>
      <c r="D1832" t="s">
        <v>369</v>
      </c>
      <c r="E1832" t="s">
        <v>1237</v>
      </c>
      <c r="G1832" s="2">
        <v>0.1055555555555556</v>
      </c>
      <c r="H1832" s="15" t="str">
        <f t="shared" si="56"/>
        <v/>
      </c>
      <c r="I1832" s="2">
        <f>SUM(INDEX(ch_table[Duration],1):ch_table[[#This Row],[Duration]])</f>
        <v>49.737499999999805</v>
      </c>
      <c r="J1832" s="7">
        <v>0.70833333333333337</v>
      </c>
      <c r="K1832" s="16" t="str" cm="1">
        <f t="array" ref="K18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2" s="7" t="str">
        <f t="shared" si="57"/>
        <v/>
      </c>
      <c r="M1832" s="2">
        <f>SUM(INDEX(ch_table[AAT],1):ch_table[[#This Row],[AAT]])</f>
        <v>4.4298611111111175</v>
      </c>
    </row>
    <row r="1833" spans="1:13" x14ac:dyDescent="0.25">
      <c r="A1833">
        <v>145</v>
      </c>
      <c r="B1833" s="1">
        <v>43244</v>
      </c>
      <c r="C1833" s="7">
        <v>0.63541666666666663</v>
      </c>
      <c r="D1833" t="s">
        <v>23</v>
      </c>
      <c r="E1833" t="s">
        <v>1238</v>
      </c>
      <c r="G1833" s="2">
        <v>2.4305555555555559E-2</v>
      </c>
      <c r="H1833" s="15" t="str">
        <f t="shared" si="56"/>
        <v/>
      </c>
      <c r="I1833" s="2">
        <f>SUM(INDEX(ch_table[Duration],1):ch_table[[#This Row],[Duration]])</f>
        <v>49.761805555555362</v>
      </c>
      <c r="J1833" s="7">
        <v>0.70833333333333337</v>
      </c>
      <c r="K1833" s="16" t="str" cm="1">
        <f t="array" ref="K18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3" s="7" t="str">
        <f t="shared" si="57"/>
        <v/>
      </c>
      <c r="M1833" s="2">
        <f>SUM(INDEX(ch_table[AAT],1):ch_table[[#This Row],[AAT]])</f>
        <v>4.4298611111111175</v>
      </c>
    </row>
    <row r="1834" spans="1:13" x14ac:dyDescent="0.25">
      <c r="A1834">
        <v>145</v>
      </c>
      <c r="B1834" s="1">
        <v>43244</v>
      </c>
      <c r="C1834" s="7">
        <v>0.65972222222222221</v>
      </c>
      <c r="D1834" t="s">
        <v>8</v>
      </c>
      <c r="H1834" s="15">
        <f t="shared" si="56"/>
        <v>0.26388888888888895</v>
      </c>
      <c r="I1834" s="2">
        <f>SUM(INDEX(ch_table[Duration],1):ch_table[[#This Row],[Duration]])</f>
        <v>49.761805555555362</v>
      </c>
      <c r="J1834" s="7">
        <v>0.70833333333333337</v>
      </c>
      <c r="K1834" s="16" t="str" cm="1">
        <f t="array" ref="K18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4" s="7">
        <f t="shared" si="57"/>
        <v>0</v>
      </c>
      <c r="M1834" s="2">
        <f>SUM(INDEX(ch_table[AAT],1):ch_table[[#This Row],[AAT]])</f>
        <v>4.4298611111111175</v>
      </c>
    </row>
    <row r="1835" spans="1:13" x14ac:dyDescent="0.25">
      <c r="A1835">
        <v>146</v>
      </c>
      <c r="B1835" s="1">
        <v>43255</v>
      </c>
      <c r="C1835" s="7">
        <v>0.60416666666666663</v>
      </c>
      <c r="D1835" t="s">
        <v>13</v>
      </c>
      <c r="G1835" s="2">
        <v>3.472222222222222E-3</v>
      </c>
      <c r="H1835" s="15" t="str">
        <f t="shared" si="56"/>
        <v/>
      </c>
      <c r="I1835" s="2">
        <f>SUM(INDEX(ch_table[Duration],1):ch_table[[#This Row],[Duration]])</f>
        <v>49.765277777777584</v>
      </c>
      <c r="J1835" s="7">
        <v>0.91666666666666663</v>
      </c>
      <c r="K1835" s="16" t="str" cm="1">
        <f t="array" ref="K18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5" s="7" t="str">
        <f t="shared" si="57"/>
        <v/>
      </c>
      <c r="M1835" s="2">
        <f>SUM(INDEX(ch_table[AAT],1):ch_table[[#This Row],[AAT]])</f>
        <v>4.4298611111111175</v>
      </c>
    </row>
    <row r="1836" spans="1:13" x14ac:dyDescent="0.25">
      <c r="A1836">
        <v>146</v>
      </c>
      <c r="B1836" s="1">
        <v>43255</v>
      </c>
      <c r="C1836" s="7">
        <v>0.60763888888888884</v>
      </c>
      <c r="D1836" t="s">
        <v>52</v>
      </c>
      <c r="E1836" t="s">
        <v>84</v>
      </c>
      <c r="G1836" s="2">
        <v>3.125E-2</v>
      </c>
      <c r="H1836" s="15" t="str">
        <f t="shared" si="56"/>
        <v/>
      </c>
      <c r="I1836" s="2">
        <f>SUM(INDEX(ch_table[Duration],1):ch_table[[#This Row],[Duration]])</f>
        <v>49.796527777777584</v>
      </c>
      <c r="J1836" s="7">
        <v>0.91666666666666663</v>
      </c>
      <c r="K1836" s="16" t="str" cm="1">
        <f t="array" ref="K18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6" s="7" t="str">
        <f t="shared" si="57"/>
        <v/>
      </c>
      <c r="M1836" s="2">
        <f>SUM(INDEX(ch_table[AAT],1):ch_table[[#This Row],[AAT]])</f>
        <v>4.4298611111111175</v>
      </c>
    </row>
    <row r="1837" spans="1:13" x14ac:dyDescent="0.25">
      <c r="A1837">
        <v>146</v>
      </c>
      <c r="B1837" s="1">
        <v>43255</v>
      </c>
      <c r="C1837" s="7">
        <v>0.63888888888888884</v>
      </c>
      <c r="D1837" t="s">
        <v>54</v>
      </c>
      <c r="E1837" t="s">
        <v>84</v>
      </c>
      <c r="G1837" s="2">
        <v>1.180555555555556E-2</v>
      </c>
      <c r="H1837" s="15" t="str">
        <f t="shared" si="56"/>
        <v/>
      </c>
      <c r="I1837" s="2">
        <f>SUM(INDEX(ch_table[Duration],1):ch_table[[#This Row],[Duration]])</f>
        <v>49.808333333333138</v>
      </c>
      <c r="J1837" s="7">
        <v>0.91666666666666663</v>
      </c>
      <c r="K1837" s="16" t="str" cm="1">
        <f t="array" ref="K18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7" s="7" t="str">
        <f t="shared" si="57"/>
        <v/>
      </c>
      <c r="M1837" s="2">
        <f>SUM(INDEX(ch_table[AAT],1):ch_table[[#This Row],[AAT]])</f>
        <v>4.4298611111111175</v>
      </c>
    </row>
    <row r="1838" spans="1:13" x14ac:dyDescent="0.25">
      <c r="A1838">
        <v>146</v>
      </c>
      <c r="B1838" s="1">
        <v>43255</v>
      </c>
      <c r="C1838" s="7">
        <v>0.65069444444444446</v>
      </c>
      <c r="D1838" t="s">
        <v>55</v>
      </c>
      <c r="E1838" t="s">
        <v>1239</v>
      </c>
      <c r="G1838" s="2">
        <v>2.8472222222222222E-2</v>
      </c>
      <c r="H1838" s="15" t="str">
        <f t="shared" si="56"/>
        <v/>
      </c>
      <c r="I1838" s="2">
        <f>SUM(INDEX(ch_table[Duration],1):ch_table[[#This Row],[Duration]])</f>
        <v>49.836805555555358</v>
      </c>
      <c r="J1838" s="7">
        <v>0.91666666666666663</v>
      </c>
      <c r="K1838" s="16" t="str" cm="1">
        <f t="array" ref="K18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8" s="7" t="str">
        <f t="shared" si="57"/>
        <v/>
      </c>
      <c r="M1838" s="2">
        <f>SUM(INDEX(ch_table[AAT],1):ch_table[[#This Row],[AAT]])</f>
        <v>4.4298611111111175</v>
      </c>
    </row>
    <row r="1839" spans="1:13" x14ac:dyDescent="0.25">
      <c r="A1839">
        <v>146</v>
      </c>
      <c r="B1839" s="1">
        <v>43255</v>
      </c>
      <c r="C1839" s="7">
        <v>0.6791666666666667</v>
      </c>
      <c r="D1839" t="s">
        <v>25</v>
      </c>
      <c r="E1839" t="s">
        <v>1240</v>
      </c>
      <c r="G1839" s="2">
        <v>2.9861111111111109E-2</v>
      </c>
      <c r="H1839" s="15" t="str">
        <f t="shared" si="56"/>
        <v/>
      </c>
      <c r="I1839" s="2">
        <f>SUM(INDEX(ch_table[Duration],1):ch_table[[#This Row],[Duration]])</f>
        <v>49.866666666666468</v>
      </c>
      <c r="J1839" s="7">
        <v>0.91666666666666663</v>
      </c>
      <c r="K1839" s="16" t="str" cm="1">
        <f t="array" ref="K18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39" s="7" t="str">
        <f t="shared" si="57"/>
        <v/>
      </c>
      <c r="M1839" s="2">
        <f>SUM(INDEX(ch_table[AAT],1):ch_table[[#This Row],[AAT]])</f>
        <v>4.4298611111111175</v>
      </c>
    </row>
    <row r="1840" spans="1:13" x14ac:dyDescent="0.25">
      <c r="A1840">
        <v>146</v>
      </c>
      <c r="B1840" s="1">
        <v>43255</v>
      </c>
      <c r="C1840" s="7">
        <v>0.70902777777777781</v>
      </c>
      <c r="D1840" t="s">
        <v>25</v>
      </c>
      <c r="E1840" t="s">
        <v>1241</v>
      </c>
      <c r="G1840" s="2">
        <v>5.6944444444444443E-2</v>
      </c>
      <c r="H1840" s="15" t="str">
        <f t="shared" si="56"/>
        <v/>
      </c>
      <c r="I1840" s="2">
        <f>SUM(INDEX(ch_table[Duration],1):ch_table[[#This Row],[Duration]])</f>
        <v>49.923611111110915</v>
      </c>
      <c r="J1840" s="7">
        <v>0.91666666666666663</v>
      </c>
      <c r="K1840" s="16" t="str" cm="1">
        <f t="array" ref="K18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0" s="7" t="str">
        <f t="shared" si="57"/>
        <v/>
      </c>
      <c r="M1840" s="2">
        <f>SUM(INDEX(ch_table[AAT],1):ch_table[[#This Row],[AAT]])</f>
        <v>4.4298611111111175</v>
      </c>
    </row>
    <row r="1841" spans="1:13" x14ac:dyDescent="0.25">
      <c r="A1841">
        <v>146</v>
      </c>
      <c r="B1841" s="1">
        <v>43255</v>
      </c>
      <c r="C1841" s="7">
        <v>0.76597222222222228</v>
      </c>
      <c r="D1841" t="s">
        <v>25</v>
      </c>
      <c r="E1841" t="s">
        <v>1242</v>
      </c>
      <c r="G1841" s="2">
        <v>3.2638888888888891E-2</v>
      </c>
      <c r="H1841" s="15" t="str">
        <f t="shared" si="56"/>
        <v/>
      </c>
      <c r="I1841" s="2">
        <f>SUM(INDEX(ch_table[Duration],1):ch_table[[#This Row],[Duration]])</f>
        <v>49.956249999999805</v>
      </c>
      <c r="J1841" s="7">
        <v>0.91666666666666663</v>
      </c>
      <c r="K1841" s="16" t="str" cm="1">
        <f t="array" ref="K18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1" s="7" t="str">
        <f t="shared" si="57"/>
        <v/>
      </c>
      <c r="M1841" s="2">
        <f>SUM(INDEX(ch_table[AAT],1):ch_table[[#This Row],[AAT]])</f>
        <v>4.4298611111111175</v>
      </c>
    </row>
    <row r="1842" spans="1:13" x14ac:dyDescent="0.25">
      <c r="A1842">
        <v>146</v>
      </c>
      <c r="B1842" s="1">
        <v>43255</v>
      </c>
      <c r="C1842" s="7">
        <v>0.79861111111111116</v>
      </c>
      <c r="D1842" t="s">
        <v>57</v>
      </c>
      <c r="E1842" t="s">
        <v>1243</v>
      </c>
      <c r="G1842" s="2">
        <v>3.472222222222222E-3</v>
      </c>
      <c r="H1842" s="15" t="str">
        <f t="shared" si="56"/>
        <v/>
      </c>
      <c r="I1842" s="2">
        <f>SUM(INDEX(ch_table[Duration],1):ch_table[[#This Row],[Duration]])</f>
        <v>49.959722222222027</v>
      </c>
      <c r="J1842" s="7">
        <v>0.91666666666666663</v>
      </c>
      <c r="K1842" s="16" t="str" cm="1">
        <f t="array" ref="K18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2" s="7" t="str">
        <f t="shared" si="57"/>
        <v/>
      </c>
      <c r="M1842" s="2">
        <f>SUM(INDEX(ch_table[AAT],1):ch_table[[#This Row],[AAT]])</f>
        <v>4.4298611111111175</v>
      </c>
    </row>
    <row r="1843" spans="1:13" x14ac:dyDescent="0.25">
      <c r="A1843">
        <v>146</v>
      </c>
      <c r="B1843" s="1">
        <v>43255</v>
      </c>
      <c r="C1843" s="7">
        <v>0.80208333333333337</v>
      </c>
      <c r="D1843" t="s">
        <v>91</v>
      </c>
      <c r="E1843" t="s">
        <v>1244</v>
      </c>
      <c r="G1843" s="2">
        <v>7.9861111111111105E-2</v>
      </c>
      <c r="H1843" s="15" t="str">
        <f t="shared" si="56"/>
        <v/>
      </c>
      <c r="I1843" s="2">
        <f>SUM(INDEX(ch_table[Duration],1):ch_table[[#This Row],[Duration]])</f>
        <v>50.039583333333141</v>
      </c>
      <c r="J1843" s="7">
        <v>0.91666666666666663</v>
      </c>
      <c r="K1843" s="16" t="str" cm="1">
        <f t="array" ref="K18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3" s="7" t="str">
        <f t="shared" si="57"/>
        <v/>
      </c>
      <c r="M1843" s="2">
        <f>SUM(INDEX(ch_table[AAT],1):ch_table[[#This Row],[AAT]])</f>
        <v>4.4298611111111175</v>
      </c>
    </row>
    <row r="1844" spans="1:13" x14ac:dyDescent="0.25">
      <c r="A1844">
        <v>146</v>
      </c>
      <c r="B1844" s="1">
        <v>43255</v>
      </c>
      <c r="C1844" s="7">
        <v>0.88194444444444442</v>
      </c>
      <c r="D1844" t="s">
        <v>19</v>
      </c>
      <c r="E1844" t="s">
        <v>131</v>
      </c>
      <c r="G1844" s="2">
        <v>6.9444444444444447E-4</v>
      </c>
      <c r="H1844" s="15" t="str">
        <f t="shared" si="56"/>
        <v/>
      </c>
      <c r="I1844" s="2">
        <f>SUM(INDEX(ch_table[Duration],1):ch_table[[#This Row],[Duration]])</f>
        <v>50.040277777777582</v>
      </c>
      <c r="J1844" s="7">
        <v>0.91666666666666663</v>
      </c>
      <c r="K1844" s="16" t="str" cm="1">
        <f t="array" ref="K18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4" s="7" t="str">
        <f t="shared" si="57"/>
        <v/>
      </c>
      <c r="M1844" s="2">
        <f>SUM(INDEX(ch_table[AAT],1):ch_table[[#This Row],[AAT]])</f>
        <v>4.4298611111111175</v>
      </c>
    </row>
    <row r="1845" spans="1:13" x14ac:dyDescent="0.25">
      <c r="A1845">
        <v>146</v>
      </c>
      <c r="B1845" s="1">
        <v>43255</v>
      </c>
      <c r="C1845" s="7">
        <v>0.88263888888888886</v>
      </c>
      <c r="D1845" t="s">
        <v>91</v>
      </c>
      <c r="E1845" t="s">
        <v>1245</v>
      </c>
      <c r="F1845" t="s">
        <v>289</v>
      </c>
      <c r="G1845" s="2">
        <v>3.4027777777777768E-2</v>
      </c>
      <c r="H1845" s="15" t="str">
        <f t="shared" si="56"/>
        <v/>
      </c>
      <c r="I1845" s="2">
        <f>SUM(INDEX(ch_table[Duration],1):ch_table[[#This Row],[Duration]])</f>
        <v>50.074305555555362</v>
      </c>
      <c r="J1845" s="7">
        <v>0.91666666666666663</v>
      </c>
      <c r="K1845" s="16" t="str" cm="1">
        <f t="array" ref="K18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5" s="7" t="str">
        <f t="shared" si="57"/>
        <v/>
      </c>
      <c r="M1845" s="2">
        <f>SUM(INDEX(ch_table[AAT],1):ch_table[[#This Row],[AAT]])</f>
        <v>4.4298611111111175</v>
      </c>
    </row>
    <row r="1846" spans="1:13" x14ac:dyDescent="0.25">
      <c r="A1846">
        <v>146</v>
      </c>
      <c r="B1846" s="1">
        <v>43255</v>
      </c>
      <c r="C1846" s="7">
        <v>0.91666666666666663</v>
      </c>
      <c r="D1846" t="s">
        <v>23</v>
      </c>
      <c r="E1846" t="s">
        <v>1246</v>
      </c>
      <c r="G1846" s="2">
        <v>1.805555555555555E-2</v>
      </c>
      <c r="H1846" s="15" t="str">
        <f t="shared" si="56"/>
        <v/>
      </c>
      <c r="I1846" s="2">
        <f>SUM(INDEX(ch_table[Duration],1):ch_table[[#This Row],[Duration]])</f>
        <v>50.092361111110918</v>
      </c>
      <c r="J1846" s="7">
        <v>0.91666666666666663</v>
      </c>
      <c r="K1846" s="16" cm="1">
        <f t="array" ref="K18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1846" s="7" t="str">
        <f t="shared" si="57"/>
        <v/>
      </c>
      <c r="M1846" s="2">
        <f>SUM(INDEX(ch_table[AAT],1):ch_table[[#This Row],[AAT]])</f>
        <v>4.4479166666666732</v>
      </c>
    </row>
    <row r="1847" spans="1:13" x14ac:dyDescent="0.25">
      <c r="A1847">
        <v>146</v>
      </c>
      <c r="B1847" s="1">
        <v>43255</v>
      </c>
      <c r="C1847" s="7">
        <v>0.93472222222222223</v>
      </c>
      <c r="D1847" t="s">
        <v>8</v>
      </c>
      <c r="H1847" s="15">
        <f t="shared" si="56"/>
        <v>0.33055555555555555</v>
      </c>
      <c r="I1847" s="2">
        <f>SUM(INDEX(ch_table[Duration],1):ch_table[[#This Row],[Duration]])</f>
        <v>50.092361111110918</v>
      </c>
      <c r="J1847" s="7">
        <v>0.91666666666666663</v>
      </c>
      <c r="K1847" s="16" t="str" cm="1">
        <f t="array" ref="K18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7" s="7">
        <f t="shared" si="57"/>
        <v>1.805555555555555E-2</v>
      </c>
      <c r="M1847" s="2">
        <f>SUM(INDEX(ch_table[AAT],1):ch_table[[#This Row],[AAT]])</f>
        <v>4.4479166666666732</v>
      </c>
    </row>
    <row r="1848" spans="1:13" x14ac:dyDescent="0.25">
      <c r="A1848">
        <v>147</v>
      </c>
      <c r="B1848" s="1">
        <v>43256</v>
      </c>
      <c r="C1848" s="7">
        <v>0.47916666666666669</v>
      </c>
      <c r="D1848" t="s">
        <v>13</v>
      </c>
      <c r="G1848" s="2">
        <v>2.0833333333333329E-3</v>
      </c>
      <c r="H1848" s="15" t="str">
        <f t="shared" si="56"/>
        <v/>
      </c>
      <c r="I1848" s="2">
        <f>SUM(INDEX(ch_table[Duration],1):ch_table[[#This Row],[Duration]])</f>
        <v>50.09444444444425</v>
      </c>
      <c r="J1848" s="7">
        <v>0.79166666666666663</v>
      </c>
      <c r="K1848" s="16" t="str" cm="1">
        <f t="array" ref="K18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8" s="7" t="str">
        <f t="shared" si="57"/>
        <v/>
      </c>
      <c r="M1848" s="2">
        <f>SUM(INDEX(ch_table[AAT],1):ch_table[[#This Row],[AAT]])</f>
        <v>4.4479166666666732</v>
      </c>
    </row>
    <row r="1849" spans="1:13" x14ac:dyDescent="0.25">
      <c r="A1849">
        <v>147</v>
      </c>
      <c r="B1849" s="1">
        <v>43256</v>
      </c>
      <c r="C1849" s="7">
        <v>0.48125000000000001</v>
      </c>
      <c r="D1849" t="s">
        <v>52</v>
      </c>
      <c r="E1849" t="s">
        <v>458</v>
      </c>
      <c r="G1849" s="2">
        <v>3.6111111111111108E-2</v>
      </c>
      <c r="H1849" s="15" t="str">
        <f t="shared" si="56"/>
        <v/>
      </c>
      <c r="I1849" s="2">
        <f>SUM(INDEX(ch_table[Duration],1):ch_table[[#This Row],[Duration]])</f>
        <v>50.130555555555361</v>
      </c>
      <c r="J1849" s="7">
        <v>0.79166666666666663</v>
      </c>
      <c r="K1849" s="16" t="str" cm="1">
        <f t="array" ref="K18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49" s="7" t="str">
        <f t="shared" si="57"/>
        <v/>
      </c>
      <c r="M1849" s="2">
        <f>SUM(INDEX(ch_table[AAT],1):ch_table[[#This Row],[AAT]])</f>
        <v>4.4479166666666732</v>
      </c>
    </row>
    <row r="1850" spans="1:13" x14ac:dyDescent="0.25">
      <c r="A1850">
        <v>147</v>
      </c>
      <c r="B1850" s="1">
        <v>43256</v>
      </c>
      <c r="C1850" s="7">
        <v>0.51736111111111116</v>
      </c>
      <c r="D1850" t="s">
        <v>54</v>
      </c>
      <c r="E1850" t="s">
        <v>458</v>
      </c>
      <c r="G1850" s="2">
        <v>9.0277777777777769E-3</v>
      </c>
      <c r="H1850" s="15" t="str">
        <f t="shared" si="56"/>
        <v/>
      </c>
      <c r="I1850" s="2">
        <f>SUM(INDEX(ch_table[Duration],1):ch_table[[#This Row],[Duration]])</f>
        <v>50.139583333333135</v>
      </c>
      <c r="J1850" s="7">
        <v>0.79166666666666663</v>
      </c>
      <c r="K1850" s="16" t="str" cm="1">
        <f t="array" ref="K18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0" s="7" t="str">
        <f t="shared" si="57"/>
        <v/>
      </c>
      <c r="M1850" s="2">
        <f>SUM(INDEX(ch_table[AAT],1):ch_table[[#This Row],[AAT]])</f>
        <v>4.4479166666666732</v>
      </c>
    </row>
    <row r="1851" spans="1:13" x14ac:dyDescent="0.25">
      <c r="A1851">
        <v>147</v>
      </c>
      <c r="B1851" s="1">
        <v>43256</v>
      </c>
      <c r="C1851" s="7">
        <v>0.52638888888888891</v>
      </c>
      <c r="D1851" t="s">
        <v>25</v>
      </c>
      <c r="E1851" t="s">
        <v>1247</v>
      </c>
      <c r="G1851" s="2">
        <v>5.6944444444444443E-2</v>
      </c>
      <c r="H1851" s="15" t="str">
        <f t="shared" si="56"/>
        <v/>
      </c>
      <c r="I1851" s="2">
        <f>SUM(INDEX(ch_table[Duration],1):ch_table[[#This Row],[Duration]])</f>
        <v>50.196527777777582</v>
      </c>
      <c r="J1851" s="7">
        <v>0.79166666666666663</v>
      </c>
      <c r="K1851" s="16" t="str" cm="1">
        <f t="array" ref="K18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1" s="7" t="str">
        <f t="shared" si="57"/>
        <v/>
      </c>
      <c r="M1851" s="2">
        <f>SUM(INDEX(ch_table[AAT],1):ch_table[[#This Row],[AAT]])</f>
        <v>4.4479166666666732</v>
      </c>
    </row>
    <row r="1852" spans="1:13" x14ac:dyDescent="0.25">
      <c r="A1852">
        <v>147</v>
      </c>
      <c r="B1852" s="1">
        <v>43256</v>
      </c>
      <c r="C1852" s="7">
        <v>0.58333333333333337</v>
      </c>
      <c r="D1852" t="s">
        <v>25</v>
      </c>
      <c r="E1852" t="s">
        <v>1248</v>
      </c>
      <c r="G1852" s="2">
        <v>2.013888888888889E-2</v>
      </c>
      <c r="H1852" s="15" t="str">
        <f t="shared" si="56"/>
        <v/>
      </c>
      <c r="I1852" s="2">
        <f>SUM(INDEX(ch_table[Duration],1):ch_table[[#This Row],[Duration]])</f>
        <v>50.21666666666647</v>
      </c>
      <c r="J1852" s="7">
        <v>0.79166666666666663</v>
      </c>
      <c r="K1852" s="16" t="str" cm="1">
        <f t="array" ref="K18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2" s="7" t="str">
        <f t="shared" si="57"/>
        <v/>
      </c>
      <c r="M1852" s="2">
        <f>SUM(INDEX(ch_table[AAT],1):ch_table[[#This Row],[AAT]])</f>
        <v>4.4479166666666732</v>
      </c>
    </row>
    <row r="1853" spans="1:13" x14ac:dyDescent="0.25">
      <c r="A1853">
        <v>147</v>
      </c>
      <c r="B1853" s="1">
        <v>43256</v>
      </c>
      <c r="C1853" s="7">
        <v>0.60347222222222219</v>
      </c>
      <c r="D1853" t="s">
        <v>286</v>
      </c>
      <c r="E1853" t="s">
        <v>1249</v>
      </c>
      <c r="G1853" s="2">
        <v>6.9444444444444441E-3</v>
      </c>
      <c r="H1853" s="15" t="str">
        <f t="shared" si="56"/>
        <v/>
      </c>
      <c r="I1853" s="2">
        <f>SUM(INDEX(ch_table[Duration],1):ch_table[[#This Row],[Duration]])</f>
        <v>50.223611111110912</v>
      </c>
      <c r="J1853" s="7">
        <v>0.79166666666666663</v>
      </c>
      <c r="K1853" s="16" t="str" cm="1">
        <f t="array" ref="K18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3" s="7" t="str">
        <f t="shared" si="57"/>
        <v/>
      </c>
      <c r="M1853" s="2">
        <f>SUM(INDEX(ch_table[AAT],1):ch_table[[#This Row],[AAT]])</f>
        <v>4.4479166666666732</v>
      </c>
    </row>
    <row r="1854" spans="1:13" x14ac:dyDescent="0.25">
      <c r="A1854">
        <v>147</v>
      </c>
      <c r="B1854" s="1">
        <v>43256</v>
      </c>
      <c r="C1854" s="7">
        <v>0.61041666666666672</v>
      </c>
      <c r="D1854" t="s">
        <v>152</v>
      </c>
      <c r="E1854" t="s">
        <v>1243</v>
      </c>
      <c r="G1854" s="2">
        <v>1.458333333333333E-2</v>
      </c>
      <c r="H1854" s="15" t="str">
        <f t="shared" si="56"/>
        <v/>
      </c>
      <c r="I1854" s="2">
        <f>SUM(INDEX(ch_table[Duration],1):ch_table[[#This Row],[Duration]])</f>
        <v>50.238194444444247</v>
      </c>
      <c r="J1854" s="7">
        <v>0.79166666666666663</v>
      </c>
      <c r="K1854" s="16" t="str" cm="1">
        <f t="array" ref="K18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4" s="7" t="str">
        <f t="shared" si="57"/>
        <v/>
      </c>
      <c r="M1854" s="2">
        <f>SUM(INDEX(ch_table[AAT],1):ch_table[[#This Row],[AAT]])</f>
        <v>4.4479166666666732</v>
      </c>
    </row>
    <row r="1855" spans="1:13" x14ac:dyDescent="0.25">
      <c r="A1855">
        <v>147</v>
      </c>
      <c r="B1855" s="1">
        <v>43256</v>
      </c>
      <c r="C1855" s="7">
        <v>0.625</v>
      </c>
      <c r="D1855" t="s">
        <v>19</v>
      </c>
      <c r="E1855" t="s">
        <v>1250</v>
      </c>
      <c r="G1855" s="2">
        <v>6.9444444444444447E-4</v>
      </c>
      <c r="H1855" s="15" t="str">
        <f t="shared" si="56"/>
        <v/>
      </c>
      <c r="I1855" s="2">
        <f>SUM(INDEX(ch_table[Duration],1):ch_table[[#This Row],[Duration]])</f>
        <v>50.238888888888688</v>
      </c>
      <c r="J1855" s="7">
        <v>0.79166666666666663</v>
      </c>
      <c r="K1855" s="16" t="str" cm="1">
        <f t="array" ref="K18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5" s="7" t="str">
        <f t="shared" si="57"/>
        <v/>
      </c>
      <c r="M1855" s="2">
        <f>SUM(INDEX(ch_table[AAT],1):ch_table[[#This Row],[AAT]])</f>
        <v>4.4479166666666732</v>
      </c>
    </row>
    <row r="1856" spans="1:13" x14ac:dyDescent="0.25">
      <c r="A1856">
        <v>147</v>
      </c>
      <c r="B1856" s="1">
        <v>43256</v>
      </c>
      <c r="C1856" s="7">
        <v>0.62569444444444444</v>
      </c>
      <c r="D1856" t="s">
        <v>152</v>
      </c>
      <c r="E1856" t="s">
        <v>1251</v>
      </c>
      <c r="G1856" s="2">
        <v>4.3749999999999997E-2</v>
      </c>
      <c r="H1856" s="15" t="str">
        <f t="shared" si="56"/>
        <v/>
      </c>
      <c r="I1856" s="2">
        <f>SUM(INDEX(ch_table[Duration],1):ch_table[[#This Row],[Duration]])</f>
        <v>50.282638888888691</v>
      </c>
      <c r="J1856" s="7">
        <v>0.79166666666666663</v>
      </c>
      <c r="K1856" s="16" t="str" cm="1">
        <f t="array" ref="K18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6" s="7" t="str">
        <f t="shared" si="57"/>
        <v/>
      </c>
      <c r="M1856" s="2">
        <f>SUM(INDEX(ch_table[AAT],1):ch_table[[#This Row],[AAT]])</f>
        <v>4.4479166666666732</v>
      </c>
    </row>
    <row r="1857" spans="1:13" x14ac:dyDescent="0.25">
      <c r="A1857">
        <v>147</v>
      </c>
      <c r="B1857" s="1">
        <v>43256</v>
      </c>
      <c r="C1857" s="7">
        <v>0.6694444444444444</v>
      </c>
      <c r="D1857" t="s">
        <v>19</v>
      </c>
      <c r="E1857" t="s">
        <v>1252</v>
      </c>
      <c r="G1857" s="2">
        <v>6.9444444444444447E-4</v>
      </c>
      <c r="H1857" s="15" t="str">
        <f t="shared" si="56"/>
        <v/>
      </c>
      <c r="I1857" s="2">
        <f>SUM(INDEX(ch_table[Duration],1):ch_table[[#This Row],[Duration]])</f>
        <v>50.283333333333132</v>
      </c>
      <c r="J1857" s="7">
        <v>0.79166666666666663</v>
      </c>
      <c r="K1857" s="16" t="str" cm="1">
        <f t="array" ref="K18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7" s="7" t="str">
        <f t="shared" si="57"/>
        <v/>
      </c>
      <c r="M1857" s="2">
        <f>SUM(INDEX(ch_table[AAT],1):ch_table[[#This Row],[AAT]])</f>
        <v>4.4479166666666732</v>
      </c>
    </row>
    <row r="1858" spans="1:13" x14ac:dyDescent="0.25">
      <c r="A1858">
        <v>147</v>
      </c>
      <c r="B1858" s="1">
        <v>43256</v>
      </c>
      <c r="C1858" s="7">
        <v>0.67013888888888884</v>
      </c>
      <c r="D1858" t="s">
        <v>152</v>
      </c>
      <c r="E1858" t="s">
        <v>1251</v>
      </c>
      <c r="G1858" s="2">
        <v>9.7222222222222224E-3</v>
      </c>
      <c r="H1858" s="15" t="str">
        <f t="shared" ref="H1858:H1921" si="58">IF(OR($D1858="House rose", $D1858="Session end"), SUMIF(A:A,A1858, G:G),"")</f>
        <v/>
      </c>
      <c r="I1858" s="2">
        <f>SUM(INDEX(ch_table[Duration],1):ch_table[[#This Row],[Duration]])</f>
        <v>50.293055555555355</v>
      </c>
      <c r="J1858" s="7">
        <v>0.79166666666666663</v>
      </c>
      <c r="K1858" s="16" t="str" cm="1">
        <f t="array" ref="K18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8" s="7" t="str">
        <f t="shared" ref="L1858:L1921" si="59">IF(OR(D1858="House rose",D1858="Session end"), SUMIF(A:A, A1858,K:K),"")</f>
        <v/>
      </c>
      <c r="M1858" s="2">
        <f>SUM(INDEX(ch_table[AAT],1):ch_table[[#This Row],[AAT]])</f>
        <v>4.4479166666666732</v>
      </c>
    </row>
    <row r="1859" spans="1:13" x14ac:dyDescent="0.25">
      <c r="A1859">
        <v>147</v>
      </c>
      <c r="B1859" s="1">
        <v>43256</v>
      </c>
      <c r="C1859" s="7">
        <v>0.67986111111111114</v>
      </c>
      <c r="D1859" t="s">
        <v>19</v>
      </c>
      <c r="E1859" t="s">
        <v>1253</v>
      </c>
      <c r="G1859" s="2">
        <v>6.9444444444444447E-4</v>
      </c>
      <c r="H1859" s="15" t="str">
        <f t="shared" si="58"/>
        <v/>
      </c>
      <c r="I1859" s="2">
        <f>SUM(INDEX(ch_table[Duration],1):ch_table[[#This Row],[Duration]])</f>
        <v>50.293749999999797</v>
      </c>
      <c r="J1859" s="7">
        <v>0.79166666666666663</v>
      </c>
      <c r="K1859" s="16" t="str" cm="1">
        <f t="array" ref="K18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59" s="7" t="str">
        <f t="shared" si="59"/>
        <v/>
      </c>
      <c r="M1859" s="2">
        <f>SUM(INDEX(ch_table[AAT],1):ch_table[[#This Row],[AAT]])</f>
        <v>4.4479166666666732</v>
      </c>
    </row>
    <row r="1860" spans="1:13" x14ac:dyDescent="0.25">
      <c r="A1860">
        <v>147</v>
      </c>
      <c r="B1860" s="1">
        <v>43256</v>
      </c>
      <c r="C1860" s="7">
        <v>0.68055555555555558</v>
      </c>
      <c r="D1860" t="s">
        <v>152</v>
      </c>
      <c r="E1860" t="s">
        <v>1251</v>
      </c>
      <c r="G1860" s="2">
        <v>5.5555555555555558E-3</v>
      </c>
      <c r="H1860" s="15" t="str">
        <f t="shared" si="58"/>
        <v/>
      </c>
      <c r="I1860" s="2">
        <f>SUM(INDEX(ch_table[Duration],1):ch_table[[#This Row],[Duration]])</f>
        <v>50.29930555555535</v>
      </c>
      <c r="J1860" s="7">
        <v>0.79166666666666663</v>
      </c>
      <c r="K1860" s="16" t="str" cm="1">
        <f t="array" ref="K18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0" s="7" t="str">
        <f t="shared" si="59"/>
        <v/>
      </c>
      <c r="M1860" s="2">
        <f>SUM(INDEX(ch_table[AAT],1):ch_table[[#This Row],[AAT]])</f>
        <v>4.4479166666666732</v>
      </c>
    </row>
    <row r="1861" spans="1:13" x14ac:dyDescent="0.25">
      <c r="A1861">
        <v>147</v>
      </c>
      <c r="B1861" s="1">
        <v>43256</v>
      </c>
      <c r="C1861" s="7">
        <v>0.68611111111111112</v>
      </c>
      <c r="D1861" t="s">
        <v>91</v>
      </c>
      <c r="E1861" t="s">
        <v>1254</v>
      </c>
      <c r="G1861" s="2">
        <v>0.1013888888888889</v>
      </c>
      <c r="H1861" s="15" t="str">
        <f t="shared" si="58"/>
        <v/>
      </c>
      <c r="I1861" s="2">
        <f>SUM(INDEX(ch_table[Duration],1):ch_table[[#This Row],[Duration]])</f>
        <v>50.400694444444241</v>
      </c>
      <c r="J1861" s="7">
        <v>0.79166666666666663</v>
      </c>
      <c r="K1861" s="16" t="str" cm="1">
        <f t="array" ref="K18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1" s="7" t="str">
        <f t="shared" si="59"/>
        <v/>
      </c>
      <c r="M1861" s="2">
        <f>SUM(INDEX(ch_table[AAT],1):ch_table[[#This Row],[AAT]])</f>
        <v>4.4479166666666732</v>
      </c>
    </row>
    <row r="1862" spans="1:13" x14ac:dyDescent="0.25">
      <c r="A1862">
        <v>147</v>
      </c>
      <c r="B1862" s="1">
        <v>43256</v>
      </c>
      <c r="C1862" s="7">
        <v>0.78749999999999998</v>
      </c>
      <c r="D1862" t="s">
        <v>214</v>
      </c>
      <c r="E1862" t="s">
        <v>1255</v>
      </c>
      <c r="G1862" s="2">
        <v>1.3888888888888889E-3</v>
      </c>
      <c r="H1862" s="15" t="str">
        <f t="shared" si="58"/>
        <v/>
      </c>
      <c r="I1862" s="2">
        <f>SUM(INDEX(ch_table[Duration],1):ch_table[[#This Row],[Duration]])</f>
        <v>50.402083333333131</v>
      </c>
      <c r="J1862" s="7">
        <v>0.79166666666666663</v>
      </c>
      <c r="K1862" s="16" t="str" cm="1">
        <f t="array" ref="K18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2" s="7" t="str">
        <f t="shared" si="59"/>
        <v/>
      </c>
      <c r="M1862" s="2">
        <f>SUM(INDEX(ch_table[AAT],1):ch_table[[#This Row],[AAT]])</f>
        <v>4.4479166666666732</v>
      </c>
    </row>
    <row r="1863" spans="1:13" x14ac:dyDescent="0.25">
      <c r="A1863">
        <v>147</v>
      </c>
      <c r="B1863" s="1">
        <v>43256</v>
      </c>
      <c r="C1863" s="7">
        <v>0.78888888888888886</v>
      </c>
      <c r="D1863" t="s">
        <v>23</v>
      </c>
      <c r="E1863" t="s">
        <v>1256</v>
      </c>
      <c r="G1863" s="2">
        <v>1.8749999999999999E-2</v>
      </c>
      <c r="H1863" s="15" t="str">
        <f t="shared" si="58"/>
        <v/>
      </c>
      <c r="I1863" s="2">
        <f>SUM(INDEX(ch_table[Duration],1):ch_table[[#This Row],[Duration]])</f>
        <v>50.420833333333128</v>
      </c>
      <c r="J1863" s="7">
        <v>0.79166666666666663</v>
      </c>
      <c r="K1863" s="16" cm="1">
        <f t="array" ref="K18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1.5972222222222276E-2</v>
      </c>
      <c r="L1863" s="7" t="str">
        <f t="shared" si="59"/>
        <v/>
      </c>
      <c r="M1863" s="2">
        <f>SUM(INDEX(ch_table[AAT],1):ch_table[[#This Row],[AAT]])</f>
        <v>4.4638888888888957</v>
      </c>
    </row>
    <row r="1864" spans="1:13" x14ac:dyDescent="0.25">
      <c r="A1864">
        <v>147</v>
      </c>
      <c r="B1864" s="1">
        <v>43256</v>
      </c>
      <c r="C1864" s="7">
        <v>0.80763888888888891</v>
      </c>
      <c r="D1864" t="s">
        <v>8</v>
      </c>
      <c r="H1864" s="15">
        <f t="shared" si="58"/>
        <v>0.32847222222222222</v>
      </c>
      <c r="I1864" s="2">
        <f>SUM(INDEX(ch_table[Duration],1):ch_table[[#This Row],[Duration]])</f>
        <v>50.420833333333128</v>
      </c>
      <c r="J1864" s="7">
        <v>0.79166666666666663</v>
      </c>
      <c r="K1864" s="16" t="str" cm="1">
        <f t="array" ref="K18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4" s="7">
        <f t="shared" si="59"/>
        <v>1.5972222222222276E-2</v>
      </c>
      <c r="M1864" s="2">
        <f>SUM(INDEX(ch_table[AAT],1):ch_table[[#This Row],[AAT]])</f>
        <v>4.4638888888888957</v>
      </c>
    </row>
    <row r="1865" spans="1:13" x14ac:dyDescent="0.25">
      <c r="A1865">
        <v>148</v>
      </c>
      <c r="B1865" s="1">
        <v>43257</v>
      </c>
      <c r="C1865" s="7">
        <v>0.47916666666666669</v>
      </c>
      <c r="D1865" t="s">
        <v>13</v>
      </c>
      <c r="G1865" s="2">
        <v>2.0833333333333329E-3</v>
      </c>
      <c r="H1865" s="15" t="str">
        <f t="shared" si="58"/>
        <v/>
      </c>
      <c r="I1865" s="2">
        <f>SUM(INDEX(ch_table[Duration],1):ch_table[[#This Row],[Duration]])</f>
        <v>50.42291666666646</v>
      </c>
      <c r="J1865" s="7">
        <v>0.79166666666666663</v>
      </c>
      <c r="K1865" s="16" t="str" cm="1">
        <f t="array" ref="K18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5" s="7" t="str">
        <f t="shared" si="59"/>
        <v/>
      </c>
      <c r="M1865" s="2">
        <f>SUM(INDEX(ch_table[AAT],1):ch_table[[#This Row],[AAT]])</f>
        <v>4.4638888888888957</v>
      </c>
    </row>
    <row r="1866" spans="1:13" x14ac:dyDescent="0.25">
      <c r="A1866">
        <v>148</v>
      </c>
      <c r="B1866" s="1">
        <v>43257</v>
      </c>
      <c r="C1866" s="7">
        <v>0.48125000000000001</v>
      </c>
      <c r="D1866" t="s">
        <v>52</v>
      </c>
      <c r="E1866" t="s">
        <v>415</v>
      </c>
      <c r="G1866" s="2">
        <v>1.8749999999999999E-2</v>
      </c>
      <c r="H1866" s="15" t="str">
        <f t="shared" si="58"/>
        <v/>
      </c>
      <c r="I1866" s="2">
        <f>SUM(INDEX(ch_table[Duration],1):ch_table[[#This Row],[Duration]])</f>
        <v>50.441666666666457</v>
      </c>
      <c r="J1866" s="7">
        <v>0.79166666666666663</v>
      </c>
      <c r="K1866" s="16" t="str" cm="1">
        <f t="array" ref="K18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6" s="7" t="str">
        <f t="shared" si="59"/>
        <v/>
      </c>
      <c r="M1866" s="2">
        <f>SUM(INDEX(ch_table[AAT],1):ch_table[[#This Row],[AAT]])</f>
        <v>4.4638888888888957</v>
      </c>
    </row>
    <row r="1867" spans="1:13" x14ac:dyDescent="0.25">
      <c r="A1867">
        <v>148</v>
      </c>
      <c r="B1867" s="1">
        <v>43257</v>
      </c>
      <c r="C1867" s="7">
        <v>0.5</v>
      </c>
      <c r="D1867" t="s">
        <v>52</v>
      </c>
      <c r="E1867" t="s">
        <v>111</v>
      </c>
      <c r="G1867" s="2">
        <v>3.3333333333333333E-2</v>
      </c>
      <c r="H1867" s="15" t="str">
        <f t="shared" si="58"/>
        <v/>
      </c>
      <c r="I1867" s="2">
        <f>SUM(INDEX(ch_table[Duration],1):ch_table[[#This Row],[Duration]])</f>
        <v>50.474999999999788</v>
      </c>
      <c r="J1867" s="7">
        <v>0.79166666666666663</v>
      </c>
      <c r="K1867" s="16" t="str" cm="1">
        <f t="array" ref="K18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7" s="7" t="str">
        <f t="shared" si="59"/>
        <v/>
      </c>
      <c r="M1867" s="2">
        <f>SUM(INDEX(ch_table[AAT],1):ch_table[[#This Row],[AAT]])</f>
        <v>4.4638888888888957</v>
      </c>
    </row>
    <row r="1868" spans="1:13" x14ac:dyDescent="0.25">
      <c r="A1868">
        <v>148</v>
      </c>
      <c r="B1868" s="1">
        <v>43257</v>
      </c>
      <c r="C1868" s="7">
        <v>0.53333333333333333</v>
      </c>
      <c r="D1868" t="s">
        <v>31</v>
      </c>
      <c r="E1868" t="s">
        <v>1257</v>
      </c>
      <c r="G1868" s="2">
        <v>1.3888888888888889E-3</v>
      </c>
      <c r="H1868" s="15" t="str">
        <f t="shared" si="58"/>
        <v/>
      </c>
      <c r="I1868" s="2">
        <f>SUM(INDEX(ch_table[Duration],1):ch_table[[#This Row],[Duration]])</f>
        <v>50.476388888888678</v>
      </c>
      <c r="J1868" s="7">
        <v>0.79166666666666663</v>
      </c>
      <c r="K1868" s="16" t="str" cm="1">
        <f t="array" ref="K18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8" s="7" t="str">
        <f t="shared" si="59"/>
        <v/>
      </c>
      <c r="M1868" s="2">
        <f>SUM(INDEX(ch_table[AAT],1):ch_table[[#This Row],[AAT]])</f>
        <v>4.4638888888888957</v>
      </c>
    </row>
    <row r="1869" spans="1:13" x14ac:dyDescent="0.25">
      <c r="A1869">
        <v>148</v>
      </c>
      <c r="B1869" s="1">
        <v>43257</v>
      </c>
      <c r="C1869" s="7">
        <v>0.53472222222222221</v>
      </c>
      <c r="D1869" t="s">
        <v>31</v>
      </c>
      <c r="E1869" t="s">
        <v>1258</v>
      </c>
      <c r="G1869" s="2">
        <v>1.3888888888888889E-3</v>
      </c>
      <c r="H1869" s="15" t="str">
        <f t="shared" si="58"/>
        <v/>
      </c>
      <c r="I1869" s="2">
        <f>SUM(INDEX(ch_table[Duration],1):ch_table[[#This Row],[Duration]])</f>
        <v>50.477777777777568</v>
      </c>
      <c r="J1869" s="7">
        <v>0.79166666666666663</v>
      </c>
      <c r="K1869" s="16" t="str" cm="1">
        <f t="array" ref="K18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69" s="7" t="str">
        <f t="shared" si="59"/>
        <v/>
      </c>
      <c r="M1869" s="2">
        <f>SUM(INDEX(ch_table[AAT],1):ch_table[[#This Row],[AAT]])</f>
        <v>4.4638888888888957</v>
      </c>
    </row>
    <row r="1870" spans="1:13" x14ac:dyDescent="0.25">
      <c r="A1870">
        <v>148</v>
      </c>
      <c r="B1870" s="1">
        <v>43257</v>
      </c>
      <c r="C1870" s="7">
        <v>0.53611111111111109</v>
      </c>
      <c r="D1870" t="s">
        <v>188</v>
      </c>
      <c r="E1870" t="s">
        <v>1259</v>
      </c>
      <c r="G1870" s="2">
        <v>2.0833333333333329E-3</v>
      </c>
      <c r="H1870" s="15" t="str">
        <f t="shared" si="58"/>
        <v/>
      </c>
      <c r="I1870" s="2">
        <f>SUM(INDEX(ch_table[Duration],1):ch_table[[#This Row],[Duration]])</f>
        <v>50.4798611111109</v>
      </c>
      <c r="J1870" s="7">
        <v>0.79166666666666663</v>
      </c>
      <c r="K1870" s="16" t="str" cm="1">
        <f t="array" ref="K18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0" s="7" t="str">
        <f t="shared" si="59"/>
        <v/>
      </c>
      <c r="M1870" s="2">
        <f>SUM(INDEX(ch_table[AAT],1):ch_table[[#This Row],[AAT]])</f>
        <v>4.4638888888888957</v>
      </c>
    </row>
    <row r="1871" spans="1:13" x14ac:dyDescent="0.25">
      <c r="A1871">
        <v>148</v>
      </c>
      <c r="B1871" s="1">
        <v>43257</v>
      </c>
      <c r="C1871" s="7">
        <v>0.53819444444444442</v>
      </c>
      <c r="D1871" t="s">
        <v>286</v>
      </c>
      <c r="E1871" t="s">
        <v>1260</v>
      </c>
      <c r="G1871" s="2">
        <v>7.6388888888888886E-3</v>
      </c>
      <c r="H1871" s="15" t="str">
        <f t="shared" si="58"/>
        <v/>
      </c>
      <c r="I1871" s="2">
        <f>SUM(INDEX(ch_table[Duration],1):ch_table[[#This Row],[Duration]])</f>
        <v>50.487499999999791</v>
      </c>
      <c r="J1871" s="7">
        <v>0.79166666666666663</v>
      </c>
      <c r="K1871" s="16" t="str" cm="1">
        <f t="array" ref="K18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1" s="7" t="str">
        <f t="shared" si="59"/>
        <v/>
      </c>
      <c r="M1871" s="2">
        <f>SUM(INDEX(ch_table[AAT],1):ch_table[[#This Row],[AAT]])</f>
        <v>4.4638888888888957</v>
      </c>
    </row>
    <row r="1872" spans="1:13" x14ac:dyDescent="0.25">
      <c r="A1872">
        <v>148</v>
      </c>
      <c r="B1872" s="1">
        <v>43257</v>
      </c>
      <c r="C1872" s="7">
        <v>0.54583333333333328</v>
      </c>
      <c r="D1872" t="s">
        <v>297</v>
      </c>
      <c r="E1872" t="s">
        <v>1261</v>
      </c>
      <c r="G1872" s="2">
        <v>3.0555555555555551E-2</v>
      </c>
      <c r="H1872" s="15" t="str">
        <f t="shared" si="58"/>
        <v/>
      </c>
      <c r="I1872" s="2">
        <f>SUM(INDEX(ch_table[Duration],1):ch_table[[#This Row],[Duration]])</f>
        <v>50.51805555555535</v>
      </c>
      <c r="J1872" s="7">
        <v>0.79166666666666663</v>
      </c>
      <c r="K1872" s="16" t="str" cm="1">
        <f t="array" ref="K18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2" s="7" t="str">
        <f t="shared" si="59"/>
        <v/>
      </c>
      <c r="M1872" s="2">
        <f>SUM(INDEX(ch_table[AAT],1):ch_table[[#This Row],[AAT]])</f>
        <v>4.4638888888888957</v>
      </c>
    </row>
    <row r="1873" spans="1:13" x14ac:dyDescent="0.25">
      <c r="A1873">
        <v>148</v>
      </c>
      <c r="B1873" s="1">
        <v>43257</v>
      </c>
      <c r="C1873" s="7">
        <v>0.57638888888888884</v>
      </c>
      <c r="D1873" t="s">
        <v>19</v>
      </c>
      <c r="E1873" t="s">
        <v>507</v>
      </c>
      <c r="G1873" s="2">
        <v>4.2361111111111113E-2</v>
      </c>
      <c r="H1873" s="15" t="str">
        <f t="shared" si="58"/>
        <v/>
      </c>
      <c r="I1873" s="2">
        <f>SUM(INDEX(ch_table[Duration],1):ch_table[[#This Row],[Duration]])</f>
        <v>50.560416666666463</v>
      </c>
      <c r="J1873" s="7">
        <v>0.79166666666666663</v>
      </c>
      <c r="K1873" s="16" t="str" cm="1">
        <f t="array" ref="K18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3" s="7" t="str">
        <f t="shared" si="59"/>
        <v/>
      </c>
      <c r="M1873" s="2">
        <f>SUM(INDEX(ch_table[AAT],1):ch_table[[#This Row],[AAT]])</f>
        <v>4.4638888888888957</v>
      </c>
    </row>
    <row r="1874" spans="1:13" x14ac:dyDescent="0.25">
      <c r="A1874">
        <v>148</v>
      </c>
      <c r="B1874" s="1">
        <v>43257</v>
      </c>
      <c r="C1874" s="7">
        <v>0.61875000000000002</v>
      </c>
      <c r="D1874" t="s">
        <v>297</v>
      </c>
      <c r="E1874" t="s">
        <v>1262</v>
      </c>
      <c r="G1874" s="2">
        <v>4.9305555555555547E-2</v>
      </c>
      <c r="H1874" s="15" t="str">
        <f t="shared" si="58"/>
        <v/>
      </c>
      <c r="I1874" s="2">
        <f>SUM(INDEX(ch_table[Duration],1):ch_table[[#This Row],[Duration]])</f>
        <v>50.609722222222018</v>
      </c>
      <c r="J1874" s="7">
        <v>0.79166666666666663</v>
      </c>
      <c r="K1874" s="16" t="str" cm="1">
        <f t="array" ref="K18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4" s="7" t="str">
        <f t="shared" si="59"/>
        <v/>
      </c>
      <c r="M1874" s="2">
        <f>SUM(INDEX(ch_table[AAT],1):ch_table[[#This Row],[AAT]])</f>
        <v>4.4638888888888957</v>
      </c>
    </row>
    <row r="1875" spans="1:13" x14ac:dyDescent="0.25">
      <c r="A1875">
        <v>148</v>
      </c>
      <c r="B1875" s="1">
        <v>43257</v>
      </c>
      <c r="C1875" s="7">
        <v>0.66805555555555551</v>
      </c>
      <c r="D1875" t="s">
        <v>297</v>
      </c>
      <c r="E1875" t="s">
        <v>1263</v>
      </c>
      <c r="G1875" s="2">
        <v>0.125</v>
      </c>
      <c r="H1875" s="15" t="str">
        <f t="shared" si="58"/>
        <v/>
      </c>
      <c r="I1875" s="2">
        <f>SUM(INDEX(ch_table[Duration],1):ch_table[[#This Row],[Duration]])</f>
        <v>50.734722222222018</v>
      </c>
      <c r="J1875" s="7">
        <v>0.79166666666666663</v>
      </c>
      <c r="K1875" s="16" cm="1">
        <f t="array" ref="K18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1875" s="7" t="str">
        <f t="shared" si="59"/>
        <v/>
      </c>
      <c r="M1875" s="2">
        <f>SUM(INDEX(ch_table[AAT],1):ch_table[[#This Row],[AAT]])</f>
        <v>4.4652777777777848</v>
      </c>
    </row>
    <row r="1876" spans="1:13" x14ac:dyDescent="0.25">
      <c r="A1876">
        <v>148</v>
      </c>
      <c r="B1876" s="1">
        <v>43257</v>
      </c>
      <c r="C1876" s="7">
        <v>0.79305555555555551</v>
      </c>
      <c r="D1876" t="s">
        <v>23</v>
      </c>
      <c r="E1876" t="s">
        <v>1264</v>
      </c>
      <c r="G1876" s="2">
        <v>1.666666666666667E-2</v>
      </c>
      <c r="H1876" s="15" t="str">
        <f t="shared" si="58"/>
        <v/>
      </c>
      <c r="I1876" s="2">
        <f>SUM(INDEX(ch_table[Duration],1):ch_table[[#This Row],[Duration]])</f>
        <v>50.751388888888684</v>
      </c>
      <c r="J1876" s="7">
        <v>0.79166666666666663</v>
      </c>
      <c r="K1876" s="16" cm="1">
        <f t="array" ref="K18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1876" s="7" t="str">
        <f t="shared" si="59"/>
        <v/>
      </c>
      <c r="M1876" s="2">
        <f>SUM(INDEX(ch_table[AAT],1):ch_table[[#This Row],[AAT]])</f>
        <v>4.4819444444444514</v>
      </c>
    </row>
    <row r="1877" spans="1:13" x14ac:dyDescent="0.25">
      <c r="A1877">
        <v>148</v>
      </c>
      <c r="B1877" s="1">
        <v>43257</v>
      </c>
      <c r="C1877" s="7">
        <v>0.80972222222222223</v>
      </c>
      <c r="D1877" t="s">
        <v>8</v>
      </c>
      <c r="H1877" s="15">
        <f t="shared" si="58"/>
        <v>0.33055555555555555</v>
      </c>
      <c r="I1877" s="2">
        <f>SUM(INDEX(ch_table[Duration],1):ch_table[[#This Row],[Duration]])</f>
        <v>50.751388888888684</v>
      </c>
      <c r="J1877" s="7">
        <v>0.79166666666666663</v>
      </c>
      <c r="K1877" s="16" t="str" cm="1">
        <f t="array" ref="K18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7" s="7">
        <f t="shared" si="59"/>
        <v>1.8055555555555554E-2</v>
      </c>
      <c r="M1877" s="2">
        <f>SUM(INDEX(ch_table[AAT],1):ch_table[[#This Row],[AAT]])</f>
        <v>4.4819444444444514</v>
      </c>
    </row>
    <row r="1878" spans="1:13" x14ac:dyDescent="0.25">
      <c r="A1878">
        <v>149</v>
      </c>
      <c r="B1878" s="1">
        <v>43258</v>
      </c>
      <c r="C1878" s="7">
        <v>0.39583333333333331</v>
      </c>
      <c r="D1878" t="s">
        <v>13</v>
      </c>
      <c r="G1878" s="2">
        <v>2.7777777777777779E-3</v>
      </c>
      <c r="H1878" s="15" t="str">
        <f t="shared" si="58"/>
        <v/>
      </c>
      <c r="I1878" s="2">
        <f>SUM(INDEX(ch_table[Duration],1):ch_table[[#This Row],[Duration]])</f>
        <v>50.754166666666464</v>
      </c>
      <c r="J1878" s="7">
        <v>0.70833333333333337</v>
      </c>
      <c r="K1878" s="16" t="str" cm="1">
        <f t="array" ref="K18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8" s="7" t="str">
        <f t="shared" si="59"/>
        <v/>
      </c>
      <c r="M1878" s="2">
        <f>SUM(INDEX(ch_table[AAT],1):ch_table[[#This Row],[AAT]])</f>
        <v>4.4819444444444514</v>
      </c>
    </row>
    <row r="1879" spans="1:13" x14ac:dyDescent="0.25">
      <c r="A1879">
        <v>149</v>
      </c>
      <c r="B1879" s="1">
        <v>43258</v>
      </c>
      <c r="C1879" s="7">
        <v>0.39861111111111108</v>
      </c>
      <c r="D1879" t="s">
        <v>52</v>
      </c>
      <c r="E1879" t="s">
        <v>435</v>
      </c>
      <c r="G1879" s="2">
        <v>2.013888888888889E-2</v>
      </c>
      <c r="H1879" s="15" t="str">
        <f t="shared" si="58"/>
        <v/>
      </c>
      <c r="I1879" s="2">
        <f>SUM(INDEX(ch_table[Duration],1):ch_table[[#This Row],[Duration]])</f>
        <v>50.774305555555351</v>
      </c>
      <c r="J1879" s="7">
        <v>0.70833333333333337</v>
      </c>
      <c r="K1879" s="16" t="str" cm="1">
        <f t="array" ref="K18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79" s="7" t="str">
        <f t="shared" si="59"/>
        <v/>
      </c>
      <c r="M1879" s="2">
        <f>SUM(INDEX(ch_table[AAT],1):ch_table[[#This Row],[AAT]])</f>
        <v>4.4819444444444514</v>
      </c>
    </row>
    <row r="1880" spans="1:13" x14ac:dyDescent="0.25">
      <c r="A1880">
        <v>149</v>
      </c>
      <c r="B1880" s="1">
        <v>43258</v>
      </c>
      <c r="C1880" s="7">
        <v>0.41875000000000001</v>
      </c>
      <c r="D1880" t="s">
        <v>54</v>
      </c>
      <c r="E1880" t="s">
        <v>435</v>
      </c>
      <c r="G1880" s="2">
        <v>7.6388888888888886E-3</v>
      </c>
      <c r="H1880" s="15" t="str">
        <f t="shared" si="58"/>
        <v/>
      </c>
      <c r="I1880" s="2">
        <f>SUM(INDEX(ch_table[Duration],1):ch_table[[#This Row],[Duration]])</f>
        <v>50.781944444444242</v>
      </c>
      <c r="J1880" s="7">
        <v>0.70833333333333337</v>
      </c>
      <c r="K1880" s="16" t="str" cm="1">
        <f t="array" ref="K18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0" s="7" t="str">
        <f t="shared" si="59"/>
        <v/>
      </c>
      <c r="M1880" s="2">
        <f>SUM(INDEX(ch_table[AAT],1):ch_table[[#This Row],[AAT]])</f>
        <v>4.4819444444444514</v>
      </c>
    </row>
    <row r="1881" spans="1:13" x14ac:dyDescent="0.25">
      <c r="A1881">
        <v>149</v>
      </c>
      <c r="B1881" s="1">
        <v>43258</v>
      </c>
      <c r="C1881" s="7">
        <v>0.42638888888888887</v>
      </c>
      <c r="D1881" t="s">
        <v>52</v>
      </c>
      <c r="E1881" t="s">
        <v>1265</v>
      </c>
      <c r="G1881" s="2">
        <v>1.5277777777777781E-2</v>
      </c>
      <c r="H1881" s="15" t="str">
        <f t="shared" si="58"/>
        <v/>
      </c>
      <c r="I1881" s="2">
        <f>SUM(INDEX(ch_table[Duration],1):ch_table[[#This Row],[Duration]])</f>
        <v>50.797222222222018</v>
      </c>
      <c r="J1881" s="7">
        <v>0.70833333333333337</v>
      </c>
      <c r="K1881" s="16" t="str" cm="1">
        <f t="array" ref="K18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1" s="7" t="str">
        <f t="shared" si="59"/>
        <v/>
      </c>
      <c r="M1881" s="2">
        <f>SUM(INDEX(ch_table[AAT],1):ch_table[[#This Row],[AAT]])</f>
        <v>4.4819444444444514</v>
      </c>
    </row>
    <row r="1882" spans="1:13" x14ac:dyDescent="0.25">
      <c r="A1882">
        <v>149</v>
      </c>
      <c r="B1882" s="1">
        <v>43258</v>
      </c>
      <c r="C1882" s="7">
        <v>0.44166666666666671</v>
      </c>
      <c r="D1882" t="s">
        <v>55</v>
      </c>
      <c r="E1882" t="s">
        <v>1266</v>
      </c>
      <c r="G1882" s="2">
        <v>1.666666666666667E-2</v>
      </c>
      <c r="H1882" s="15" t="str">
        <f t="shared" si="58"/>
        <v/>
      </c>
      <c r="I1882" s="2">
        <f>SUM(INDEX(ch_table[Duration],1):ch_table[[#This Row],[Duration]])</f>
        <v>50.813888888888684</v>
      </c>
      <c r="J1882" s="7">
        <v>0.70833333333333337</v>
      </c>
      <c r="K1882" s="16" t="str" cm="1">
        <f t="array" ref="K18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2" s="7" t="str">
        <f t="shared" si="59"/>
        <v/>
      </c>
      <c r="M1882" s="2">
        <f>SUM(INDEX(ch_table[AAT],1):ch_table[[#This Row],[AAT]])</f>
        <v>4.4819444444444514</v>
      </c>
    </row>
    <row r="1883" spans="1:13" x14ac:dyDescent="0.25">
      <c r="A1883">
        <v>149</v>
      </c>
      <c r="B1883" s="1">
        <v>43258</v>
      </c>
      <c r="C1883" s="7">
        <v>0.45833333333333331</v>
      </c>
      <c r="D1883" t="s">
        <v>55</v>
      </c>
      <c r="E1883" t="s">
        <v>1267</v>
      </c>
      <c r="G1883" s="2">
        <v>1.9444444444444441E-2</v>
      </c>
      <c r="H1883" s="15" t="str">
        <f t="shared" si="58"/>
        <v/>
      </c>
      <c r="I1883" s="2">
        <f>SUM(INDEX(ch_table[Duration],1):ch_table[[#This Row],[Duration]])</f>
        <v>50.83333333333313</v>
      </c>
      <c r="J1883" s="7">
        <v>0.70833333333333337</v>
      </c>
      <c r="K1883" s="16" t="str" cm="1">
        <f t="array" ref="K18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3" s="7" t="str">
        <f t="shared" si="59"/>
        <v/>
      </c>
      <c r="M1883" s="2">
        <f>SUM(INDEX(ch_table[AAT],1):ch_table[[#This Row],[AAT]])</f>
        <v>4.4819444444444514</v>
      </c>
    </row>
    <row r="1884" spans="1:13" x14ac:dyDescent="0.25">
      <c r="A1884">
        <v>149</v>
      </c>
      <c r="B1884" s="1">
        <v>43258</v>
      </c>
      <c r="C1884" s="7">
        <v>0.4777777777777778</v>
      </c>
      <c r="D1884" t="s">
        <v>29</v>
      </c>
      <c r="E1884" t="s">
        <v>30</v>
      </c>
      <c r="G1884" s="2">
        <v>3.6111111111111108E-2</v>
      </c>
      <c r="H1884" s="15" t="str">
        <f t="shared" si="58"/>
        <v/>
      </c>
      <c r="I1884" s="2">
        <f>SUM(INDEX(ch_table[Duration],1):ch_table[[#This Row],[Duration]])</f>
        <v>50.869444444444241</v>
      </c>
      <c r="J1884" s="7">
        <v>0.70833333333333337</v>
      </c>
      <c r="K1884" s="16" t="str" cm="1">
        <f t="array" ref="K18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4" s="7" t="str">
        <f t="shared" si="59"/>
        <v/>
      </c>
      <c r="M1884" s="2">
        <f>SUM(INDEX(ch_table[AAT],1):ch_table[[#This Row],[AAT]])</f>
        <v>4.4819444444444514</v>
      </c>
    </row>
    <row r="1885" spans="1:13" x14ac:dyDescent="0.25">
      <c r="A1885">
        <v>149</v>
      </c>
      <c r="B1885" s="1">
        <v>43258</v>
      </c>
      <c r="C1885" s="7">
        <v>0.51388888888888884</v>
      </c>
      <c r="D1885" t="s">
        <v>661</v>
      </c>
      <c r="E1885" t="s">
        <v>1268</v>
      </c>
      <c r="G1885" s="2">
        <v>1.388888888888889E-2</v>
      </c>
      <c r="H1885" s="15" t="str">
        <f t="shared" si="58"/>
        <v/>
      </c>
      <c r="I1885" s="2">
        <f>SUM(INDEX(ch_table[Duration],1):ch_table[[#This Row],[Duration]])</f>
        <v>50.883333333333127</v>
      </c>
      <c r="J1885" s="7">
        <v>0.70833333333333337</v>
      </c>
      <c r="K1885" s="16" t="str" cm="1">
        <f t="array" ref="K18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5" s="7" t="str">
        <f t="shared" si="59"/>
        <v/>
      </c>
      <c r="M1885" s="2">
        <f>SUM(INDEX(ch_table[AAT],1):ch_table[[#This Row],[AAT]])</f>
        <v>4.4819444444444514</v>
      </c>
    </row>
    <row r="1886" spans="1:13" x14ac:dyDescent="0.25">
      <c r="A1886">
        <v>149</v>
      </c>
      <c r="B1886" s="1">
        <v>43258</v>
      </c>
      <c r="C1886" s="7">
        <v>0.52777777777777779</v>
      </c>
      <c r="D1886" t="s">
        <v>661</v>
      </c>
      <c r="E1886" t="s">
        <v>1269</v>
      </c>
      <c r="G1886" s="2">
        <v>1.3194444444444439E-2</v>
      </c>
      <c r="H1886" s="15" t="str">
        <f t="shared" si="58"/>
        <v/>
      </c>
      <c r="I1886" s="2">
        <f>SUM(INDEX(ch_table[Duration],1):ch_table[[#This Row],[Duration]])</f>
        <v>50.896527777777571</v>
      </c>
      <c r="J1886" s="7">
        <v>0.70833333333333337</v>
      </c>
      <c r="K1886" s="16" t="str" cm="1">
        <f t="array" ref="K18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6" s="7" t="str">
        <f t="shared" si="59"/>
        <v/>
      </c>
      <c r="M1886" s="2">
        <f>SUM(INDEX(ch_table[AAT],1):ch_table[[#This Row],[AAT]])</f>
        <v>4.4819444444444514</v>
      </c>
    </row>
    <row r="1887" spans="1:13" x14ac:dyDescent="0.25">
      <c r="A1887">
        <v>149</v>
      </c>
      <c r="B1887" s="1">
        <v>43258</v>
      </c>
      <c r="C1887" s="7">
        <v>0.54097222222222219</v>
      </c>
      <c r="D1887" t="s">
        <v>237</v>
      </c>
      <c r="E1887" t="s">
        <v>1270</v>
      </c>
      <c r="G1887" s="2">
        <v>2.222222222222222E-2</v>
      </c>
      <c r="H1887" s="15" t="str">
        <f t="shared" si="58"/>
        <v/>
      </c>
      <c r="I1887" s="2">
        <f>SUM(INDEX(ch_table[Duration],1):ch_table[[#This Row],[Duration]])</f>
        <v>50.918749999999797</v>
      </c>
      <c r="J1887" s="7">
        <v>0.70833333333333337</v>
      </c>
      <c r="K1887" s="16" t="str" cm="1">
        <f t="array" ref="K18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7" s="7" t="str">
        <f t="shared" si="59"/>
        <v/>
      </c>
      <c r="M1887" s="2">
        <f>SUM(INDEX(ch_table[AAT],1):ch_table[[#This Row],[AAT]])</f>
        <v>4.4819444444444514</v>
      </c>
    </row>
    <row r="1888" spans="1:13" x14ac:dyDescent="0.25">
      <c r="A1888">
        <v>149</v>
      </c>
      <c r="B1888" s="1">
        <v>43258</v>
      </c>
      <c r="C1888" s="7">
        <v>0.56319444444444444</v>
      </c>
      <c r="D1888" t="s">
        <v>369</v>
      </c>
      <c r="E1888" t="s">
        <v>1271</v>
      </c>
      <c r="G1888" s="2">
        <v>6.805555555555555E-2</v>
      </c>
      <c r="H1888" s="15" t="str">
        <f t="shared" si="58"/>
        <v/>
      </c>
      <c r="I1888" s="2">
        <f>SUM(INDEX(ch_table[Duration],1):ch_table[[#This Row],[Duration]])</f>
        <v>50.98680555555535</v>
      </c>
      <c r="J1888" s="7">
        <v>0.70833333333333337</v>
      </c>
      <c r="K1888" s="16" t="str" cm="1">
        <f t="array" ref="K18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8" s="7" t="str">
        <f t="shared" si="59"/>
        <v/>
      </c>
      <c r="M1888" s="2">
        <f>SUM(INDEX(ch_table[AAT],1):ch_table[[#This Row],[AAT]])</f>
        <v>4.4819444444444514</v>
      </c>
    </row>
    <row r="1889" spans="1:13" x14ac:dyDescent="0.25">
      <c r="A1889">
        <v>149</v>
      </c>
      <c r="B1889" s="1">
        <v>43258</v>
      </c>
      <c r="C1889" s="7">
        <v>0.63124999999999998</v>
      </c>
      <c r="D1889" t="s">
        <v>369</v>
      </c>
      <c r="E1889" t="s">
        <v>1272</v>
      </c>
      <c r="G1889" s="2">
        <v>7.7083333333333337E-2</v>
      </c>
      <c r="H1889" s="15" t="str">
        <f t="shared" si="58"/>
        <v/>
      </c>
      <c r="I1889" s="2">
        <f>SUM(INDEX(ch_table[Duration],1):ch_table[[#This Row],[Duration]])</f>
        <v>51.063888888888684</v>
      </c>
      <c r="J1889" s="7">
        <v>0.70833333333333337</v>
      </c>
      <c r="K1889" s="16" t="str" cm="1">
        <f t="array" ref="K18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89" s="7" t="str">
        <f t="shared" si="59"/>
        <v/>
      </c>
      <c r="M1889" s="2">
        <f>SUM(INDEX(ch_table[AAT],1):ch_table[[#This Row],[AAT]])</f>
        <v>4.4819444444444514</v>
      </c>
    </row>
    <row r="1890" spans="1:13" x14ac:dyDescent="0.25">
      <c r="A1890">
        <v>149</v>
      </c>
      <c r="B1890" s="1">
        <v>43258</v>
      </c>
      <c r="C1890" s="7">
        <v>0.70833333333333337</v>
      </c>
      <c r="D1890" t="s">
        <v>23</v>
      </c>
      <c r="E1890" t="s">
        <v>1273</v>
      </c>
      <c r="G1890" s="2">
        <v>2.0833333333333329E-2</v>
      </c>
      <c r="H1890" s="15" t="str">
        <f t="shared" si="58"/>
        <v/>
      </c>
      <c r="I1890" s="2">
        <f>SUM(INDEX(ch_table[Duration],1):ch_table[[#This Row],[Duration]])</f>
        <v>51.08472222222202</v>
      </c>
      <c r="J1890" s="7">
        <v>0.70833333333333337</v>
      </c>
      <c r="K1890" s="16" cm="1">
        <f t="array" ref="K18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1890" s="7" t="str">
        <f t="shared" si="59"/>
        <v/>
      </c>
      <c r="M1890" s="2">
        <f>SUM(INDEX(ch_table[AAT],1):ch_table[[#This Row],[AAT]])</f>
        <v>4.5027777777777844</v>
      </c>
    </row>
    <row r="1891" spans="1:13" x14ac:dyDescent="0.25">
      <c r="A1891">
        <v>149</v>
      </c>
      <c r="B1891" s="1">
        <v>43258</v>
      </c>
      <c r="C1891" s="7">
        <v>0.72916666666666663</v>
      </c>
      <c r="D1891" t="s">
        <v>8</v>
      </c>
      <c r="H1891" s="15">
        <f t="shared" si="58"/>
        <v>0.33333333333333331</v>
      </c>
      <c r="I1891" s="2">
        <f>SUM(INDEX(ch_table[Duration],1):ch_table[[#This Row],[Duration]])</f>
        <v>51.08472222222202</v>
      </c>
      <c r="J1891" s="7">
        <v>0.70833333333333337</v>
      </c>
      <c r="K1891" s="16" t="str" cm="1">
        <f t="array" ref="K18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1" s="7">
        <f t="shared" si="59"/>
        <v>2.0833333333333329E-2</v>
      </c>
      <c r="M1891" s="2">
        <f>SUM(INDEX(ch_table[AAT],1):ch_table[[#This Row],[AAT]])</f>
        <v>4.5027777777777844</v>
      </c>
    </row>
    <row r="1892" spans="1:13" x14ac:dyDescent="0.25">
      <c r="A1892">
        <v>150</v>
      </c>
      <c r="B1892" s="1">
        <v>43262</v>
      </c>
      <c r="C1892" s="7">
        <v>0.60416666666666663</v>
      </c>
      <c r="D1892" t="s">
        <v>13</v>
      </c>
      <c r="G1892" s="2">
        <v>2.7777777777777779E-3</v>
      </c>
      <c r="H1892" s="15" t="str">
        <f t="shared" si="58"/>
        <v/>
      </c>
      <c r="I1892" s="2">
        <f>SUM(INDEX(ch_table[Duration],1):ch_table[[#This Row],[Duration]])</f>
        <v>51.0874999999998</v>
      </c>
      <c r="J1892" s="7">
        <v>0.91666666666666663</v>
      </c>
      <c r="K1892" s="16" t="str" cm="1">
        <f t="array" ref="K18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2" s="7" t="str">
        <f t="shared" si="59"/>
        <v/>
      </c>
      <c r="M1892" s="2">
        <f>SUM(INDEX(ch_table[AAT],1):ch_table[[#This Row],[AAT]])</f>
        <v>4.5027777777777844</v>
      </c>
    </row>
    <row r="1893" spans="1:13" x14ac:dyDescent="0.25">
      <c r="A1893">
        <v>150</v>
      </c>
      <c r="B1893" s="1">
        <v>43262</v>
      </c>
      <c r="C1893" s="7">
        <v>0.6069444444444444</v>
      </c>
      <c r="D1893" t="s">
        <v>52</v>
      </c>
      <c r="E1893" t="s">
        <v>134</v>
      </c>
      <c r="G1893" s="2">
        <v>3.2638888888888891E-2</v>
      </c>
      <c r="H1893" s="15" t="str">
        <f t="shared" si="58"/>
        <v/>
      </c>
      <c r="I1893" s="2">
        <f>SUM(INDEX(ch_table[Duration],1):ch_table[[#This Row],[Duration]])</f>
        <v>51.12013888888869</v>
      </c>
      <c r="J1893" s="7">
        <v>0.91666666666666663</v>
      </c>
      <c r="K1893" s="16" t="str" cm="1">
        <f t="array" ref="K18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3" s="7" t="str">
        <f t="shared" si="59"/>
        <v/>
      </c>
      <c r="M1893" s="2">
        <f>SUM(INDEX(ch_table[AAT],1):ch_table[[#This Row],[AAT]])</f>
        <v>4.5027777777777844</v>
      </c>
    </row>
    <row r="1894" spans="1:13" x14ac:dyDescent="0.25">
      <c r="A1894">
        <v>150</v>
      </c>
      <c r="B1894" s="1">
        <v>43262</v>
      </c>
      <c r="C1894" s="7">
        <v>0.63958333333333328</v>
      </c>
      <c r="D1894" t="s">
        <v>54</v>
      </c>
      <c r="E1894" t="s">
        <v>134</v>
      </c>
      <c r="G1894" s="2">
        <v>1.041666666666667E-2</v>
      </c>
      <c r="H1894" s="15" t="str">
        <f t="shared" si="58"/>
        <v/>
      </c>
      <c r="I1894" s="2">
        <f>SUM(INDEX(ch_table[Duration],1):ch_table[[#This Row],[Duration]])</f>
        <v>51.130555555555354</v>
      </c>
      <c r="J1894" s="7">
        <v>0.91666666666666663</v>
      </c>
      <c r="K1894" s="16" t="str" cm="1">
        <f t="array" ref="K18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4" s="7" t="str">
        <f t="shared" si="59"/>
        <v/>
      </c>
      <c r="M1894" s="2">
        <f>SUM(INDEX(ch_table[AAT],1):ch_table[[#This Row],[AAT]])</f>
        <v>4.5027777777777844</v>
      </c>
    </row>
    <row r="1895" spans="1:13" x14ac:dyDescent="0.25">
      <c r="A1895">
        <v>150</v>
      </c>
      <c r="B1895" s="1">
        <v>43262</v>
      </c>
      <c r="C1895" s="7">
        <v>0.65</v>
      </c>
      <c r="D1895" t="s">
        <v>55</v>
      </c>
      <c r="E1895" t="s">
        <v>1274</v>
      </c>
      <c r="G1895" s="2">
        <v>2.013888888888889E-2</v>
      </c>
      <c r="H1895" s="15" t="str">
        <f t="shared" si="58"/>
        <v/>
      </c>
      <c r="I1895" s="2">
        <f>SUM(INDEX(ch_table[Duration],1):ch_table[[#This Row],[Duration]])</f>
        <v>51.150694444444241</v>
      </c>
      <c r="J1895" s="7">
        <v>0.91666666666666663</v>
      </c>
      <c r="K1895" s="16" t="str" cm="1">
        <f t="array" ref="K18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5" s="7" t="str">
        <f t="shared" si="59"/>
        <v/>
      </c>
      <c r="M1895" s="2">
        <f>SUM(INDEX(ch_table[AAT],1):ch_table[[#This Row],[AAT]])</f>
        <v>4.5027777777777844</v>
      </c>
    </row>
    <row r="1896" spans="1:13" x14ac:dyDescent="0.25">
      <c r="A1896">
        <v>150</v>
      </c>
      <c r="B1896" s="1">
        <v>43262</v>
      </c>
      <c r="C1896" s="7">
        <v>0.67013888888888884</v>
      </c>
      <c r="D1896" t="s">
        <v>25</v>
      </c>
      <c r="E1896" t="s">
        <v>1275</v>
      </c>
      <c r="G1896" s="2">
        <v>4.3055555555555562E-2</v>
      </c>
      <c r="H1896" s="15" t="str">
        <f t="shared" si="58"/>
        <v/>
      </c>
      <c r="I1896" s="2">
        <f>SUM(INDEX(ch_table[Duration],1):ch_table[[#This Row],[Duration]])</f>
        <v>51.193749999999795</v>
      </c>
      <c r="J1896" s="7">
        <v>0.91666666666666663</v>
      </c>
      <c r="K1896" s="16" t="str" cm="1">
        <f t="array" ref="K18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6" s="7" t="str">
        <f t="shared" si="59"/>
        <v/>
      </c>
      <c r="M1896" s="2">
        <f>SUM(INDEX(ch_table[AAT],1):ch_table[[#This Row],[AAT]])</f>
        <v>4.5027777777777844</v>
      </c>
    </row>
    <row r="1897" spans="1:13" x14ac:dyDescent="0.25">
      <c r="A1897">
        <v>150</v>
      </c>
      <c r="B1897" s="1">
        <v>43262</v>
      </c>
      <c r="C1897" s="7">
        <v>0.71319444444444446</v>
      </c>
      <c r="D1897" t="s">
        <v>25</v>
      </c>
      <c r="E1897" t="s">
        <v>1276</v>
      </c>
      <c r="G1897" s="2">
        <v>2.1527777777777781E-2</v>
      </c>
      <c r="H1897" s="15" t="str">
        <f t="shared" si="58"/>
        <v/>
      </c>
      <c r="I1897" s="2">
        <f>SUM(INDEX(ch_table[Duration],1):ch_table[[#This Row],[Duration]])</f>
        <v>51.215277777777573</v>
      </c>
      <c r="J1897" s="7">
        <v>0.91666666666666663</v>
      </c>
      <c r="K1897" s="16" t="str" cm="1">
        <f t="array" ref="K18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7" s="7" t="str">
        <f t="shared" si="59"/>
        <v/>
      </c>
      <c r="M1897" s="2">
        <f>SUM(INDEX(ch_table[AAT],1):ch_table[[#This Row],[AAT]])</f>
        <v>4.5027777777777844</v>
      </c>
    </row>
    <row r="1898" spans="1:13" x14ac:dyDescent="0.25">
      <c r="A1898">
        <v>150</v>
      </c>
      <c r="B1898" s="1">
        <v>43262</v>
      </c>
      <c r="C1898" s="7">
        <v>0.73472222222222228</v>
      </c>
      <c r="D1898" t="s">
        <v>31</v>
      </c>
      <c r="E1898" t="s">
        <v>1277</v>
      </c>
      <c r="G1898" s="2">
        <v>2.0833333333333329E-3</v>
      </c>
      <c r="H1898" s="15" t="str">
        <f t="shared" si="58"/>
        <v/>
      </c>
      <c r="I1898" s="2">
        <f>SUM(INDEX(ch_table[Duration],1):ch_table[[#This Row],[Duration]])</f>
        <v>51.217361111110904</v>
      </c>
      <c r="J1898" s="7">
        <v>0.91666666666666663</v>
      </c>
      <c r="K1898" s="16" t="str" cm="1">
        <f t="array" ref="K18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8" s="7" t="str">
        <f t="shared" si="59"/>
        <v/>
      </c>
      <c r="M1898" s="2">
        <f>SUM(INDEX(ch_table[AAT],1):ch_table[[#This Row],[AAT]])</f>
        <v>4.5027777777777844</v>
      </c>
    </row>
    <row r="1899" spans="1:13" x14ac:dyDescent="0.25">
      <c r="A1899">
        <v>150</v>
      </c>
      <c r="B1899" s="1">
        <v>43262</v>
      </c>
      <c r="C1899" s="7">
        <v>0.7368055555555556</v>
      </c>
      <c r="D1899" t="s">
        <v>91</v>
      </c>
      <c r="E1899" t="s">
        <v>1278</v>
      </c>
      <c r="F1899" t="s">
        <v>289</v>
      </c>
      <c r="G1899" s="2">
        <v>0.16180555555555559</v>
      </c>
      <c r="H1899" s="15" t="str">
        <f t="shared" si="58"/>
        <v/>
      </c>
      <c r="I1899" s="2">
        <f>SUM(INDEX(ch_table[Duration],1):ch_table[[#This Row],[Duration]])</f>
        <v>51.379166666666457</v>
      </c>
      <c r="J1899" s="7">
        <v>0.91666666666666663</v>
      </c>
      <c r="K1899" s="16" t="str" cm="1">
        <f t="array" ref="K18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899" s="7" t="str">
        <f t="shared" si="59"/>
        <v/>
      </c>
      <c r="M1899" s="2">
        <f>SUM(INDEX(ch_table[AAT],1):ch_table[[#This Row],[AAT]])</f>
        <v>4.5027777777777844</v>
      </c>
    </row>
    <row r="1900" spans="1:13" x14ac:dyDescent="0.25">
      <c r="A1900">
        <v>150</v>
      </c>
      <c r="B1900" s="1">
        <v>43262</v>
      </c>
      <c r="C1900" s="7">
        <v>0.89861111111111114</v>
      </c>
      <c r="D1900" t="s">
        <v>23</v>
      </c>
      <c r="E1900" t="s">
        <v>1279</v>
      </c>
      <c r="G1900" s="2">
        <v>2.1527777777777781E-2</v>
      </c>
      <c r="H1900" s="15" t="str">
        <f t="shared" si="58"/>
        <v/>
      </c>
      <c r="I1900" s="2">
        <f>SUM(INDEX(ch_table[Duration],1):ch_table[[#This Row],[Duration]])</f>
        <v>51.400694444444234</v>
      </c>
      <c r="J1900" s="7">
        <v>0.91666666666666663</v>
      </c>
      <c r="K1900" s="16" cm="1">
        <f t="array" ref="K19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3.4722222222222099E-3</v>
      </c>
      <c r="L1900" s="7" t="str">
        <f t="shared" si="59"/>
        <v/>
      </c>
      <c r="M1900" s="2">
        <f>SUM(INDEX(ch_table[AAT],1):ch_table[[#This Row],[AAT]])</f>
        <v>4.5062500000000068</v>
      </c>
    </row>
    <row r="1901" spans="1:13" x14ac:dyDescent="0.25">
      <c r="A1901">
        <v>150</v>
      </c>
      <c r="B1901" s="1">
        <v>43262</v>
      </c>
      <c r="C1901" s="7">
        <v>0.92013888888888884</v>
      </c>
      <c r="D1901" t="s">
        <v>8</v>
      </c>
      <c r="H1901" s="15">
        <f t="shared" si="58"/>
        <v>0.31597222222222227</v>
      </c>
      <c r="I1901" s="2">
        <f>SUM(INDEX(ch_table[Duration],1):ch_table[[#This Row],[Duration]])</f>
        <v>51.400694444444234</v>
      </c>
      <c r="J1901" s="7">
        <v>0.91666666666666663</v>
      </c>
      <c r="K1901" s="16" t="str" cm="1">
        <f t="array" ref="K19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1" s="7">
        <f t="shared" si="59"/>
        <v>3.4722222222222099E-3</v>
      </c>
      <c r="M1901" s="2">
        <f>SUM(INDEX(ch_table[AAT],1):ch_table[[#This Row],[AAT]])</f>
        <v>4.5062500000000068</v>
      </c>
    </row>
    <row r="1902" spans="1:13" x14ac:dyDescent="0.25">
      <c r="A1902">
        <v>151</v>
      </c>
      <c r="B1902" s="1">
        <v>43263</v>
      </c>
      <c r="C1902" s="7">
        <v>0.47916666666666669</v>
      </c>
      <c r="D1902" t="s">
        <v>13</v>
      </c>
      <c r="G1902" s="2">
        <v>2.7777777777777779E-3</v>
      </c>
      <c r="H1902" s="15" t="str">
        <f t="shared" si="58"/>
        <v/>
      </c>
      <c r="I1902" s="2">
        <f>SUM(INDEX(ch_table[Duration],1):ch_table[[#This Row],[Duration]])</f>
        <v>51.403472222222014</v>
      </c>
      <c r="J1902" s="7">
        <v>0.79166666666666663</v>
      </c>
      <c r="K1902" s="16" t="str" cm="1">
        <f t="array" ref="K19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2" s="7" t="str">
        <f t="shared" si="59"/>
        <v/>
      </c>
      <c r="M1902" s="2">
        <f>SUM(INDEX(ch_table[AAT],1):ch_table[[#This Row],[AAT]])</f>
        <v>4.5062500000000068</v>
      </c>
    </row>
    <row r="1903" spans="1:13" x14ac:dyDescent="0.25">
      <c r="A1903">
        <v>151</v>
      </c>
      <c r="B1903" s="1">
        <v>43263</v>
      </c>
      <c r="C1903" s="7">
        <v>0.48194444444444451</v>
      </c>
      <c r="D1903" t="s">
        <v>52</v>
      </c>
      <c r="E1903" t="s">
        <v>1280</v>
      </c>
      <c r="G1903" s="2">
        <v>3.3333333333333333E-2</v>
      </c>
      <c r="H1903" s="15" t="str">
        <f t="shared" si="58"/>
        <v/>
      </c>
      <c r="I1903" s="2">
        <f>SUM(INDEX(ch_table[Duration],1):ch_table[[#This Row],[Duration]])</f>
        <v>51.436805555555345</v>
      </c>
      <c r="J1903" s="7">
        <v>0.79166666666666663</v>
      </c>
      <c r="K1903" s="16" t="str" cm="1">
        <f t="array" ref="K19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3" s="7" t="str">
        <f t="shared" si="59"/>
        <v/>
      </c>
      <c r="M1903" s="2">
        <f>SUM(INDEX(ch_table[AAT],1):ch_table[[#This Row],[AAT]])</f>
        <v>4.5062500000000068</v>
      </c>
    </row>
    <row r="1904" spans="1:13" x14ac:dyDescent="0.25">
      <c r="A1904">
        <v>151</v>
      </c>
      <c r="B1904" s="1">
        <v>43263</v>
      </c>
      <c r="C1904" s="7">
        <v>0.51527777777777772</v>
      </c>
      <c r="D1904" t="s">
        <v>54</v>
      </c>
      <c r="E1904" t="s">
        <v>1280</v>
      </c>
      <c r="G1904" s="2">
        <v>1.041666666666667E-2</v>
      </c>
      <c r="H1904" s="15" t="str">
        <f t="shared" si="58"/>
        <v/>
      </c>
      <c r="I1904" s="2">
        <f>SUM(INDEX(ch_table[Duration],1):ch_table[[#This Row],[Duration]])</f>
        <v>51.44722222222201</v>
      </c>
      <c r="J1904" s="7">
        <v>0.79166666666666663</v>
      </c>
      <c r="K1904" s="16" t="str" cm="1">
        <f t="array" ref="K19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4" s="7" t="str">
        <f t="shared" si="59"/>
        <v/>
      </c>
      <c r="M1904" s="2">
        <f>SUM(INDEX(ch_table[AAT],1):ch_table[[#This Row],[AAT]])</f>
        <v>4.5062500000000068</v>
      </c>
    </row>
    <row r="1905" spans="1:13" x14ac:dyDescent="0.25">
      <c r="A1905">
        <v>151</v>
      </c>
      <c r="B1905" s="1">
        <v>43263</v>
      </c>
      <c r="C1905" s="7">
        <v>0.52569444444444446</v>
      </c>
      <c r="D1905" t="s">
        <v>31</v>
      </c>
      <c r="E1905" t="s">
        <v>1281</v>
      </c>
      <c r="G1905" s="2">
        <v>6.2500000000000003E-3</v>
      </c>
      <c r="H1905" s="15" t="str">
        <f t="shared" si="58"/>
        <v/>
      </c>
      <c r="I1905" s="2">
        <f>SUM(INDEX(ch_table[Duration],1):ch_table[[#This Row],[Duration]])</f>
        <v>51.453472222222011</v>
      </c>
      <c r="J1905" s="7">
        <v>0.79166666666666663</v>
      </c>
      <c r="K1905" s="16" t="str" cm="1">
        <f t="array" ref="K19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5" s="7" t="str">
        <f t="shared" si="59"/>
        <v/>
      </c>
      <c r="M1905" s="2">
        <f>SUM(INDEX(ch_table[AAT],1):ch_table[[#This Row],[AAT]])</f>
        <v>4.5062500000000068</v>
      </c>
    </row>
    <row r="1906" spans="1:13" x14ac:dyDescent="0.25">
      <c r="A1906">
        <v>151</v>
      </c>
      <c r="B1906" s="1">
        <v>43263</v>
      </c>
      <c r="C1906" s="7">
        <v>0.53194444444444444</v>
      </c>
      <c r="D1906" t="s">
        <v>286</v>
      </c>
      <c r="E1906" t="s">
        <v>1282</v>
      </c>
      <c r="G1906" s="2">
        <v>6.9444444444444441E-3</v>
      </c>
      <c r="H1906" s="15" t="str">
        <f t="shared" si="58"/>
        <v/>
      </c>
      <c r="I1906" s="2">
        <f>SUM(INDEX(ch_table[Duration],1):ch_table[[#This Row],[Duration]])</f>
        <v>51.460416666666454</v>
      </c>
      <c r="J1906" s="7">
        <v>0.79166666666666663</v>
      </c>
      <c r="K1906" s="16" t="str" cm="1">
        <f t="array" ref="K19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6" s="7" t="str">
        <f t="shared" si="59"/>
        <v/>
      </c>
      <c r="M1906" s="2">
        <f>SUM(INDEX(ch_table[AAT],1):ch_table[[#This Row],[AAT]])</f>
        <v>4.5062500000000068</v>
      </c>
    </row>
    <row r="1907" spans="1:13" x14ac:dyDescent="0.25">
      <c r="A1907">
        <v>151</v>
      </c>
      <c r="B1907" s="1">
        <v>43263</v>
      </c>
      <c r="C1907" s="7">
        <v>0.53888888888888886</v>
      </c>
      <c r="D1907" t="s">
        <v>735</v>
      </c>
      <c r="E1907" t="s">
        <v>1283</v>
      </c>
      <c r="F1907" t="s">
        <v>101</v>
      </c>
      <c r="G1907" s="2">
        <v>1.111111111111111E-2</v>
      </c>
      <c r="H1907" s="15" t="str">
        <f t="shared" si="58"/>
        <v/>
      </c>
      <c r="I1907" s="2">
        <f>SUM(INDEX(ch_table[Duration],1):ch_table[[#This Row],[Duration]])</f>
        <v>51.471527777777567</v>
      </c>
      <c r="J1907" s="7">
        <v>0.79166666666666663</v>
      </c>
      <c r="K1907" s="16" t="str" cm="1">
        <f t="array" ref="K19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7" s="7" t="str">
        <f t="shared" si="59"/>
        <v/>
      </c>
      <c r="M1907" s="2">
        <f>SUM(INDEX(ch_table[AAT],1):ch_table[[#This Row],[AAT]])</f>
        <v>4.5062500000000068</v>
      </c>
    </row>
    <row r="1908" spans="1:13" x14ac:dyDescent="0.25">
      <c r="A1908">
        <v>151</v>
      </c>
      <c r="B1908" s="1">
        <v>43263</v>
      </c>
      <c r="C1908" s="7">
        <v>0.55000000000000004</v>
      </c>
      <c r="D1908" t="s">
        <v>771</v>
      </c>
      <c r="E1908" t="s">
        <v>1284</v>
      </c>
      <c r="F1908" t="s">
        <v>101</v>
      </c>
      <c r="G1908" s="2">
        <v>0.17708333333333329</v>
      </c>
      <c r="H1908" s="15" t="str">
        <f t="shared" si="58"/>
        <v/>
      </c>
      <c r="I1908" s="2">
        <f>SUM(INDEX(ch_table[Duration],1):ch_table[[#This Row],[Duration]])</f>
        <v>51.648611111110903</v>
      </c>
      <c r="J1908" s="7">
        <v>0.79166666666666663</v>
      </c>
      <c r="K1908" s="16" t="str" cm="1">
        <f t="array" ref="K19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8" s="7" t="str">
        <f t="shared" si="59"/>
        <v/>
      </c>
      <c r="M1908" s="2">
        <f>SUM(INDEX(ch_table[AAT],1):ch_table[[#This Row],[AAT]])</f>
        <v>4.5062500000000068</v>
      </c>
    </row>
    <row r="1909" spans="1:13" x14ac:dyDescent="0.25">
      <c r="A1909">
        <v>151</v>
      </c>
      <c r="B1909" s="1">
        <v>43263</v>
      </c>
      <c r="C1909" s="7">
        <v>0.7270833333333333</v>
      </c>
      <c r="D1909" t="s">
        <v>31</v>
      </c>
      <c r="E1909" t="s">
        <v>1285</v>
      </c>
      <c r="F1909" t="s">
        <v>101</v>
      </c>
      <c r="G1909" s="2">
        <v>2.0833333333333329E-3</v>
      </c>
      <c r="H1909" s="15" t="str">
        <f t="shared" si="58"/>
        <v/>
      </c>
      <c r="I1909" s="2">
        <f>SUM(INDEX(ch_table[Duration],1):ch_table[[#This Row],[Duration]])</f>
        <v>51.650694444444234</v>
      </c>
      <c r="J1909" s="7">
        <v>0.79166666666666663</v>
      </c>
      <c r="K1909" s="16" t="str" cm="1">
        <f t="array" ref="K19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09" s="7" t="str">
        <f t="shared" si="59"/>
        <v/>
      </c>
      <c r="M1909" s="2">
        <f>SUM(INDEX(ch_table[AAT],1):ch_table[[#This Row],[AAT]])</f>
        <v>4.5062500000000068</v>
      </c>
    </row>
    <row r="1910" spans="1:13" x14ac:dyDescent="0.25">
      <c r="A1910">
        <v>151</v>
      </c>
      <c r="B1910" s="1">
        <v>43263</v>
      </c>
      <c r="C1910" s="7">
        <v>0.72916666666666663</v>
      </c>
      <c r="D1910" t="s">
        <v>771</v>
      </c>
      <c r="E1910" t="s">
        <v>1284</v>
      </c>
      <c r="F1910" t="s">
        <v>101</v>
      </c>
      <c r="G1910" s="2">
        <v>5.6250000000000001E-2</v>
      </c>
      <c r="H1910" s="15" t="str">
        <f t="shared" si="58"/>
        <v/>
      </c>
      <c r="I1910" s="2">
        <f>SUM(INDEX(ch_table[Duration],1):ch_table[[#This Row],[Duration]])</f>
        <v>51.706944444444233</v>
      </c>
      <c r="J1910" s="7">
        <v>0.79166666666666663</v>
      </c>
      <c r="K1910" s="16" t="str" cm="1">
        <f t="array" ref="K19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10" s="7" t="str">
        <f t="shared" si="59"/>
        <v/>
      </c>
      <c r="M1910" s="2">
        <f>SUM(INDEX(ch_table[AAT],1):ch_table[[#This Row],[AAT]])</f>
        <v>4.5062500000000068</v>
      </c>
    </row>
    <row r="1911" spans="1:13" x14ac:dyDescent="0.25">
      <c r="A1911">
        <v>151</v>
      </c>
      <c r="B1911" s="1">
        <v>43263</v>
      </c>
      <c r="C1911" s="7">
        <v>0.78541666666666665</v>
      </c>
      <c r="D1911" t="s">
        <v>31</v>
      </c>
      <c r="E1911" t="s">
        <v>1286</v>
      </c>
      <c r="F1911" t="s">
        <v>101</v>
      </c>
      <c r="G1911" s="2">
        <v>1.3888888888888889E-3</v>
      </c>
      <c r="H1911" s="15" t="str">
        <f t="shared" si="58"/>
        <v/>
      </c>
      <c r="I1911" s="2">
        <f>SUM(INDEX(ch_table[Duration],1):ch_table[[#This Row],[Duration]])</f>
        <v>51.708333333333123</v>
      </c>
      <c r="J1911" s="7">
        <v>0.79166666666666663</v>
      </c>
      <c r="K1911" s="16" t="str" cm="1">
        <f t="array" ref="K19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11" s="7" t="str">
        <f t="shared" si="59"/>
        <v/>
      </c>
      <c r="M1911" s="2">
        <f>SUM(INDEX(ch_table[AAT],1):ch_table[[#This Row],[AAT]])</f>
        <v>4.5062500000000068</v>
      </c>
    </row>
    <row r="1912" spans="1:13" x14ac:dyDescent="0.25">
      <c r="A1912">
        <v>151</v>
      </c>
      <c r="B1912" s="1">
        <v>43263</v>
      </c>
      <c r="C1912" s="7">
        <v>0.78680555555555554</v>
      </c>
      <c r="D1912" t="s">
        <v>161</v>
      </c>
      <c r="E1912" t="s">
        <v>1284</v>
      </c>
      <c r="F1912" t="s">
        <v>101</v>
      </c>
      <c r="G1912" s="2">
        <v>2.569444444444444E-2</v>
      </c>
      <c r="H1912" s="15" t="str">
        <f t="shared" si="58"/>
        <v/>
      </c>
      <c r="I1912" s="2">
        <f>SUM(INDEX(ch_table[Duration],1):ch_table[[#This Row],[Duration]])</f>
        <v>51.73402777777757</v>
      </c>
      <c r="J1912" s="7">
        <v>0.79166666666666663</v>
      </c>
      <c r="K1912" s="16" cm="1">
        <f t="array" ref="K19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2.083333333333337E-2</v>
      </c>
      <c r="L1912" s="7" t="str">
        <f t="shared" si="59"/>
        <v/>
      </c>
      <c r="M1912" s="2">
        <f>SUM(INDEX(ch_table[AAT],1):ch_table[[#This Row],[AAT]])</f>
        <v>4.5270833333333398</v>
      </c>
    </row>
    <row r="1913" spans="1:13" x14ac:dyDescent="0.25">
      <c r="A1913">
        <v>151</v>
      </c>
      <c r="B1913" s="1">
        <v>43263</v>
      </c>
      <c r="C1913" s="7">
        <v>0.8125</v>
      </c>
      <c r="D1913" t="s">
        <v>31</v>
      </c>
      <c r="E1913" t="s">
        <v>1287</v>
      </c>
      <c r="F1913" t="s">
        <v>101</v>
      </c>
      <c r="G1913" s="2">
        <v>1.3888888888888889E-3</v>
      </c>
      <c r="H1913" s="15" t="str">
        <f t="shared" si="58"/>
        <v/>
      </c>
      <c r="I1913" s="2">
        <f>SUM(INDEX(ch_table[Duration],1):ch_table[[#This Row],[Duration]])</f>
        <v>51.73541666666646</v>
      </c>
      <c r="J1913" s="7">
        <v>0.79166666666666663</v>
      </c>
      <c r="K1913" s="16" cm="1">
        <f t="array" ref="K19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13" s="7" t="str">
        <f t="shared" si="59"/>
        <v/>
      </c>
      <c r="M1913" s="2">
        <f>SUM(INDEX(ch_table[AAT],1):ch_table[[#This Row],[AAT]])</f>
        <v>4.5284722222222289</v>
      </c>
    </row>
    <row r="1914" spans="1:13" x14ac:dyDescent="0.25">
      <c r="A1914">
        <v>151</v>
      </c>
      <c r="B1914" s="1">
        <v>43263</v>
      </c>
      <c r="C1914" s="7">
        <v>0.81388888888888888</v>
      </c>
      <c r="D1914" t="s">
        <v>31</v>
      </c>
      <c r="E1914" t="s">
        <v>1288</v>
      </c>
      <c r="F1914" t="s">
        <v>101</v>
      </c>
      <c r="G1914" s="2">
        <v>1.3888888888888889E-3</v>
      </c>
      <c r="H1914" s="15" t="str">
        <f t="shared" si="58"/>
        <v/>
      </c>
      <c r="I1914" s="2">
        <f>SUM(INDEX(ch_table[Duration],1):ch_table[[#This Row],[Duration]])</f>
        <v>51.73680555555535</v>
      </c>
      <c r="J1914" s="7">
        <v>0.79166666666666663</v>
      </c>
      <c r="K1914" s="16" cm="1">
        <f t="array" ref="K19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14" s="7" t="str">
        <f t="shared" si="59"/>
        <v/>
      </c>
      <c r="M1914" s="2">
        <f>SUM(INDEX(ch_table[AAT],1):ch_table[[#This Row],[AAT]])</f>
        <v>4.529861111111118</v>
      </c>
    </row>
    <row r="1915" spans="1:13" x14ac:dyDescent="0.25">
      <c r="A1915">
        <v>151</v>
      </c>
      <c r="B1915" s="1">
        <v>43263</v>
      </c>
      <c r="C1915" s="7">
        <v>0.81527777777777777</v>
      </c>
      <c r="D1915" t="s">
        <v>31</v>
      </c>
      <c r="E1915" t="s">
        <v>1289</v>
      </c>
      <c r="F1915" t="s">
        <v>101</v>
      </c>
      <c r="G1915" s="2">
        <v>1.3888888888888889E-3</v>
      </c>
      <c r="H1915" s="15" t="str">
        <f t="shared" si="58"/>
        <v/>
      </c>
      <c r="I1915" s="2">
        <f>SUM(INDEX(ch_table[Duration],1):ch_table[[#This Row],[Duration]])</f>
        <v>51.73819444444424</v>
      </c>
      <c r="J1915" s="7">
        <v>0.79166666666666663</v>
      </c>
      <c r="K1915" s="16" cm="1">
        <f t="array" ref="K19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15" s="7" t="str">
        <f t="shared" si="59"/>
        <v/>
      </c>
      <c r="M1915" s="2">
        <f>SUM(INDEX(ch_table[AAT],1):ch_table[[#This Row],[AAT]])</f>
        <v>4.5312500000000071</v>
      </c>
    </row>
    <row r="1916" spans="1:13" x14ac:dyDescent="0.25">
      <c r="A1916">
        <v>151</v>
      </c>
      <c r="B1916" s="1">
        <v>43263</v>
      </c>
      <c r="C1916" s="7">
        <v>0.81666666666666665</v>
      </c>
      <c r="D1916" t="s">
        <v>31</v>
      </c>
      <c r="E1916" t="s">
        <v>1290</v>
      </c>
      <c r="F1916" t="s">
        <v>101</v>
      </c>
      <c r="G1916" s="2">
        <v>1.3888888888888889E-3</v>
      </c>
      <c r="H1916" s="15" t="str">
        <f t="shared" si="58"/>
        <v/>
      </c>
      <c r="I1916" s="2">
        <f>SUM(INDEX(ch_table[Duration],1):ch_table[[#This Row],[Duration]])</f>
        <v>51.73958333333313</v>
      </c>
      <c r="J1916" s="7">
        <v>0.79166666666666663</v>
      </c>
      <c r="K1916" s="16" cm="1">
        <f t="array" ref="K19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16" s="7" t="str">
        <f t="shared" si="59"/>
        <v/>
      </c>
      <c r="M1916" s="2">
        <f>SUM(INDEX(ch_table[AAT],1):ch_table[[#This Row],[AAT]])</f>
        <v>4.5326388888888962</v>
      </c>
    </row>
    <row r="1917" spans="1:13" x14ac:dyDescent="0.25">
      <c r="A1917">
        <v>151</v>
      </c>
      <c r="B1917" s="1">
        <v>43263</v>
      </c>
      <c r="C1917" s="7">
        <v>0.81805555555555554</v>
      </c>
      <c r="D1917" t="s">
        <v>31</v>
      </c>
      <c r="E1917" t="s">
        <v>1291</v>
      </c>
      <c r="F1917" t="s">
        <v>101</v>
      </c>
      <c r="G1917" s="2">
        <v>1.3888888888888889E-3</v>
      </c>
      <c r="H1917" s="15" t="str">
        <f t="shared" si="58"/>
        <v/>
      </c>
      <c r="I1917" s="2">
        <f>SUM(INDEX(ch_table[Duration],1):ch_table[[#This Row],[Duration]])</f>
        <v>51.74097222222202</v>
      </c>
      <c r="J1917" s="7">
        <v>0.79166666666666663</v>
      </c>
      <c r="K1917" s="16" cm="1">
        <f t="array" ref="K19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17" s="7" t="str">
        <f t="shared" si="59"/>
        <v/>
      </c>
      <c r="M1917" s="2">
        <f>SUM(INDEX(ch_table[AAT],1):ch_table[[#This Row],[AAT]])</f>
        <v>4.5340277777777853</v>
      </c>
    </row>
    <row r="1918" spans="1:13" x14ac:dyDescent="0.25">
      <c r="A1918">
        <v>151</v>
      </c>
      <c r="B1918" s="1">
        <v>43263</v>
      </c>
      <c r="C1918" s="7">
        <v>0.81944444444444442</v>
      </c>
      <c r="D1918" t="s">
        <v>31</v>
      </c>
      <c r="E1918" t="s">
        <v>1292</v>
      </c>
      <c r="F1918" t="s">
        <v>101</v>
      </c>
      <c r="G1918" s="2">
        <v>1.3888888888888889E-3</v>
      </c>
      <c r="H1918" s="15" t="str">
        <f t="shared" si="58"/>
        <v/>
      </c>
      <c r="I1918" s="2">
        <f>SUM(INDEX(ch_table[Duration],1):ch_table[[#This Row],[Duration]])</f>
        <v>51.74236111111091</v>
      </c>
      <c r="J1918" s="7">
        <v>0.79166666666666663</v>
      </c>
      <c r="K1918" s="16" cm="1">
        <f t="array" ref="K19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18" s="7" t="str">
        <f t="shared" si="59"/>
        <v/>
      </c>
      <c r="M1918" s="2">
        <f>SUM(INDEX(ch_table[AAT],1):ch_table[[#This Row],[AAT]])</f>
        <v>4.5354166666666744</v>
      </c>
    </row>
    <row r="1919" spans="1:13" x14ac:dyDescent="0.25">
      <c r="A1919">
        <v>151</v>
      </c>
      <c r="B1919" s="1">
        <v>43263</v>
      </c>
      <c r="C1919" s="7">
        <v>0.8208333333333333</v>
      </c>
      <c r="D1919" t="s">
        <v>31</v>
      </c>
      <c r="E1919" t="s">
        <v>1293</v>
      </c>
      <c r="F1919" t="s">
        <v>101</v>
      </c>
      <c r="G1919" s="2">
        <v>1.3888888888888889E-3</v>
      </c>
      <c r="H1919" s="15" t="str">
        <f t="shared" si="58"/>
        <v/>
      </c>
      <c r="I1919" s="2">
        <f>SUM(INDEX(ch_table[Duration],1):ch_table[[#This Row],[Duration]])</f>
        <v>51.7437499999998</v>
      </c>
      <c r="J1919" s="7">
        <v>0.79166666666666663</v>
      </c>
      <c r="K1919" s="16" cm="1">
        <f t="array" ref="K19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19" s="7" t="str">
        <f t="shared" si="59"/>
        <v/>
      </c>
      <c r="M1919" s="2">
        <f>SUM(INDEX(ch_table[AAT],1):ch_table[[#This Row],[AAT]])</f>
        <v>4.5368055555555635</v>
      </c>
    </row>
    <row r="1920" spans="1:13" x14ac:dyDescent="0.25">
      <c r="A1920">
        <v>151</v>
      </c>
      <c r="B1920" s="1">
        <v>43263</v>
      </c>
      <c r="C1920" s="7">
        <v>0.82222222222222219</v>
      </c>
      <c r="D1920" t="s">
        <v>31</v>
      </c>
      <c r="E1920" t="s">
        <v>1294</v>
      </c>
      <c r="F1920" t="s">
        <v>101</v>
      </c>
      <c r="G1920" s="2">
        <v>1.3888888888888889E-3</v>
      </c>
      <c r="H1920" s="15" t="str">
        <f t="shared" si="58"/>
        <v/>
      </c>
      <c r="I1920" s="2">
        <f>SUM(INDEX(ch_table[Duration],1):ch_table[[#This Row],[Duration]])</f>
        <v>51.74513888888869</v>
      </c>
      <c r="J1920" s="7">
        <v>0.79166666666666663</v>
      </c>
      <c r="K1920" s="16" cm="1">
        <f t="array" ref="K19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0" s="7" t="str">
        <f t="shared" si="59"/>
        <v/>
      </c>
      <c r="M1920" s="2">
        <f>SUM(INDEX(ch_table[AAT],1):ch_table[[#This Row],[AAT]])</f>
        <v>4.5381944444444526</v>
      </c>
    </row>
    <row r="1921" spans="1:13" x14ac:dyDescent="0.25">
      <c r="A1921">
        <v>151</v>
      </c>
      <c r="B1921" s="1">
        <v>43263</v>
      </c>
      <c r="C1921" s="7">
        <v>0.82361111111111107</v>
      </c>
      <c r="D1921" t="s">
        <v>31</v>
      </c>
      <c r="E1921" t="s">
        <v>1295</v>
      </c>
      <c r="F1921" t="s">
        <v>101</v>
      </c>
      <c r="G1921" s="2">
        <v>1.3888888888888889E-3</v>
      </c>
      <c r="H1921" s="15" t="str">
        <f t="shared" si="58"/>
        <v/>
      </c>
      <c r="I1921" s="2">
        <f>SUM(INDEX(ch_table[Duration],1):ch_table[[#This Row],[Duration]])</f>
        <v>51.74652777777758</v>
      </c>
      <c r="J1921" s="7">
        <v>0.79166666666666663</v>
      </c>
      <c r="K1921" s="16" cm="1">
        <f t="array" ref="K19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1" s="7" t="str">
        <f t="shared" si="59"/>
        <v/>
      </c>
      <c r="M1921" s="2">
        <f>SUM(INDEX(ch_table[AAT],1):ch_table[[#This Row],[AAT]])</f>
        <v>4.5395833333333417</v>
      </c>
    </row>
    <row r="1922" spans="1:13" x14ac:dyDescent="0.25">
      <c r="A1922">
        <v>151</v>
      </c>
      <c r="B1922" s="1">
        <v>43263</v>
      </c>
      <c r="C1922" s="7">
        <v>0.82499999999999996</v>
      </c>
      <c r="D1922" t="s">
        <v>31</v>
      </c>
      <c r="E1922" t="s">
        <v>1296</v>
      </c>
      <c r="F1922" t="s">
        <v>101</v>
      </c>
      <c r="G1922" s="2">
        <v>1.3888888888888889E-3</v>
      </c>
      <c r="H1922" s="15" t="str">
        <f t="shared" ref="H1922:H1985" si="60">IF(OR($D1922="House rose", $D1922="Session end"), SUMIF(A:A,A1922, G:G),"")</f>
        <v/>
      </c>
      <c r="I1922" s="2">
        <f>SUM(INDEX(ch_table[Duration],1):ch_table[[#This Row],[Duration]])</f>
        <v>51.74791666666647</v>
      </c>
      <c r="J1922" s="7">
        <v>0.79166666666666663</v>
      </c>
      <c r="K1922" s="16" cm="1">
        <f t="array" ref="K19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2" s="7" t="str">
        <f t="shared" ref="L1922:L1985" si="61">IF(OR(D1922="House rose",D1922="Session end"), SUMIF(A:A, A1922,K:K),"")</f>
        <v/>
      </c>
      <c r="M1922" s="2">
        <f>SUM(INDEX(ch_table[AAT],1):ch_table[[#This Row],[AAT]])</f>
        <v>4.5409722222222308</v>
      </c>
    </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SUM(INDEX(ch_table[Duration],1):ch_table[[#This Row],[Duration]])</f>
        <v>51.74930555555536</v>
      </c>
      <c r="J1923" s="7">
        <v>0.79166666666666663</v>
      </c>
      <c r="K1923" s="16" cm="1">
        <f t="array" ref="K19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3" s="7" t="str">
        <f t="shared" si="61"/>
        <v/>
      </c>
      <c r="M1923" s="2">
        <f>SUM(INDEX(ch_table[AAT],1):ch_table[[#This Row],[AAT]])</f>
        <v>4.54236111111112</v>
      </c>
    </row>
    <row r="1924" spans="1:13" x14ac:dyDescent="0.25">
      <c r="A1924">
        <v>151</v>
      </c>
      <c r="B1924" s="1">
        <v>43263</v>
      </c>
      <c r="C1924" s="7">
        <v>0.82777777777777772</v>
      </c>
      <c r="D1924" t="s">
        <v>31</v>
      </c>
      <c r="E1924" t="s">
        <v>1298</v>
      </c>
      <c r="F1924" t="s">
        <v>101</v>
      </c>
      <c r="G1924" s="2">
        <v>1.3888888888888889E-3</v>
      </c>
      <c r="H1924" s="15" t="str">
        <f t="shared" si="60"/>
        <v/>
      </c>
      <c r="I1924" s="2">
        <f>SUM(INDEX(ch_table[Duration],1):ch_table[[#This Row],[Duration]])</f>
        <v>51.75069444444425</v>
      </c>
      <c r="J1924" s="7">
        <v>0.79166666666666663</v>
      </c>
      <c r="K1924" s="16" cm="1">
        <f t="array" ref="K19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4" s="7" t="str">
        <f t="shared" si="61"/>
        <v/>
      </c>
      <c r="M1924" s="2">
        <f>SUM(INDEX(ch_table[AAT],1):ch_table[[#This Row],[AAT]])</f>
        <v>4.5437500000000091</v>
      </c>
    </row>
    <row r="1925" spans="1:13" x14ac:dyDescent="0.25">
      <c r="A1925">
        <v>151</v>
      </c>
      <c r="B1925" s="1">
        <v>43263</v>
      </c>
      <c r="C1925" s="7">
        <v>0.82916666666666672</v>
      </c>
      <c r="D1925" t="s">
        <v>31</v>
      </c>
      <c r="E1925" t="s">
        <v>1299</v>
      </c>
      <c r="F1925" t="s">
        <v>101</v>
      </c>
      <c r="G1925" s="2">
        <v>1.3888888888888889E-3</v>
      </c>
      <c r="H1925" s="15" t="str">
        <f t="shared" si="60"/>
        <v/>
      </c>
      <c r="I1925" s="2">
        <f>SUM(INDEX(ch_table[Duration],1):ch_table[[#This Row],[Duration]])</f>
        <v>51.75208333333314</v>
      </c>
      <c r="J1925" s="7">
        <v>0.79166666666666663</v>
      </c>
      <c r="K1925" s="16" cm="1">
        <f t="array" ref="K19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5" s="7" t="str">
        <f t="shared" si="61"/>
        <v/>
      </c>
      <c r="M1925" s="2">
        <f>SUM(INDEX(ch_table[AAT],1):ch_table[[#This Row],[AAT]])</f>
        <v>4.5451388888888982</v>
      </c>
    </row>
    <row r="1926" spans="1:13" x14ac:dyDescent="0.25">
      <c r="A1926">
        <v>151</v>
      </c>
      <c r="B1926" s="1">
        <v>43263</v>
      </c>
      <c r="C1926" s="7">
        <v>0.8305555555555556</v>
      </c>
      <c r="D1926" t="s">
        <v>31</v>
      </c>
      <c r="E1926" t="s">
        <v>1300</v>
      </c>
      <c r="F1926" t="s">
        <v>101</v>
      </c>
      <c r="G1926" s="2">
        <v>1.3888888888888889E-3</v>
      </c>
      <c r="H1926" s="15" t="str">
        <f t="shared" si="60"/>
        <v/>
      </c>
      <c r="I1926" s="2">
        <f>SUM(INDEX(ch_table[Duration],1):ch_table[[#This Row],[Duration]])</f>
        <v>51.75347222222203</v>
      </c>
      <c r="J1926" s="7">
        <v>0.79166666666666663</v>
      </c>
      <c r="K1926" s="16" cm="1">
        <f t="array" ref="K19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6" s="7" t="str">
        <f t="shared" si="61"/>
        <v/>
      </c>
      <c r="M1926" s="2">
        <f>SUM(INDEX(ch_table[AAT],1):ch_table[[#This Row],[AAT]])</f>
        <v>4.5465277777777873</v>
      </c>
    </row>
    <row r="1927" spans="1:13" x14ac:dyDescent="0.25">
      <c r="A1927">
        <v>151</v>
      </c>
      <c r="B1927" s="1">
        <v>43263</v>
      </c>
      <c r="C1927" s="7">
        <v>0.83194444444444449</v>
      </c>
      <c r="D1927" t="s">
        <v>31</v>
      </c>
      <c r="E1927" t="s">
        <v>1301</v>
      </c>
      <c r="F1927" t="s">
        <v>101</v>
      </c>
      <c r="G1927" s="2">
        <v>1.3888888888888889E-3</v>
      </c>
      <c r="H1927" s="15" t="str">
        <f t="shared" si="60"/>
        <v/>
      </c>
      <c r="I1927" s="2">
        <f>SUM(INDEX(ch_table[Duration],1):ch_table[[#This Row],[Duration]])</f>
        <v>51.75486111111092</v>
      </c>
      <c r="J1927" s="7">
        <v>0.79166666666666663</v>
      </c>
      <c r="K1927" s="16" cm="1">
        <f t="array" ref="K19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7" s="7" t="str">
        <f t="shared" si="61"/>
        <v/>
      </c>
      <c r="M1927" s="2">
        <f>SUM(INDEX(ch_table[AAT],1):ch_table[[#This Row],[AAT]])</f>
        <v>4.5479166666666764</v>
      </c>
    </row>
    <row r="1928" spans="1:13" x14ac:dyDescent="0.25">
      <c r="A1928">
        <v>151</v>
      </c>
      <c r="B1928" s="1">
        <v>43263</v>
      </c>
      <c r="C1928" s="7">
        <v>0.83333333333333337</v>
      </c>
      <c r="D1928" t="s">
        <v>31</v>
      </c>
      <c r="E1928" t="s">
        <v>1302</v>
      </c>
      <c r="F1928" t="s">
        <v>101</v>
      </c>
      <c r="G1928" s="2">
        <v>1.3888888888888889E-3</v>
      </c>
      <c r="H1928" s="15" t="str">
        <f t="shared" si="60"/>
        <v/>
      </c>
      <c r="I1928" s="2">
        <f>SUM(INDEX(ch_table[Duration],1):ch_table[[#This Row],[Duration]])</f>
        <v>51.75624999999981</v>
      </c>
      <c r="J1928" s="7">
        <v>0.79166666666666663</v>
      </c>
      <c r="K1928" s="16" cm="1">
        <f t="array" ref="K19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8" s="7" t="str">
        <f t="shared" si="61"/>
        <v/>
      </c>
      <c r="M1928" s="2">
        <f>SUM(INDEX(ch_table[AAT],1):ch_table[[#This Row],[AAT]])</f>
        <v>4.5493055555555655</v>
      </c>
    </row>
    <row r="1929" spans="1:13" x14ac:dyDescent="0.25">
      <c r="A1929">
        <v>151</v>
      </c>
      <c r="B1929" s="1">
        <v>43263</v>
      </c>
      <c r="C1929" s="7">
        <v>0.83472222222222225</v>
      </c>
      <c r="D1929" t="s">
        <v>31</v>
      </c>
      <c r="E1929" t="s">
        <v>1303</v>
      </c>
      <c r="F1929" t="s">
        <v>101</v>
      </c>
      <c r="G1929" s="2">
        <v>1.3888888888888889E-3</v>
      </c>
      <c r="H1929" s="15" t="str">
        <f t="shared" si="60"/>
        <v/>
      </c>
      <c r="I1929" s="2">
        <f>SUM(INDEX(ch_table[Duration],1):ch_table[[#This Row],[Duration]])</f>
        <v>51.7576388888887</v>
      </c>
      <c r="J1929" s="7">
        <v>0.79166666666666663</v>
      </c>
      <c r="K1929" s="16" cm="1">
        <f t="array" ref="K19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29" s="7" t="str">
        <f t="shared" si="61"/>
        <v/>
      </c>
      <c r="M1929" s="2">
        <f>SUM(INDEX(ch_table[AAT],1):ch_table[[#This Row],[AAT]])</f>
        <v>4.5506944444444546</v>
      </c>
    </row>
    <row r="1930" spans="1:13" x14ac:dyDescent="0.25">
      <c r="A1930">
        <v>151</v>
      </c>
      <c r="B1930" s="1">
        <v>43263</v>
      </c>
      <c r="C1930" s="7">
        <v>0.83611111111111114</v>
      </c>
      <c r="D1930" t="s">
        <v>31</v>
      </c>
      <c r="E1930" t="s">
        <v>1304</v>
      </c>
      <c r="F1930" t="s">
        <v>101</v>
      </c>
      <c r="G1930" s="2">
        <v>1.3888888888888889E-3</v>
      </c>
      <c r="H1930" s="15" t="str">
        <f t="shared" si="60"/>
        <v/>
      </c>
      <c r="I1930" s="2">
        <f>SUM(INDEX(ch_table[Duration],1):ch_table[[#This Row],[Duration]])</f>
        <v>51.75902777777759</v>
      </c>
      <c r="J1930" s="7">
        <v>0.79166666666666663</v>
      </c>
      <c r="K1930" s="16" cm="1">
        <f t="array" ref="K19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30" s="7" t="str">
        <f t="shared" si="61"/>
        <v/>
      </c>
      <c r="M1930" s="2">
        <f>SUM(INDEX(ch_table[AAT],1):ch_table[[#This Row],[AAT]])</f>
        <v>4.5520833333333437</v>
      </c>
    </row>
    <row r="1931" spans="1:13" x14ac:dyDescent="0.25">
      <c r="A1931">
        <v>151</v>
      </c>
      <c r="B1931" s="1">
        <v>43263</v>
      </c>
      <c r="C1931" s="7">
        <v>0.83750000000000002</v>
      </c>
      <c r="D1931" t="s">
        <v>31</v>
      </c>
      <c r="E1931" t="s">
        <v>1305</v>
      </c>
      <c r="F1931" t="s">
        <v>101</v>
      </c>
      <c r="G1931" s="2">
        <v>1.3888888888888889E-3</v>
      </c>
      <c r="H1931" s="15" t="str">
        <f t="shared" si="60"/>
        <v/>
      </c>
      <c r="I1931" s="2">
        <f>SUM(INDEX(ch_table[Duration],1):ch_table[[#This Row],[Duration]])</f>
        <v>51.76041666666648</v>
      </c>
      <c r="J1931" s="7">
        <v>0.79166666666666663</v>
      </c>
      <c r="K1931" s="16" cm="1">
        <f t="array" ref="K19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31" s="7" t="str">
        <f t="shared" si="61"/>
        <v/>
      </c>
      <c r="M1931" s="2">
        <f>SUM(INDEX(ch_table[AAT],1):ch_table[[#This Row],[AAT]])</f>
        <v>4.5534722222222328</v>
      </c>
    </row>
    <row r="1932" spans="1:13" x14ac:dyDescent="0.25">
      <c r="A1932">
        <v>151</v>
      </c>
      <c r="B1932" s="1">
        <v>43263</v>
      </c>
      <c r="C1932" s="7">
        <v>0.83888888888888891</v>
      </c>
      <c r="D1932" t="s">
        <v>31</v>
      </c>
      <c r="E1932" t="s">
        <v>1306</v>
      </c>
      <c r="F1932" t="s">
        <v>101</v>
      </c>
      <c r="G1932" s="2">
        <v>1.3888888888888889E-3</v>
      </c>
      <c r="H1932" s="15" t="str">
        <f t="shared" si="60"/>
        <v/>
      </c>
      <c r="I1932" s="2">
        <f>SUM(INDEX(ch_table[Duration],1):ch_table[[#This Row],[Duration]])</f>
        <v>51.76180555555537</v>
      </c>
      <c r="J1932" s="7">
        <v>0.79166666666666663</v>
      </c>
      <c r="K1932" s="16" cm="1">
        <f t="array" ref="K19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32" s="7" t="str">
        <f t="shared" si="61"/>
        <v/>
      </c>
      <c r="M1932" s="2">
        <f>SUM(INDEX(ch_table[AAT],1):ch_table[[#This Row],[AAT]])</f>
        <v>4.5548611111111219</v>
      </c>
    </row>
    <row r="1933" spans="1:13" x14ac:dyDescent="0.25">
      <c r="A1933">
        <v>151</v>
      </c>
      <c r="B1933" s="1">
        <v>43263</v>
      </c>
      <c r="C1933" s="7">
        <v>0.84027777777777779</v>
      </c>
      <c r="D1933" t="s">
        <v>31</v>
      </c>
      <c r="E1933" t="s">
        <v>1307</v>
      </c>
      <c r="F1933" t="s">
        <v>101</v>
      </c>
      <c r="G1933" s="2">
        <v>1.3888888888888889E-3</v>
      </c>
      <c r="H1933" s="15" t="str">
        <f t="shared" si="60"/>
        <v/>
      </c>
      <c r="I1933" s="2">
        <f>SUM(INDEX(ch_table[Duration],1):ch_table[[#This Row],[Duration]])</f>
        <v>51.76319444444426</v>
      </c>
      <c r="J1933" s="7">
        <v>0.79166666666666663</v>
      </c>
      <c r="K1933" s="16" cm="1">
        <f t="array" ref="K19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33" s="7" t="str">
        <f t="shared" si="61"/>
        <v/>
      </c>
      <c r="M1933" s="2">
        <f>SUM(INDEX(ch_table[AAT],1):ch_table[[#This Row],[AAT]])</f>
        <v>4.556250000000011</v>
      </c>
    </row>
    <row r="1934" spans="1:13" x14ac:dyDescent="0.25">
      <c r="A1934">
        <v>151</v>
      </c>
      <c r="B1934" s="1">
        <v>43263</v>
      </c>
      <c r="C1934" s="7">
        <v>0.84166666666666667</v>
      </c>
      <c r="D1934" t="s">
        <v>31</v>
      </c>
      <c r="E1934" t="s">
        <v>1308</v>
      </c>
      <c r="F1934" t="s">
        <v>101</v>
      </c>
      <c r="G1934" s="2">
        <v>1.3888888888888889E-3</v>
      </c>
      <c r="H1934" s="15" t="str">
        <f t="shared" si="60"/>
        <v/>
      </c>
      <c r="I1934" s="2">
        <f>SUM(INDEX(ch_table[Duration],1):ch_table[[#This Row],[Duration]])</f>
        <v>51.76458333333315</v>
      </c>
      <c r="J1934" s="7">
        <v>0.79166666666666663</v>
      </c>
      <c r="K1934" s="16" cm="1">
        <f t="array" ref="K19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34" s="7" t="str">
        <f t="shared" si="61"/>
        <v/>
      </c>
      <c r="M1934" s="2">
        <f>SUM(INDEX(ch_table[AAT],1):ch_table[[#This Row],[AAT]])</f>
        <v>4.5576388888889001</v>
      </c>
    </row>
    <row r="1935" spans="1:13" x14ac:dyDescent="0.25">
      <c r="A1935">
        <v>151</v>
      </c>
      <c r="B1935" s="1">
        <v>43263</v>
      </c>
      <c r="C1935" s="7">
        <v>0.84305555555555556</v>
      </c>
      <c r="D1935" t="s">
        <v>31</v>
      </c>
      <c r="E1935" t="s">
        <v>1309</v>
      </c>
      <c r="F1935" t="s">
        <v>101</v>
      </c>
      <c r="G1935" s="2">
        <v>1.3888888888888889E-3</v>
      </c>
      <c r="H1935" s="15" t="str">
        <f t="shared" si="60"/>
        <v/>
      </c>
      <c r="I1935" s="2">
        <f>SUM(INDEX(ch_table[Duration],1):ch_table[[#This Row],[Duration]])</f>
        <v>51.76597222222204</v>
      </c>
      <c r="J1935" s="7">
        <v>0.79166666666666663</v>
      </c>
      <c r="K1935" s="16" cm="1">
        <f t="array" ref="K19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35" s="7" t="str">
        <f t="shared" si="61"/>
        <v/>
      </c>
      <c r="M1935" s="2">
        <f>SUM(INDEX(ch_table[AAT],1):ch_table[[#This Row],[AAT]])</f>
        <v>4.5590277777777892</v>
      </c>
    </row>
    <row r="1936" spans="1:13" x14ac:dyDescent="0.25">
      <c r="A1936">
        <v>151</v>
      </c>
      <c r="B1936" s="1">
        <v>43263</v>
      </c>
      <c r="C1936" s="7">
        <v>0.84444444444444444</v>
      </c>
      <c r="D1936" t="s">
        <v>31</v>
      </c>
      <c r="E1936" t="s">
        <v>1310</v>
      </c>
      <c r="F1936" t="s">
        <v>101</v>
      </c>
      <c r="G1936" s="2">
        <v>1.3888888888888889E-3</v>
      </c>
      <c r="H1936" s="15" t="str">
        <f t="shared" si="60"/>
        <v/>
      </c>
      <c r="I1936" s="2">
        <f>SUM(INDEX(ch_table[Duration],1):ch_table[[#This Row],[Duration]])</f>
        <v>51.76736111111093</v>
      </c>
      <c r="J1936" s="7">
        <v>0.79166666666666663</v>
      </c>
      <c r="K1936" s="16" cm="1">
        <f t="array" ref="K19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36" s="7" t="str">
        <f t="shared" si="61"/>
        <v/>
      </c>
      <c r="M1936" s="2">
        <f>SUM(INDEX(ch_table[AAT],1):ch_table[[#This Row],[AAT]])</f>
        <v>4.5604166666666783</v>
      </c>
    </row>
    <row r="1937" spans="1:13" x14ac:dyDescent="0.25">
      <c r="A1937">
        <v>151</v>
      </c>
      <c r="B1937" s="1">
        <v>43263</v>
      </c>
      <c r="C1937" s="7">
        <v>0.84583333333333333</v>
      </c>
      <c r="D1937" t="s">
        <v>31</v>
      </c>
      <c r="E1937" t="s">
        <v>1311</v>
      </c>
      <c r="F1937" t="s">
        <v>101</v>
      </c>
      <c r="G1937" s="2">
        <v>1.3888888888888889E-3</v>
      </c>
      <c r="H1937" s="15" t="str">
        <f t="shared" si="60"/>
        <v/>
      </c>
      <c r="I1937" s="2">
        <f>SUM(INDEX(ch_table[Duration],1):ch_table[[#This Row],[Duration]])</f>
        <v>51.76874999999982</v>
      </c>
      <c r="J1937" s="7">
        <v>0.79166666666666663</v>
      </c>
      <c r="K1937" s="16" cm="1">
        <f t="array" ref="K19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1937" s="7" t="str">
        <f t="shared" si="61"/>
        <v/>
      </c>
      <c r="M1937" s="2">
        <f>SUM(INDEX(ch_table[AAT],1):ch_table[[#This Row],[AAT]])</f>
        <v>4.5618055555555674</v>
      </c>
    </row>
    <row r="1938" spans="1:13" x14ac:dyDescent="0.25">
      <c r="A1938">
        <v>151</v>
      </c>
      <c r="B1938" s="1">
        <v>43263</v>
      </c>
      <c r="C1938" s="7">
        <v>0.84722222222222221</v>
      </c>
      <c r="D1938" t="s">
        <v>31</v>
      </c>
      <c r="E1938" t="s">
        <v>1312</v>
      </c>
      <c r="F1938" t="s">
        <v>101</v>
      </c>
      <c r="G1938" s="2">
        <v>6.9444444444444447E-4</v>
      </c>
      <c r="H1938" s="15" t="str">
        <f t="shared" si="60"/>
        <v/>
      </c>
      <c r="I1938" s="2">
        <f>SUM(INDEX(ch_table[Duration],1):ch_table[[#This Row],[Duration]])</f>
        <v>51.769444444444261</v>
      </c>
      <c r="J1938" s="7">
        <v>0.79166666666666663</v>
      </c>
      <c r="K1938" s="16" cm="1">
        <f t="array" ref="K19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938" s="7" t="str">
        <f t="shared" si="61"/>
        <v/>
      </c>
      <c r="M1938" s="2">
        <f>SUM(INDEX(ch_table[AAT],1):ch_table[[#This Row],[AAT]])</f>
        <v>4.5625000000000115</v>
      </c>
    </row>
    <row r="1939" spans="1:13" x14ac:dyDescent="0.25">
      <c r="A1939">
        <v>151</v>
      </c>
      <c r="B1939" s="1">
        <v>43263</v>
      </c>
      <c r="C1939" s="7">
        <v>0.84791666666666665</v>
      </c>
      <c r="D1939" t="s">
        <v>31</v>
      </c>
      <c r="E1939" t="s">
        <v>1313</v>
      </c>
      <c r="F1939" t="s">
        <v>101</v>
      </c>
      <c r="G1939" s="2">
        <v>6.9444444444444447E-4</v>
      </c>
      <c r="H1939" s="15" t="str">
        <f t="shared" si="60"/>
        <v/>
      </c>
      <c r="I1939" s="2">
        <f>SUM(INDEX(ch_table[Duration],1):ch_table[[#This Row],[Duration]])</f>
        <v>51.770138888888702</v>
      </c>
      <c r="J1939" s="7">
        <v>0.79166666666666663</v>
      </c>
      <c r="K1939" s="16" cm="1">
        <f t="array" ref="K19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939" s="7" t="str">
        <f t="shared" si="61"/>
        <v/>
      </c>
      <c r="M1939" s="2">
        <f>SUM(INDEX(ch_table[AAT],1):ch_table[[#This Row],[AAT]])</f>
        <v>4.5631944444444557</v>
      </c>
    </row>
    <row r="1940" spans="1:13" x14ac:dyDescent="0.25">
      <c r="A1940">
        <v>151</v>
      </c>
      <c r="B1940" s="1">
        <v>43263</v>
      </c>
      <c r="C1940" s="7">
        <v>0.84861111111111109</v>
      </c>
      <c r="D1940" t="s">
        <v>23</v>
      </c>
      <c r="E1940" t="s">
        <v>1314</v>
      </c>
      <c r="G1940" s="2">
        <v>2.013888888888889E-2</v>
      </c>
      <c r="H1940" s="15" t="str">
        <f t="shared" si="60"/>
        <v/>
      </c>
      <c r="I1940" s="2">
        <f>SUM(INDEX(ch_table[Duration],1):ch_table[[#This Row],[Duration]])</f>
        <v>51.79027777777759</v>
      </c>
      <c r="J1940" s="7">
        <v>0.79166666666666663</v>
      </c>
      <c r="K1940" s="16" cm="1">
        <f t="array" ref="K19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1940" s="7" t="str">
        <f t="shared" si="61"/>
        <v/>
      </c>
      <c r="M1940" s="2">
        <f>SUM(INDEX(ch_table[AAT],1):ch_table[[#This Row],[AAT]])</f>
        <v>4.5833333333333446</v>
      </c>
    </row>
    <row r="1941" spans="1:13" x14ac:dyDescent="0.25">
      <c r="A1941">
        <v>151</v>
      </c>
      <c r="B1941" s="1">
        <v>43263</v>
      </c>
      <c r="C1941" s="7">
        <v>0.86875000000000002</v>
      </c>
      <c r="D1941" t="s">
        <v>8</v>
      </c>
      <c r="H1941" s="15">
        <f t="shared" si="60"/>
        <v>0.38958333333333317</v>
      </c>
      <c r="I1941" s="2">
        <f>SUM(INDEX(ch_table[Duration],1):ch_table[[#This Row],[Duration]])</f>
        <v>51.79027777777759</v>
      </c>
      <c r="J1941" s="7">
        <v>0.79166666666666663</v>
      </c>
      <c r="K1941" s="16" t="str" cm="1">
        <f t="array" ref="K19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1" s="7">
        <f t="shared" si="61"/>
        <v>7.7083333333333393E-2</v>
      </c>
      <c r="M1941" s="2">
        <f>SUM(INDEX(ch_table[AAT],1):ch_table[[#This Row],[AAT]])</f>
        <v>4.5833333333333446</v>
      </c>
    </row>
    <row r="1942" spans="1:13" x14ac:dyDescent="0.25">
      <c r="A1942">
        <v>152</v>
      </c>
      <c r="B1942" s="1">
        <v>43264</v>
      </c>
      <c r="C1942" s="7">
        <v>0.47916666666666669</v>
      </c>
      <c r="D1942" t="s">
        <v>13</v>
      </c>
      <c r="G1942" s="2">
        <v>2.0833333333333329E-3</v>
      </c>
      <c r="H1942" s="15" t="str">
        <f t="shared" si="60"/>
        <v/>
      </c>
      <c r="I1942" s="2">
        <f>SUM(INDEX(ch_table[Duration],1):ch_table[[#This Row],[Duration]])</f>
        <v>51.792361111110921</v>
      </c>
      <c r="J1942" s="7">
        <v>0.79166666666666663</v>
      </c>
      <c r="K1942" s="16" t="str" cm="1">
        <f t="array" ref="K19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2" s="7" t="str">
        <f t="shared" si="61"/>
        <v/>
      </c>
      <c r="M1942" s="2">
        <f>SUM(INDEX(ch_table[AAT],1):ch_table[[#This Row],[AAT]])</f>
        <v>4.5833333333333446</v>
      </c>
    </row>
    <row r="1943" spans="1:13" x14ac:dyDescent="0.25">
      <c r="A1943">
        <v>152</v>
      </c>
      <c r="B1943" s="1">
        <v>43264</v>
      </c>
      <c r="C1943" s="7">
        <v>0.48125000000000001</v>
      </c>
      <c r="D1943" t="s">
        <v>52</v>
      </c>
      <c r="E1943" t="s">
        <v>467</v>
      </c>
      <c r="G1943" s="2">
        <v>2.222222222222222E-2</v>
      </c>
      <c r="H1943" s="15" t="str">
        <f t="shared" si="60"/>
        <v/>
      </c>
      <c r="I1943" s="2">
        <f>SUM(INDEX(ch_table[Duration],1):ch_table[[#This Row],[Duration]])</f>
        <v>51.814583333333147</v>
      </c>
      <c r="J1943" s="7">
        <v>0.79166666666666663</v>
      </c>
      <c r="K1943" s="16" t="str" cm="1">
        <f t="array" ref="K19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3" s="7" t="str">
        <f t="shared" si="61"/>
        <v/>
      </c>
      <c r="M1943" s="2">
        <f>SUM(INDEX(ch_table[AAT],1):ch_table[[#This Row],[AAT]])</f>
        <v>4.5833333333333446</v>
      </c>
    </row>
    <row r="1944" spans="1:13" x14ac:dyDescent="0.25">
      <c r="A1944">
        <v>152</v>
      </c>
      <c r="B1944" s="1">
        <v>43264</v>
      </c>
      <c r="C1944" s="7">
        <v>0.50347222222222221</v>
      </c>
      <c r="D1944" t="s">
        <v>52</v>
      </c>
      <c r="E1944" t="s">
        <v>111</v>
      </c>
      <c r="G1944" s="2">
        <v>3.8194444444444448E-2</v>
      </c>
      <c r="H1944" s="15" t="str">
        <f t="shared" si="60"/>
        <v/>
      </c>
      <c r="I1944" s="2">
        <f>SUM(INDEX(ch_table[Duration],1):ch_table[[#This Row],[Duration]])</f>
        <v>51.85277777777759</v>
      </c>
      <c r="J1944" s="7">
        <v>0.79166666666666663</v>
      </c>
      <c r="K1944" s="16" t="str" cm="1">
        <f t="array" ref="K19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4" s="7" t="str">
        <f t="shared" si="61"/>
        <v/>
      </c>
      <c r="M1944" s="2">
        <f>SUM(INDEX(ch_table[AAT],1):ch_table[[#This Row],[AAT]])</f>
        <v>4.5833333333333446</v>
      </c>
    </row>
    <row r="1945" spans="1:13" x14ac:dyDescent="0.25">
      <c r="A1945">
        <v>152</v>
      </c>
      <c r="B1945" s="1">
        <v>43264</v>
      </c>
      <c r="C1945" s="7">
        <v>0.54166666666666663</v>
      </c>
      <c r="D1945" t="s">
        <v>31</v>
      </c>
      <c r="E1945" t="s">
        <v>1315</v>
      </c>
      <c r="G1945" s="2">
        <v>2.0833333333333329E-3</v>
      </c>
      <c r="H1945" s="15" t="str">
        <f t="shared" si="60"/>
        <v/>
      </c>
      <c r="I1945" s="2">
        <f>SUM(INDEX(ch_table[Duration],1):ch_table[[#This Row],[Duration]])</f>
        <v>51.854861111110921</v>
      </c>
      <c r="J1945" s="7">
        <v>0.79166666666666663</v>
      </c>
      <c r="K1945" s="16" t="str" cm="1">
        <f t="array" ref="K19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5" s="7" t="str">
        <f t="shared" si="61"/>
        <v/>
      </c>
      <c r="M1945" s="2">
        <f>SUM(INDEX(ch_table[AAT],1):ch_table[[#This Row],[AAT]])</f>
        <v>4.5833333333333446</v>
      </c>
    </row>
    <row r="1946" spans="1:13" x14ac:dyDescent="0.25">
      <c r="A1946">
        <v>152</v>
      </c>
      <c r="B1946" s="1">
        <v>43264</v>
      </c>
      <c r="C1946" s="7">
        <v>0.54374999999999996</v>
      </c>
      <c r="D1946" t="s">
        <v>31</v>
      </c>
      <c r="E1946" t="s">
        <v>1316</v>
      </c>
      <c r="G1946" s="2">
        <v>2.0833333333333329E-3</v>
      </c>
      <c r="H1946" s="15" t="str">
        <f t="shared" si="60"/>
        <v/>
      </c>
      <c r="I1946" s="2">
        <f>SUM(INDEX(ch_table[Duration],1):ch_table[[#This Row],[Duration]])</f>
        <v>51.856944444444252</v>
      </c>
      <c r="J1946" s="7">
        <v>0.79166666666666663</v>
      </c>
      <c r="K1946" s="16" t="str" cm="1">
        <f t="array" ref="K19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6" s="7" t="str">
        <f t="shared" si="61"/>
        <v/>
      </c>
      <c r="M1946" s="2">
        <f>SUM(INDEX(ch_table[AAT],1):ch_table[[#This Row],[AAT]])</f>
        <v>4.5833333333333446</v>
      </c>
    </row>
    <row r="1947" spans="1:13" x14ac:dyDescent="0.25">
      <c r="A1947">
        <v>152</v>
      </c>
      <c r="B1947" s="1">
        <v>43264</v>
      </c>
      <c r="C1947" s="7">
        <v>0.54583333333333328</v>
      </c>
      <c r="D1947" t="s">
        <v>31</v>
      </c>
      <c r="E1947" t="s">
        <v>1317</v>
      </c>
      <c r="F1947" t="s">
        <v>101</v>
      </c>
      <c r="G1947" s="2">
        <v>2.0833333333333329E-3</v>
      </c>
      <c r="H1947" s="15" t="str">
        <f t="shared" si="60"/>
        <v/>
      </c>
      <c r="I1947" s="2">
        <f>SUM(INDEX(ch_table[Duration],1):ch_table[[#This Row],[Duration]])</f>
        <v>51.859027777777584</v>
      </c>
      <c r="J1947" s="7">
        <v>0.79166666666666663</v>
      </c>
      <c r="K1947" s="16" t="str" cm="1">
        <f t="array" ref="K19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7" s="7" t="str">
        <f t="shared" si="61"/>
        <v/>
      </c>
      <c r="M1947" s="2">
        <f>SUM(INDEX(ch_table[AAT],1):ch_table[[#This Row],[AAT]])</f>
        <v>4.5833333333333446</v>
      </c>
    </row>
    <row r="1948" spans="1:13" x14ac:dyDescent="0.25">
      <c r="A1948">
        <v>152</v>
      </c>
      <c r="B1948" s="1">
        <v>43264</v>
      </c>
      <c r="C1948" s="7">
        <v>0.54791666666666672</v>
      </c>
      <c r="D1948" t="s">
        <v>31</v>
      </c>
      <c r="E1948" t="s">
        <v>1318</v>
      </c>
      <c r="G1948" s="2">
        <v>2.0833333333333329E-3</v>
      </c>
      <c r="H1948" s="15" t="str">
        <f t="shared" si="60"/>
        <v/>
      </c>
      <c r="I1948" s="2">
        <f>SUM(INDEX(ch_table[Duration],1):ch_table[[#This Row],[Duration]])</f>
        <v>51.861111111110915</v>
      </c>
      <c r="J1948" s="7">
        <v>0.79166666666666663</v>
      </c>
      <c r="K1948" s="16" t="str" cm="1">
        <f t="array" ref="K19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8" s="7" t="str">
        <f t="shared" si="61"/>
        <v/>
      </c>
      <c r="M1948" s="2">
        <f>SUM(INDEX(ch_table[AAT],1):ch_table[[#This Row],[AAT]])</f>
        <v>4.5833333333333446</v>
      </c>
    </row>
    <row r="1949" spans="1:13" x14ac:dyDescent="0.25">
      <c r="A1949">
        <v>152</v>
      </c>
      <c r="B1949" s="1">
        <v>43264</v>
      </c>
      <c r="C1949" s="7">
        <v>0.55000000000000004</v>
      </c>
      <c r="D1949" t="s">
        <v>31</v>
      </c>
      <c r="E1949" t="s">
        <v>1319</v>
      </c>
      <c r="G1949" s="2">
        <v>1.3888888888888889E-3</v>
      </c>
      <c r="H1949" s="15" t="str">
        <f t="shared" si="60"/>
        <v/>
      </c>
      <c r="I1949" s="2">
        <f>SUM(INDEX(ch_table[Duration],1):ch_table[[#This Row],[Duration]])</f>
        <v>51.862499999999805</v>
      </c>
      <c r="J1949" s="7">
        <v>0.79166666666666663</v>
      </c>
      <c r="K1949" s="16" t="str" cm="1">
        <f t="array" ref="K19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49" s="7" t="str">
        <f t="shared" si="61"/>
        <v/>
      </c>
      <c r="M1949" s="2">
        <f>SUM(INDEX(ch_table[AAT],1):ch_table[[#This Row],[AAT]])</f>
        <v>4.5833333333333446</v>
      </c>
    </row>
    <row r="1950" spans="1:13" x14ac:dyDescent="0.25">
      <c r="A1950">
        <v>152</v>
      </c>
      <c r="B1950" s="1">
        <v>43264</v>
      </c>
      <c r="C1950" s="7">
        <v>0.55138888888888893</v>
      </c>
      <c r="D1950" t="s">
        <v>31</v>
      </c>
      <c r="E1950" t="s">
        <v>1320</v>
      </c>
      <c r="G1950" s="2">
        <v>1.3888888888888889E-3</v>
      </c>
      <c r="H1950" s="15" t="str">
        <f t="shared" si="60"/>
        <v/>
      </c>
      <c r="I1950" s="2">
        <f>SUM(INDEX(ch_table[Duration],1):ch_table[[#This Row],[Duration]])</f>
        <v>51.863888888888695</v>
      </c>
      <c r="J1950" s="7">
        <v>0.79166666666666663</v>
      </c>
      <c r="K1950" s="16" t="str" cm="1">
        <f t="array" ref="K19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50" s="7" t="str">
        <f t="shared" si="61"/>
        <v/>
      </c>
      <c r="M1950" s="2">
        <f>SUM(INDEX(ch_table[AAT],1):ch_table[[#This Row],[AAT]])</f>
        <v>4.5833333333333446</v>
      </c>
    </row>
    <row r="1951" spans="1:13" x14ac:dyDescent="0.25">
      <c r="A1951">
        <v>152</v>
      </c>
      <c r="B1951" s="1">
        <v>43264</v>
      </c>
      <c r="C1951" s="7">
        <v>0.55277777777777781</v>
      </c>
      <c r="D1951" t="s">
        <v>31</v>
      </c>
      <c r="E1951" t="s">
        <v>1321</v>
      </c>
      <c r="G1951" s="2">
        <v>1.3888888888888889E-3</v>
      </c>
      <c r="H1951" s="15" t="str">
        <f t="shared" si="60"/>
        <v/>
      </c>
      <c r="I1951" s="2">
        <f>SUM(INDEX(ch_table[Duration],1):ch_table[[#This Row],[Duration]])</f>
        <v>51.865277777777585</v>
      </c>
      <c r="J1951" s="7">
        <v>0.79166666666666663</v>
      </c>
      <c r="K1951" s="16" t="str" cm="1">
        <f t="array" ref="K19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51" s="7" t="str">
        <f t="shared" si="61"/>
        <v/>
      </c>
      <c r="M1951" s="2">
        <f>SUM(INDEX(ch_table[AAT],1):ch_table[[#This Row],[AAT]])</f>
        <v>4.5833333333333446</v>
      </c>
    </row>
    <row r="1952" spans="1:13" x14ac:dyDescent="0.25">
      <c r="A1952">
        <v>152</v>
      </c>
      <c r="B1952" s="1">
        <v>43264</v>
      </c>
      <c r="C1952" s="7">
        <v>0.5541666666666667</v>
      </c>
      <c r="D1952" t="s">
        <v>31</v>
      </c>
      <c r="E1952" t="s">
        <v>1322</v>
      </c>
      <c r="G1952" s="2">
        <v>6.9444444444444447E-4</v>
      </c>
      <c r="H1952" s="15" t="str">
        <f t="shared" si="60"/>
        <v/>
      </c>
      <c r="I1952" s="2">
        <f>SUM(INDEX(ch_table[Duration],1):ch_table[[#This Row],[Duration]])</f>
        <v>51.865972222222027</v>
      </c>
      <c r="J1952" s="7">
        <v>0.79166666666666663</v>
      </c>
      <c r="K1952" s="16" t="str" cm="1">
        <f t="array" ref="K19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52" s="7" t="str">
        <f t="shared" si="61"/>
        <v/>
      </c>
      <c r="M1952" s="2">
        <f>SUM(INDEX(ch_table[AAT],1):ch_table[[#This Row],[AAT]])</f>
        <v>4.5833333333333446</v>
      </c>
    </row>
    <row r="1953" spans="1:13" x14ac:dyDescent="0.25">
      <c r="A1953">
        <v>152</v>
      </c>
      <c r="B1953" s="1">
        <v>43264</v>
      </c>
      <c r="C1953" s="7">
        <v>0.55486111111111114</v>
      </c>
      <c r="D1953" t="s">
        <v>286</v>
      </c>
      <c r="E1953" t="s">
        <v>1323</v>
      </c>
      <c r="G1953" s="2">
        <v>7.6388888888888886E-3</v>
      </c>
      <c r="H1953" s="15" t="str">
        <f t="shared" si="60"/>
        <v/>
      </c>
      <c r="I1953" s="2">
        <f>SUM(INDEX(ch_table[Duration],1):ch_table[[#This Row],[Duration]])</f>
        <v>51.873611111110918</v>
      </c>
      <c r="J1953" s="7">
        <v>0.79166666666666663</v>
      </c>
      <c r="K1953" s="16" t="str" cm="1">
        <f t="array" ref="K19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53" s="7" t="str">
        <f t="shared" si="61"/>
        <v/>
      </c>
      <c r="M1953" s="2">
        <f>SUM(INDEX(ch_table[AAT],1):ch_table[[#This Row],[AAT]])</f>
        <v>4.5833333333333446</v>
      </c>
    </row>
    <row r="1954" spans="1:13" x14ac:dyDescent="0.25">
      <c r="A1954">
        <v>152</v>
      </c>
      <c r="B1954" s="1">
        <v>43264</v>
      </c>
      <c r="C1954" s="7">
        <v>0.5625</v>
      </c>
      <c r="D1954" t="s">
        <v>771</v>
      </c>
      <c r="E1954" t="s">
        <v>1324</v>
      </c>
      <c r="G1954" s="2">
        <v>0.2479166666666667</v>
      </c>
      <c r="H1954" s="15" t="str">
        <f t="shared" si="60"/>
        <v/>
      </c>
      <c r="I1954" s="2">
        <f>SUM(INDEX(ch_table[Duration],1):ch_table[[#This Row],[Duration]])</f>
        <v>52.121527777777587</v>
      </c>
      <c r="J1954" s="7">
        <v>0.79166666666666663</v>
      </c>
      <c r="K1954" s="16" cm="1">
        <f t="array" ref="K19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1.8750000000000044E-2</v>
      </c>
      <c r="L1954" s="7" t="str">
        <f t="shared" si="61"/>
        <v/>
      </c>
      <c r="M1954" s="2">
        <f>SUM(INDEX(ch_table[AAT],1):ch_table[[#This Row],[AAT]])</f>
        <v>4.6020833333333444</v>
      </c>
    </row>
    <row r="1955" spans="1:13" x14ac:dyDescent="0.25">
      <c r="A1955">
        <v>152</v>
      </c>
      <c r="B1955" s="1">
        <v>43264</v>
      </c>
      <c r="C1955" s="7">
        <v>0.81041666666666667</v>
      </c>
      <c r="D1955" t="s">
        <v>31</v>
      </c>
      <c r="E1955" t="s">
        <v>1325</v>
      </c>
      <c r="G1955" s="2">
        <v>6.9444444444444447E-4</v>
      </c>
      <c r="H1955" s="15" t="str">
        <f t="shared" si="60"/>
        <v/>
      </c>
      <c r="I1955" s="2">
        <f>SUM(INDEX(ch_table[Duration],1):ch_table[[#This Row],[Duration]])</f>
        <v>52.122222222222028</v>
      </c>
      <c r="J1955" s="7">
        <v>0.79166666666666663</v>
      </c>
      <c r="K1955" s="16" cm="1">
        <f t="array" ref="K19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1955" s="7" t="str">
        <f t="shared" si="61"/>
        <v/>
      </c>
      <c r="M1955" s="2">
        <f>SUM(INDEX(ch_table[AAT],1):ch_table[[#This Row],[AAT]])</f>
        <v>4.6027777777777885</v>
      </c>
    </row>
    <row r="1956" spans="1:13" x14ac:dyDescent="0.25">
      <c r="A1956">
        <v>152</v>
      </c>
      <c r="B1956" s="1">
        <v>43264</v>
      </c>
      <c r="C1956" s="7">
        <v>0.81111111111111112</v>
      </c>
      <c r="D1956" t="s">
        <v>771</v>
      </c>
      <c r="E1956" t="s">
        <v>1326</v>
      </c>
      <c r="G1956" s="2">
        <v>8.7499999999999994E-2</v>
      </c>
      <c r="H1956" s="15" t="str">
        <f t="shared" si="60"/>
        <v/>
      </c>
      <c r="I1956" s="2">
        <f>SUM(INDEX(ch_table[Duration],1):ch_table[[#This Row],[Duration]])</f>
        <v>52.209722222222027</v>
      </c>
      <c r="J1956" s="7">
        <v>0.79166666666666663</v>
      </c>
      <c r="K1956" s="16" cm="1">
        <f t="array" ref="K19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8.7499999999999994E-2</v>
      </c>
      <c r="L1956" s="7" t="str">
        <f t="shared" si="61"/>
        <v/>
      </c>
      <c r="M1956" s="2">
        <f>SUM(INDEX(ch_table[AAT],1):ch_table[[#This Row],[AAT]])</f>
        <v>4.6902777777777889</v>
      </c>
    </row>
    <row r="1957" spans="1:13" x14ac:dyDescent="0.25">
      <c r="A1957">
        <v>152</v>
      </c>
      <c r="B1957" s="1">
        <v>43264</v>
      </c>
      <c r="C1957" s="7">
        <v>0.89861111111111114</v>
      </c>
      <c r="D1957" t="s">
        <v>214</v>
      </c>
      <c r="E1957" t="s">
        <v>1327</v>
      </c>
      <c r="G1957" s="2">
        <v>3.472222222222222E-3</v>
      </c>
      <c r="H1957" s="15" t="str">
        <f t="shared" si="60"/>
        <v/>
      </c>
      <c r="I1957" s="2">
        <f>SUM(INDEX(ch_table[Duration],1):ch_table[[#This Row],[Duration]])</f>
        <v>52.213194444444248</v>
      </c>
      <c r="J1957" s="7">
        <v>0.79166666666666663</v>
      </c>
      <c r="K1957" s="16" cm="1">
        <f t="array" ref="K19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3.472222222222222E-3</v>
      </c>
      <c r="L1957" s="7" t="str">
        <f t="shared" si="61"/>
        <v/>
      </c>
      <c r="M1957" s="2">
        <f>SUM(INDEX(ch_table[AAT],1):ch_table[[#This Row],[AAT]])</f>
        <v>4.6937500000000112</v>
      </c>
    </row>
    <row r="1958" spans="1:13" x14ac:dyDescent="0.25">
      <c r="A1958">
        <v>152</v>
      </c>
      <c r="B1958" s="1">
        <v>43264</v>
      </c>
      <c r="C1958" s="7">
        <v>0.90208333333333335</v>
      </c>
      <c r="D1958" t="s">
        <v>23</v>
      </c>
      <c r="E1958" t="s">
        <v>1328</v>
      </c>
      <c r="G1958" s="2">
        <v>1.9444444444444441E-2</v>
      </c>
      <c r="H1958" s="15" t="str">
        <f t="shared" si="60"/>
        <v/>
      </c>
      <c r="I1958" s="2">
        <f>SUM(INDEX(ch_table[Duration],1):ch_table[[#This Row],[Duration]])</f>
        <v>52.232638888888694</v>
      </c>
      <c r="J1958" s="7">
        <v>0.79166666666666663</v>
      </c>
      <c r="K1958" s="16" cm="1">
        <f t="array" ref="K19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1958" s="7" t="str">
        <f t="shared" si="61"/>
        <v/>
      </c>
      <c r="M1958" s="2">
        <f>SUM(INDEX(ch_table[AAT],1):ch_table[[#This Row],[AAT]])</f>
        <v>4.713194444444456</v>
      </c>
    </row>
    <row r="1959" spans="1:13" x14ac:dyDescent="0.25">
      <c r="A1959">
        <v>152</v>
      </c>
      <c r="B1959" s="1">
        <v>43264</v>
      </c>
      <c r="C1959" s="7">
        <v>0.92152777777777772</v>
      </c>
      <c r="D1959" t="s">
        <v>8</v>
      </c>
      <c r="H1959" s="15">
        <f t="shared" si="60"/>
        <v>0.44236111111111104</v>
      </c>
      <c r="I1959" s="2">
        <f>SUM(INDEX(ch_table[Duration],1):ch_table[[#This Row],[Duration]])</f>
        <v>52.232638888888694</v>
      </c>
      <c r="J1959" s="7">
        <v>0.79166666666666663</v>
      </c>
      <c r="K1959" s="16" t="str" cm="1">
        <f t="array" ref="K19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59" s="7">
        <f t="shared" si="61"/>
        <v>0.12986111111111115</v>
      </c>
      <c r="M1959" s="2">
        <f>SUM(INDEX(ch_table[AAT],1):ch_table[[#This Row],[AAT]])</f>
        <v>4.713194444444456</v>
      </c>
    </row>
    <row r="1960" spans="1:13" x14ac:dyDescent="0.25">
      <c r="A1960">
        <v>153</v>
      </c>
      <c r="B1960" s="1">
        <v>43265</v>
      </c>
      <c r="C1960" s="7">
        <v>0.39583333333333331</v>
      </c>
      <c r="D1960" t="s">
        <v>1329</v>
      </c>
      <c r="G1960" s="2">
        <v>2.7777777777777779E-3</v>
      </c>
      <c r="H1960" s="15" t="str">
        <f t="shared" si="60"/>
        <v/>
      </c>
      <c r="I1960" s="2">
        <f>SUM(INDEX(ch_table[Duration],1):ch_table[[#This Row],[Duration]])</f>
        <v>52.235416666666474</v>
      </c>
      <c r="J1960" s="7">
        <v>0.70833333333333337</v>
      </c>
      <c r="K1960" s="16" t="str" cm="1">
        <f t="array" ref="K19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0" s="7" t="str">
        <f t="shared" si="61"/>
        <v/>
      </c>
      <c r="M1960" s="2">
        <f>SUM(INDEX(ch_table[AAT],1):ch_table[[#This Row],[AAT]])</f>
        <v>4.713194444444456</v>
      </c>
    </row>
    <row r="1961" spans="1:13" x14ac:dyDescent="0.25">
      <c r="A1961">
        <v>153</v>
      </c>
      <c r="B1961" s="1">
        <v>43265</v>
      </c>
      <c r="C1961" s="7">
        <v>0.39861111111111108</v>
      </c>
      <c r="D1961" t="s">
        <v>52</v>
      </c>
      <c r="E1961" t="s">
        <v>473</v>
      </c>
      <c r="F1961" t="s">
        <v>1330</v>
      </c>
      <c r="G1961" s="2">
        <v>3.2638888888888891E-2</v>
      </c>
      <c r="H1961" s="15" t="str">
        <f t="shared" si="60"/>
        <v/>
      </c>
      <c r="I1961" s="2">
        <f>SUM(INDEX(ch_table[Duration],1):ch_table[[#This Row],[Duration]])</f>
        <v>52.268055555555364</v>
      </c>
      <c r="J1961" s="7">
        <v>0.70833333333333337</v>
      </c>
      <c r="K1961" s="16" t="str" cm="1">
        <f t="array" ref="K19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1" s="7" t="str">
        <f t="shared" si="61"/>
        <v/>
      </c>
      <c r="M1961" s="2">
        <f>SUM(INDEX(ch_table[AAT],1):ch_table[[#This Row],[AAT]])</f>
        <v>4.713194444444456</v>
      </c>
    </row>
    <row r="1962" spans="1:13" x14ac:dyDescent="0.25">
      <c r="A1962">
        <v>153</v>
      </c>
      <c r="B1962" s="1">
        <v>43265</v>
      </c>
      <c r="C1962" s="7">
        <v>0.43125000000000002</v>
      </c>
      <c r="D1962" t="s">
        <v>54</v>
      </c>
      <c r="E1962" t="s">
        <v>473</v>
      </c>
      <c r="F1962" t="s">
        <v>1330</v>
      </c>
      <c r="G1962" s="2">
        <v>1.111111111111111E-2</v>
      </c>
      <c r="H1962" s="15" t="str">
        <f t="shared" si="60"/>
        <v/>
      </c>
      <c r="I1962" s="2">
        <f>SUM(INDEX(ch_table[Duration],1):ch_table[[#This Row],[Duration]])</f>
        <v>52.279166666666477</v>
      </c>
      <c r="J1962" s="7">
        <v>0.70833333333333337</v>
      </c>
      <c r="K1962" s="16" t="str" cm="1">
        <f t="array" ref="K19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2" s="7" t="str">
        <f t="shared" si="61"/>
        <v/>
      </c>
      <c r="M1962" s="2">
        <f>SUM(INDEX(ch_table[AAT],1):ch_table[[#This Row],[AAT]])</f>
        <v>4.713194444444456</v>
      </c>
    </row>
    <row r="1963" spans="1:13" x14ac:dyDescent="0.25">
      <c r="A1963">
        <v>153</v>
      </c>
      <c r="B1963" s="1">
        <v>43265</v>
      </c>
      <c r="C1963" s="7">
        <v>0.44236111111111109</v>
      </c>
      <c r="D1963" t="s">
        <v>55</v>
      </c>
      <c r="E1963" t="s">
        <v>1331</v>
      </c>
      <c r="F1963" t="s">
        <v>101</v>
      </c>
      <c r="G1963" s="2">
        <v>2.2916666666666669E-2</v>
      </c>
      <c r="H1963" s="15" t="str">
        <f t="shared" si="60"/>
        <v/>
      </c>
      <c r="I1963" s="2">
        <f>SUM(INDEX(ch_table[Duration],1):ch_table[[#This Row],[Duration]])</f>
        <v>52.302083333333144</v>
      </c>
      <c r="J1963" s="7">
        <v>0.70833333333333337</v>
      </c>
      <c r="K1963" s="16" t="str" cm="1">
        <f t="array" ref="K19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3" s="7" t="str">
        <f t="shared" si="61"/>
        <v/>
      </c>
      <c r="M1963" s="2">
        <f>SUM(INDEX(ch_table[AAT],1):ch_table[[#This Row],[AAT]])</f>
        <v>4.713194444444456</v>
      </c>
    </row>
    <row r="1964" spans="1:13" x14ac:dyDescent="0.25">
      <c r="A1964">
        <v>153</v>
      </c>
      <c r="B1964" s="1">
        <v>43265</v>
      </c>
      <c r="C1964" s="7">
        <v>0.46527777777777779</v>
      </c>
      <c r="D1964" t="s">
        <v>55</v>
      </c>
      <c r="E1964" t="s">
        <v>1332</v>
      </c>
      <c r="G1964" s="2">
        <v>2.222222222222222E-2</v>
      </c>
      <c r="H1964" s="15" t="str">
        <f t="shared" si="60"/>
        <v/>
      </c>
      <c r="I1964" s="2">
        <f>SUM(INDEX(ch_table[Duration],1):ch_table[[#This Row],[Duration]])</f>
        <v>52.32430555555537</v>
      </c>
      <c r="J1964" s="7">
        <v>0.70833333333333337</v>
      </c>
      <c r="K1964" s="16" t="str" cm="1">
        <f t="array" ref="K19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4" s="7" t="str">
        <f t="shared" si="61"/>
        <v/>
      </c>
      <c r="M1964" s="2">
        <f>SUM(INDEX(ch_table[AAT],1):ch_table[[#This Row],[AAT]])</f>
        <v>4.713194444444456</v>
      </c>
    </row>
    <row r="1965" spans="1:13" x14ac:dyDescent="0.25">
      <c r="A1965">
        <v>153</v>
      </c>
      <c r="B1965" s="1">
        <v>43265</v>
      </c>
      <c r="C1965" s="7">
        <v>0.48749999999999999</v>
      </c>
      <c r="D1965" t="s">
        <v>29</v>
      </c>
      <c r="E1965" t="s">
        <v>30</v>
      </c>
      <c r="G1965" s="2">
        <v>5.1388888888888887E-2</v>
      </c>
      <c r="H1965" s="15" t="str">
        <f t="shared" si="60"/>
        <v/>
      </c>
      <c r="I1965" s="2">
        <f>SUM(INDEX(ch_table[Duration],1):ch_table[[#This Row],[Duration]])</f>
        <v>52.375694444444257</v>
      </c>
      <c r="J1965" s="7">
        <v>0.70833333333333337</v>
      </c>
      <c r="K1965" s="16" t="str" cm="1">
        <f t="array" ref="K19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5" s="7" t="str">
        <f t="shared" si="61"/>
        <v/>
      </c>
      <c r="M1965" s="2">
        <f>SUM(INDEX(ch_table[AAT],1):ch_table[[#This Row],[AAT]])</f>
        <v>4.713194444444456</v>
      </c>
    </row>
    <row r="1966" spans="1:13" x14ac:dyDescent="0.25">
      <c r="A1966">
        <v>153</v>
      </c>
      <c r="B1966" s="1">
        <v>43265</v>
      </c>
      <c r="C1966" s="7">
        <v>0.53888888888888886</v>
      </c>
      <c r="D1966" t="s">
        <v>25</v>
      </c>
      <c r="E1966" t="s">
        <v>1333</v>
      </c>
      <c r="F1966" t="s">
        <v>101</v>
      </c>
      <c r="G1966" s="2">
        <v>4.9305555555555547E-2</v>
      </c>
      <c r="H1966" s="15" t="str">
        <f t="shared" si="60"/>
        <v/>
      </c>
      <c r="I1966" s="2">
        <f>SUM(INDEX(ch_table[Duration],1):ch_table[[#This Row],[Duration]])</f>
        <v>52.424999999999812</v>
      </c>
      <c r="J1966" s="7">
        <v>0.70833333333333337</v>
      </c>
      <c r="K1966" s="16" t="str" cm="1">
        <f t="array" ref="K19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6" s="7" t="str">
        <f t="shared" si="61"/>
        <v/>
      </c>
      <c r="M1966" s="2">
        <f>SUM(INDEX(ch_table[AAT],1):ch_table[[#This Row],[AAT]])</f>
        <v>4.713194444444456</v>
      </c>
    </row>
    <row r="1967" spans="1:13" x14ac:dyDescent="0.25">
      <c r="A1967">
        <v>153</v>
      </c>
      <c r="B1967" s="1">
        <v>43265</v>
      </c>
      <c r="C1967" s="7">
        <v>0.58819444444444446</v>
      </c>
      <c r="D1967" t="s">
        <v>661</v>
      </c>
      <c r="E1967" t="s">
        <v>1334</v>
      </c>
      <c r="G1967" s="2">
        <v>1.5972222222222221E-2</v>
      </c>
      <c r="H1967" s="15" t="str">
        <f t="shared" si="60"/>
        <v/>
      </c>
      <c r="I1967" s="2">
        <f>SUM(INDEX(ch_table[Duration],1):ch_table[[#This Row],[Duration]])</f>
        <v>52.440972222222037</v>
      </c>
      <c r="J1967" s="7">
        <v>0.70833333333333337</v>
      </c>
      <c r="K1967" s="16" t="str" cm="1">
        <f t="array" ref="K19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7" s="7" t="str">
        <f t="shared" si="61"/>
        <v/>
      </c>
      <c r="M1967" s="2">
        <f>SUM(INDEX(ch_table[AAT],1):ch_table[[#This Row],[AAT]])</f>
        <v>4.713194444444456</v>
      </c>
    </row>
    <row r="1968" spans="1:13" x14ac:dyDescent="0.25">
      <c r="A1968">
        <v>153</v>
      </c>
      <c r="B1968" s="1">
        <v>43265</v>
      </c>
      <c r="C1968" s="7">
        <v>0.60416666666666663</v>
      </c>
      <c r="D1968" t="s">
        <v>57</v>
      </c>
      <c r="E1968" t="s">
        <v>1335</v>
      </c>
      <c r="F1968" t="s">
        <v>101</v>
      </c>
      <c r="G1968" s="2">
        <v>9.0277777777777769E-3</v>
      </c>
      <c r="H1968" s="15" t="str">
        <f t="shared" si="60"/>
        <v/>
      </c>
      <c r="I1968" s="2">
        <f>SUM(INDEX(ch_table[Duration],1):ch_table[[#This Row],[Duration]])</f>
        <v>52.449999999999811</v>
      </c>
      <c r="J1968" s="7">
        <v>0.70833333333333337</v>
      </c>
      <c r="K1968" s="16" t="str" cm="1">
        <f t="array" ref="K19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8" s="7" t="str">
        <f t="shared" si="61"/>
        <v/>
      </c>
      <c r="M1968" s="2">
        <f>SUM(INDEX(ch_table[AAT],1):ch_table[[#This Row],[AAT]])</f>
        <v>4.713194444444456</v>
      </c>
    </row>
    <row r="1969" spans="1:13" x14ac:dyDescent="0.25">
      <c r="A1969">
        <v>153</v>
      </c>
      <c r="B1969" s="1">
        <v>43265</v>
      </c>
      <c r="C1969" s="7">
        <v>0.61319444444444449</v>
      </c>
      <c r="D1969" t="s">
        <v>369</v>
      </c>
      <c r="E1969" t="s">
        <v>1336</v>
      </c>
      <c r="G1969" s="2">
        <v>9.5138888888888884E-2</v>
      </c>
      <c r="H1969" s="15" t="str">
        <f t="shared" si="60"/>
        <v/>
      </c>
      <c r="I1969" s="2">
        <f>SUM(INDEX(ch_table[Duration],1):ch_table[[#This Row],[Duration]])</f>
        <v>52.545138888888701</v>
      </c>
      <c r="J1969" s="7">
        <v>0.70833333333333337</v>
      </c>
      <c r="K1969" s="16" t="str" cm="1">
        <f t="array" ref="K19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69" s="7" t="str">
        <f t="shared" si="61"/>
        <v/>
      </c>
      <c r="M1969" s="2">
        <f>SUM(INDEX(ch_table[AAT],1):ch_table[[#This Row],[AAT]])</f>
        <v>4.713194444444456</v>
      </c>
    </row>
    <row r="1970" spans="1:13" x14ac:dyDescent="0.25">
      <c r="A1970">
        <v>153</v>
      </c>
      <c r="B1970" s="1">
        <v>43265</v>
      </c>
      <c r="C1970" s="7">
        <v>0.70833333333333337</v>
      </c>
      <c r="D1970" t="s">
        <v>214</v>
      </c>
      <c r="E1970" t="s">
        <v>1337</v>
      </c>
      <c r="G1970" s="2">
        <v>1.3888888888888889E-3</v>
      </c>
      <c r="H1970" s="15" t="str">
        <f t="shared" si="60"/>
        <v/>
      </c>
      <c r="I1970" s="2">
        <f>SUM(INDEX(ch_table[Duration],1):ch_table[[#This Row],[Duration]])</f>
        <v>52.546527777777591</v>
      </c>
      <c r="J1970" s="7">
        <v>0.70833333333333337</v>
      </c>
      <c r="K1970" s="16" cm="1">
        <f t="array" ref="K19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1970" s="7" t="str">
        <f t="shared" si="61"/>
        <v/>
      </c>
      <c r="M1970" s="2">
        <f>SUM(INDEX(ch_table[AAT],1):ch_table[[#This Row],[AAT]])</f>
        <v>4.7145833333333451</v>
      </c>
    </row>
    <row r="1971" spans="1:13" x14ac:dyDescent="0.25">
      <c r="A1971">
        <v>153</v>
      </c>
      <c r="B1971" s="1">
        <v>43265</v>
      </c>
      <c r="C1971" s="7">
        <v>0.70972222222222225</v>
      </c>
      <c r="D1971" t="s">
        <v>23</v>
      </c>
      <c r="E1971" t="s">
        <v>1338</v>
      </c>
      <c r="G1971" s="2">
        <v>1.8749999999999999E-2</v>
      </c>
      <c r="H1971" s="15" t="str">
        <f t="shared" si="60"/>
        <v/>
      </c>
      <c r="I1971" s="2">
        <f>SUM(INDEX(ch_table[Duration],1):ch_table[[#This Row],[Duration]])</f>
        <v>52.565277777777588</v>
      </c>
      <c r="J1971" s="7">
        <v>0.70833333333333337</v>
      </c>
      <c r="K1971" s="16" cm="1">
        <f t="array" ref="K19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1971" s="7" t="str">
        <f t="shared" si="61"/>
        <v/>
      </c>
      <c r="M1971" s="2">
        <f>SUM(INDEX(ch_table[AAT],1):ch_table[[#This Row],[AAT]])</f>
        <v>4.7333333333333449</v>
      </c>
    </row>
    <row r="1972" spans="1:13" x14ac:dyDescent="0.25">
      <c r="A1972">
        <v>153</v>
      </c>
      <c r="B1972" s="1">
        <v>43265</v>
      </c>
      <c r="C1972" s="7">
        <v>0.72847222222222219</v>
      </c>
      <c r="D1972" t="s">
        <v>8</v>
      </c>
      <c r="H1972" s="15">
        <f t="shared" si="60"/>
        <v>0.33263888888888887</v>
      </c>
      <c r="I1972" s="2">
        <f>SUM(INDEX(ch_table[Duration],1):ch_table[[#This Row],[Duration]])</f>
        <v>52.565277777777588</v>
      </c>
      <c r="J1972" s="7">
        <v>0.70833333333333337</v>
      </c>
      <c r="K1972" s="16" t="str" cm="1">
        <f t="array" ref="K19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2" s="7">
        <f t="shared" si="61"/>
        <v>2.0138888888888883E-2</v>
      </c>
      <c r="M1972" s="2">
        <f>SUM(INDEX(ch_table[AAT],1):ch_table[[#This Row],[AAT]])</f>
        <v>4.7333333333333449</v>
      </c>
    </row>
    <row r="1973" spans="1:13" x14ac:dyDescent="0.25">
      <c r="A1973">
        <v>154</v>
      </c>
      <c r="B1973" s="1">
        <v>43266</v>
      </c>
      <c r="C1973" s="7">
        <v>0.39583333333333331</v>
      </c>
      <c r="D1973" t="s">
        <v>1329</v>
      </c>
      <c r="G1973" s="2">
        <v>2.7777777777777779E-3</v>
      </c>
      <c r="H1973" s="15" t="str">
        <f t="shared" si="60"/>
        <v/>
      </c>
      <c r="I1973" s="2">
        <f>SUM(INDEX(ch_table[Duration],1):ch_table[[#This Row],[Duration]])</f>
        <v>52.568055555555368</v>
      </c>
      <c r="J1973" s="7">
        <v>0.60416666666666663</v>
      </c>
      <c r="K1973" s="16" t="str" cm="1">
        <f t="array" ref="K19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3" s="7" t="str">
        <f t="shared" si="61"/>
        <v/>
      </c>
      <c r="M1973" s="2">
        <f>SUM(INDEX(ch_table[AAT],1):ch_table[[#This Row],[AAT]])</f>
        <v>4.7333333333333449</v>
      </c>
    </row>
    <row r="1974" spans="1:13" x14ac:dyDescent="0.25">
      <c r="A1974">
        <v>154</v>
      </c>
      <c r="B1974" s="1">
        <v>43266</v>
      </c>
      <c r="C1974" s="7">
        <v>0.39861111111111108</v>
      </c>
      <c r="D1974" t="s">
        <v>237</v>
      </c>
      <c r="E1974" t="s">
        <v>1339</v>
      </c>
      <c r="G1974" s="2">
        <v>6.9444444444444447E-4</v>
      </c>
      <c r="H1974" s="15" t="str">
        <f t="shared" si="60"/>
        <v/>
      </c>
      <c r="I1974" s="2">
        <f>SUM(INDEX(ch_table[Duration],1):ch_table[[#This Row],[Duration]])</f>
        <v>52.56874999999981</v>
      </c>
      <c r="J1974" s="7">
        <v>0.60416666666666663</v>
      </c>
      <c r="K1974" s="16" t="str" cm="1">
        <f t="array" ref="K19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4" s="7" t="str">
        <f t="shared" si="61"/>
        <v/>
      </c>
      <c r="M1974" s="2">
        <f>SUM(INDEX(ch_table[AAT],1):ch_table[[#This Row],[AAT]])</f>
        <v>4.7333333333333449</v>
      </c>
    </row>
    <row r="1975" spans="1:13" x14ac:dyDescent="0.25">
      <c r="A1975">
        <v>154</v>
      </c>
      <c r="B1975" s="1">
        <v>43266</v>
      </c>
      <c r="C1975" s="7">
        <v>0.39930555555555558</v>
      </c>
      <c r="D1975" t="s">
        <v>31</v>
      </c>
      <c r="E1975" t="s">
        <v>1340</v>
      </c>
      <c r="G1975" s="2">
        <v>3.472222222222222E-3</v>
      </c>
      <c r="H1975" s="15" t="str">
        <f t="shared" si="60"/>
        <v/>
      </c>
      <c r="I1975" s="2">
        <f>SUM(INDEX(ch_table[Duration],1):ch_table[[#This Row],[Duration]])</f>
        <v>52.572222222222031</v>
      </c>
      <c r="J1975" s="7">
        <v>0.60416666666666663</v>
      </c>
      <c r="K1975" s="16" t="str" cm="1">
        <f t="array" ref="K19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5" s="7" t="str">
        <f t="shared" si="61"/>
        <v/>
      </c>
      <c r="M1975" s="2">
        <f>SUM(INDEX(ch_table[AAT],1):ch_table[[#This Row],[AAT]])</f>
        <v>4.7333333333333449</v>
      </c>
    </row>
    <row r="1976" spans="1:13" x14ac:dyDescent="0.25">
      <c r="A1976">
        <v>154</v>
      </c>
      <c r="B1976" s="1">
        <v>43266</v>
      </c>
      <c r="C1976" s="7">
        <v>0.40277777777777779</v>
      </c>
      <c r="D1976" t="s">
        <v>161</v>
      </c>
      <c r="E1976" t="s">
        <v>1341</v>
      </c>
      <c r="F1976" t="s">
        <v>250</v>
      </c>
      <c r="G1976" s="2">
        <v>0.1583333333333333</v>
      </c>
      <c r="H1976" s="15" t="str">
        <f t="shared" si="60"/>
        <v/>
      </c>
      <c r="I1976" s="2">
        <f>SUM(INDEX(ch_table[Duration],1):ch_table[[#This Row],[Duration]])</f>
        <v>52.730555555555362</v>
      </c>
      <c r="J1976" s="7">
        <v>0.60416666666666663</v>
      </c>
      <c r="K1976" s="16" t="str" cm="1">
        <f t="array" ref="K19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6" s="7" t="str">
        <f t="shared" si="61"/>
        <v/>
      </c>
      <c r="M1976" s="2">
        <f>SUM(INDEX(ch_table[AAT],1):ch_table[[#This Row],[AAT]])</f>
        <v>4.7333333333333449</v>
      </c>
    </row>
    <row r="1977" spans="1:13" x14ac:dyDescent="0.25">
      <c r="A1977">
        <v>154</v>
      </c>
      <c r="B1977" s="1">
        <v>43266</v>
      </c>
      <c r="C1977" s="7">
        <v>0.56111111111111112</v>
      </c>
      <c r="D1977" t="s">
        <v>31</v>
      </c>
      <c r="E1977" t="s">
        <v>1342</v>
      </c>
      <c r="F1977" t="s">
        <v>250</v>
      </c>
      <c r="G1977" s="2">
        <v>1.3888888888888889E-3</v>
      </c>
      <c r="H1977" s="15" t="str">
        <f t="shared" si="60"/>
        <v/>
      </c>
      <c r="I1977" s="2">
        <f>SUM(INDEX(ch_table[Duration],1):ch_table[[#This Row],[Duration]])</f>
        <v>52.731944444444252</v>
      </c>
      <c r="J1977" s="7">
        <v>0.60416666666666663</v>
      </c>
      <c r="K1977" s="16" t="str" cm="1">
        <f t="array" ref="K19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7" s="7" t="str">
        <f t="shared" si="61"/>
        <v/>
      </c>
      <c r="M1977" s="2">
        <f>SUM(INDEX(ch_table[AAT],1):ch_table[[#This Row],[AAT]])</f>
        <v>4.7333333333333449</v>
      </c>
    </row>
    <row r="1978" spans="1:13" x14ac:dyDescent="0.25">
      <c r="A1978">
        <v>154</v>
      </c>
      <c r="B1978" s="1">
        <v>43266</v>
      </c>
      <c r="C1978" s="7">
        <v>0.5625</v>
      </c>
      <c r="D1978" t="s">
        <v>161</v>
      </c>
      <c r="E1978" t="s">
        <v>1343</v>
      </c>
      <c r="F1978" t="s">
        <v>250</v>
      </c>
      <c r="G1978" s="2">
        <v>3.5416666666666673E-2</v>
      </c>
      <c r="H1978" s="15" t="str">
        <f t="shared" si="60"/>
        <v/>
      </c>
      <c r="I1978" s="2">
        <f>SUM(INDEX(ch_table[Duration],1):ch_table[[#This Row],[Duration]])</f>
        <v>52.767361111110922</v>
      </c>
      <c r="J1978" s="7">
        <v>0.60416666666666663</v>
      </c>
      <c r="K1978" s="16" t="str" cm="1">
        <f t="array" ref="K19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8" s="7" t="str">
        <f t="shared" si="61"/>
        <v/>
      </c>
      <c r="M1978" s="2">
        <f>SUM(INDEX(ch_table[AAT],1):ch_table[[#This Row],[AAT]])</f>
        <v>4.7333333333333449</v>
      </c>
    </row>
    <row r="1979" spans="1:13" x14ac:dyDescent="0.25">
      <c r="A1979">
        <v>154</v>
      </c>
      <c r="B1979" s="1">
        <v>43266</v>
      </c>
      <c r="C1979" s="7">
        <v>0.59791666666666665</v>
      </c>
      <c r="D1979" t="s">
        <v>163</v>
      </c>
      <c r="E1979" t="s">
        <v>1344</v>
      </c>
      <c r="F1979" t="s">
        <v>250</v>
      </c>
      <c r="G1979" s="2">
        <v>6.2500000000000003E-3</v>
      </c>
      <c r="H1979" s="15" t="str">
        <f t="shared" si="60"/>
        <v/>
      </c>
      <c r="I1979" s="2">
        <f>SUM(INDEX(ch_table[Duration],1):ch_table[[#This Row],[Duration]])</f>
        <v>52.773611111110924</v>
      </c>
      <c r="J1979" s="7">
        <v>0.60416666666666663</v>
      </c>
      <c r="K1979" s="16" t="str" cm="1">
        <f t="array" ref="K19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79" s="7" t="str">
        <f t="shared" si="61"/>
        <v/>
      </c>
      <c r="M1979" s="2">
        <f>SUM(INDEX(ch_table[AAT],1):ch_table[[#This Row],[AAT]])</f>
        <v>4.7333333333333449</v>
      </c>
    </row>
    <row r="1980" spans="1:13" x14ac:dyDescent="0.25">
      <c r="A1980">
        <v>154</v>
      </c>
      <c r="B1980" s="1">
        <v>43266</v>
      </c>
      <c r="C1980" s="7">
        <v>0.60416666666666663</v>
      </c>
      <c r="D1980" t="s">
        <v>487</v>
      </c>
      <c r="F1980" t="s">
        <v>250</v>
      </c>
      <c r="G1980" s="2">
        <v>2.7777777777777779E-3</v>
      </c>
      <c r="H1980" s="15" t="str">
        <f t="shared" si="60"/>
        <v/>
      </c>
      <c r="I1980" s="2">
        <f>SUM(INDEX(ch_table[Duration],1):ch_table[[#This Row],[Duration]])</f>
        <v>52.776388888888704</v>
      </c>
      <c r="J1980" s="7">
        <v>0.60416666666666663</v>
      </c>
      <c r="K1980" s="16" cm="1">
        <f t="array" ref="K19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1980" s="7" t="str">
        <f t="shared" si="61"/>
        <v/>
      </c>
      <c r="M1980" s="2">
        <f>SUM(INDEX(ch_table[AAT],1):ch_table[[#This Row],[AAT]])</f>
        <v>4.7361111111111232</v>
      </c>
    </row>
    <row r="1981" spans="1:13" x14ac:dyDescent="0.25">
      <c r="A1981">
        <v>154</v>
      </c>
      <c r="B1981" s="1">
        <v>43266</v>
      </c>
      <c r="C1981" s="7">
        <v>0.6069444444444444</v>
      </c>
      <c r="D1981" t="s">
        <v>23</v>
      </c>
      <c r="E1981" t="s">
        <v>1345</v>
      </c>
      <c r="G1981" s="2">
        <v>1.458333333333333E-2</v>
      </c>
      <c r="H1981" s="15" t="str">
        <f t="shared" si="60"/>
        <v/>
      </c>
      <c r="I1981" s="2">
        <f>SUM(INDEX(ch_table[Duration],1):ch_table[[#This Row],[Duration]])</f>
        <v>52.790972222222038</v>
      </c>
      <c r="J1981" s="7">
        <v>0.60416666666666663</v>
      </c>
      <c r="K1981" s="16" cm="1">
        <f t="array" ref="K19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1981" s="7" t="str">
        <f t="shared" si="61"/>
        <v/>
      </c>
      <c r="M1981" s="2">
        <f>SUM(INDEX(ch_table[AAT],1):ch_table[[#This Row],[AAT]])</f>
        <v>4.7506944444444565</v>
      </c>
    </row>
    <row r="1982" spans="1:13" x14ac:dyDescent="0.25">
      <c r="A1982">
        <v>154</v>
      </c>
      <c r="B1982" s="1">
        <v>43266</v>
      </c>
      <c r="C1982" s="7">
        <v>0.62152777777777779</v>
      </c>
      <c r="D1982" t="s">
        <v>8</v>
      </c>
      <c r="H1982" s="15">
        <f t="shared" si="60"/>
        <v>0.22569444444444442</v>
      </c>
      <c r="I1982" s="2">
        <f>SUM(INDEX(ch_table[Duration],1):ch_table[[#This Row],[Duration]])</f>
        <v>52.790972222222038</v>
      </c>
      <c r="J1982" s="7">
        <v>0.60416666666666663</v>
      </c>
      <c r="K1982" s="16" t="str" cm="1">
        <f t="array" ref="K19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2" s="7">
        <f t="shared" si="61"/>
        <v>1.7361111111111098E-2</v>
      </c>
      <c r="M1982" s="2">
        <f>SUM(INDEX(ch_table[AAT],1):ch_table[[#This Row],[AAT]])</f>
        <v>4.7506944444444565</v>
      </c>
    </row>
    <row r="1983" spans="1:13" x14ac:dyDescent="0.25">
      <c r="A1983">
        <v>155</v>
      </c>
      <c r="B1983" s="1">
        <v>43269</v>
      </c>
      <c r="C1983" s="7">
        <v>0.60416666666666663</v>
      </c>
      <c r="D1983" t="s">
        <v>13</v>
      </c>
      <c r="G1983" s="2">
        <v>2.0833333333333329E-3</v>
      </c>
      <c r="H1983" s="15" t="str">
        <f t="shared" si="60"/>
        <v/>
      </c>
      <c r="I1983" s="2">
        <f>SUM(INDEX(ch_table[Duration],1):ch_table[[#This Row],[Duration]])</f>
        <v>52.79305555555537</v>
      </c>
      <c r="J1983" s="7">
        <v>0.91666666666666663</v>
      </c>
      <c r="K1983" s="16" t="str" cm="1">
        <f t="array" ref="K19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3" s="7" t="str">
        <f t="shared" si="61"/>
        <v/>
      </c>
      <c r="M1983" s="2">
        <f>SUM(INDEX(ch_table[AAT],1):ch_table[[#This Row],[AAT]])</f>
        <v>4.7506944444444565</v>
      </c>
    </row>
    <row r="1984" spans="1:13" x14ac:dyDescent="0.25">
      <c r="A1984">
        <v>155</v>
      </c>
      <c r="B1984" s="1">
        <v>43269</v>
      </c>
      <c r="C1984" s="7">
        <v>0.60624999999999996</v>
      </c>
      <c r="D1984" t="s">
        <v>52</v>
      </c>
      <c r="E1984" t="s">
        <v>1346</v>
      </c>
      <c r="G1984" s="2">
        <v>3.0555555555555551E-2</v>
      </c>
      <c r="H1984" s="15" t="str">
        <f t="shared" si="60"/>
        <v/>
      </c>
      <c r="I1984" s="2">
        <f>SUM(INDEX(ch_table[Duration],1):ch_table[[#This Row],[Duration]])</f>
        <v>52.823611111110928</v>
      </c>
      <c r="J1984" s="7">
        <v>0.91666666666666663</v>
      </c>
      <c r="K1984" s="16" t="str" cm="1">
        <f t="array" ref="K19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4" s="7" t="str">
        <f t="shared" si="61"/>
        <v/>
      </c>
      <c r="M1984" s="2">
        <f>SUM(INDEX(ch_table[AAT],1):ch_table[[#This Row],[AAT]])</f>
        <v>4.7506944444444565</v>
      </c>
    </row>
    <row r="1985" spans="1:13" x14ac:dyDescent="0.25">
      <c r="A1985">
        <v>155</v>
      </c>
      <c r="B1985" s="1">
        <v>43269</v>
      </c>
      <c r="C1985" s="7">
        <v>0.63680555555555551</v>
      </c>
      <c r="D1985" t="s">
        <v>54</v>
      </c>
      <c r="E1985" t="s">
        <v>1346</v>
      </c>
      <c r="G1985" s="2">
        <v>1.2500000000000001E-2</v>
      </c>
      <c r="H1985" s="15" t="str">
        <f t="shared" si="60"/>
        <v/>
      </c>
      <c r="I1985" s="2">
        <f>SUM(INDEX(ch_table[Duration],1):ch_table[[#This Row],[Duration]])</f>
        <v>52.836111111110931</v>
      </c>
      <c r="J1985" s="7">
        <v>0.91666666666666663</v>
      </c>
      <c r="K1985" s="16" t="str" cm="1">
        <f t="array" ref="K19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5" s="7" t="str">
        <f t="shared" si="61"/>
        <v/>
      </c>
      <c r="M1985" s="2">
        <f>SUM(INDEX(ch_table[AAT],1):ch_table[[#This Row],[AAT]])</f>
        <v>4.7506944444444565</v>
      </c>
    </row>
    <row r="1986" spans="1:13" x14ac:dyDescent="0.25">
      <c r="A1986">
        <v>155</v>
      </c>
      <c r="B1986" s="1">
        <v>43269</v>
      </c>
      <c r="C1986" s="7">
        <v>0.64930555555555558</v>
      </c>
      <c r="D1986" t="s">
        <v>55</v>
      </c>
      <c r="E1986" t="s">
        <v>1347</v>
      </c>
      <c r="G1986" s="2">
        <v>3.0555555555555551E-2</v>
      </c>
      <c r="H1986" s="15" t="str">
        <f t="shared" ref="H1986:H2049" si="62">IF(OR($D1986="House rose", $D1986="Session end"), SUMIF(A:A,A1986, G:G),"")</f>
        <v/>
      </c>
      <c r="I1986" s="2">
        <f>SUM(INDEX(ch_table[Duration],1):ch_table[[#This Row],[Duration]])</f>
        <v>52.86666666666649</v>
      </c>
      <c r="J1986" s="7">
        <v>0.91666666666666663</v>
      </c>
      <c r="K1986" s="16" t="str" cm="1">
        <f t="array" ref="K19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6" s="7" t="str">
        <f t="shared" ref="L1986:L2049" si="63">IF(OR(D1986="House rose",D1986="Session end"), SUMIF(A:A, A1986,K:K),"")</f>
        <v/>
      </c>
      <c r="M1986" s="2">
        <f>SUM(INDEX(ch_table[AAT],1):ch_table[[#This Row],[AAT]])</f>
        <v>4.7506944444444565</v>
      </c>
    </row>
    <row r="1987" spans="1:13" x14ac:dyDescent="0.25">
      <c r="A1987">
        <v>155</v>
      </c>
      <c r="B1987" s="1">
        <v>43269</v>
      </c>
      <c r="C1987" s="7">
        <v>0.67986111111111114</v>
      </c>
      <c r="D1987" t="s">
        <v>31</v>
      </c>
      <c r="E1987" t="s">
        <v>1348</v>
      </c>
      <c r="G1987" s="2">
        <v>1.3888888888888889E-3</v>
      </c>
      <c r="H1987" s="15" t="str">
        <f t="shared" si="62"/>
        <v/>
      </c>
      <c r="I1987" s="2">
        <f>SUM(INDEX(ch_table[Duration],1):ch_table[[#This Row],[Duration]])</f>
        <v>52.868055555555379</v>
      </c>
      <c r="J1987" s="7">
        <v>0.91666666666666663</v>
      </c>
      <c r="K1987" s="16" t="str" cm="1">
        <f t="array" ref="K19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7" s="7" t="str">
        <f t="shared" si="63"/>
        <v/>
      </c>
      <c r="M1987" s="2">
        <f>SUM(INDEX(ch_table[AAT],1):ch_table[[#This Row],[AAT]])</f>
        <v>4.7506944444444565</v>
      </c>
    </row>
    <row r="1988" spans="1:13" x14ac:dyDescent="0.25">
      <c r="A1988">
        <v>155</v>
      </c>
      <c r="B1988" s="1">
        <v>43269</v>
      </c>
      <c r="C1988" s="7">
        <v>0.68125000000000002</v>
      </c>
      <c r="D1988" t="s">
        <v>55</v>
      </c>
      <c r="E1988" t="s">
        <v>1349</v>
      </c>
      <c r="G1988" s="2">
        <v>2.4305555555555559E-2</v>
      </c>
      <c r="H1988" s="15" t="str">
        <f t="shared" si="62"/>
        <v/>
      </c>
      <c r="I1988" s="2">
        <f>SUM(INDEX(ch_table[Duration],1):ch_table[[#This Row],[Duration]])</f>
        <v>52.892361111110937</v>
      </c>
      <c r="J1988" s="7">
        <v>0.91666666666666663</v>
      </c>
      <c r="K1988" s="16" t="str" cm="1">
        <f t="array" ref="K19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8" s="7" t="str">
        <f t="shared" si="63"/>
        <v/>
      </c>
      <c r="M1988" s="2">
        <f>SUM(INDEX(ch_table[AAT],1):ch_table[[#This Row],[AAT]])</f>
        <v>4.7506944444444565</v>
      </c>
    </row>
    <row r="1989" spans="1:13" x14ac:dyDescent="0.25">
      <c r="A1989">
        <v>155</v>
      </c>
      <c r="B1989" s="1">
        <v>43269</v>
      </c>
      <c r="C1989" s="7">
        <v>0.7055555555555556</v>
      </c>
      <c r="D1989" t="s">
        <v>25</v>
      </c>
      <c r="E1989" t="s">
        <v>1350</v>
      </c>
      <c r="G1989" s="2">
        <v>5.6250000000000001E-2</v>
      </c>
      <c r="H1989" s="15" t="str">
        <f t="shared" si="62"/>
        <v/>
      </c>
      <c r="I1989" s="2">
        <f>SUM(INDEX(ch_table[Duration],1):ch_table[[#This Row],[Duration]])</f>
        <v>52.948611111110935</v>
      </c>
      <c r="J1989" s="7">
        <v>0.91666666666666663</v>
      </c>
      <c r="K1989" s="16" t="str" cm="1">
        <f t="array" ref="K19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89" s="7" t="str">
        <f t="shared" si="63"/>
        <v/>
      </c>
      <c r="M1989" s="2">
        <f>SUM(INDEX(ch_table[AAT],1):ch_table[[#This Row],[AAT]])</f>
        <v>4.7506944444444565</v>
      </c>
    </row>
    <row r="1990" spans="1:13" x14ac:dyDescent="0.25">
      <c r="A1990">
        <v>155</v>
      </c>
      <c r="B1990" s="1">
        <v>43269</v>
      </c>
      <c r="C1990" s="7">
        <v>0.76180555555555551</v>
      </c>
      <c r="D1990" t="s">
        <v>31</v>
      </c>
      <c r="E1990" t="s">
        <v>1351</v>
      </c>
      <c r="G1990" s="2">
        <v>1.041666666666667E-2</v>
      </c>
      <c r="H1990" s="15" t="str">
        <f t="shared" si="62"/>
        <v/>
      </c>
      <c r="I1990" s="2">
        <f>SUM(INDEX(ch_table[Duration],1):ch_table[[#This Row],[Duration]])</f>
        <v>52.9590277777776</v>
      </c>
      <c r="J1990" s="7">
        <v>0.91666666666666663</v>
      </c>
      <c r="K1990" s="16" t="str" cm="1">
        <f t="array" ref="K19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0" s="7" t="str">
        <f t="shared" si="63"/>
        <v/>
      </c>
      <c r="M1990" s="2">
        <f>SUM(INDEX(ch_table[AAT],1):ch_table[[#This Row],[AAT]])</f>
        <v>4.7506944444444565</v>
      </c>
    </row>
    <row r="1991" spans="1:13" x14ac:dyDescent="0.25">
      <c r="A1991">
        <v>155</v>
      </c>
      <c r="B1991" s="1">
        <v>43269</v>
      </c>
      <c r="C1991" s="7">
        <v>0.77222222222222225</v>
      </c>
      <c r="D1991" t="s">
        <v>1352</v>
      </c>
      <c r="E1991" t="s">
        <v>1353</v>
      </c>
      <c r="F1991" t="s">
        <v>101</v>
      </c>
      <c r="G1991" s="2">
        <v>0.13055555555555559</v>
      </c>
      <c r="H1991" s="15" t="str">
        <f t="shared" si="62"/>
        <v/>
      </c>
      <c r="I1991" s="2">
        <f>SUM(INDEX(ch_table[Duration],1):ch_table[[#This Row],[Duration]])</f>
        <v>53.089583333333152</v>
      </c>
      <c r="J1991" s="7">
        <v>0.91666666666666663</v>
      </c>
      <c r="K1991" s="16" t="str" cm="1">
        <f t="array" ref="K19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1" s="7" t="str">
        <f t="shared" si="63"/>
        <v/>
      </c>
      <c r="M1991" s="2">
        <f>SUM(INDEX(ch_table[AAT],1):ch_table[[#This Row],[AAT]])</f>
        <v>4.7506944444444565</v>
      </c>
    </row>
    <row r="1992" spans="1:13" x14ac:dyDescent="0.25">
      <c r="A1992">
        <v>155</v>
      </c>
      <c r="B1992" s="1">
        <v>43269</v>
      </c>
      <c r="C1992" s="7">
        <v>0.90277777777777779</v>
      </c>
      <c r="D1992" t="s">
        <v>31</v>
      </c>
      <c r="E1992" t="s">
        <v>1354</v>
      </c>
      <c r="G1992" s="2">
        <v>1.3888888888888889E-3</v>
      </c>
      <c r="H1992" s="15" t="str">
        <f t="shared" si="62"/>
        <v/>
      </c>
      <c r="I1992" s="2">
        <f>SUM(INDEX(ch_table[Duration],1):ch_table[[#This Row],[Duration]])</f>
        <v>53.090972222222042</v>
      </c>
      <c r="J1992" s="7">
        <v>0.91666666666666663</v>
      </c>
      <c r="K1992" s="16" t="str" cm="1">
        <f t="array" ref="K19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2" s="7" t="str">
        <f t="shared" si="63"/>
        <v/>
      </c>
      <c r="M1992" s="2">
        <f>SUM(INDEX(ch_table[AAT],1):ch_table[[#This Row],[AAT]])</f>
        <v>4.7506944444444565</v>
      </c>
    </row>
    <row r="1993" spans="1:13" x14ac:dyDescent="0.25">
      <c r="A1993">
        <v>155</v>
      </c>
      <c r="B1993" s="1">
        <v>43269</v>
      </c>
      <c r="C1993" s="7">
        <v>0.90416666666666667</v>
      </c>
      <c r="D1993" t="s">
        <v>497</v>
      </c>
      <c r="E1993" t="s">
        <v>1355</v>
      </c>
      <c r="G1993" s="2">
        <v>5.4166666666666669E-2</v>
      </c>
      <c r="H1993" s="15" t="str">
        <f t="shared" si="62"/>
        <v/>
      </c>
      <c r="I1993" s="2">
        <f>SUM(INDEX(ch_table[Duration],1):ch_table[[#This Row],[Duration]])</f>
        <v>53.14513888888871</v>
      </c>
      <c r="J1993" s="7">
        <v>0.91666666666666663</v>
      </c>
      <c r="K1993" s="16" cm="1">
        <f t="array" ref="K19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4.1666666666666741E-2</v>
      </c>
      <c r="L1993" s="7" t="str">
        <f t="shared" si="63"/>
        <v/>
      </c>
      <c r="M1993" s="2">
        <f>SUM(INDEX(ch_table[AAT],1):ch_table[[#This Row],[AAT]])</f>
        <v>4.7923611111111235</v>
      </c>
    </row>
    <row r="1994" spans="1:13" x14ac:dyDescent="0.25">
      <c r="A1994">
        <v>155</v>
      </c>
      <c r="B1994" s="1">
        <v>43269</v>
      </c>
      <c r="C1994" s="7">
        <v>0.95833333333333337</v>
      </c>
      <c r="D1994" t="s">
        <v>23</v>
      </c>
      <c r="E1994" t="s">
        <v>1356</v>
      </c>
      <c r="G1994" s="2">
        <v>1.7361111111111108E-2</v>
      </c>
      <c r="H1994" s="15" t="str">
        <f t="shared" si="62"/>
        <v/>
      </c>
      <c r="I1994" s="2">
        <f>SUM(INDEX(ch_table[Duration],1):ch_table[[#This Row],[Duration]])</f>
        <v>53.162499999999824</v>
      </c>
      <c r="J1994" s="7">
        <v>0.91666666666666663</v>
      </c>
      <c r="K1994" s="16" cm="1">
        <f t="array" ref="K19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1994" s="7" t="str">
        <f t="shared" si="63"/>
        <v/>
      </c>
      <c r="M1994" s="2">
        <f>SUM(INDEX(ch_table[AAT],1):ch_table[[#This Row],[AAT]])</f>
        <v>4.8097222222222342</v>
      </c>
    </row>
    <row r="1995" spans="1:13" x14ac:dyDescent="0.25">
      <c r="A1995">
        <v>155</v>
      </c>
      <c r="B1995" s="1">
        <v>43269</v>
      </c>
      <c r="C1995" s="7">
        <v>0.97569444444444442</v>
      </c>
      <c r="D1995" t="s">
        <v>8</v>
      </c>
      <c r="H1995" s="15">
        <f t="shared" si="62"/>
        <v>0.37152777777777773</v>
      </c>
      <c r="I1995" s="2">
        <f>SUM(INDEX(ch_table[Duration],1):ch_table[[#This Row],[Duration]])</f>
        <v>53.162499999999824</v>
      </c>
      <c r="J1995" s="7">
        <v>0.91666666666666663</v>
      </c>
      <c r="K1995" s="16" t="str" cm="1">
        <f t="array" ref="K19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5" s="7">
        <f t="shared" si="63"/>
        <v>5.9027777777777846E-2</v>
      </c>
      <c r="M1995" s="2">
        <f>SUM(INDEX(ch_table[AAT],1):ch_table[[#This Row],[AAT]])</f>
        <v>4.8097222222222342</v>
      </c>
    </row>
    <row r="1996" spans="1:13" x14ac:dyDescent="0.25">
      <c r="A1996">
        <v>156</v>
      </c>
      <c r="B1996" s="1">
        <v>43270</v>
      </c>
      <c r="C1996" s="7">
        <v>0.47916666666666669</v>
      </c>
      <c r="D1996" t="s">
        <v>13</v>
      </c>
      <c r="G1996" s="2">
        <v>2.0833333333333329E-3</v>
      </c>
      <c r="H1996" s="15" t="str">
        <f t="shared" si="62"/>
        <v/>
      </c>
      <c r="I1996" s="2">
        <f>SUM(INDEX(ch_table[Duration],1):ch_table[[#This Row],[Duration]])</f>
        <v>53.164583333333155</v>
      </c>
      <c r="J1996" s="7">
        <v>0.79166666666666663</v>
      </c>
      <c r="K1996" s="16" t="str" cm="1">
        <f t="array" ref="K19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6" s="7" t="str">
        <f t="shared" si="63"/>
        <v/>
      </c>
      <c r="M1996" s="2">
        <f>SUM(INDEX(ch_table[AAT],1):ch_table[[#This Row],[AAT]])</f>
        <v>4.8097222222222342</v>
      </c>
    </row>
    <row r="1997" spans="1:13" x14ac:dyDescent="0.25">
      <c r="A1997">
        <v>156</v>
      </c>
      <c r="B1997" s="1">
        <v>43270</v>
      </c>
      <c r="C1997" s="7">
        <v>0.48125000000000001</v>
      </c>
      <c r="D1997" t="s">
        <v>52</v>
      </c>
      <c r="E1997" t="s">
        <v>833</v>
      </c>
      <c r="G1997" s="2">
        <v>3.4027777777777768E-2</v>
      </c>
      <c r="H1997" s="15" t="str">
        <f t="shared" si="62"/>
        <v/>
      </c>
      <c r="I1997" s="2">
        <f>SUM(INDEX(ch_table[Duration],1):ch_table[[#This Row],[Duration]])</f>
        <v>53.198611111110935</v>
      </c>
      <c r="J1997" s="7">
        <v>0.79166666666666663</v>
      </c>
      <c r="K1997" s="16" t="str" cm="1">
        <f t="array" ref="K19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7" s="7" t="str">
        <f t="shared" si="63"/>
        <v/>
      </c>
      <c r="M1997" s="2">
        <f>SUM(INDEX(ch_table[AAT],1):ch_table[[#This Row],[AAT]])</f>
        <v>4.8097222222222342</v>
      </c>
    </row>
    <row r="1998" spans="1:13" x14ac:dyDescent="0.25">
      <c r="A1998">
        <v>156</v>
      </c>
      <c r="B1998" s="1">
        <v>43270</v>
      </c>
      <c r="C1998" s="7">
        <v>0.51527777777777772</v>
      </c>
      <c r="D1998" t="s">
        <v>54</v>
      </c>
      <c r="E1998" t="s">
        <v>833</v>
      </c>
      <c r="G1998" s="2">
        <v>9.7222222222222224E-3</v>
      </c>
      <c r="H1998" s="15" t="str">
        <f t="shared" si="62"/>
        <v/>
      </c>
      <c r="I1998" s="2">
        <f>SUM(INDEX(ch_table[Duration],1):ch_table[[#This Row],[Duration]])</f>
        <v>53.208333333333158</v>
      </c>
      <c r="J1998" s="7">
        <v>0.79166666666666663</v>
      </c>
      <c r="K1998" s="16" t="str" cm="1">
        <f t="array" ref="K19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8" s="7" t="str">
        <f t="shared" si="63"/>
        <v/>
      </c>
      <c r="M1998" s="2">
        <f>SUM(INDEX(ch_table[AAT],1):ch_table[[#This Row],[AAT]])</f>
        <v>4.8097222222222342</v>
      </c>
    </row>
    <row r="1999" spans="1:13" x14ac:dyDescent="0.25">
      <c r="A1999">
        <v>156</v>
      </c>
      <c r="B1999" s="1">
        <v>43270</v>
      </c>
      <c r="C1999" s="7">
        <v>0.52500000000000002</v>
      </c>
      <c r="D1999" t="s">
        <v>31</v>
      </c>
      <c r="E1999" t="s">
        <v>1357</v>
      </c>
      <c r="G1999" s="2">
        <v>6.9444444444444447E-4</v>
      </c>
      <c r="H1999" s="15" t="str">
        <f t="shared" si="62"/>
        <v/>
      </c>
      <c r="I1999" s="2">
        <f>SUM(INDEX(ch_table[Duration],1):ch_table[[#This Row],[Duration]])</f>
        <v>53.2090277777776</v>
      </c>
      <c r="J1999" s="7">
        <v>0.79166666666666663</v>
      </c>
      <c r="K1999" s="16" t="str" cm="1">
        <f t="array" ref="K19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1999" s="7" t="str">
        <f t="shared" si="63"/>
        <v/>
      </c>
      <c r="M1999" s="2">
        <f>SUM(INDEX(ch_table[AAT],1):ch_table[[#This Row],[AAT]])</f>
        <v>4.8097222222222342</v>
      </c>
    </row>
    <row r="2000" spans="1:13" x14ac:dyDescent="0.25">
      <c r="A2000">
        <v>156</v>
      </c>
      <c r="B2000" s="1">
        <v>43270</v>
      </c>
      <c r="C2000" s="7">
        <v>0.52569444444444446</v>
      </c>
      <c r="D2000" t="s">
        <v>55</v>
      </c>
      <c r="E2000" t="s">
        <v>1358</v>
      </c>
      <c r="G2000" s="2">
        <v>1.458333333333333E-2</v>
      </c>
      <c r="H2000" s="15" t="str">
        <f t="shared" si="62"/>
        <v/>
      </c>
      <c r="I2000" s="2">
        <f>SUM(INDEX(ch_table[Duration],1):ch_table[[#This Row],[Duration]])</f>
        <v>53.223611111110934</v>
      </c>
      <c r="J2000" s="7">
        <v>0.79166666666666663</v>
      </c>
      <c r="K2000" s="16" t="str" cm="1">
        <f t="array" ref="K20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00" s="7" t="str">
        <f t="shared" si="63"/>
        <v/>
      </c>
      <c r="M2000" s="2">
        <f>SUM(INDEX(ch_table[AAT],1):ch_table[[#This Row],[AAT]])</f>
        <v>4.8097222222222342</v>
      </c>
    </row>
    <row r="2001" spans="1:13" x14ac:dyDescent="0.25">
      <c r="A2001">
        <v>156</v>
      </c>
      <c r="B2001" s="1">
        <v>43270</v>
      </c>
      <c r="C2001" s="7">
        <v>0.54027777777777775</v>
      </c>
      <c r="D2001" t="s">
        <v>25</v>
      </c>
      <c r="E2001" t="s">
        <v>1359</v>
      </c>
      <c r="G2001" s="2">
        <v>2.8472222222222222E-2</v>
      </c>
      <c r="H2001" s="15" t="str">
        <f t="shared" si="62"/>
        <v/>
      </c>
      <c r="I2001" s="2">
        <f>SUM(INDEX(ch_table[Duration],1):ch_table[[#This Row],[Duration]])</f>
        <v>53.252083333333154</v>
      </c>
      <c r="J2001" s="7">
        <v>0.79166666666666663</v>
      </c>
      <c r="K2001" s="16" t="str" cm="1">
        <f t="array" ref="K20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01" s="7" t="str">
        <f t="shared" si="63"/>
        <v/>
      </c>
      <c r="M2001" s="2">
        <f>SUM(INDEX(ch_table[AAT],1):ch_table[[#This Row],[AAT]])</f>
        <v>4.8097222222222342</v>
      </c>
    </row>
    <row r="2002" spans="1:13" x14ac:dyDescent="0.25">
      <c r="A2002">
        <v>156</v>
      </c>
      <c r="B2002" s="1">
        <v>43270</v>
      </c>
      <c r="C2002" s="7">
        <v>0.56874999999999998</v>
      </c>
      <c r="D2002" t="s">
        <v>286</v>
      </c>
      <c r="E2002" t="s">
        <v>1360</v>
      </c>
      <c r="G2002" s="2">
        <v>6.9444444444444441E-3</v>
      </c>
      <c r="H2002" s="15" t="str">
        <f t="shared" si="62"/>
        <v/>
      </c>
      <c r="I2002" s="2">
        <f>SUM(INDEX(ch_table[Duration],1):ch_table[[#This Row],[Duration]])</f>
        <v>53.259027777777597</v>
      </c>
      <c r="J2002" s="7">
        <v>0.79166666666666663</v>
      </c>
      <c r="K2002" s="16" t="str" cm="1">
        <f t="array" ref="K20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02" s="7" t="str">
        <f t="shared" si="63"/>
        <v/>
      </c>
      <c r="M2002" s="2">
        <f>SUM(INDEX(ch_table[AAT],1):ch_table[[#This Row],[AAT]])</f>
        <v>4.8097222222222342</v>
      </c>
    </row>
    <row r="2003" spans="1:13" x14ac:dyDescent="0.25">
      <c r="A2003">
        <v>156</v>
      </c>
      <c r="B2003" s="1">
        <v>43270</v>
      </c>
      <c r="C2003" s="7">
        <v>0.5756944444444444</v>
      </c>
      <c r="D2003" t="s">
        <v>1361</v>
      </c>
      <c r="E2003" t="s">
        <v>1362</v>
      </c>
      <c r="G2003" s="2">
        <v>0.1048611111111111</v>
      </c>
      <c r="H2003" s="15" t="str">
        <f t="shared" si="62"/>
        <v/>
      </c>
      <c r="I2003" s="2">
        <f>SUM(INDEX(ch_table[Duration],1):ch_table[[#This Row],[Duration]])</f>
        <v>53.36388888888871</v>
      </c>
      <c r="J2003" s="7">
        <v>0.79166666666666663</v>
      </c>
      <c r="K2003" s="16" t="str" cm="1">
        <f t="array" ref="K20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03" s="7" t="str">
        <f t="shared" si="63"/>
        <v/>
      </c>
      <c r="M2003" s="2">
        <f>SUM(INDEX(ch_table[AAT],1):ch_table[[#This Row],[AAT]])</f>
        <v>4.8097222222222342</v>
      </c>
    </row>
    <row r="2004" spans="1:13" x14ac:dyDescent="0.25">
      <c r="A2004">
        <v>156</v>
      </c>
      <c r="B2004" s="1">
        <v>43270</v>
      </c>
      <c r="C2004" s="7">
        <v>0.68055555555555558</v>
      </c>
      <c r="D2004" t="s">
        <v>1361</v>
      </c>
      <c r="E2004" t="s">
        <v>1363</v>
      </c>
      <c r="G2004" s="2">
        <v>0.1215277777777778</v>
      </c>
      <c r="H2004" s="15" t="str">
        <f t="shared" si="62"/>
        <v/>
      </c>
      <c r="I2004" s="2">
        <f>SUM(INDEX(ch_table[Duration],1):ch_table[[#This Row],[Duration]])</f>
        <v>53.485416666666488</v>
      </c>
      <c r="J2004" s="7">
        <v>0.79166666666666663</v>
      </c>
      <c r="K2004" s="16" cm="1">
        <f t="array" ref="K20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1.0416666666666741E-2</v>
      </c>
      <c r="L2004" s="7" t="str">
        <f t="shared" si="63"/>
        <v/>
      </c>
      <c r="M2004" s="2">
        <f>SUM(INDEX(ch_table[AAT],1):ch_table[[#This Row],[AAT]])</f>
        <v>4.8201388888889012</v>
      </c>
    </row>
    <row r="2005" spans="1:13" x14ac:dyDescent="0.25">
      <c r="A2005">
        <v>156</v>
      </c>
      <c r="B2005" s="1">
        <v>43270</v>
      </c>
      <c r="C2005" s="7">
        <v>0.80208333333333337</v>
      </c>
      <c r="D2005" t="s">
        <v>23</v>
      </c>
      <c r="E2005" t="s">
        <v>1364</v>
      </c>
      <c r="G2005" s="2">
        <v>1.666666666666667E-2</v>
      </c>
      <c r="H2005" s="15" t="str">
        <f t="shared" si="62"/>
        <v/>
      </c>
      <c r="I2005" s="2">
        <f>SUM(INDEX(ch_table[Duration],1):ch_table[[#This Row],[Duration]])</f>
        <v>53.502083333333154</v>
      </c>
      <c r="J2005" s="7">
        <v>0.79166666666666663</v>
      </c>
      <c r="K2005" s="16" cm="1">
        <f t="array" ref="K20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2005" s="7" t="str">
        <f t="shared" si="63"/>
        <v/>
      </c>
      <c r="M2005" s="2">
        <f>SUM(INDEX(ch_table[AAT],1):ch_table[[#This Row],[AAT]])</f>
        <v>4.8368055555555678</v>
      </c>
    </row>
    <row r="2006" spans="1:13" x14ac:dyDescent="0.25">
      <c r="A2006">
        <v>156</v>
      </c>
      <c r="B2006" s="1">
        <v>43270</v>
      </c>
      <c r="C2006" s="7">
        <v>0.81874999999999998</v>
      </c>
      <c r="D2006" t="s">
        <v>8</v>
      </c>
      <c r="H2006" s="15">
        <f t="shared" si="62"/>
        <v>0.33958333333333335</v>
      </c>
      <c r="I2006" s="2">
        <f>SUM(INDEX(ch_table[Duration],1):ch_table[[#This Row],[Duration]])</f>
        <v>53.502083333333154</v>
      </c>
      <c r="J2006" s="7">
        <v>0.79166666666666663</v>
      </c>
      <c r="K2006" s="16" t="str" cm="1">
        <f t="array" ref="K20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06" s="7">
        <f t="shared" si="63"/>
        <v>2.7083333333333411E-2</v>
      </c>
      <c r="M2006" s="2">
        <f>SUM(INDEX(ch_table[AAT],1):ch_table[[#This Row],[AAT]])</f>
        <v>4.8368055555555678</v>
      </c>
    </row>
    <row r="2007" spans="1:13" x14ac:dyDescent="0.25">
      <c r="A2007">
        <v>157</v>
      </c>
      <c r="B2007" s="1">
        <v>43271</v>
      </c>
      <c r="C2007" s="7">
        <v>0.47916666666666669</v>
      </c>
      <c r="D2007" t="s">
        <v>13</v>
      </c>
      <c r="G2007" s="2">
        <v>2.7777777777777779E-3</v>
      </c>
      <c r="H2007" s="15" t="str">
        <f t="shared" si="62"/>
        <v/>
      </c>
      <c r="I2007" s="2">
        <f>SUM(INDEX(ch_table[Duration],1):ch_table[[#This Row],[Duration]])</f>
        <v>53.504861111110934</v>
      </c>
      <c r="J2007" s="7">
        <v>0.79166666666666663</v>
      </c>
      <c r="K2007" s="16" t="str" cm="1">
        <f t="array" ref="K20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07" s="7" t="str">
        <f t="shared" si="63"/>
        <v/>
      </c>
      <c r="M2007" s="2">
        <f>SUM(INDEX(ch_table[AAT],1):ch_table[[#This Row],[AAT]])</f>
        <v>4.8368055555555678</v>
      </c>
    </row>
    <row r="2008" spans="1:13" x14ac:dyDescent="0.25">
      <c r="A2008">
        <v>157</v>
      </c>
      <c r="B2008" s="1">
        <v>43271</v>
      </c>
      <c r="C2008" s="7">
        <v>0.48194444444444451</v>
      </c>
      <c r="D2008" t="s">
        <v>52</v>
      </c>
      <c r="E2008" t="s">
        <v>1365</v>
      </c>
      <c r="G2008" s="2">
        <v>1.9444444444444441E-2</v>
      </c>
      <c r="H2008" s="15" t="str">
        <f t="shared" si="62"/>
        <v/>
      </c>
      <c r="I2008" s="2">
        <f>SUM(INDEX(ch_table[Duration],1):ch_table[[#This Row],[Duration]])</f>
        <v>53.524305555555379</v>
      </c>
      <c r="J2008" s="7">
        <v>0.79166666666666663</v>
      </c>
      <c r="K2008" s="16" t="str" cm="1">
        <f t="array" ref="K20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08" s="7" t="str">
        <f t="shared" si="63"/>
        <v/>
      </c>
      <c r="M2008" s="2">
        <f>SUM(INDEX(ch_table[AAT],1):ch_table[[#This Row],[AAT]])</f>
        <v>4.8368055555555678</v>
      </c>
    </row>
    <row r="2009" spans="1:13" x14ac:dyDescent="0.25">
      <c r="A2009">
        <v>157</v>
      </c>
      <c r="B2009" s="1">
        <v>43271</v>
      </c>
      <c r="C2009" s="7">
        <v>0.50138888888888888</v>
      </c>
      <c r="D2009" t="s">
        <v>52</v>
      </c>
      <c r="E2009" t="s">
        <v>111</v>
      </c>
      <c r="G2009" s="2">
        <v>3.5416666666666673E-2</v>
      </c>
      <c r="H2009" s="15" t="str">
        <f t="shared" si="62"/>
        <v/>
      </c>
      <c r="I2009" s="2">
        <f>SUM(INDEX(ch_table[Duration],1):ch_table[[#This Row],[Duration]])</f>
        <v>53.559722222222049</v>
      </c>
      <c r="J2009" s="7">
        <v>0.79166666666666663</v>
      </c>
      <c r="K2009" s="16" t="str" cm="1">
        <f t="array" ref="K20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09" s="7" t="str">
        <f t="shared" si="63"/>
        <v/>
      </c>
      <c r="M2009" s="2">
        <f>SUM(INDEX(ch_table[AAT],1):ch_table[[#This Row],[AAT]])</f>
        <v>4.8368055555555678</v>
      </c>
    </row>
    <row r="2010" spans="1:13" x14ac:dyDescent="0.25">
      <c r="A2010">
        <v>157</v>
      </c>
      <c r="B2010" s="1">
        <v>43271</v>
      </c>
      <c r="C2010" s="7">
        <v>0.53680555555555554</v>
      </c>
      <c r="D2010" t="s">
        <v>25</v>
      </c>
      <c r="E2010" t="s">
        <v>1366</v>
      </c>
      <c r="G2010" s="2">
        <v>3.5416666666666673E-2</v>
      </c>
      <c r="H2010" s="15" t="str">
        <f t="shared" si="62"/>
        <v/>
      </c>
      <c r="I2010" s="2">
        <f>SUM(INDEX(ch_table[Duration],1):ch_table[[#This Row],[Duration]])</f>
        <v>53.595138888888719</v>
      </c>
      <c r="J2010" s="7">
        <v>0.79166666666666663</v>
      </c>
      <c r="K2010" s="16" t="str" cm="1">
        <f t="array" ref="K20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0" s="7" t="str">
        <f t="shared" si="63"/>
        <v/>
      </c>
      <c r="M2010" s="2">
        <f>SUM(INDEX(ch_table[AAT],1):ch_table[[#This Row],[AAT]])</f>
        <v>4.8368055555555678</v>
      </c>
    </row>
    <row r="2011" spans="1:13" x14ac:dyDescent="0.25">
      <c r="A2011">
        <v>157</v>
      </c>
      <c r="B2011" s="1">
        <v>43271</v>
      </c>
      <c r="C2011" s="7">
        <v>0.57222222222222219</v>
      </c>
      <c r="D2011" t="s">
        <v>31</v>
      </c>
      <c r="E2011" t="s">
        <v>1367</v>
      </c>
      <c r="G2011" s="2">
        <v>1.3888888888888889E-3</v>
      </c>
      <c r="H2011" s="15" t="str">
        <f t="shared" si="62"/>
        <v/>
      </c>
      <c r="I2011" s="2">
        <f>SUM(INDEX(ch_table[Duration],1):ch_table[[#This Row],[Duration]])</f>
        <v>53.596527777777609</v>
      </c>
      <c r="J2011" s="7">
        <v>0.79166666666666663</v>
      </c>
      <c r="K2011" s="16" t="str" cm="1">
        <f t="array" ref="K20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1" s="7" t="str">
        <f t="shared" si="63"/>
        <v/>
      </c>
      <c r="M2011" s="2">
        <f>SUM(INDEX(ch_table[AAT],1):ch_table[[#This Row],[AAT]])</f>
        <v>4.8368055555555678</v>
      </c>
    </row>
    <row r="2012" spans="1:13" x14ac:dyDescent="0.25">
      <c r="A2012">
        <v>157</v>
      </c>
      <c r="B2012" s="1">
        <v>43271</v>
      </c>
      <c r="C2012" s="7">
        <v>0.57361111111111107</v>
      </c>
      <c r="D2012" t="s">
        <v>31</v>
      </c>
      <c r="E2012" t="s">
        <v>1368</v>
      </c>
      <c r="G2012" s="2">
        <v>2.0833333333333329E-3</v>
      </c>
      <c r="H2012" s="15" t="str">
        <f t="shared" si="62"/>
        <v/>
      </c>
      <c r="I2012" s="2">
        <f>SUM(INDEX(ch_table[Duration],1):ch_table[[#This Row],[Duration]])</f>
        <v>53.598611111110941</v>
      </c>
      <c r="J2012" s="7">
        <v>0.79166666666666663</v>
      </c>
      <c r="K2012" s="16" t="str" cm="1">
        <f t="array" ref="K20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2" s="7" t="str">
        <f t="shared" si="63"/>
        <v/>
      </c>
      <c r="M2012" s="2">
        <f>SUM(INDEX(ch_table[AAT],1):ch_table[[#This Row],[AAT]])</f>
        <v>4.8368055555555678</v>
      </c>
    </row>
    <row r="2013" spans="1:13" x14ac:dyDescent="0.25">
      <c r="A2013">
        <v>157</v>
      </c>
      <c r="B2013" s="1">
        <v>43271</v>
      </c>
      <c r="C2013" s="7">
        <v>0.5756944444444444</v>
      </c>
      <c r="D2013" t="s">
        <v>31</v>
      </c>
      <c r="E2013" t="s">
        <v>1369</v>
      </c>
      <c r="G2013" s="2">
        <v>2.0833333333333329E-3</v>
      </c>
      <c r="H2013" s="15" t="str">
        <f t="shared" si="62"/>
        <v/>
      </c>
      <c r="I2013" s="2">
        <f>SUM(INDEX(ch_table[Duration],1):ch_table[[#This Row],[Duration]])</f>
        <v>53.600694444444272</v>
      </c>
      <c r="J2013" s="7">
        <v>0.79166666666666663</v>
      </c>
      <c r="K2013" s="16" t="str" cm="1">
        <f t="array" ref="K20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3" s="7" t="str">
        <f t="shared" si="63"/>
        <v/>
      </c>
      <c r="M2013" s="2">
        <f>SUM(INDEX(ch_table[AAT],1):ch_table[[#This Row],[AAT]])</f>
        <v>4.8368055555555678</v>
      </c>
    </row>
    <row r="2014" spans="1:13" x14ac:dyDescent="0.25">
      <c r="A2014">
        <v>157</v>
      </c>
      <c r="B2014" s="1">
        <v>43271</v>
      </c>
      <c r="C2014" s="7">
        <v>0.57777777777777772</v>
      </c>
      <c r="D2014" t="s">
        <v>31</v>
      </c>
      <c r="E2014" t="s">
        <v>1370</v>
      </c>
      <c r="G2014" s="2">
        <v>6.9444444444444447E-4</v>
      </c>
      <c r="H2014" s="15" t="str">
        <f t="shared" si="62"/>
        <v/>
      </c>
      <c r="I2014" s="2">
        <f>SUM(INDEX(ch_table[Duration],1):ch_table[[#This Row],[Duration]])</f>
        <v>53.601388888888714</v>
      </c>
      <c r="J2014" s="7">
        <v>0.79166666666666663</v>
      </c>
      <c r="K2014" s="16" t="str" cm="1">
        <f t="array" ref="K20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4" s="7" t="str">
        <f t="shared" si="63"/>
        <v/>
      </c>
      <c r="M2014" s="2">
        <f>SUM(INDEX(ch_table[AAT],1):ch_table[[#This Row],[AAT]])</f>
        <v>4.8368055555555678</v>
      </c>
    </row>
    <row r="2015" spans="1:13" x14ac:dyDescent="0.25">
      <c r="A2015">
        <v>157</v>
      </c>
      <c r="B2015" s="1">
        <v>43271</v>
      </c>
      <c r="C2015" s="7">
        <v>0.57847222222222228</v>
      </c>
      <c r="D2015" t="s">
        <v>31</v>
      </c>
      <c r="E2015" t="s">
        <v>1371</v>
      </c>
      <c r="G2015" s="2">
        <v>1.3888888888888889E-3</v>
      </c>
      <c r="H2015" s="15" t="str">
        <f t="shared" si="62"/>
        <v/>
      </c>
      <c r="I2015" s="2">
        <f>SUM(INDEX(ch_table[Duration],1):ch_table[[#This Row],[Duration]])</f>
        <v>53.602777777777604</v>
      </c>
      <c r="J2015" s="7">
        <v>0.79166666666666663</v>
      </c>
      <c r="K2015" s="16" t="str" cm="1">
        <f t="array" ref="K20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5" s="7" t="str">
        <f t="shared" si="63"/>
        <v/>
      </c>
      <c r="M2015" s="2">
        <f>SUM(INDEX(ch_table[AAT],1):ch_table[[#This Row],[AAT]])</f>
        <v>4.8368055555555678</v>
      </c>
    </row>
    <row r="2016" spans="1:13" x14ac:dyDescent="0.25">
      <c r="A2016">
        <v>157</v>
      </c>
      <c r="B2016" s="1">
        <v>43271</v>
      </c>
      <c r="C2016" s="7">
        <v>0.57986111111111116</v>
      </c>
      <c r="D2016" t="s">
        <v>286</v>
      </c>
      <c r="E2016" t="s">
        <v>1372</v>
      </c>
      <c r="G2016" s="2">
        <v>1.3194444444444439E-2</v>
      </c>
      <c r="H2016" s="15" t="str">
        <f t="shared" si="62"/>
        <v/>
      </c>
      <c r="I2016" s="2">
        <f>SUM(INDEX(ch_table[Duration],1):ch_table[[#This Row],[Duration]])</f>
        <v>53.615972222222048</v>
      </c>
      <c r="J2016" s="7">
        <v>0.79166666666666663</v>
      </c>
      <c r="K2016" s="16" t="str" cm="1">
        <f t="array" ref="K20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6" s="7" t="str">
        <f t="shared" si="63"/>
        <v/>
      </c>
      <c r="M2016" s="2">
        <f>SUM(INDEX(ch_table[AAT],1):ch_table[[#This Row],[AAT]])</f>
        <v>4.8368055555555678</v>
      </c>
    </row>
    <row r="2017" spans="1:13" x14ac:dyDescent="0.25">
      <c r="A2017">
        <v>157</v>
      </c>
      <c r="B2017" s="1">
        <v>43271</v>
      </c>
      <c r="C2017" s="7">
        <v>0.59305555555555556</v>
      </c>
      <c r="D2017" t="s">
        <v>735</v>
      </c>
      <c r="E2017" t="s">
        <v>1373</v>
      </c>
      <c r="F2017" t="s">
        <v>101</v>
      </c>
      <c r="G2017" s="2">
        <v>6.9444444444444447E-4</v>
      </c>
      <c r="H2017" s="15" t="str">
        <f t="shared" si="62"/>
        <v/>
      </c>
      <c r="I2017" s="2">
        <f>SUM(INDEX(ch_table[Duration],1):ch_table[[#This Row],[Duration]])</f>
        <v>53.61666666666649</v>
      </c>
      <c r="J2017" s="7">
        <v>0.79166666666666663</v>
      </c>
      <c r="K2017" s="16" t="str" cm="1">
        <f t="array" ref="K20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7" s="7" t="str">
        <f t="shared" si="63"/>
        <v/>
      </c>
      <c r="M2017" s="2">
        <f>SUM(INDEX(ch_table[AAT],1):ch_table[[#This Row],[AAT]])</f>
        <v>4.8368055555555678</v>
      </c>
    </row>
    <row r="2018" spans="1:13" x14ac:dyDescent="0.25">
      <c r="A2018">
        <v>157</v>
      </c>
      <c r="B2018" s="1">
        <v>43271</v>
      </c>
      <c r="C2018" s="7">
        <v>0.59375</v>
      </c>
      <c r="D2018" t="s">
        <v>161</v>
      </c>
      <c r="E2018" t="s">
        <v>1374</v>
      </c>
      <c r="F2018" t="s">
        <v>101</v>
      </c>
      <c r="G2018" s="2">
        <v>7.6388888888888895E-2</v>
      </c>
      <c r="H2018" s="15" t="str">
        <f t="shared" si="62"/>
        <v/>
      </c>
      <c r="I2018" s="2">
        <f>SUM(INDEX(ch_table[Duration],1):ch_table[[#This Row],[Duration]])</f>
        <v>53.693055555555375</v>
      </c>
      <c r="J2018" s="7">
        <v>0.79166666666666663</v>
      </c>
      <c r="K2018" s="16" t="str" cm="1">
        <f t="array" ref="K20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8" s="7" t="str">
        <f t="shared" si="63"/>
        <v/>
      </c>
      <c r="M2018" s="2">
        <f>SUM(INDEX(ch_table[AAT],1):ch_table[[#This Row],[AAT]])</f>
        <v>4.8368055555555678</v>
      </c>
    </row>
    <row r="2019" spans="1:13" x14ac:dyDescent="0.25">
      <c r="A2019">
        <v>157</v>
      </c>
      <c r="B2019" s="1">
        <v>43271</v>
      </c>
      <c r="C2019" s="7">
        <v>0.67013888888888884</v>
      </c>
      <c r="D2019" t="s">
        <v>31</v>
      </c>
      <c r="E2019" t="s">
        <v>1375</v>
      </c>
      <c r="G2019" s="2">
        <v>2.0833333333333329E-3</v>
      </c>
      <c r="H2019" s="15" t="str">
        <f t="shared" si="62"/>
        <v/>
      </c>
      <c r="I2019" s="2">
        <f>SUM(INDEX(ch_table[Duration],1):ch_table[[#This Row],[Duration]])</f>
        <v>53.695138888888707</v>
      </c>
      <c r="J2019" s="7">
        <v>0.79166666666666663</v>
      </c>
      <c r="K2019" s="16" t="str" cm="1">
        <f t="array" ref="K20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19" s="7" t="str">
        <f t="shared" si="63"/>
        <v/>
      </c>
      <c r="M2019" s="2">
        <f>SUM(INDEX(ch_table[AAT],1):ch_table[[#This Row],[AAT]])</f>
        <v>4.8368055555555678</v>
      </c>
    </row>
    <row r="2020" spans="1:13" x14ac:dyDescent="0.25">
      <c r="A2020">
        <v>157</v>
      </c>
      <c r="B2020" s="1">
        <v>43271</v>
      </c>
      <c r="C2020" s="7">
        <v>0.67222222222222228</v>
      </c>
      <c r="D2020" t="s">
        <v>497</v>
      </c>
      <c r="E2020" t="s">
        <v>1376</v>
      </c>
      <c r="G2020" s="2">
        <v>0.11944444444444451</v>
      </c>
      <c r="H2020" s="15" t="str">
        <f t="shared" si="62"/>
        <v/>
      </c>
      <c r="I2020" s="2">
        <f>SUM(INDEX(ch_table[Duration],1):ch_table[[#This Row],[Duration]])</f>
        <v>53.814583333333154</v>
      </c>
      <c r="J2020" s="7">
        <v>0.79166666666666663</v>
      </c>
      <c r="K2020" s="16" t="str" cm="1">
        <f t="array" ref="K20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0" s="7" t="str">
        <f t="shared" si="63"/>
        <v/>
      </c>
      <c r="M2020" s="2">
        <f>SUM(INDEX(ch_table[AAT],1):ch_table[[#This Row],[AAT]])</f>
        <v>4.8368055555555678</v>
      </c>
    </row>
    <row r="2021" spans="1:13" x14ac:dyDescent="0.25">
      <c r="A2021">
        <v>157</v>
      </c>
      <c r="B2021" s="1">
        <v>43271</v>
      </c>
      <c r="C2021" s="7">
        <v>0.79166666666666663</v>
      </c>
      <c r="D2021" t="s">
        <v>214</v>
      </c>
      <c r="E2021" t="s">
        <v>1377</v>
      </c>
      <c r="G2021" s="2">
        <v>6.9444444444444447E-4</v>
      </c>
      <c r="H2021" s="15" t="str">
        <f t="shared" si="62"/>
        <v/>
      </c>
      <c r="I2021" s="2">
        <f>SUM(INDEX(ch_table[Duration],1):ch_table[[#This Row],[Duration]])</f>
        <v>53.815277777777595</v>
      </c>
      <c r="J2021" s="7">
        <v>0.79166666666666663</v>
      </c>
      <c r="K2021" s="16" cm="1">
        <f t="array" ref="K20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021" s="7" t="str">
        <f t="shared" si="63"/>
        <v/>
      </c>
      <c r="M2021" s="2">
        <f>SUM(INDEX(ch_table[AAT],1):ch_table[[#This Row],[AAT]])</f>
        <v>4.8375000000000119</v>
      </c>
    </row>
    <row r="2022" spans="1:13" x14ac:dyDescent="0.25">
      <c r="A2022">
        <v>157</v>
      </c>
      <c r="B2022" s="1">
        <v>43271</v>
      </c>
      <c r="C2022" s="7">
        <v>0.79236111111111107</v>
      </c>
      <c r="D2022" t="s">
        <v>23</v>
      </c>
      <c r="E2022" t="s">
        <v>1378</v>
      </c>
      <c r="G2022" s="2">
        <v>1.5277777777777781E-2</v>
      </c>
      <c r="H2022" s="15" t="str">
        <f t="shared" si="62"/>
        <v/>
      </c>
      <c r="I2022" s="2">
        <f>SUM(INDEX(ch_table[Duration],1):ch_table[[#This Row],[Duration]])</f>
        <v>53.830555555555371</v>
      </c>
      <c r="J2022" s="7">
        <v>0.79166666666666663</v>
      </c>
      <c r="K2022" s="16" cm="1">
        <f t="array" ref="K20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1.5277777777777781E-2</v>
      </c>
      <c r="L2022" s="7" t="str">
        <f t="shared" si="63"/>
        <v/>
      </c>
      <c r="M2022" s="2">
        <f>SUM(INDEX(ch_table[AAT],1):ch_table[[#This Row],[AAT]])</f>
        <v>4.8527777777777894</v>
      </c>
    </row>
    <row r="2023" spans="1:13" x14ac:dyDescent="0.25">
      <c r="A2023">
        <v>157</v>
      </c>
      <c r="B2023" s="1">
        <v>43271</v>
      </c>
      <c r="C2023" s="7">
        <v>0.80763888888888891</v>
      </c>
      <c r="D2023" t="s">
        <v>8</v>
      </c>
      <c r="H2023" s="15">
        <f t="shared" si="62"/>
        <v>0.32847222222222228</v>
      </c>
      <c r="I2023" s="2">
        <f>SUM(INDEX(ch_table[Duration],1):ch_table[[#This Row],[Duration]])</f>
        <v>53.830555555555371</v>
      </c>
      <c r="J2023" s="7">
        <v>0.79166666666666663</v>
      </c>
      <c r="K2023" s="16" t="str" cm="1">
        <f t="array" ref="K20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3" s="7">
        <f t="shared" si="63"/>
        <v>1.5972222222222221E-2</v>
      </c>
      <c r="M2023" s="2">
        <f>SUM(INDEX(ch_table[AAT],1):ch_table[[#This Row],[AAT]])</f>
        <v>4.8527777777777894</v>
      </c>
    </row>
    <row r="2024" spans="1:13" x14ac:dyDescent="0.25">
      <c r="A2024">
        <v>158</v>
      </c>
      <c r="B2024" s="1">
        <v>43272</v>
      </c>
      <c r="C2024" s="7">
        <v>0.39583333333333331</v>
      </c>
      <c r="D2024" t="s">
        <v>13</v>
      </c>
      <c r="G2024" s="2">
        <v>2.7777777777777779E-3</v>
      </c>
      <c r="H2024" s="15" t="str">
        <f t="shared" si="62"/>
        <v/>
      </c>
      <c r="I2024" s="2">
        <f>SUM(INDEX(ch_table[Duration],1):ch_table[[#This Row],[Duration]])</f>
        <v>53.833333333333151</v>
      </c>
      <c r="J2024" s="7">
        <v>0.70833333333333337</v>
      </c>
      <c r="K2024" s="16" t="str" cm="1">
        <f t="array" ref="K20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4" s="7" t="str">
        <f t="shared" si="63"/>
        <v/>
      </c>
      <c r="M2024" s="2">
        <f>SUM(INDEX(ch_table[AAT],1):ch_table[[#This Row],[AAT]])</f>
        <v>4.8527777777777894</v>
      </c>
    </row>
    <row r="2025" spans="1:13" x14ac:dyDescent="0.25">
      <c r="A2025">
        <v>158</v>
      </c>
      <c r="B2025" s="1">
        <v>43272</v>
      </c>
      <c r="C2025" s="7">
        <v>0.39861111111111108</v>
      </c>
      <c r="D2025" t="s">
        <v>52</v>
      </c>
      <c r="E2025" t="s">
        <v>1379</v>
      </c>
      <c r="G2025" s="2">
        <v>2.0833333333333329E-2</v>
      </c>
      <c r="H2025" s="15" t="str">
        <f t="shared" si="62"/>
        <v/>
      </c>
      <c r="I2025" s="2">
        <f>SUM(INDEX(ch_table[Duration],1):ch_table[[#This Row],[Duration]])</f>
        <v>53.854166666666487</v>
      </c>
      <c r="J2025" s="7">
        <v>0.70833333333333337</v>
      </c>
      <c r="K2025" s="16" t="str" cm="1">
        <f t="array" ref="K20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5" s="7" t="str">
        <f t="shared" si="63"/>
        <v/>
      </c>
      <c r="M2025" s="2">
        <f>SUM(INDEX(ch_table[AAT],1):ch_table[[#This Row],[AAT]])</f>
        <v>4.8527777777777894</v>
      </c>
    </row>
    <row r="2026" spans="1:13" x14ac:dyDescent="0.25">
      <c r="A2026">
        <v>158</v>
      </c>
      <c r="B2026" s="1">
        <v>43272</v>
      </c>
      <c r="C2026" s="7">
        <v>0.41944444444444451</v>
      </c>
      <c r="D2026" t="s">
        <v>54</v>
      </c>
      <c r="E2026" t="s">
        <v>1379</v>
      </c>
      <c r="G2026" s="2">
        <v>9.0277777777777769E-3</v>
      </c>
      <c r="H2026" s="15" t="str">
        <f t="shared" si="62"/>
        <v/>
      </c>
      <c r="I2026" s="2">
        <f>SUM(INDEX(ch_table[Duration],1):ch_table[[#This Row],[Duration]])</f>
        <v>53.863194444444261</v>
      </c>
      <c r="J2026" s="7">
        <v>0.70833333333333337</v>
      </c>
      <c r="K2026" s="16" t="str" cm="1">
        <f t="array" ref="K20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6" s="7" t="str">
        <f t="shared" si="63"/>
        <v/>
      </c>
      <c r="M2026" s="2">
        <f>SUM(INDEX(ch_table[AAT],1):ch_table[[#This Row],[AAT]])</f>
        <v>4.8527777777777894</v>
      </c>
    </row>
    <row r="2027" spans="1:13" x14ac:dyDescent="0.25">
      <c r="A2027">
        <v>158</v>
      </c>
      <c r="B2027" s="1">
        <v>43272</v>
      </c>
      <c r="C2027" s="7">
        <v>0.4284722222222222</v>
      </c>
      <c r="D2027" t="s">
        <v>52</v>
      </c>
      <c r="E2027" t="s">
        <v>73</v>
      </c>
      <c r="G2027" s="2">
        <v>1.2500000000000001E-2</v>
      </c>
      <c r="H2027" s="15" t="str">
        <f t="shared" si="62"/>
        <v/>
      </c>
      <c r="I2027" s="2">
        <f>SUM(INDEX(ch_table[Duration],1):ch_table[[#This Row],[Duration]])</f>
        <v>53.875694444444264</v>
      </c>
      <c r="J2027" s="7">
        <v>0.70833333333333337</v>
      </c>
      <c r="K2027" s="16" t="str" cm="1">
        <f t="array" ref="K20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7" s="7" t="str">
        <f t="shared" si="63"/>
        <v/>
      </c>
      <c r="M2027" s="2">
        <f>SUM(INDEX(ch_table[AAT],1):ch_table[[#This Row],[AAT]])</f>
        <v>4.8527777777777894</v>
      </c>
    </row>
    <row r="2028" spans="1:13" x14ac:dyDescent="0.25">
      <c r="A2028">
        <v>158</v>
      </c>
      <c r="B2028" s="1">
        <v>43272</v>
      </c>
      <c r="C2028" s="7">
        <v>0.44097222222222221</v>
      </c>
      <c r="D2028" t="s">
        <v>55</v>
      </c>
      <c r="E2028" t="s">
        <v>1380</v>
      </c>
      <c r="G2028" s="2">
        <v>1.458333333333333E-2</v>
      </c>
      <c r="H2028" s="15" t="str">
        <f t="shared" si="62"/>
        <v/>
      </c>
      <c r="I2028" s="2">
        <f>SUM(INDEX(ch_table[Duration],1):ch_table[[#This Row],[Duration]])</f>
        <v>53.890277777777598</v>
      </c>
      <c r="J2028" s="7">
        <v>0.70833333333333337</v>
      </c>
      <c r="K2028" s="16" t="str" cm="1">
        <f t="array" ref="K20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8" s="7" t="str">
        <f t="shared" si="63"/>
        <v/>
      </c>
      <c r="M2028" s="2">
        <f>SUM(INDEX(ch_table[AAT],1):ch_table[[#This Row],[AAT]])</f>
        <v>4.8527777777777894</v>
      </c>
    </row>
    <row r="2029" spans="1:13" x14ac:dyDescent="0.25">
      <c r="A2029">
        <v>158</v>
      </c>
      <c r="B2029" s="1">
        <v>43272</v>
      </c>
      <c r="C2029" s="7">
        <v>0.45555555555555549</v>
      </c>
      <c r="D2029" t="s">
        <v>29</v>
      </c>
      <c r="E2029" t="s">
        <v>30</v>
      </c>
      <c r="G2029" s="2">
        <v>3.6805555555555557E-2</v>
      </c>
      <c r="H2029" s="15" t="str">
        <f t="shared" si="62"/>
        <v/>
      </c>
      <c r="I2029" s="2">
        <f>SUM(INDEX(ch_table[Duration],1):ch_table[[#This Row],[Duration]])</f>
        <v>53.927083333333151</v>
      </c>
      <c r="J2029" s="7">
        <v>0.70833333333333337</v>
      </c>
      <c r="K2029" s="16" t="str" cm="1">
        <f t="array" ref="K20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29" s="7" t="str">
        <f t="shared" si="63"/>
        <v/>
      </c>
      <c r="M2029" s="2">
        <f>SUM(INDEX(ch_table[AAT],1):ch_table[[#This Row],[AAT]])</f>
        <v>4.8527777777777894</v>
      </c>
    </row>
    <row r="2030" spans="1:13" x14ac:dyDescent="0.25">
      <c r="A2030">
        <v>158</v>
      </c>
      <c r="B2030" s="1">
        <v>43272</v>
      </c>
      <c r="C2030" s="7">
        <v>0.49236111111111108</v>
      </c>
      <c r="D2030" t="s">
        <v>31</v>
      </c>
      <c r="E2030" t="s">
        <v>1381</v>
      </c>
      <c r="G2030" s="2">
        <v>6.9444444444444447E-4</v>
      </c>
      <c r="H2030" s="15" t="str">
        <f t="shared" si="62"/>
        <v/>
      </c>
      <c r="I2030" s="2">
        <f>SUM(INDEX(ch_table[Duration],1):ch_table[[#This Row],[Duration]])</f>
        <v>53.927777777777592</v>
      </c>
      <c r="J2030" s="7">
        <v>0.70833333333333337</v>
      </c>
      <c r="K2030" s="16" t="str" cm="1">
        <f t="array" ref="K20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0" s="7" t="str">
        <f t="shared" si="63"/>
        <v/>
      </c>
      <c r="M2030" s="2">
        <f>SUM(INDEX(ch_table[AAT],1):ch_table[[#This Row],[AAT]])</f>
        <v>4.8527777777777894</v>
      </c>
    </row>
    <row r="2031" spans="1:13" x14ac:dyDescent="0.25">
      <c r="A2031">
        <v>158</v>
      </c>
      <c r="B2031" s="1">
        <v>43272</v>
      </c>
      <c r="C2031" s="7">
        <v>0.49305555555555558</v>
      </c>
      <c r="D2031" t="s">
        <v>25</v>
      </c>
      <c r="E2031" t="s">
        <v>1382</v>
      </c>
      <c r="G2031" s="2">
        <v>3.888888888888889E-2</v>
      </c>
      <c r="H2031" s="15" t="str">
        <f t="shared" si="62"/>
        <v/>
      </c>
      <c r="I2031" s="2">
        <f>SUM(INDEX(ch_table[Duration],1):ch_table[[#This Row],[Duration]])</f>
        <v>53.966666666666484</v>
      </c>
      <c r="J2031" s="7">
        <v>0.70833333333333337</v>
      </c>
      <c r="K2031" s="16" t="str" cm="1">
        <f t="array" ref="K20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1" s="7" t="str">
        <f t="shared" si="63"/>
        <v/>
      </c>
      <c r="M2031" s="2">
        <f>SUM(INDEX(ch_table[AAT],1):ch_table[[#This Row],[AAT]])</f>
        <v>4.8527777777777894</v>
      </c>
    </row>
    <row r="2032" spans="1:13" x14ac:dyDescent="0.25">
      <c r="A2032">
        <v>158</v>
      </c>
      <c r="B2032" s="1">
        <v>43272</v>
      </c>
      <c r="C2032" s="7">
        <v>0.53194444444444444</v>
      </c>
      <c r="D2032" t="s">
        <v>31</v>
      </c>
      <c r="E2032" t="s">
        <v>1383</v>
      </c>
      <c r="G2032" s="2">
        <v>1.3888888888888889E-3</v>
      </c>
      <c r="H2032" s="15" t="str">
        <f t="shared" si="62"/>
        <v/>
      </c>
      <c r="I2032" s="2">
        <f>SUM(INDEX(ch_table[Duration],1):ch_table[[#This Row],[Duration]])</f>
        <v>53.968055555555374</v>
      </c>
      <c r="J2032" s="7">
        <v>0.70833333333333337</v>
      </c>
      <c r="K2032" s="16" t="str" cm="1">
        <f t="array" ref="K20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2" s="7" t="str">
        <f t="shared" si="63"/>
        <v/>
      </c>
      <c r="M2032" s="2">
        <f>SUM(INDEX(ch_table[AAT],1):ch_table[[#This Row],[AAT]])</f>
        <v>4.8527777777777894</v>
      </c>
    </row>
    <row r="2033" spans="1:13" x14ac:dyDescent="0.25">
      <c r="A2033">
        <v>158</v>
      </c>
      <c r="B2033" s="1">
        <v>43272</v>
      </c>
      <c r="C2033" s="7">
        <v>0.53333333333333333</v>
      </c>
      <c r="D2033" t="s">
        <v>25</v>
      </c>
      <c r="E2033" t="s">
        <v>1384</v>
      </c>
      <c r="F2033" t="s">
        <v>101</v>
      </c>
      <c r="G2033" s="2">
        <v>3.0555555555555551E-2</v>
      </c>
      <c r="H2033" s="15" t="str">
        <f t="shared" si="62"/>
        <v/>
      </c>
      <c r="I2033" s="2">
        <f>SUM(INDEX(ch_table[Duration],1):ch_table[[#This Row],[Duration]])</f>
        <v>53.998611111110932</v>
      </c>
      <c r="J2033" s="7">
        <v>0.70833333333333337</v>
      </c>
      <c r="K2033" s="16" t="str" cm="1">
        <f t="array" ref="K20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3" s="7" t="str">
        <f t="shared" si="63"/>
        <v/>
      </c>
      <c r="M2033" s="2">
        <f>SUM(INDEX(ch_table[AAT],1):ch_table[[#This Row],[AAT]])</f>
        <v>4.8527777777777894</v>
      </c>
    </row>
    <row r="2034" spans="1:13" x14ac:dyDescent="0.25">
      <c r="A2034">
        <v>158</v>
      </c>
      <c r="B2034" s="1">
        <v>43272</v>
      </c>
      <c r="C2034" s="7">
        <v>0.56388888888888888</v>
      </c>
      <c r="D2034" t="s">
        <v>369</v>
      </c>
      <c r="E2034" t="s">
        <v>1385</v>
      </c>
      <c r="G2034" s="2">
        <v>9.166666666666666E-2</v>
      </c>
      <c r="H2034" s="15" t="str">
        <f t="shared" si="62"/>
        <v/>
      </c>
      <c r="I2034" s="2">
        <f>SUM(INDEX(ch_table[Duration],1):ch_table[[#This Row],[Duration]])</f>
        <v>54.090277777777601</v>
      </c>
      <c r="J2034" s="7">
        <v>0.70833333333333337</v>
      </c>
      <c r="K2034" s="16" t="str" cm="1">
        <f t="array" ref="K20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4" s="7" t="str">
        <f t="shared" si="63"/>
        <v/>
      </c>
      <c r="M2034" s="2">
        <f>SUM(INDEX(ch_table[AAT],1):ch_table[[#This Row],[AAT]])</f>
        <v>4.8527777777777894</v>
      </c>
    </row>
    <row r="2035" spans="1:13" x14ac:dyDescent="0.25">
      <c r="A2035">
        <v>158</v>
      </c>
      <c r="B2035" s="1">
        <v>43272</v>
      </c>
      <c r="C2035" s="7">
        <v>0.65555555555555556</v>
      </c>
      <c r="D2035" t="s">
        <v>369</v>
      </c>
      <c r="E2035" t="s">
        <v>1386</v>
      </c>
      <c r="G2035" s="2">
        <v>5.2777777777777778E-2</v>
      </c>
      <c r="H2035" s="15" t="str">
        <f t="shared" si="62"/>
        <v/>
      </c>
      <c r="I2035" s="2">
        <f>SUM(INDEX(ch_table[Duration],1):ch_table[[#This Row],[Duration]])</f>
        <v>54.143055555555378</v>
      </c>
      <c r="J2035" s="7">
        <v>0.70833333333333337</v>
      </c>
      <c r="K2035" s="16" t="str" cm="1">
        <f t="array" ref="K20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5" s="7" t="str">
        <f t="shared" si="63"/>
        <v/>
      </c>
      <c r="M2035" s="2">
        <f>SUM(INDEX(ch_table[AAT],1):ch_table[[#This Row],[AAT]])</f>
        <v>4.8527777777777894</v>
      </c>
    </row>
    <row r="2036" spans="1:13" x14ac:dyDescent="0.25">
      <c r="A2036">
        <v>158</v>
      </c>
      <c r="B2036" s="1">
        <v>43272</v>
      </c>
      <c r="C2036" s="7">
        <v>0.70833333333333337</v>
      </c>
      <c r="D2036" t="s">
        <v>23</v>
      </c>
      <c r="E2036" t="s">
        <v>1387</v>
      </c>
      <c r="G2036" s="2">
        <v>1.458333333333333E-2</v>
      </c>
      <c r="H2036" s="15" t="str">
        <f t="shared" si="62"/>
        <v/>
      </c>
      <c r="I2036" s="2">
        <f>SUM(INDEX(ch_table[Duration],1):ch_table[[#This Row],[Duration]])</f>
        <v>54.157638888888712</v>
      </c>
      <c r="J2036" s="7">
        <v>0.70833333333333337</v>
      </c>
      <c r="K2036" s="16" cm="1">
        <f t="array" ref="K20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2036" s="7" t="str">
        <f t="shared" si="63"/>
        <v/>
      </c>
      <c r="M2036" s="2">
        <f>SUM(INDEX(ch_table[AAT],1):ch_table[[#This Row],[AAT]])</f>
        <v>4.8673611111111228</v>
      </c>
    </row>
    <row r="2037" spans="1:13" x14ac:dyDescent="0.25">
      <c r="A2037">
        <v>158</v>
      </c>
      <c r="B2037" s="1">
        <v>43272</v>
      </c>
      <c r="C2037" s="7">
        <v>0.72291666666666665</v>
      </c>
      <c r="D2037" t="s">
        <v>8</v>
      </c>
      <c r="H2037" s="15">
        <f t="shared" si="62"/>
        <v>0.32708333333333328</v>
      </c>
      <c r="I2037" s="2">
        <f>SUM(INDEX(ch_table[Duration],1):ch_table[[#This Row],[Duration]])</f>
        <v>54.157638888888712</v>
      </c>
      <c r="J2037" s="7">
        <v>0.70833333333333337</v>
      </c>
      <c r="K2037" s="16" t="str" cm="1">
        <f t="array" ref="K20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7" s="7">
        <f t="shared" si="63"/>
        <v>1.458333333333333E-2</v>
      </c>
      <c r="M2037" s="2">
        <f>SUM(INDEX(ch_table[AAT],1):ch_table[[#This Row],[AAT]])</f>
        <v>4.8673611111111228</v>
      </c>
    </row>
    <row r="2038" spans="1:13" x14ac:dyDescent="0.25">
      <c r="A2038">
        <v>159</v>
      </c>
      <c r="B2038" s="1">
        <v>43276</v>
      </c>
      <c r="C2038" s="7">
        <v>0.60416666666666663</v>
      </c>
      <c r="D2038" t="s">
        <v>13</v>
      </c>
      <c r="G2038" s="2">
        <v>2.7777777777777779E-3</v>
      </c>
      <c r="H2038" s="15" t="str">
        <f t="shared" si="62"/>
        <v/>
      </c>
      <c r="I2038" s="2">
        <f>SUM(INDEX(ch_table[Duration],1):ch_table[[#This Row],[Duration]])</f>
        <v>54.160416666666492</v>
      </c>
      <c r="J2038" s="7">
        <v>0.91666666666666663</v>
      </c>
      <c r="K2038" s="16" t="str" cm="1">
        <f t="array" ref="K20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8" s="7" t="str">
        <f t="shared" si="63"/>
        <v/>
      </c>
      <c r="M2038" s="2">
        <f>SUM(INDEX(ch_table[AAT],1):ch_table[[#This Row],[AAT]])</f>
        <v>4.8673611111111228</v>
      </c>
    </row>
    <row r="2039" spans="1:13" x14ac:dyDescent="0.25">
      <c r="A2039">
        <v>159</v>
      </c>
      <c r="B2039" s="1">
        <v>43276</v>
      </c>
      <c r="C2039" s="7">
        <v>0.6069444444444444</v>
      </c>
      <c r="D2039" t="s">
        <v>52</v>
      </c>
      <c r="E2039" t="s">
        <v>1388</v>
      </c>
      <c r="G2039" s="2">
        <v>3.4027777777777768E-2</v>
      </c>
      <c r="H2039" s="15" t="str">
        <f t="shared" si="62"/>
        <v/>
      </c>
      <c r="I2039" s="2">
        <f>SUM(INDEX(ch_table[Duration],1):ch_table[[#This Row],[Duration]])</f>
        <v>54.194444444444272</v>
      </c>
      <c r="J2039" s="7">
        <v>0.91666666666666663</v>
      </c>
      <c r="K2039" s="16" t="str" cm="1">
        <f t="array" ref="K20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39" s="7" t="str">
        <f t="shared" si="63"/>
        <v/>
      </c>
      <c r="M2039" s="2">
        <f>SUM(INDEX(ch_table[AAT],1):ch_table[[#This Row],[AAT]])</f>
        <v>4.8673611111111228</v>
      </c>
    </row>
    <row r="2040" spans="1:13" x14ac:dyDescent="0.25">
      <c r="A2040">
        <v>159</v>
      </c>
      <c r="B2040" s="1">
        <v>43276</v>
      </c>
      <c r="C2040" s="7">
        <v>0.64097222222222228</v>
      </c>
      <c r="D2040" t="s">
        <v>54</v>
      </c>
      <c r="E2040" t="s">
        <v>1388</v>
      </c>
      <c r="G2040" s="2">
        <v>9.7222222222222224E-3</v>
      </c>
      <c r="H2040" s="15" t="str">
        <f t="shared" si="62"/>
        <v/>
      </c>
      <c r="I2040" s="2">
        <f>SUM(INDEX(ch_table[Duration],1):ch_table[[#This Row],[Duration]])</f>
        <v>54.204166666666495</v>
      </c>
      <c r="J2040" s="7">
        <v>0.91666666666666663</v>
      </c>
      <c r="K2040" s="16" t="str" cm="1">
        <f t="array" ref="K20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40" s="7" t="str">
        <f t="shared" si="63"/>
        <v/>
      </c>
      <c r="M2040" s="2">
        <f>SUM(INDEX(ch_table[AAT],1):ch_table[[#This Row],[AAT]])</f>
        <v>4.8673611111111228</v>
      </c>
    </row>
    <row r="2041" spans="1:13" x14ac:dyDescent="0.25">
      <c r="A2041">
        <v>159</v>
      </c>
      <c r="B2041" s="1">
        <v>43276</v>
      </c>
      <c r="C2041" s="7">
        <v>0.65069444444444446</v>
      </c>
      <c r="D2041" t="s">
        <v>55</v>
      </c>
      <c r="E2041" t="s">
        <v>1389</v>
      </c>
      <c r="G2041" s="2">
        <v>3.4027777777777768E-2</v>
      </c>
      <c r="H2041" s="15" t="str">
        <f t="shared" si="62"/>
        <v/>
      </c>
      <c r="I2041" s="2">
        <f>SUM(INDEX(ch_table[Duration],1):ch_table[[#This Row],[Duration]])</f>
        <v>54.238194444444275</v>
      </c>
      <c r="J2041" s="7">
        <v>0.91666666666666663</v>
      </c>
      <c r="K2041" s="16" t="str" cm="1">
        <f t="array" ref="K20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41" s="7" t="str">
        <f t="shared" si="63"/>
        <v/>
      </c>
      <c r="M2041" s="2">
        <f>SUM(INDEX(ch_table[AAT],1):ch_table[[#This Row],[AAT]])</f>
        <v>4.8673611111111228</v>
      </c>
    </row>
    <row r="2042" spans="1:13" x14ac:dyDescent="0.25">
      <c r="A2042">
        <v>159</v>
      </c>
      <c r="B2042" s="1">
        <v>43276</v>
      </c>
      <c r="C2042" s="7">
        <v>0.68472222222222223</v>
      </c>
      <c r="D2042" t="s">
        <v>55</v>
      </c>
      <c r="E2042" t="s">
        <v>1390</v>
      </c>
      <c r="G2042" s="2">
        <v>2.013888888888889E-2</v>
      </c>
      <c r="H2042" s="15" t="str">
        <f t="shared" si="62"/>
        <v/>
      </c>
      <c r="I2042" s="2">
        <f>SUM(INDEX(ch_table[Duration],1):ch_table[[#This Row],[Duration]])</f>
        <v>54.258333333333162</v>
      </c>
      <c r="J2042" s="7">
        <v>0.91666666666666663</v>
      </c>
      <c r="K2042" s="16" t="str" cm="1">
        <f t="array" ref="K20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42" s="7" t="str">
        <f t="shared" si="63"/>
        <v/>
      </c>
      <c r="M2042" s="2">
        <f>SUM(INDEX(ch_table[AAT],1):ch_table[[#This Row],[AAT]])</f>
        <v>4.8673611111111228</v>
      </c>
    </row>
    <row r="2043" spans="1:13" x14ac:dyDescent="0.25">
      <c r="A2043">
        <v>159</v>
      </c>
      <c r="B2043" s="1">
        <v>43276</v>
      </c>
      <c r="C2043" s="7">
        <v>0.70486111111111116</v>
      </c>
      <c r="D2043" t="s">
        <v>25</v>
      </c>
      <c r="E2043" t="s">
        <v>1391</v>
      </c>
      <c r="G2043" s="2">
        <v>3.3333333333333333E-2</v>
      </c>
      <c r="H2043" s="15" t="str">
        <f t="shared" si="62"/>
        <v/>
      </c>
      <c r="I2043" s="2">
        <f>SUM(INDEX(ch_table[Duration],1):ch_table[[#This Row],[Duration]])</f>
        <v>54.291666666666494</v>
      </c>
      <c r="J2043" s="7">
        <v>0.91666666666666663</v>
      </c>
      <c r="K2043" s="16" t="str" cm="1">
        <f t="array" ref="K20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43" s="7" t="str">
        <f t="shared" si="63"/>
        <v/>
      </c>
      <c r="M2043" s="2">
        <f>SUM(INDEX(ch_table[AAT],1):ch_table[[#This Row],[AAT]])</f>
        <v>4.8673611111111228</v>
      </c>
    </row>
    <row r="2044" spans="1:13" x14ac:dyDescent="0.25">
      <c r="A2044">
        <v>159</v>
      </c>
      <c r="B2044" s="1">
        <v>43276</v>
      </c>
      <c r="C2044" s="7">
        <v>0.73819444444444449</v>
      </c>
      <c r="D2044" t="s">
        <v>31</v>
      </c>
      <c r="E2044" t="s">
        <v>1392</v>
      </c>
      <c r="G2044" s="2">
        <v>2.0833333333333329E-3</v>
      </c>
      <c r="H2044" s="15" t="str">
        <f t="shared" si="62"/>
        <v/>
      </c>
      <c r="I2044" s="2">
        <f>SUM(INDEX(ch_table[Duration],1):ch_table[[#This Row],[Duration]])</f>
        <v>54.293749999999825</v>
      </c>
      <c r="J2044" s="7">
        <v>0.91666666666666663</v>
      </c>
      <c r="K2044" s="16" t="str" cm="1">
        <f t="array" ref="K20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44" s="7" t="str">
        <f t="shared" si="63"/>
        <v/>
      </c>
      <c r="M2044" s="2">
        <f>SUM(INDEX(ch_table[AAT],1):ch_table[[#This Row],[AAT]])</f>
        <v>4.8673611111111228</v>
      </c>
    </row>
    <row r="2045" spans="1:13" x14ac:dyDescent="0.25">
      <c r="A2045">
        <v>159</v>
      </c>
      <c r="B2045" s="1">
        <v>43276</v>
      </c>
      <c r="C2045" s="7">
        <v>0.74027777777777781</v>
      </c>
      <c r="D2045" t="s">
        <v>290</v>
      </c>
      <c r="E2045" t="s">
        <v>1393</v>
      </c>
      <c r="G2045" s="2">
        <v>0.18888888888888891</v>
      </c>
      <c r="H2045" s="15" t="str">
        <f t="shared" si="62"/>
        <v/>
      </c>
      <c r="I2045" s="2">
        <f>SUM(INDEX(ch_table[Duration],1):ch_table[[#This Row],[Duration]])</f>
        <v>54.482638888888715</v>
      </c>
      <c r="J2045" s="7">
        <v>0.91666666666666663</v>
      </c>
      <c r="K2045" s="16" cm="1">
        <f t="array" ref="K20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1.2500000000000067E-2</v>
      </c>
      <c r="L2045" s="7" t="str">
        <f t="shared" si="63"/>
        <v/>
      </c>
      <c r="M2045" s="2">
        <f>SUM(INDEX(ch_table[AAT],1):ch_table[[#This Row],[AAT]])</f>
        <v>4.879861111111123</v>
      </c>
    </row>
    <row r="2046" spans="1:13" x14ac:dyDescent="0.25">
      <c r="A2046">
        <v>159</v>
      </c>
      <c r="B2046" s="1">
        <v>43276</v>
      </c>
      <c r="C2046" s="7">
        <v>0.9291666666666667</v>
      </c>
      <c r="D2046" t="s">
        <v>214</v>
      </c>
      <c r="E2046" t="s">
        <v>1394</v>
      </c>
      <c r="G2046" s="2">
        <v>1.3888888888888889E-3</v>
      </c>
      <c r="H2046" s="15" t="str">
        <f t="shared" si="62"/>
        <v/>
      </c>
      <c r="I2046" s="2">
        <f>SUM(INDEX(ch_table[Duration],1):ch_table[[#This Row],[Duration]])</f>
        <v>54.484027777777605</v>
      </c>
      <c r="J2046" s="7">
        <v>0.91666666666666663</v>
      </c>
      <c r="K2046" s="16" cm="1">
        <f t="array" ref="K20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046" s="7" t="str">
        <f t="shared" si="63"/>
        <v/>
      </c>
      <c r="M2046" s="2">
        <f>SUM(INDEX(ch_table[AAT],1):ch_table[[#This Row],[AAT]])</f>
        <v>4.8812500000000121</v>
      </c>
    </row>
    <row r="2047" spans="1:13" x14ac:dyDescent="0.25">
      <c r="A2047">
        <v>159</v>
      </c>
      <c r="B2047" s="1">
        <v>43276</v>
      </c>
      <c r="C2047" s="7">
        <v>0.93055555555555558</v>
      </c>
      <c r="D2047" t="s">
        <v>214</v>
      </c>
      <c r="E2047" t="s">
        <v>1395</v>
      </c>
      <c r="G2047" s="2">
        <v>6.9444444444444447E-4</v>
      </c>
      <c r="H2047" s="15" t="str">
        <f t="shared" si="62"/>
        <v/>
      </c>
      <c r="I2047" s="2">
        <f>SUM(INDEX(ch_table[Duration],1):ch_table[[#This Row],[Duration]])</f>
        <v>54.484722222222047</v>
      </c>
      <c r="J2047" s="7">
        <v>0.91666666666666663</v>
      </c>
      <c r="K2047" s="16" cm="1">
        <f t="array" ref="K20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047" s="7" t="str">
        <f t="shared" si="63"/>
        <v/>
      </c>
      <c r="M2047" s="2">
        <f>SUM(INDEX(ch_table[AAT],1):ch_table[[#This Row],[AAT]])</f>
        <v>4.8819444444444562</v>
      </c>
    </row>
    <row r="2048" spans="1:13" x14ac:dyDescent="0.25">
      <c r="A2048">
        <v>159</v>
      </c>
      <c r="B2048" s="1">
        <v>43276</v>
      </c>
      <c r="C2048" s="7">
        <v>0.93125000000000002</v>
      </c>
      <c r="D2048" t="s">
        <v>214</v>
      </c>
      <c r="E2048" t="s">
        <v>1396</v>
      </c>
      <c r="G2048" s="2">
        <v>2.0833333333333329E-3</v>
      </c>
      <c r="H2048" s="15" t="str">
        <f t="shared" si="62"/>
        <v/>
      </c>
      <c r="I2048" s="2">
        <f>SUM(INDEX(ch_table[Duration],1):ch_table[[#This Row],[Duration]])</f>
        <v>54.486805555555378</v>
      </c>
      <c r="J2048" s="7">
        <v>0.91666666666666663</v>
      </c>
      <c r="K2048" s="16" cm="1">
        <f t="array" ref="K20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2048" s="7" t="str">
        <f t="shared" si="63"/>
        <v/>
      </c>
      <c r="M2048" s="2">
        <f>SUM(INDEX(ch_table[AAT],1):ch_table[[#This Row],[AAT]])</f>
        <v>4.8840277777777894</v>
      </c>
    </row>
    <row r="2049" spans="1:13" x14ac:dyDescent="0.25">
      <c r="A2049">
        <v>159</v>
      </c>
      <c r="B2049" s="1">
        <v>43276</v>
      </c>
      <c r="C2049" s="7">
        <v>0.93333333333333335</v>
      </c>
      <c r="D2049" t="s">
        <v>23</v>
      </c>
      <c r="E2049" t="s">
        <v>1397</v>
      </c>
      <c r="G2049" s="2">
        <v>1.8749999999999999E-2</v>
      </c>
      <c r="H2049" s="15" t="str">
        <f t="shared" si="62"/>
        <v/>
      </c>
      <c r="I2049" s="2">
        <f>SUM(INDEX(ch_table[Duration],1):ch_table[[#This Row],[Duration]])</f>
        <v>54.505555555555375</v>
      </c>
      <c r="J2049" s="7">
        <v>0.91666666666666663</v>
      </c>
      <c r="K2049" s="16" cm="1">
        <f t="array" ref="K20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2049" s="7" t="str">
        <f t="shared" si="63"/>
        <v/>
      </c>
      <c r="M2049" s="2">
        <f>SUM(INDEX(ch_table[AAT],1):ch_table[[#This Row],[AAT]])</f>
        <v>4.9027777777777892</v>
      </c>
    </row>
    <row r="2050" spans="1:13" x14ac:dyDescent="0.25">
      <c r="A2050">
        <v>159</v>
      </c>
      <c r="B2050" s="1">
        <v>43276</v>
      </c>
      <c r="C2050" s="7">
        <v>0.95208333333333328</v>
      </c>
      <c r="D2050" t="s">
        <v>8</v>
      </c>
      <c r="H2050" s="15">
        <f t="shared" ref="H2050:H2113" si="64">IF(OR($D2050="House rose", $D2050="Session end"), SUMIF(A:A,A2050, G:G),"")</f>
        <v>0.3479166666666666</v>
      </c>
      <c r="I2050" s="2">
        <f>SUM(INDEX(ch_table[Duration],1):ch_table[[#This Row],[Duration]])</f>
        <v>54.505555555555375</v>
      </c>
      <c r="J2050" s="7">
        <v>0.91666666666666663</v>
      </c>
      <c r="K2050" s="16" t="str" cm="1">
        <f t="array" ref="K20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0" s="7">
        <f t="shared" ref="L2050:L2113" si="65">IF(OR(D2050="House rose",D2050="Session end"), SUMIF(A:A, A2050,K:K),"")</f>
        <v>3.5416666666666735E-2</v>
      </c>
      <c r="M2050" s="2">
        <f>SUM(INDEX(ch_table[AAT],1):ch_table[[#This Row],[AAT]])</f>
        <v>4.9027777777777892</v>
      </c>
    </row>
    <row r="2051" spans="1:13" x14ac:dyDescent="0.25">
      <c r="A2051">
        <v>160</v>
      </c>
      <c r="B2051" s="1">
        <v>43277</v>
      </c>
      <c r="C2051" s="7">
        <v>0.47916666666666669</v>
      </c>
      <c r="D2051" t="s">
        <v>1329</v>
      </c>
      <c r="G2051" s="2">
        <v>2.7777777777777779E-3</v>
      </c>
      <c r="H2051" s="15" t="str">
        <f t="shared" si="64"/>
        <v/>
      </c>
      <c r="I2051" s="2">
        <f>SUM(INDEX(ch_table[Duration],1):ch_table[[#This Row],[Duration]])</f>
        <v>54.508333333333155</v>
      </c>
      <c r="J2051" s="7">
        <v>0.79166666666666663</v>
      </c>
      <c r="K2051" s="16" t="str" cm="1">
        <f t="array" ref="K20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1" s="7" t="str">
        <f t="shared" si="65"/>
        <v/>
      </c>
      <c r="M2051" s="2">
        <f>SUM(INDEX(ch_table[AAT],1):ch_table[[#This Row],[AAT]])</f>
        <v>4.9027777777777892</v>
      </c>
    </row>
    <row r="2052" spans="1:13" x14ac:dyDescent="0.25">
      <c r="A2052">
        <v>160</v>
      </c>
      <c r="B2052" s="1">
        <v>43277</v>
      </c>
      <c r="C2052" s="7">
        <v>0.48194444444444451</v>
      </c>
      <c r="D2052" t="s">
        <v>52</v>
      </c>
      <c r="E2052" t="s">
        <v>1398</v>
      </c>
      <c r="G2052" s="2">
        <v>3.5416666666666673E-2</v>
      </c>
      <c r="H2052" s="15" t="str">
        <f t="shared" si="64"/>
        <v/>
      </c>
      <c r="I2052" s="2">
        <f>SUM(INDEX(ch_table[Duration],1):ch_table[[#This Row],[Duration]])</f>
        <v>54.543749999999825</v>
      </c>
      <c r="J2052" s="7">
        <v>0.79166666666666663</v>
      </c>
      <c r="K2052" s="16" t="str" cm="1">
        <f t="array" ref="K20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2" s="7" t="str">
        <f t="shared" si="65"/>
        <v/>
      </c>
      <c r="M2052" s="2">
        <f>SUM(INDEX(ch_table[AAT],1):ch_table[[#This Row],[AAT]])</f>
        <v>4.9027777777777892</v>
      </c>
    </row>
    <row r="2053" spans="1:13" x14ac:dyDescent="0.25">
      <c r="A2053">
        <v>160</v>
      </c>
      <c r="B2053" s="1">
        <v>43277</v>
      </c>
      <c r="C2053" s="7">
        <v>0.51736111111111116</v>
      </c>
      <c r="D2053" t="s">
        <v>54</v>
      </c>
      <c r="E2053" t="s">
        <v>1398</v>
      </c>
      <c r="G2053" s="2">
        <v>9.0277777777777769E-3</v>
      </c>
      <c r="H2053" s="15" t="str">
        <f t="shared" si="64"/>
        <v/>
      </c>
      <c r="I2053" s="2">
        <f>SUM(INDEX(ch_table[Duration],1):ch_table[[#This Row],[Duration]])</f>
        <v>54.5527777777776</v>
      </c>
      <c r="J2053" s="7">
        <v>0.79166666666666663</v>
      </c>
      <c r="K2053" s="16" t="str" cm="1">
        <f t="array" ref="K20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3" s="7" t="str">
        <f t="shared" si="65"/>
        <v/>
      </c>
      <c r="M2053" s="2">
        <f>SUM(INDEX(ch_table[AAT],1):ch_table[[#This Row],[AAT]])</f>
        <v>4.9027777777777892</v>
      </c>
    </row>
    <row r="2054" spans="1:13" x14ac:dyDescent="0.25">
      <c r="A2054">
        <v>160</v>
      </c>
      <c r="B2054" s="1">
        <v>43277</v>
      </c>
      <c r="C2054" s="7">
        <v>0.52638888888888891</v>
      </c>
      <c r="D2054" t="s">
        <v>31</v>
      </c>
      <c r="E2054" t="s">
        <v>1399</v>
      </c>
      <c r="G2054" s="2">
        <v>0</v>
      </c>
      <c r="H2054" s="15" t="str">
        <f t="shared" si="64"/>
        <v/>
      </c>
      <c r="I2054" s="2">
        <f>SUM(INDEX(ch_table[Duration],1):ch_table[[#This Row],[Duration]])</f>
        <v>54.5527777777776</v>
      </c>
      <c r="J2054" s="7">
        <v>0.79166666666666663</v>
      </c>
      <c r="K2054" s="16" t="str" cm="1">
        <f t="array" ref="K20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4" s="7" t="str">
        <f t="shared" si="65"/>
        <v/>
      </c>
      <c r="M2054" s="2">
        <f>SUM(INDEX(ch_table[AAT],1):ch_table[[#This Row],[AAT]])</f>
        <v>4.9027777777777892</v>
      </c>
    </row>
    <row r="2055" spans="1:13" x14ac:dyDescent="0.25">
      <c r="A2055">
        <v>160</v>
      </c>
      <c r="B2055" s="1">
        <v>43277</v>
      </c>
      <c r="C2055" s="7">
        <v>0.52638888888888891</v>
      </c>
      <c r="D2055" t="s">
        <v>31</v>
      </c>
      <c r="E2055" t="s">
        <v>1400</v>
      </c>
      <c r="G2055" s="2">
        <v>2.0833333333333329E-3</v>
      </c>
      <c r="H2055" s="15" t="str">
        <f t="shared" si="64"/>
        <v/>
      </c>
      <c r="I2055" s="2">
        <f>SUM(INDEX(ch_table[Duration],1):ch_table[[#This Row],[Duration]])</f>
        <v>54.554861111110931</v>
      </c>
      <c r="J2055" s="7">
        <v>0.79166666666666663</v>
      </c>
      <c r="K2055" s="16" t="str" cm="1">
        <f t="array" ref="K20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5" s="7" t="str">
        <f t="shared" si="65"/>
        <v/>
      </c>
      <c r="M2055" s="2">
        <f>SUM(INDEX(ch_table[AAT],1):ch_table[[#This Row],[AAT]])</f>
        <v>4.9027777777777892</v>
      </c>
    </row>
    <row r="2056" spans="1:13" x14ac:dyDescent="0.25">
      <c r="A2056">
        <v>160</v>
      </c>
      <c r="B2056" s="1">
        <v>43277</v>
      </c>
      <c r="C2056" s="7">
        <v>0.52847222222222223</v>
      </c>
      <c r="D2056" t="s">
        <v>31</v>
      </c>
      <c r="E2056" t="s">
        <v>1401</v>
      </c>
      <c r="G2056" s="2">
        <v>6.9444444444444447E-4</v>
      </c>
      <c r="H2056" s="15" t="str">
        <f t="shared" si="64"/>
        <v/>
      </c>
      <c r="I2056" s="2">
        <f>SUM(INDEX(ch_table[Duration],1):ch_table[[#This Row],[Duration]])</f>
        <v>54.555555555555372</v>
      </c>
      <c r="J2056" s="7">
        <v>0.79166666666666663</v>
      </c>
      <c r="K2056" s="16" t="str" cm="1">
        <f t="array" ref="K20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6" s="7" t="str">
        <f t="shared" si="65"/>
        <v/>
      </c>
      <c r="M2056" s="2">
        <f>SUM(INDEX(ch_table[AAT],1):ch_table[[#This Row],[AAT]])</f>
        <v>4.9027777777777892</v>
      </c>
    </row>
    <row r="2057" spans="1:13" x14ac:dyDescent="0.25">
      <c r="A2057">
        <v>160</v>
      </c>
      <c r="B2057" s="1">
        <v>43277</v>
      </c>
      <c r="C2057" s="7">
        <v>0.52916666666666667</v>
      </c>
      <c r="D2057" t="s">
        <v>31</v>
      </c>
      <c r="E2057" t="s">
        <v>1402</v>
      </c>
      <c r="G2057" s="2">
        <v>1.3888888888888889E-3</v>
      </c>
      <c r="H2057" s="15" t="str">
        <f t="shared" si="64"/>
        <v/>
      </c>
      <c r="I2057" s="2">
        <f>SUM(INDEX(ch_table[Duration],1):ch_table[[#This Row],[Duration]])</f>
        <v>54.556944444444262</v>
      </c>
      <c r="J2057" s="7">
        <v>0.79166666666666663</v>
      </c>
      <c r="K2057" s="16" t="str" cm="1">
        <f t="array" ref="K20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7" s="7" t="str">
        <f t="shared" si="65"/>
        <v/>
      </c>
      <c r="M2057" s="2">
        <f>SUM(INDEX(ch_table[AAT],1):ch_table[[#This Row],[AAT]])</f>
        <v>4.9027777777777892</v>
      </c>
    </row>
    <row r="2058" spans="1:13" x14ac:dyDescent="0.25">
      <c r="A2058">
        <v>160</v>
      </c>
      <c r="B2058" s="1">
        <v>43277</v>
      </c>
      <c r="C2058" s="7">
        <v>0.53055555555555556</v>
      </c>
      <c r="D2058" t="s">
        <v>286</v>
      </c>
      <c r="E2058" t="s">
        <v>1403</v>
      </c>
      <c r="G2058" s="2">
        <v>8.3333333333333332E-3</v>
      </c>
      <c r="H2058" s="15" t="str">
        <f t="shared" si="64"/>
        <v/>
      </c>
      <c r="I2058" s="2">
        <f>SUM(INDEX(ch_table[Duration],1):ch_table[[#This Row],[Duration]])</f>
        <v>54.565277777777595</v>
      </c>
      <c r="J2058" s="7">
        <v>0.79166666666666663</v>
      </c>
      <c r="K2058" s="16" t="str" cm="1">
        <f t="array" ref="K20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8" s="7" t="str">
        <f t="shared" si="65"/>
        <v/>
      </c>
      <c r="M2058" s="2">
        <f>SUM(INDEX(ch_table[AAT],1):ch_table[[#This Row],[AAT]])</f>
        <v>4.9027777777777892</v>
      </c>
    </row>
    <row r="2059" spans="1:13" x14ac:dyDescent="0.25">
      <c r="A2059">
        <v>160</v>
      </c>
      <c r="B2059" s="1">
        <v>43277</v>
      </c>
      <c r="C2059" s="7">
        <v>0.53888888888888886</v>
      </c>
      <c r="D2059" t="s">
        <v>497</v>
      </c>
      <c r="E2059" t="s">
        <v>1404</v>
      </c>
      <c r="F2059" t="s">
        <v>101</v>
      </c>
      <c r="G2059" s="2">
        <v>3.6111111111111108E-2</v>
      </c>
      <c r="H2059" s="15" t="str">
        <f t="shared" si="64"/>
        <v/>
      </c>
      <c r="I2059" s="2">
        <f>SUM(INDEX(ch_table[Duration],1):ch_table[[#This Row],[Duration]])</f>
        <v>54.601388888888707</v>
      </c>
      <c r="J2059" s="7">
        <v>0.79166666666666663</v>
      </c>
      <c r="K2059" s="16" t="str" cm="1">
        <f t="array" ref="K20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59" s="7" t="str">
        <f t="shared" si="65"/>
        <v/>
      </c>
      <c r="M2059" s="2">
        <f>SUM(INDEX(ch_table[AAT],1):ch_table[[#This Row],[AAT]])</f>
        <v>4.9027777777777892</v>
      </c>
    </row>
    <row r="2060" spans="1:13" x14ac:dyDescent="0.25">
      <c r="A2060">
        <v>160</v>
      </c>
      <c r="B2060" s="1">
        <v>43277</v>
      </c>
      <c r="C2060" s="7">
        <v>0.57499999999999996</v>
      </c>
      <c r="D2060" t="s">
        <v>31</v>
      </c>
      <c r="E2060" t="s">
        <v>1405</v>
      </c>
      <c r="F2060" t="s">
        <v>101</v>
      </c>
      <c r="G2060" s="2">
        <v>2.7777777777777779E-3</v>
      </c>
      <c r="H2060" s="15" t="str">
        <f t="shared" si="64"/>
        <v/>
      </c>
      <c r="I2060" s="2">
        <f>SUM(INDEX(ch_table[Duration],1):ch_table[[#This Row],[Duration]])</f>
        <v>54.604166666666487</v>
      </c>
      <c r="J2060" s="7">
        <v>0.79166666666666663</v>
      </c>
      <c r="K2060" s="16" t="str" cm="1">
        <f t="array" ref="K20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0" s="7" t="str">
        <f t="shared" si="65"/>
        <v/>
      </c>
      <c r="M2060" s="2">
        <f>SUM(INDEX(ch_table[AAT],1):ch_table[[#This Row],[AAT]])</f>
        <v>4.9027777777777892</v>
      </c>
    </row>
    <row r="2061" spans="1:13" x14ac:dyDescent="0.25">
      <c r="A2061">
        <v>160</v>
      </c>
      <c r="B2061" s="1">
        <v>43277</v>
      </c>
      <c r="C2061" s="7">
        <v>0.57777777777777772</v>
      </c>
      <c r="D2061" t="s">
        <v>31</v>
      </c>
      <c r="E2061" t="s">
        <v>1406</v>
      </c>
      <c r="F2061" t="s">
        <v>101</v>
      </c>
      <c r="G2061" s="2">
        <v>1.3888888888888889E-3</v>
      </c>
      <c r="H2061" s="15" t="str">
        <f t="shared" si="64"/>
        <v/>
      </c>
      <c r="I2061" s="2">
        <f>SUM(INDEX(ch_table[Duration],1):ch_table[[#This Row],[Duration]])</f>
        <v>54.605555555555377</v>
      </c>
      <c r="J2061" s="7">
        <v>0.79166666666666663</v>
      </c>
      <c r="K2061" s="16" t="str" cm="1">
        <f t="array" ref="K20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1" s="7" t="str">
        <f t="shared" si="65"/>
        <v/>
      </c>
      <c r="M2061" s="2">
        <f>SUM(INDEX(ch_table[AAT],1):ch_table[[#This Row],[AAT]])</f>
        <v>4.9027777777777892</v>
      </c>
    </row>
    <row r="2062" spans="1:13" x14ac:dyDescent="0.25">
      <c r="A2062">
        <v>160</v>
      </c>
      <c r="B2062" s="1">
        <v>43277</v>
      </c>
      <c r="C2062" s="7">
        <v>0.57916666666666672</v>
      </c>
      <c r="D2062" t="s">
        <v>31</v>
      </c>
      <c r="E2062" t="s">
        <v>1407</v>
      </c>
      <c r="F2062" t="s">
        <v>101</v>
      </c>
      <c r="G2062" s="2">
        <v>6.9444444444444447E-4</v>
      </c>
      <c r="H2062" s="15" t="str">
        <f t="shared" si="64"/>
        <v/>
      </c>
      <c r="I2062" s="2">
        <f>SUM(INDEX(ch_table[Duration],1):ch_table[[#This Row],[Duration]])</f>
        <v>54.606249999999818</v>
      </c>
      <c r="J2062" s="7">
        <v>0.79166666666666663</v>
      </c>
      <c r="K2062" s="16" t="str" cm="1">
        <f t="array" ref="K20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2" s="7" t="str">
        <f t="shared" si="65"/>
        <v/>
      </c>
      <c r="M2062" s="2">
        <f>SUM(INDEX(ch_table[AAT],1):ch_table[[#This Row],[AAT]])</f>
        <v>4.9027777777777892</v>
      </c>
    </row>
    <row r="2063" spans="1:13" x14ac:dyDescent="0.25">
      <c r="A2063">
        <v>160</v>
      </c>
      <c r="B2063" s="1">
        <v>43277</v>
      </c>
      <c r="C2063" s="7">
        <v>0.57986111111111116</v>
      </c>
      <c r="D2063" t="s">
        <v>34</v>
      </c>
      <c r="E2063" t="s">
        <v>1408</v>
      </c>
      <c r="G2063" s="2">
        <v>6.9444444444444447E-4</v>
      </c>
      <c r="H2063" s="15" t="str">
        <f t="shared" si="64"/>
        <v/>
      </c>
      <c r="I2063" s="2">
        <f>SUM(INDEX(ch_table[Duration],1):ch_table[[#This Row],[Duration]])</f>
        <v>54.60694444444426</v>
      </c>
      <c r="J2063" s="7">
        <v>0.79166666666666663</v>
      </c>
      <c r="K2063" s="16" t="str" cm="1">
        <f t="array" ref="K20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3" s="7" t="str">
        <f t="shared" si="65"/>
        <v/>
      </c>
      <c r="M2063" s="2">
        <f>SUM(INDEX(ch_table[AAT],1):ch_table[[#This Row],[AAT]])</f>
        <v>4.9027777777777892</v>
      </c>
    </row>
    <row r="2064" spans="1:13" x14ac:dyDescent="0.25">
      <c r="A2064">
        <v>160</v>
      </c>
      <c r="B2064" s="1">
        <v>43277</v>
      </c>
      <c r="C2064" s="7">
        <v>0.5805555555555556</v>
      </c>
      <c r="D2064" t="s">
        <v>497</v>
      </c>
      <c r="E2064" t="s">
        <v>1409</v>
      </c>
      <c r="G2064" s="2">
        <v>3.125E-2</v>
      </c>
      <c r="H2064" s="15" t="str">
        <f t="shared" si="64"/>
        <v/>
      </c>
      <c r="I2064" s="2">
        <f>SUM(INDEX(ch_table[Duration],1):ch_table[[#This Row],[Duration]])</f>
        <v>54.63819444444426</v>
      </c>
      <c r="J2064" s="7">
        <v>0.79166666666666663</v>
      </c>
      <c r="K2064" s="16" t="str" cm="1">
        <f t="array" ref="K20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4" s="7" t="str">
        <f t="shared" si="65"/>
        <v/>
      </c>
      <c r="M2064" s="2">
        <f>SUM(INDEX(ch_table[AAT],1):ch_table[[#This Row],[AAT]])</f>
        <v>4.9027777777777892</v>
      </c>
    </row>
    <row r="2065" spans="1:13" x14ac:dyDescent="0.25">
      <c r="A2065">
        <v>160</v>
      </c>
      <c r="B2065" s="1">
        <v>43277</v>
      </c>
      <c r="C2065" s="7">
        <v>0.6118055555555556</v>
      </c>
      <c r="D2065" t="s">
        <v>31</v>
      </c>
      <c r="E2065" t="s">
        <v>1410</v>
      </c>
      <c r="G2065" s="2">
        <v>6.9444444444444447E-4</v>
      </c>
      <c r="H2065" s="15" t="str">
        <f t="shared" si="64"/>
        <v/>
      </c>
      <c r="I2065" s="2">
        <f>SUM(INDEX(ch_table[Duration],1):ch_table[[#This Row],[Duration]])</f>
        <v>54.638888888888701</v>
      </c>
      <c r="J2065" s="7">
        <v>0.79166666666666663</v>
      </c>
      <c r="K2065" s="16" t="str" cm="1">
        <f t="array" ref="K20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5" s="7" t="str">
        <f t="shared" si="65"/>
        <v/>
      </c>
      <c r="M2065" s="2">
        <f>SUM(INDEX(ch_table[AAT],1):ch_table[[#This Row],[AAT]])</f>
        <v>4.9027777777777892</v>
      </c>
    </row>
    <row r="2066" spans="1:13" x14ac:dyDescent="0.25">
      <c r="A2066">
        <v>160</v>
      </c>
      <c r="B2066" s="1">
        <v>43277</v>
      </c>
      <c r="C2066" s="7">
        <v>0.61250000000000004</v>
      </c>
      <c r="D2066" t="s">
        <v>497</v>
      </c>
      <c r="E2066" t="s">
        <v>1409</v>
      </c>
      <c r="G2066" s="2">
        <v>7.9166666666666663E-2</v>
      </c>
      <c r="H2066" s="15" t="str">
        <f t="shared" si="64"/>
        <v/>
      </c>
      <c r="I2066" s="2">
        <f>SUM(INDEX(ch_table[Duration],1):ch_table[[#This Row],[Duration]])</f>
        <v>54.718055555555367</v>
      </c>
      <c r="J2066" s="7">
        <v>0.79166666666666663</v>
      </c>
      <c r="K2066" s="16" t="str" cm="1">
        <f t="array" ref="K20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6" s="7" t="str">
        <f t="shared" si="65"/>
        <v/>
      </c>
      <c r="M2066" s="2">
        <f>SUM(INDEX(ch_table[AAT],1):ch_table[[#This Row],[AAT]])</f>
        <v>4.9027777777777892</v>
      </c>
    </row>
    <row r="2067" spans="1:13" x14ac:dyDescent="0.25">
      <c r="A2067">
        <v>160</v>
      </c>
      <c r="B2067" s="1">
        <v>43277</v>
      </c>
      <c r="C2067" s="7">
        <v>0.69166666666666665</v>
      </c>
      <c r="D2067" t="s">
        <v>161</v>
      </c>
      <c r="E2067" t="s">
        <v>398</v>
      </c>
      <c r="G2067" s="2">
        <v>1.8749999999999999E-2</v>
      </c>
      <c r="H2067" s="15" t="str">
        <f t="shared" si="64"/>
        <v/>
      </c>
      <c r="I2067" s="2">
        <f>SUM(INDEX(ch_table[Duration],1):ch_table[[#This Row],[Duration]])</f>
        <v>54.736805555555364</v>
      </c>
      <c r="J2067" s="7">
        <v>0.79166666666666663</v>
      </c>
      <c r="K2067" s="16" t="str" cm="1">
        <f t="array" ref="K20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7" s="7" t="str">
        <f t="shared" si="65"/>
        <v/>
      </c>
      <c r="M2067" s="2">
        <f>SUM(INDEX(ch_table[AAT],1):ch_table[[#This Row],[AAT]])</f>
        <v>4.9027777777777892</v>
      </c>
    </row>
    <row r="2068" spans="1:13" x14ac:dyDescent="0.25">
      <c r="A2068">
        <v>160</v>
      </c>
      <c r="B2068" s="1">
        <v>43277</v>
      </c>
      <c r="C2068" s="7">
        <v>0.7104166666666667</v>
      </c>
      <c r="D2068" t="s">
        <v>735</v>
      </c>
      <c r="E2068" t="s">
        <v>1411</v>
      </c>
      <c r="G2068" s="2">
        <v>9.7222222222222224E-3</v>
      </c>
      <c r="H2068" s="15" t="str">
        <f t="shared" si="64"/>
        <v/>
      </c>
      <c r="I2068" s="2">
        <f>SUM(INDEX(ch_table[Duration],1):ch_table[[#This Row],[Duration]])</f>
        <v>54.746527777777587</v>
      </c>
      <c r="J2068" s="7">
        <v>0.79166666666666663</v>
      </c>
      <c r="K2068" s="16" t="str" cm="1">
        <f t="array" ref="K20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8" s="7" t="str">
        <f t="shared" si="65"/>
        <v/>
      </c>
      <c r="M2068" s="2">
        <f>SUM(INDEX(ch_table[AAT],1):ch_table[[#This Row],[AAT]])</f>
        <v>4.9027777777777892</v>
      </c>
    </row>
    <row r="2069" spans="1:13" x14ac:dyDescent="0.25">
      <c r="A2069">
        <v>160</v>
      </c>
      <c r="B2069" s="1">
        <v>43277</v>
      </c>
      <c r="C2069" s="7">
        <v>0.72013888888888888</v>
      </c>
      <c r="D2069" t="s">
        <v>161</v>
      </c>
      <c r="E2069" t="s">
        <v>1412</v>
      </c>
      <c r="G2069" s="2">
        <v>3.9583333333333331E-2</v>
      </c>
      <c r="H2069" s="15" t="str">
        <f t="shared" si="64"/>
        <v/>
      </c>
      <c r="I2069" s="2">
        <f>SUM(INDEX(ch_table[Duration],1):ch_table[[#This Row],[Duration]])</f>
        <v>54.78611111111092</v>
      </c>
      <c r="J2069" s="7">
        <v>0.79166666666666663</v>
      </c>
      <c r="K2069" s="16" t="str" cm="1">
        <f t="array" ref="K20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69" s="7" t="str">
        <f t="shared" si="65"/>
        <v/>
      </c>
      <c r="M2069" s="2">
        <f>SUM(INDEX(ch_table[AAT],1):ch_table[[#This Row],[AAT]])</f>
        <v>4.9027777777777892</v>
      </c>
    </row>
    <row r="2070" spans="1:13" x14ac:dyDescent="0.25">
      <c r="A2070">
        <v>160</v>
      </c>
      <c r="B2070" s="1">
        <v>43277</v>
      </c>
      <c r="C2070" s="7">
        <v>0.75972222222222219</v>
      </c>
      <c r="D2070" t="s">
        <v>31</v>
      </c>
      <c r="E2070" t="s">
        <v>1413</v>
      </c>
      <c r="G2070" s="2">
        <v>2.0833333333333329E-3</v>
      </c>
      <c r="H2070" s="15" t="str">
        <f t="shared" si="64"/>
        <v/>
      </c>
      <c r="I2070" s="2">
        <f>SUM(INDEX(ch_table[Duration],1):ch_table[[#This Row],[Duration]])</f>
        <v>54.788194444444251</v>
      </c>
      <c r="J2070" s="7">
        <v>0.79166666666666663</v>
      </c>
      <c r="K2070" s="16" t="str" cm="1">
        <f t="array" ref="K20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0" s="7" t="str">
        <f t="shared" si="65"/>
        <v/>
      </c>
      <c r="M2070" s="2">
        <f>SUM(INDEX(ch_table[AAT],1):ch_table[[#This Row],[AAT]])</f>
        <v>4.9027777777777892</v>
      </c>
    </row>
    <row r="2071" spans="1:13" x14ac:dyDescent="0.25">
      <c r="A2071">
        <v>160</v>
      </c>
      <c r="B2071" s="1">
        <v>43277</v>
      </c>
      <c r="C2071" s="7">
        <v>0.76180555555555551</v>
      </c>
      <c r="D2071" t="s">
        <v>163</v>
      </c>
      <c r="E2071" t="s">
        <v>1174</v>
      </c>
      <c r="G2071" s="2">
        <v>1.5972222222222221E-2</v>
      </c>
      <c r="H2071" s="15" t="str">
        <f t="shared" si="64"/>
        <v/>
      </c>
      <c r="I2071" s="2">
        <f>SUM(INDEX(ch_table[Duration],1):ch_table[[#This Row],[Duration]])</f>
        <v>54.804166666666475</v>
      </c>
      <c r="J2071" s="7">
        <v>0.79166666666666663</v>
      </c>
      <c r="K2071" s="16" t="str" cm="1">
        <f t="array" ref="K20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1" s="7" t="str">
        <f t="shared" si="65"/>
        <v/>
      </c>
      <c r="M2071" s="2">
        <f>SUM(INDEX(ch_table[AAT],1):ch_table[[#This Row],[AAT]])</f>
        <v>4.9027777777777892</v>
      </c>
    </row>
    <row r="2072" spans="1:13" x14ac:dyDescent="0.25">
      <c r="A2072">
        <v>160</v>
      </c>
      <c r="B2072" s="1">
        <v>43277</v>
      </c>
      <c r="C2072" s="7">
        <v>0.77777777777777779</v>
      </c>
      <c r="D2072" t="s">
        <v>214</v>
      </c>
      <c r="E2072" t="s">
        <v>1414</v>
      </c>
      <c r="G2072" s="2">
        <v>6.9444444444444447E-4</v>
      </c>
      <c r="H2072" s="15" t="str">
        <f t="shared" si="64"/>
        <v/>
      </c>
      <c r="I2072" s="2">
        <f>SUM(INDEX(ch_table[Duration],1):ch_table[[#This Row],[Duration]])</f>
        <v>54.804861111110917</v>
      </c>
      <c r="J2072" s="7">
        <v>0.79166666666666663</v>
      </c>
      <c r="K2072" s="16" t="str" cm="1">
        <f t="array" ref="K20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2" s="7" t="str">
        <f t="shared" si="65"/>
        <v/>
      </c>
      <c r="M2072" s="2">
        <f>SUM(INDEX(ch_table[AAT],1):ch_table[[#This Row],[AAT]])</f>
        <v>4.9027777777777892</v>
      </c>
    </row>
    <row r="2073" spans="1:13" x14ac:dyDescent="0.25">
      <c r="A2073">
        <v>160</v>
      </c>
      <c r="B2073" s="1">
        <v>43277</v>
      </c>
      <c r="C2073" s="7">
        <v>0.77847222222222223</v>
      </c>
      <c r="D2073" t="s">
        <v>214</v>
      </c>
      <c r="E2073" t="s">
        <v>1415</v>
      </c>
      <c r="G2073" s="2">
        <v>1.3888888888888889E-3</v>
      </c>
      <c r="H2073" s="15" t="str">
        <f t="shared" si="64"/>
        <v/>
      </c>
      <c r="I2073" s="2">
        <f>SUM(INDEX(ch_table[Duration],1):ch_table[[#This Row],[Duration]])</f>
        <v>54.806249999999807</v>
      </c>
      <c r="J2073" s="7">
        <v>0.79166666666666663</v>
      </c>
      <c r="K2073" s="16" t="str" cm="1">
        <f t="array" ref="K20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3" s="7" t="str">
        <f t="shared" si="65"/>
        <v/>
      </c>
      <c r="M2073" s="2">
        <f>SUM(INDEX(ch_table[AAT],1):ch_table[[#This Row],[AAT]])</f>
        <v>4.9027777777777892</v>
      </c>
    </row>
    <row r="2074" spans="1:13" x14ac:dyDescent="0.25">
      <c r="A2074">
        <v>160</v>
      </c>
      <c r="B2074" s="1">
        <v>43277</v>
      </c>
      <c r="C2074" s="7">
        <v>0.77986111111111112</v>
      </c>
      <c r="D2074" t="s">
        <v>214</v>
      </c>
      <c r="E2074" t="s">
        <v>1416</v>
      </c>
      <c r="G2074" s="2">
        <v>1.3888888888888889E-3</v>
      </c>
      <c r="H2074" s="15" t="str">
        <f t="shared" si="64"/>
        <v/>
      </c>
      <c r="I2074" s="2">
        <f>SUM(INDEX(ch_table[Duration],1):ch_table[[#This Row],[Duration]])</f>
        <v>54.807638888888697</v>
      </c>
      <c r="J2074" s="7">
        <v>0.79166666666666663</v>
      </c>
      <c r="K2074" s="16" t="str" cm="1">
        <f t="array" ref="K20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4" s="7" t="str">
        <f t="shared" si="65"/>
        <v/>
      </c>
      <c r="M2074" s="2">
        <f>SUM(INDEX(ch_table[AAT],1):ch_table[[#This Row],[AAT]])</f>
        <v>4.9027777777777892</v>
      </c>
    </row>
    <row r="2075" spans="1:13" x14ac:dyDescent="0.25">
      <c r="A2075">
        <v>160</v>
      </c>
      <c r="B2075" s="1">
        <v>43277</v>
      </c>
      <c r="C2075" s="7">
        <v>0.78125</v>
      </c>
      <c r="D2075" t="s">
        <v>23</v>
      </c>
      <c r="E2075" t="s">
        <v>1417</v>
      </c>
      <c r="G2075" s="2">
        <v>1.9444444444444441E-2</v>
      </c>
      <c r="H2075" s="15" t="str">
        <f t="shared" si="64"/>
        <v/>
      </c>
      <c r="I2075" s="2">
        <f>SUM(INDEX(ch_table[Duration],1):ch_table[[#This Row],[Duration]])</f>
        <v>54.827083333333142</v>
      </c>
      <c r="J2075" s="7">
        <v>0.79166666666666663</v>
      </c>
      <c r="K2075" s="16" cm="1">
        <f t="array" ref="K20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9.0277777777778567E-3</v>
      </c>
      <c r="L2075" s="7" t="str">
        <f t="shared" si="65"/>
        <v/>
      </c>
      <c r="M2075" s="2">
        <f>SUM(INDEX(ch_table[AAT],1):ch_table[[#This Row],[AAT]])</f>
        <v>4.9118055555555671</v>
      </c>
    </row>
    <row r="2076" spans="1:13" x14ac:dyDescent="0.25">
      <c r="A2076">
        <v>160</v>
      </c>
      <c r="B2076" s="1">
        <v>43277</v>
      </c>
      <c r="C2076" s="7">
        <v>0.80069444444444449</v>
      </c>
      <c r="D2076" t="s">
        <v>8</v>
      </c>
      <c r="H2076" s="15">
        <f t="shared" si="64"/>
        <v>0.32152777777777769</v>
      </c>
      <c r="I2076" s="2">
        <f>SUM(INDEX(ch_table[Duration],1):ch_table[[#This Row],[Duration]])</f>
        <v>54.827083333333142</v>
      </c>
      <c r="J2076" s="7">
        <v>0.79166666666666663</v>
      </c>
      <c r="K2076" s="16" t="str" cm="1">
        <f t="array" ref="K20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6" s="7">
        <f t="shared" si="65"/>
        <v>9.0277777777778567E-3</v>
      </c>
      <c r="M2076" s="2">
        <f>SUM(INDEX(ch_table[AAT],1):ch_table[[#This Row],[AAT]])</f>
        <v>4.9118055555555671</v>
      </c>
    </row>
    <row r="2077" spans="1:13" x14ac:dyDescent="0.25">
      <c r="A2077">
        <v>161</v>
      </c>
      <c r="B2077" s="1">
        <v>43278</v>
      </c>
      <c r="C2077" s="7">
        <v>0.47916666666666669</v>
      </c>
      <c r="D2077" t="s">
        <v>13</v>
      </c>
      <c r="G2077" s="2">
        <v>2.0833333333333329E-3</v>
      </c>
      <c r="H2077" s="15" t="str">
        <f t="shared" si="64"/>
        <v/>
      </c>
      <c r="I2077" s="2">
        <f>SUM(INDEX(ch_table[Duration],1):ch_table[[#This Row],[Duration]])</f>
        <v>54.829166666666474</v>
      </c>
      <c r="J2077" s="7">
        <v>0.79166666666666663</v>
      </c>
      <c r="K2077" s="16" t="str" cm="1">
        <f t="array" ref="K20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7" s="7" t="str">
        <f t="shared" si="65"/>
        <v/>
      </c>
      <c r="M2077" s="2">
        <f>SUM(INDEX(ch_table[AAT],1):ch_table[[#This Row],[AAT]])</f>
        <v>4.9118055555555671</v>
      </c>
    </row>
    <row r="2078" spans="1:13" x14ac:dyDescent="0.25">
      <c r="A2078">
        <v>161</v>
      </c>
      <c r="B2078" s="1">
        <v>43278</v>
      </c>
      <c r="C2078" s="7">
        <v>0.48125000000000001</v>
      </c>
      <c r="D2078" t="s">
        <v>52</v>
      </c>
      <c r="E2078" t="s">
        <v>338</v>
      </c>
      <c r="G2078" s="2">
        <v>1.666666666666667E-2</v>
      </c>
      <c r="H2078" s="15" t="str">
        <f t="shared" si="64"/>
        <v/>
      </c>
      <c r="I2078" s="2">
        <f>SUM(INDEX(ch_table[Duration],1):ch_table[[#This Row],[Duration]])</f>
        <v>54.84583333333314</v>
      </c>
      <c r="J2078" s="7">
        <v>0.79166666666666663</v>
      </c>
      <c r="K2078" s="16" t="str" cm="1">
        <f t="array" ref="K20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8" s="7" t="str">
        <f t="shared" si="65"/>
        <v/>
      </c>
      <c r="M2078" s="2">
        <f>SUM(INDEX(ch_table[AAT],1):ch_table[[#This Row],[AAT]])</f>
        <v>4.9118055555555671</v>
      </c>
    </row>
    <row r="2079" spans="1:13" x14ac:dyDescent="0.25">
      <c r="A2079">
        <v>161</v>
      </c>
      <c r="B2079" s="1">
        <v>43278</v>
      </c>
      <c r="C2079" s="7">
        <v>0.49791666666666667</v>
      </c>
      <c r="D2079" t="s">
        <v>54</v>
      </c>
      <c r="E2079" t="s">
        <v>338</v>
      </c>
      <c r="G2079" s="2">
        <v>4.8611111111111112E-3</v>
      </c>
      <c r="H2079" s="15" t="str">
        <f t="shared" si="64"/>
        <v/>
      </c>
      <c r="I2079" s="2">
        <f>SUM(INDEX(ch_table[Duration],1):ch_table[[#This Row],[Duration]])</f>
        <v>54.850694444444251</v>
      </c>
      <c r="J2079" s="7">
        <v>0.79166666666666663</v>
      </c>
      <c r="K2079" s="16" t="str" cm="1">
        <f t="array" ref="K20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79" s="7" t="str">
        <f t="shared" si="65"/>
        <v/>
      </c>
      <c r="M2079" s="2">
        <f>SUM(INDEX(ch_table[AAT],1):ch_table[[#This Row],[AAT]])</f>
        <v>4.9118055555555671</v>
      </c>
    </row>
    <row r="2080" spans="1:13" x14ac:dyDescent="0.25">
      <c r="A2080">
        <v>161</v>
      </c>
      <c r="B2080" s="1">
        <v>43278</v>
      </c>
      <c r="C2080" s="7">
        <v>0.50277777777777777</v>
      </c>
      <c r="D2080" t="s">
        <v>52</v>
      </c>
      <c r="E2080" t="s">
        <v>111</v>
      </c>
      <c r="G2080" s="2">
        <v>3.1944444444444442E-2</v>
      </c>
      <c r="H2080" s="15" t="str">
        <f t="shared" si="64"/>
        <v/>
      </c>
      <c r="I2080" s="2">
        <f>SUM(INDEX(ch_table[Duration],1):ch_table[[#This Row],[Duration]])</f>
        <v>54.882638888888692</v>
      </c>
      <c r="J2080" s="7">
        <v>0.79166666666666663</v>
      </c>
      <c r="K2080" s="16" t="str" cm="1">
        <f t="array" ref="K20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0" s="7" t="str">
        <f t="shared" si="65"/>
        <v/>
      </c>
      <c r="M2080" s="2">
        <f>SUM(INDEX(ch_table[AAT],1):ch_table[[#This Row],[AAT]])</f>
        <v>4.9118055555555671</v>
      </c>
    </row>
    <row r="2081" spans="1:13" x14ac:dyDescent="0.25">
      <c r="A2081">
        <v>161</v>
      </c>
      <c r="B2081" s="1">
        <v>43278</v>
      </c>
      <c r="C2081" s="7">
        <v>0.53472222222222221</v>
      </c>
      <c r="D2081" t="s">
        <v>31</v>
      </c>
      <c r="E2081" t="s">
        <v>1418</v>
      </c>
      <c r="G2081" s="2">
        <v>1.3888888888888889E-3</v>
      </c>
      <c r="H2081" s="15" t="str">
        <f t="shared" si="64"/>
        <v/>
      </c>
      <c r="I2081" s="2">
        <f>SUM(INDEX(ch_table[Duration],1):ch_table[[#This Row],[Duration]])</f>
        <v>54.884027777777582</v>
      </c>
      <c r="J2081" s="7">
        <v>0.79166666666666663</v>
      </c>
      <c r="K2081" s="16" t="str" cm="1">
        <f t="array" ref="K20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1" s="7" t="str">
        <f t="shared" si="65"/>
        <v/>
      </c>
      <c r="M2081" s="2">
        <f>SUM(INDEX(ch_table[AAT],1):ch_table[[#This Row],[AAT]])</f>
        <v>4.9118055555555671</v>
      </c>
    </row>
    <row r="2082" spans="1:13" x14ac:dyDescent="0.25">
      <c r="A2082">
        <v>161</v>
      </c>
      <c r="B2082" s="1">
        <v>43278</v>
      </c>
      <c r="C2082" s="7">
        <v>0.53611111111111109</v>
      </c>
      <c r="D2082" t="s">
        <v>31</v>
      </c>
      <c r="E2082" t="s">
        <v>1419</v>
      </c>
      <c r="G2082" s="2">
        <v>2.0833333333333329E-3</v>
      </c>
      <c r="H2082" s="15" t="str">
        <f t="shared" si="64"/>
        <v/>
      </c>
      <c r="I2082" s="2">
        <f>SUM(INDEX(ch_table[Duration],1):ch_table[[#This Row],[Duration]])</f>
        <v>54.886111111110914</v>
      </c>
      <c r="J2082" s="7">
        <v>0.79166666666666663</v>
      </c>
      <c r="K2082" s="16" t="str" cm="1">
        <f t="array" ref="K20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2" s="7" t="str">
        <f t="shared" si="65"/>
        <v/>
      </c>
      <c r="M2082" s="2">
        <f>SUM(INDEX(ch_table[AAT],1):ch_table[[#This Row],[AAT]])</f>
        <v>4.9118055555555671</v>
      </c>
    </row>
    <row r="2083" spans="1:13" x14ac:dyDescent="0.25">
      <c r="A2083">
        <v>161</v>
      </c>
      <c r="B2083" s="1">
        <v>43278</v>
      </c>
      <c r="C2083" s="7">
        <v>0.53819444444444442</v>
      </c>
      <c r="D2083" t="s">
        <v>31</v>
      </c>
      <c r="E2083" t="s">
        <v>1420</v>
      </c>
      <c r="G2083" s="2">
        <v>1.3888888888888889E-3</v>
      </c>
      <c r="H2083" s="15" t="str">
        <f t="shared" si="64"/>
        <v/>
      </c>
      <c r="I2083" s="2">
        <f>SUM(INDEX(ch_table[Duration],1):ch_table[[#This Row],[Duration]])</f>
        <v>54.887499999999804</v>
      </c>
      <c r="J2083" s="7">
        <v>0.79166666666666663</v>
      </c>
      <c r="K2083" s="16" t="str" cm="1">
        <f t="array" ref="K20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3" s="7" t="str">
        <f t="shared" si="65"/>
        <v/>
      </c>
      <c r="M2083" s="2">
        <f>SUM(INDEX(ch_table[AAT],1):ch_table[[#This Row],[AAT]])</f>
        <v>4.9118055555555671</v>
      </c>
    </row>
    <row r="2084" spans="1:13" x14ac:dyDescent="0.25">
      <c r="A2084">
        <v>161</v>
      </c>
      <c r="B2084" s="1">
        <v>43278</v>
      </c>
      <c r="C2084" s="7">
        <v>0.5395833333333333</v>
      </c>
      <c r="D2084" t="s">
        <v>31</v>
      </c>
      <c r="E2084" t="s">
        <v>1421</v>
      </c>
      <c r="G2084" s="2">
        <v>2.0833333333333329E-3</v>
      </c>
      <c r="H2084" s="15" t="str">
        <f t="shared" si="64"/>
        <v/>
      </c>
      <c r="I2084" s="2">
        <f>SUM(INDEX(ch_table[Duration],1):ch_table[[#This Row],[Duration]])</f>
        <v>54.889583333333135</v>
      </c>
      <c r="J2084" s="7">
        <v>0.79166666666666663</v>
      </c>
      <c r="K2084" s="16" t="str" cm="1">
        <f t="array" ref="K20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4" s="7" t="str">
        <f t="shared" si="65"/>
        <v/>
      </c>
      <c r="M2084" s="2">
        <f>SUM(INDEX(ch_table[AAT],1):ch_table[[#This Row],[AAT]])</f>
        <v>4.9118055555555671</v>
      </c>
    </row>
    <row r="2085" spans="1:13" x14ac:dyDescent="0.25">
      <c r="A2085">
        <v>161</v>
      </c>
      <c r="B2085" s="1">
        <v>43278</v>
      </c>
      <c r="C2085" s="7">
        <v>0.54166666666666663</v>
      </c>
      <c r="D2085" t="s">
        <v>31</v>
      </c>
      <c r="E2085" t="s">
        <v>1422</v>
      </c>
      <c r="G2085" s="2">
        <v>6.9444444444444447E-4</v>
      </c>
      <c r="H2085" s="15" t="str">
        <f t="shared" si="64"/>
        <v/>
      </c>
      <c r="I2085" s="2">
        <f>SUM(INDEX(ch_table[Duration],1):ch_table[[#This Row],[Duration]])</f>
        <v>54.890277777777577</v>
      </c>
      <c r="J2085" s="7">
        <v>0.79166666666666663</v>
      </c>
      <c r="K2085" s="16" t="str" cm="1">
        <f t="array" ref="K20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5" s="7" t="str">
        <f t="shared" si="65"/>
        <v/>
      </c>
      <c r="M2085" s="2">
        <f>SUM(INDEX(ch_table[AAT],1):ch_table[[#This Row],[AAT]])</f>
        <v>4.9118055555555671</v>
      </c>
    </row>
    <row r="2086" spans="1:13" x14ac:dyDescent="0.25">
      <c r="A2086">
        <v>161</v>
      </c>
      <c r="B2086" s="1">
        <v>43278</v>
      </c>
      <c r="C2086" s="7">
        <v>0.54236111111111107</v>
      </c>
      <c r="D2086" t="s">
        <v>55</v>
      </c>
      <c r="E2086" t="s">
        <v>1423</v>
      </c>
      <c r="G2086" s="2">
        <v>1.8749999999999999E-2</v>
      </c>
      <c r="H2086" s="15" t="str">
        <f t="shared" si="64"/>
        <v/>
      </c>
      <c r="I2086" s="2">
        <f>SUM(INDEX(ch_table[Duration],1):ch_table[[#This Row],[Duration]])</f>
        <v>54.909027777777574</v>
      </c>
      <c r="J2086" s="7">
        <v>0.79166666666666663</v>
      </c>
      <c r="K2086" s="16" t="str" cm="1">
        <f t="array" ref="K20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6" s="7" t="str">
        <f t="shared" si="65"/>
        <v/>
      </c>
      <c r="M2086" s="2">
        <f>SUM(INDEX(ch_table[AAT],1):ch_table[[#This Row],[AAT]])</f>
        <v>4.9118055555555671</v>
      </c>
    </row>
    <row r="2087" spans="1:13" x14ac:dyDescent="0.25">
      <c r="A2087">
        <v>161</v>
      </c>
      <c r="B2087" s="1">
        <v>43278</v>
      </c>
      <c r="C2087" s="7">
        <v>0.56111111111111112</v>
      </c>
      <c r="D2087" t="s">
        <v>1424</v>
      </c>
      <c r="E2087" t="s">
        <v>1425</v>
      </c>
      <c r="G2087" s="2">
        <v>6.9444444444444447E-4</v>
      </c>
      <c r="H2087" s="15" t="str">
        <f t="shared" si="64"/>
        <v/>
      </c>
      <c r="I2087" s="2">
        <f>SUM(INDEX(ch_table[Duration],1):ch_table[[#This Row],[Duration]])</f>
        <v>54.909722222222015</v>
      </c>
      <c r="J2087" s="7">
        <v>0.79166666666666663</v>
      </c>
      <c r="K2087" s="16" t="str" cm="1">
        <f t="array" ref="K20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7" s="7" t="str">
        <f t="shared" si="65"/>
        <v/>
      </c>
      <c r="M2087" s="2">
        <f>SUM(INDEX(ch_table[AAT],1):ch_table[[#This Row],[AAT]])</f>
        <v>4.9118055555555671</v>
      </c>
    </row>
    <row r="2088" spans="1:13" x14ac:dyDescent="0.25">
      <c r="A2088">
        <v>161</v>
      </c>
      <c r="B2088" s="1">
        <v>43278</v>
      </c>
      <c r="C2088" s="7">
        <v>0.56180555555555556</v>
      </c>
      <c r="D2088" t="s">
        <v>286</v>
      </c>
      <c r="E2088" t="s">
        <v>1426</v>
      </c>
      <c r="G2088" s="2">
        <v>6.9444444444444441E-3</v>
      </c>
      <c r="H2088" s="15" t="str">
        <f t="shared" si="64"/>
        <v/>
      </c>
      <c r="I2088" s="2">
        <f>SUM(INDEX(ch_table[Duration],1):ch_table[[#This Row],[Duration]])</f>
        <v>54.916666666666458</v>
      </c>
      <c r="J2088" s="7">
        <v>0.79166666666666663</v>
      </c>
      <c r="K2088" s="16" t="str" cm="1">
        <f t="array" ref="K20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88" s="7" t="str">
        <f t="shared" si="65"/>
        <v/>
      </c>
      <c r="M2088" s="2">
        <f>SUM(INDEX(ch_table[AAT],1):ch_table[[#This Row],[AAT]])</f>
        <v>4.9118055555555671</v>
      </c>
    </row>
    <row r="2089" spans="1:13" x14ac:dyDescent="0.25">
      <c r="A2089">
        <v>161</v>
      </c>
      <c r="B2089" s="1">
        <v>43278</v>
      </c>
      <c r="C2089" s="7">
        <v>0.56874999999999998</v>
      </c>
      <c r="D2089" t="s">
        <v>91</v>
      </c>
      <c r="E2089" t="s">
        <v>1427</v>
      </c>
      <c r="G2089" s="2">
        <v>0.22500000000000001</v>
      </c>
      <c r="H2089" s="15" t="str">
        <f t="shared" si="64"/>
        <v/>
      </c>
      <c r="I2089" s="2">
        <f>SUM(INDEX(ch_table[Duration],1):ch_table[[#This Row],[Duration]])</f>
        <v>55.14166666666646</v>
      </c>
      <c r="J2089" s="7">
        <v>0.79166666666666663</v>
      </c>
      <c r="K2089" s="16" cm="1">
        <f t="array" ref="K20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2089" s="7" t="str">
        <f t="shared" si="65"/>
        <v/>
      </c>
      <c r="M2089" s="2">
        <f>SUM(INDEX(ch_table[AAT],1):ch_table[[#This Row],[AAT]])</f>
        <v>4.9138888888889003</v>
      </c>
    </row>
    <row r="2090" spans="1:13" x14ac:dyDescent="0.25">
      <c r="A2090">
        <v>161</v>
      </c>
      <c r="B2090" s="1">
        <v>43278</v>
      </c>
      <c r="C2090" s="7">
        <v>0.79374999999999996</v>
      </c>
      <c r="D2090" t="s">
        <v>23</v>
      </c>
      <c r="E2090" t="s">
        <v>1428</v>
      </c>
      <c r="G2090" s="2">
        <v>1.7361111111111108E-2</v>
      </c>
      <c r="H2090" s="15" t="str">
        <f t="shared" si="64"/>
        <v/>
      </c>
      <c r="I2090" s="2">
        <f>SUM(INDEX(ch_table[Duration],1):ch_table[[#This Row],[Duration]])</f>
        <v>55.159027777777574</v>
      </c>
      <c r="J2090" s="7">
        <v>0.79166666666666663</v>
      </c>
      <c r="K2090" s="16" cm="1">
        <f t="array" ref="K20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2090" s="7" t="str">
        <f t="shared" si="65"/>
        <v/>
      </c>
      <c r="M2090" s="2">
        <f>SUM(INDEX(ch_table[AAT],1):ch_table[[#This Row],[AAT]])</f>
        <v>4.931250000000011</v>
      </c>
    </row>
    <row r="2091" spans="1:13" x14ac:dyDescent="0.25">
      <c r="A2091">
        <v>161</v>
      </c>
      <c r="B2091" s="1">
        <v>43278</v>
      </c>
      <c r="C2091" s="7">
        <v>0.81111111111111112</v>
      </c>
      <c r="D2091" t="s">
        <v>8</v>
      </c>
      <c r="H2091" s="15">
        <f t="shared" si="64"/>
        <v>0.33194444444444443</v>
      </c>
      <c r="I2091" s="2">
        <f>SUM(INDEX(ch_table[Duration],1):ch_table[[#This Row],[Duration]])</f>
        <v>55.159027777777574</v>
      </c>
      <c r="J2091" s="7">
        <v>0.79166666666666663</v>
      </c>
      <c r="K2091" s="16" t="str" cm="1">
        <f t="array" ref="K20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1" s="7">
        <f t="shared" si="65"/>
        <v>1.9444444444444434E-2</v>
      </c>
      <c r="M2091" s="2">
        <f>SUM(INDEX(ch_table[AAT],1):ch_table[[#This Row],[AAT]])</f>
        <v>4.931250000000011</v>
      </c>
    </row>
    <row r="2092" spans="1:13" x14ac:dyDescent="0.25">
      <c r="A2092">
        <v>162</v>
      </c>
      <c r="B2092" s="1">
        <v>43279</v>
      </c>
      <c r="C2092" s="7">
        <v>0.39583333333333331</v>
      </c>
      <c r="D2092" t="s">
        <v>13</v>
      </c>
      <c r="G2092" s="2">
        <v>2.7777777777777779E-3</v>
      </c>
      <c r="H2092" s="15" t="str">
        <f t="shared" si="64"/>
        <v/>
      </c>
      <c r="I2092" s="2">
        <f>SUM(INDEX(ch_table[Duration],1):ch_table[[#This Row],[Duration]])</f>
        <v>55.161805555555354</v>
      </c>
      <c r="J2092" s="7">
        <v>0.70833333333333337</v>
      </c>
      <c r="K2092" s="16" t="str" cm="1">
        <f t="array" ref="K20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2" s="7" t="str">
        <f t="shared" si="65"/>
        <v/>
      </c>
      <c r="M2092" s="2">
        <f>SUM(INDEX(ch_table[AAT],1):ch_table[[#This Row],[AAT]])</f>
        <v>4.931250000000011</v>
      </c>
    </row>
    <row r="2093" spans="1:13" x14ac:dyDescent="0.25">
      <c r="A2093">
        <v>162</v>
      </c>
      <c r="B2093" s="1">
        <v>43279</v>
      </c>
      <c r="C2093" s="7">
        <v>0.39861111111111108</v>
      </c>
      <c r="D2093" t="s">
        <v>52</v>
      </c>
      <c r="E2093" t="s">
        <v>1429</v>
      </c>
      <c r="G2093" s="2">
        <v>1.666666666666667E-2</v>
      </c>
      <c r="H2093" s="15" t="str">
        <f t="shared" si="64"/>
        <v/>
      </c>
      <c r="I2093" s="2">
        <f>SUM(INDEX(ch_table[Duration],1):ch_table[[#This Row],[Duration]])</f>
        <v>55.17847222222202</v>
      </c>
      <c r="J2093" s="7">
        <v>0.70833333333333337</v>
      </c>
      <c r="K2093" s="16" t="str" cm="1">
        <f t="array" ref="K20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3" s="7" t="str">
        <f t="shared" si="65"/>
        <v/>
      </c>
      <c r="M2093" s="2">
        <f>SUM(INDEX(ch_table[AAT],1):ch_table[[#This Row],[AAT]])</f>
        <v>4.931250000000011</v>
      </c>
    </row>
    <row r="2094" spans="1:13" x14ac:dyDescent="0.25">
      <c r="A2094">
        <v>162</v>
      </c>
      <c r="B2094" s="1">
        <v>43279</v>
      </c>
      <c r="C2094" s="7">
        <v>0.4152777777777778</v>
      </c>
      <c r="D2094" t="s">
        <v>54</v>
      </c>
      <c r="E2094" t="s">
        <v>1429</v>
      </c>
      <c r="G2094" s="2">
        <v>6.2500000000000003E-3</v>
      </c>
      <c r="H2094" s="15" t="str">
        <f t="shared" si="64"/>
        <v/>
      </c>
      <c r="I2094" s="2">
        <f>SUM(INDEX(ch_table[Duration],1):ch_table[[#This Row],[Duration]])</f>
        <v>55.184722222222021</v>
      </c>
      <c r="J2094" s="7">
        <v>0.70833333333333337</v>
      </c>
      <c r="K2094" s="16" t="str" cm="1">
        <f t="array" ref="K20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4" s="7" t="str">
        <f t="shared" si="65"/>
        <v/>
      </c>
      <c r="M2094" s="2">
        <f>SUM(INDEX(ch_table[AAT],1):ch_table[[#This Row],[AAT]])</f>
        <v>4.931250000000011</v>
      </c>
    </row>
    <row r="2095" spans="1:13" x14ac:dyDescent="0.25">
      <c r="A2095">
        <v>162</v>
      </c>
      <c r="B2095" s="1">
        <v>43279</v>
      </c>
      <c r="C2095" s="7">
        <v>0.42152777777777778</v>
      </c>
      <c r="D2095" t="s">
        <v>52</v>
      </c>
      <c r="E2095" t="s">
        <v>123</v>
      </c>
      <c r="G2095" s="2">
        <v>1.5277777777777781E-2</v>
      </c>
      <c r="H2095" s="15" t="str">
        <f t="shared" si="64"/>
        <v/>
      </c>
      <c r="I2095" s="2">
        <f>SUM(INDEX(ch_table[Duration],1):ch_table[[#This Row],[Duration]])</f>
        <v>55.199999999999797</v>
      </c>
      <c r="J2095" s="7">
        <v>0.70833333333333337</v>
      </c>
      <c r="K2095" s="16" t="str" cm="1">
        <f t="array" ref="K20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5" s="7" t="str">
        <f t="shared" si="65"/>
        <v/>
      </c>
      <c r="M2095" s="2">
        <f>SUM(INDEX(ch_table[AAT],1):ch_table[[#This Row],[AAT]])</f>
        <v>4.931250000000011</v>
      </c>
    </row>
    <row r="2096" spans="1:13" x14ac:dyDescent="0.25">
      <c r="A2096">
        <v>162</v>
      </c>
      <c r="B2096" s="1">
        <v>43279</v>
      </c>
      <c r="C2096" s="7">
        <v>0.43680555555555561</v>
      </c>
      <c r="D2096" t="s">
        <v>54</v>
      </c>
      <c r="E2096" t="s">
        <v>123</v>
      </c>
      <c r="G2096" s="2">
        <v>1.388888888888889E-2</v>
      </c>
      <c r="H2096" s="15" t="str">
        <f t="shared" si="64"/>
        <v/>
      </c>
      <c r="I2096" s="2">
        <f>SUM(INDEX(ch_table[Duration],1):ch_table[[#This Row],[Duration]])</f>
        <v>55.213888888888683</v>
      </c>
      <c r="J2096" s="7">
        <v>0.70833333333333337</v>
      </c>
      <c r="K2096" s="16" t="str" cm="1">
        <f t="array" ref="K20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6" s="7" t="str">
        <f t="shared" si="65"/>
        <v/>
      </c>
      <c r="M2096" s="2">
        <f>SUM(INDEX(ch_table[AAT],1):ch_table[[#This Row],[AAT]])</f>
        <v>4.931250000000011</v>
      </c>
    </row>
    <row r="2097" spans="1:13" x14ac:dyDescent="0.25">
      <c r="A2097">
        <v>162</v>
      </c>
      <c r="B2097" s="1">
        <v>43279</v>
      </c>
      <c r="C2097" s="7">
        <v>0.45069444444444451</v>
      </c>
      <c r="D2097" t="s">
        <v>55</v>
      </c>
      <c r="E2097" t="s">
        <v>1430</v>
      </c>
      <c r="G2097" s="2">
        <v>1.388888888888889E-2</v>
      </c>
      <c r="H2097" s="15" t="str">
        <f t="shared" si="64"/>
        <v/>
      </c>
      <c r="I2097" s="2">
        <f>SUM(INDEX(ch_table[Duration],1):ch_table[[#This Row],[Duration]])</f>
        <v>55.227777777777568</v>
      </c>
      <c r="J2097" s="7">
        <v>0.70833333333333337</v>
      </c>
      <c r="K2097" s="16" t="str" cm="1">
        <f t="array" ref="K20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7" s="7" t="str">
        <f t="shared" si="65"/>
        <v/>
      </c>
      <c r="M2097" s="2">
        <f>SUM(INDEX(ch_table[AAT],1):ch_table[[#This Row],[AAT]])</f>
        <v>4.931250000000011</v>
      </c>
    </row>
    <row r="2098" spans="1:13" x14ac:dyDescent="0.25">
      <c r="A2098">
        <v>162</v>
      </c>
      <c r="B2098" s="1">
        <v>43279</v>
      </c>
      <c r="C2098" s="7">
        <v>0.46458333333333329</v>
      </c>
      <c r="D2098" t="s">
        <v>29</v>
      </c>
      <c r="E2098" t="s">
        <v>30</v>
      </c>
      <c r="G2098" s="2">
        <v>4.027777777777778E-2</v>
      </c>
      <c r="H2098" s="15" t="str">
        <f t="shared" si="64"/>
        <v/>
      </c>
      <c r="I2098" s="2">
        <f>SUM(INDEX(ch_table[Duration],1):ch_table[[#This Row],[Duration]])</f>
        <v>55.268055555555343</v>
      </c>
      <c r="J2098" s="7">
        <v>0.70833333333333337</v>
      </c>
      <c r="K2098" s="16" t="str" cm="1">
        <f t="array" ref="K20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8" s="7" t="str">
        <f t="shared" si="65"/>
        <v/>
      </c>
      <c r="M2098" s="2">
        <f>SUM(INDEX(ch_table[AAT],1):ch_table[[#This Row],[AAT]])</f>
        <v>4.931250000000011</v>
      </c>
    </row>
    <row r="2099" spans="1:13" x14ac:dyDescent="0.25">
      <c r="A2099">
        <v>162</v>
      </c>
      <c r="B2099" s="1">
        <v>43279</v>
      </c>
      <c r="C2099" s="7">
        <v>0.50486111111111109</v>
      </c>
      <c r="D2099" t="s">
        <v>661</v>
      </c>
      <c r="E2099" t="s">
        <v>1431</v>
      </c>
      <c r="G2099" s="2">
        <v>1.7361111111111108E-2</v>
      </c>
      <c r="H2099" s="15" t="str">
        <f t="shared" si="64"/>
        <v/>
      </c>
      <c r="I2099" s="2">
        <f>SUM(INDEX(ch_table[Duration],1):ch_table[[#This Row],[Duration]])</f>
        <v>55.285416666666457</v>
      </c>
      <c r="J2099" s="7">
        <v>0.70833333333333337</v>
      </c>
      <c r="K2099" s="16" t="str" cm="1">
        <f t="array" ref="K20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099" s="7" t="str">
        <f t="shared" si="65"/>
        <v/>
      </c>
      <c r="M2099" s="2">
        <f>SUM(INDEX(ch_table[AAT],1):ch_table[[#This Row],[AAT]])</f>
        <v>4.931250000000011</v>
      </c>
    </row>
    <row r="2100" spans="1:13" x14ac:dyDescent="0.25">
      <c r="A2100">
        <v>162</v>
      </c>
      <c r="B2100" s="1">
        <v>43279</v>
      </c>
      <c r="C2100" s="7">
        <v>0.52222222222222225</v>
      </c>
      <c r="D2100" t="s">
        <v>661</v>
      </c>
      <c r="E2100" t="s">
        <v>1432</v>
      </c>
      <c r="F2100" t="s">
        <v>101</v>
      </c>
      <c r="G2100" s="2">
        <v>2.1527777777777781E-2</v>
      </c>
      <c r="H2100" s="15" t="str">
        <f t="shared" si="64"/>
        <v/>
      </c>
      <c r="I2100" s="2">
        <f>SUM(INDEX(ch_table[Duration],1):ch_table[[#This Row],[Duration]])</f>
        <v>55.306944444444234</v>
      </c>
      <c r="J2100" s="7">
        <v>0.70833333333333337</v>
      </c>
      <c r="K2100" s="16" t="str" cm="1">
        <f t="array" ref="K21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0" s="7" t="str">
        <f t="shared" si="65"/>
        <v/>
      </c>
      <c r="M2100" s="2">
        <f>SUM(INDEX(ch_table[AAT],1):ch_table[[#This Row],[AAT]])</f>
        <v>4.931250000000011</v>
      </c>
    </row>
    <row r="2101" spans="1:13" x14ac:dyDescent="0.25">
      <c r="A2101">
        <v>162</v>
      </c>
      <c r="B2101" s="1">
        <v>43279</v>
      </c>
      <c r="C2101" s="7">
        <v>0.54374999999999996</v>
      </c>
      <c r="D2101" t="s">
        <v>290</v>
      </c>
      <c r="E2101" t="s">
        <v>1433</v>
      </c>
      <c r="G2101" s="2">
        <v>4.8611111111111112E-3</v>
      </c>
      <c r="H2101" s="15" t="str">
        <f t="shared" si="64"/>
        <v/>
      </c>
      <c r="I2101" s="2">
        <f>SUM(INDEX(ch_table[Duration],1):ch_table[[#This Row],[Duration]])</f>
        <v>55.311805555555345</v>
      </c>
      <c r="J2101" s="7">
        <v>0.70833333333333337</v>
      </c>
      <c r="K2101" s="16" t="str" cm="1">
        <f t="array" ref="K21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1" s="7" t="str">
        <f t="shared" si="65"/>
        <v/>
      </c>
      <c r="M2101" s="2">
        <f>SUM(INDEX(ch_table[AAT],1):ch_table[[#This Row],[AAT]])</f>
        <v>4.931250000000011</v>
      </c>
    </row>
    <row r="2102" spans="1:13" x14ac:dyDescent="0.25">
      <c r="A2102">
        <v>162</v>
      </c>
      <c r="B2102" s="1">
        <v>43279</v>
      </c>
      <c r="C2102" s="7">
        <v>0.54861111111111116</v>
      </c>
      <c r="D2102" t="s">
        <v>369</v>
      </c>
      <c r="E2102" t="s">
        <v>1434</v>
      </c>
      <c r="G2102" s="2">
        <v>0.1125</v>
      </c>
      <c r="H2102" s="15" t="str">
        <f t="shared" si="64"/>
        <v/>
      </c>
      <c r="I2102" s="2">
        <f>SUM(INDEX(ch_table[Duration],1):ch_table[[#This Row],[Duration]])</f>
        <v>55.424305555555343</v>
      </c>
      <c r="J2102" s="7">
        <v>0.70833333333333337</v>
      </c>
      <c r="K2102" s="16" t="str" cm="1">
        <f t="array" ref="K21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2" s="7" t="str">
        <f t="shared" si="65"/>
        <v/>
      </c>
      <c r="M2102" s="2">
        <f>SUM(INDEX(ch_table[AAT],1):ch_table[[#This Row],[AAT]])</f>
        <v>4.931250000000011</v>
      </c>
    </row>
    <row r="2103" spans="1:13" x14ac:dyDescent="0.25">
      <c r="A2103">
        <v>162</v>
      </c>
      <c r="B2103" s="1">
        <v>43279</v>
      </c>
      <c r="C2103" s="7">
        <v>0.66111111111111109</v>
      </c>
      <c r="D2103" t="s">
        <v>369</v>
      </c>
      <c r="E2103" t="s">
        <v>1435</v>
      </c>
      <c r="G2103" s="2">
        <v>3.4027777777777768E-2</v>
      </c>
      <c r="H2103" s="15" t="str">
        <f t="shared" si="64"/>
        <v/>
      </c>
      <c r="I2103" s="2">
        <f>SUM(INDEX(ch_table[Duration],1):ch_table[[#This Row],[Duration]])</f>
        <v>55.458333333333123</v>
      </c>
      <c r="J2103" s="7">
        <v>0.70833333333333337</v>
      </c>
      <c r="K2103" s="16" t="str" cm="1">
        <f t="array" ref="K21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3" s="7" t="str">
        <f t="shared" si="65"/>
        <v/>
      </c>
      <c r="M2103" s="2">
        <f>SUM(INDEX(ch_table[AAT],1):ch_table[[#This Row],[AAT]])</f>
        <v>4.931250000000011</v>
      </c>
    </row>
    <row r="2104" spans="1:13" x14ac:dyDescent="0.25">
      <c r="A2104">
        <v>162</v>
      </c>
      <c r="B2104" s="1">
        <v>43279</v>
      </c>
      <c r="C2104" s="7">
        <v>0.69513888888888886</v>
      </c>
      <c r="D2104" t="s">
        <v>214</v>
      </c>
      <c r="E2104" t="s">
        <v>1436</v>
      </c>
      <c r="G2104" s="2">
        <v>1.3888888888888889E-3</v>
      </c>
      <c r="H2104" s="15" t="str">
        <f t="shared" si="64"/>
        <v/>
      </c>
      <c r="I2104" s="2">
        <f>SUM(INDEX(ch_table[Duration],1):ch_table[[#This Row],[Duration]])</f>
        <v>55.459722222222013</v>
      </c>
      <c r="J2104" s="7">
        <v>0.70833333333333337</v>
      </c>
      <c r="K2104" s="16" t="str" cm="1">
        <f t="array" ref="K21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4" s="7" t="str">
        <f t="shared" si="65"/>
        <v/>
      </c>
      <c r="M2104" s="2">
        <f>SUM(INDEX(ch_table[AAT],1):ch_table[[#This Row],[AAT]])</f>
        <v>4.931250000000011</v>
      </c>
    </row>
    <row r="2105" spans="1:13" x14ac:dyDescent="0.25">
      <c r="A2105">
        <v>162</v>
      </c>
      <c r="B2105" s="1">
        <v>43279</v>
      </c>
      <c r="C2105" s="7">
        <v>0.69652777777777775</v>
      </c>
      <c r="D2105" t="s">
        <v>23</v>
      </c>
      <c r="E2105" t="s">
        <v>1437</v>
      </c>
      <c r="G2105" s="2">
        <v>2.1527777777777781E-2</v>
      </c>
      <c r="H2105" s="15" t="str">
        <f t="shared" si="64"/>
        <v/>
      </c>
      <c r="I2105" s="2">
        <f>SUM(INDEX(ch_table[Duration],1):ch_table[[#This Row],[Duration]])</f>
        <v>55.48124999999979</v>
      </c>
      <c r="J2105" s="7">
        <v>0.70833333333333337</v>
      </c>
      <c r="K2105" s="16" cm="1">
        <f t="array" ref="K21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9.7222222222221877E-3</v>
      </c>
      <c r="L2105" s="7" t="str">
        <f t="shared" si="65"/>
        <v/>
      </c>
      <c r="M2105" s="2">
        <f>SUM(INDEX(ch_table[AAT],1):ch_table[[#This Row],[AAT]])</f>
        <v>4.940972222222233</v>
      </c>
    </row>
    <row r="2106" spans="1:13" x14ac:dyDescent="0.25">
      <c r="A2106">
        <v>162</v>
      </c>
      <c r="B2106" s="1">
        <v>43279</v>
      </c>
      <c r="C2106" s="7">
        <v>0.71805555555555556</v>
      </c>
      <c r="D2106" t="s">
        <v>8</v>
      </c>
      <c r="H2106" s="15">
        <f t="shared" si="64"/>
        <v>0.32222222222222219</v>
      </c>
      <c r="I2106" s="2">
        <f>SUM(INDEX(ch_table[Duration],1):ch_table[[#This Row],[Duration]])</f>
        <v>55.48124999999979</v>
      </c>
      <c r="J2106" s="7">
        <v>0.70833333333333337</v>
      </c>
      <c r="K2106" s="16" t="str" cm="1">
        <f t="array" ref="K21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6" s="7">
        <f t="shared" si="65"/>
        <v>9.7222222222221877E-3</v>
      </c>
      <c r="M2106" s="2">
        <f>SUM(INDEX(ch_table[AAT],1):ch_table[[#This Row],[AAT]])</f>
        <v>4.940972222222233</v>
      </c>
    </row>
    <row r="2107" spans="1:13" x14ac:dyDescent="0.25">
      <c r="A2107">
        <v>163</v>
      </c>
      <c r="B2107" s="1">
        <v>43283</v>
      </c>
      <c r="C2107" s="7">
        <v>0.60416666666666663</v>
      </c>
      <c r="D2107" t="s">
        <v>13</v>
      </c>
      <c r="G2107" s="2">
        <v>2.7777777777777779E-3</v>
      </c>
      <c r="H2107" s="15" t="str">
        <f t="shared" si="64"/>
        <v/>
      </c>
      <c r="I2107" s="2">
        <f>SUM(INDEX(ch_table[Duration],1):ch_table[[#This Row],[Duration]])</f>
        <v>55.48402777777757</v>
      </c>
      <c r="J2107" s="7">
        <v>0.91666666666666663</v>
      </c>
      <c r="K2107" s="16" t="str" cm="1">
        <f t="array" ref="K21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7" s="7" t="str">
        <f t="shared" si="65"/>
        <v/>
      </c>
      <c r="M2107" s="2">
        <f>SUM(INDEX(ch_table[AAT],1):ch_table[[#This Row],[AAT]])</f>
        <v>4.940972222222233</v>
      </c>
    </row>
    <row r="2108" spans="1:13" x14ac:dyDescent="0.25">
      <c r="A2108">
        <v>163</v>
      </c>
      <c r="B2108" s="1">
        <v>43283</v>
      </c>
      <c r="C2108" s="7">
        <v>0.6069444444444444</v>
      </c>
      <c r="D2108" t="s">
        <v>52</v>
      </c>
      <c r="E2108" t="s">
        <v>314</v>
      </c>
      <c r="G2108" s="2">
        <v>3.2638888888888891E-2</v>
      </c>
      <c r="H2108" s="15" t="str">
        <f t="shared" si="64"/>
        <v/>
      </c>
      <c r="I2108" s="2">
        <f>SUM(INDEX(ch_table[Duration],1):ch_table[[#This Row],[Duration]])</f>
        <v>55.51666666666646</v>
      </c>
      <c r="J2108" s="7">
        <v>0.91666666666666663</v>
      </c>
      <c r="K2108" s="16" t="str" cm="1">
        <f t="array" ref="K21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8" s="7" t="str">
        <f t="shared" si="65"/>
        <v/>
      </c>
      <c r="M2108" s="2">
        <f>SUM(INDEX(ch_table[AAT],1):ch_table[[#This Row],[AAT]])</f>
        <v>4.940972222222233</v>
      </c>
    </row>
    <row r="2109" spans="1:13" x14ac:dyDescent="0.25">
      <c r="A2109">
        <v>163</v>
      </c>
      <c r="B2109" s="1">
        <v>43283</v>
      </c>
      <c r="C2109" s="7">
        <v>0.63958333333333328</v>
      </c>
      <c r="D2109" t="s">
        <v>54</v>
      </c>
      <c r="E2109" t="s">
        <v>314</v>
      </c>
      <c r="G2109" s="2">
        <v>1.111111111111111E-2</v>
      </c>
      <c r="H2109" s="15" t="str">
        <f t="shared" si="64"/>
        <v/>
      </c>
      <c r="I2109" s="2">
        <f>SUM(INDEX(ch_table[Duration],1):ch_table[[#This Row],[Duration]])</f>
        <v>55.527777777777573</v>
      </c>
      <c r="J2109" s="7">
        <v>0.91666666666666663</v>
      </c>
      <c r="K2109" s="16" t="str" cm="1">
        <f t="array" ref="K21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09" s="7" t="str">
        <f t="shared" si="65"/>
        <v/>
      </c>
      <c r="M2109" s="2">
        <f>SUM(INDEX(ch_table[AAT],1):ch_table[[#This Row],[AAT]])</f>
        <v>4.940972222222233</v>
      </c>
    </row>
    <row r="2110" spans="1:13" x14ac:dyDescent="0.25">
      <c r="A2110">
        <v>163</v>
      </c>
      <c r="B2110" s="1">
        <v>43283</v>
      </c>
      <c r="C2110" s="7">
        <v>0.65069444444444446</v>
      </c>
      <c r="D2110" t="s">
        <v>55</v>
      </c>
      <c r="E2110" t="s">
        <v>1438</v>
      </c>
      <c r="G2110" s="2">
        <v>2.777777777777778E-2</v>
      </c>
      <c r="H2110" s="15" t="str">
        <f t="shared" si="64"/>
        <v/>
      </c>
      <c r="I2110" s="2">
        <f>SUM(INDEX(ch_table[Duration],1):ch_table[[#This Row],[Duration]])</f>
        <v>55.555555555555351</v>
      </c>
      <c r="J2110" s="7">
        <v>0.91666666666666663</v>
      </c>
      <c r="K2110" s="16" t="str" cm="1">
        <f t="array" ref="K21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0" s="7" t="str">
        <f t="shared" si="65"/>
        <v/>
      </c>
      <c r="M2110" s="2">
        <f>SUM(INDEX(ch_table[AAT],1):ch_table[[#This Row],[AAT]])</f>
        <v>4.940972222222233</v>
      </c>
    </row>
    <row r="2111" spans="1:13" x14ac:dyDescent="0.25">
      <c r="A2111">
        <v>163</v>
      </c>
      <c r="B2111" s="1">
        <v>43283</v>
      </c>
      <c r="C2111" s="7">
        <v>0.67847222222222225</v>
      </c>
      <c r="D2111" t="s">
        <v>55</v>
      </c>
      <c r="E2111" t="s">
        <v>1439</v>
      </c>
      <c r="G2111" s="2">
        <v>1.805555555555555E-2</v>
      </c>
      <c r="H2111" s="15" t="str">
        <f t="shared" si="64"/>
        <v/>
      </c>
      <c r="I2111" s="2">
        <f>SUM(INDEX(ch_table[Duration],1):ch_table[[#This Row],[Duration]])</f>
        <v>55.573611111110907</v>
      </c>
      <c r="J2111" s="7">
        <v>0.91666666666666663</v>
      </c>
      <c r="K2111" s="16" t="str" cm="1">
        <f t="array" ref="K21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1" s="7" t="str">
        <f t="shared" si="65"/>
        <v/>
      </c>
      <c r="M2111" s="2">
        <f>SUM(INDEX(ch_table[AAT],1):ch_table[[#This Row],[AAT]])</f>
        <v>4.940972222222233</v>
      </c>
    </row>
    <row r="2112" spans="1:13" x14ac:dyDescent="0.25">
      <c r="A2112">
        <v>163</v>
      </c>
      <c r="B2112" s="1">
        <v>43283</v>
      </c>
      <c r="C2112" s="7">
        <v>0.69652777777777775</v>
      </c>
      <c r="D2112" t="s">
        <v>25</v>
      </c>
      <c r="E2112" t="s">
        <v>1440</v>
      </c>
      <c r="F2112" t="s">
        <v>101</v>
      </c>
      <c r="G2112" s="2">
        <v>4.5138888888888888E-2</v>
      </c>
      <c r="H2112" s="15" t="str">
        <f t="shared" si="64"/>
        <v/>
      </c>
      <c r="I2112" s="2">
        <f>SUM(INDEX(ch_table[Duration],1):ch_table[[#This Row],[Duration]])</f>
        <v>55.618749999999793</v>
      </c>
      <c r="J2112" s="7">
        <v>0.91666666666666663</v>
      </c>
      <c r="K2112" s="16" t="str" cm="1">
        <f t="array" ref="K21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2" s="7" t="str">
        <f t="shared" si="65"/>
        <v/>
      </c>
      <c r="M2112" s="2">
        <f>SUM(INDEX(ch_table[AAT],1):ch_table[[#This Row],[AAT]])</f>
        <v>4.940972222222233</v>
      </c>
    </row>
    <row r="2113" spans="1:13" x14ac:dyDescent="0.25">
      <c r="A2113">
        <v>163</v>
      </c>
      <c r="B2113" s="1">
        <v>43283</v>
      </c>
      <c r="C2113" s="7">
        <v>0.7416666666666667</v>
      </c>
      <c r="D2113" t="s">
        <v>25</v>
      </c>
      <c r="E2113" t="s">
        <v>1441</v>
      </c>
      <c r="G2113" s="2">
        <v>2.569444444444444E-2</v>
      </c>
      <c r="H2113" s="15" t="str">
        <f t="shared" si="64"/>
        <v/>
      </c>
      <c r="I2113" s="2">
        <f>SUM(INDEX(ch_table[Duration],1):ch_table[[#This Row],[Duration]])</f>
        <v>55.64444444444424</v>
      </c>
      <c r="J2113" s="7">
        <v>0.91666666666666663</v>
      </c>
      <c r="K2113" s="16" t="str" cm="1">
        <f t="array" ref="K21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3" s="7" t="str">
        <f t="shared" si="65"/>
        <v/>
      </c>
      <c r="M2113" s="2">
        <f>SUM(INDEX(ch_table[AAT],1):ch_table[[#This Row],[AAT]])</f>
        <v>4.940972222222233</v>
      </c>
    </row>
    <row r="2114" spans="1:13" x14ac:dyDescent="0.25">
      <c r="A2114">
        <v>163</v>
      </c>
      <c r="B2114" s="1">
        <v>43283</v>
      </c>
      <c r="C2114" s="7">
        <v>0.76736111111111116</v>
      </c>
      <c r="D2114" t="s">
        <v>900</v>
      </c>
      <c r="E2114" t="s">
        <v>1442</v>
      </c>
      <c r="G2114" s="2">
        <v>7.0833333333333331E-2</v>
      </c>
      <c r="H2114" s="15" t="str">
        <f t="shared" ref="H2114:H2177" si="66">IF(OR($D2114="House rose", $D2114="Session end"), SUMIF(A:A,A2114, G:G),"")</f>
        <v/>
      </c>
      <c r="I2114" s="2">
        <f>SUM(INDEX(ch_table[Duration],1):ch_table[[#This Row],[Duration]])</f>
        <v>55.715277777777573</v>
      </c>
      <c r="J2114" s="7">
        <v>0.91666666666666663</v>
      </c>
      <c r="K2114" s="16" t="str" cm="1">
        <f t="array" ref="K21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4" s="7" t="str">
        <f t="shared" ref="L2114:L2177" si="67">IF(OR(D2114="House rose",D2114="Session end"), SUMIF(A:A, A2114,K:K),"")</f>
        <v/>
      </c>
      <c r="M2114" s="2">
        <f>SUM(INDEX(ch_table[AAT],1):ch_table[[#This Row],[AAT]])</f>
        <v>4.940972222222233</v>
      </c>
    </row>
    <row r="2115" spans="1:13" x14ac:dyDescent="0.25">
      <c r="A2115">
        <v>163</v>
      </c>
      <c r="B2115" s="1">
        <v>43283</v>
      </c>
      <c r="C2115" s="7">
        <v>0.83819444444444446</v>
      </c>
      <c r="D2115" t="s">
        <v>900</v>
      </c>
      <c r="E2115" t="s">
        <v>1443</v>
      </c>
      <c r="G2115" s="2">
        <v>7.9166666666666663E-2</v>
      </c>
      <c r="H2115" s="15" t="str">
        <f t="shared" si="66"/>
        <v/>
      </c>
      <c r="I2115" s="2">
        <f>SUM(INDEX(ch_table[Duration],1):ch_table[[#This Row],[Duration]])</f>
        <v>55.794444444444238</v>
      </c>
      <c r="J2115" s="7">
        <v>0.91666666666666663</v>
      </c>
      <c r="K2115" s="16" cm="1">
        <f t="array" ref="K21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115" s="7" t="str">
        <f t="shared" si="67"/>
        <v/>
      </c>
      <c r="M2115" s="2">
        <f>SUM(INDEX(ch_table[AAT],1):ch_table[[#This Row],[AAT]])</f>
        <v>4.9416666666666771</v>
      </c>
    </row>
    <row r="2116" spans="1:13" x14ac:dyDescent="0.25">
      <c r="A2116">
        <v>163</v>
      </c>
      <c r="B2116" s="1">
        <v>43283</v>
      </c>
      <c r="C2116" s="7">
        <v>0.91736111111111107</v>
      </c>
      <c r="D2116" t="s">
        <v>23</v>
      </c>
      <c r="E2116" t="s">
        <v>1444</v>
      </c>
      <c r="G2116" s="2">
        <v>2.013888888888889E-2</v>
      </c>
      <c r="H2116" s="15" t="str">
        <f t="shared" si="66"/>
        <v/>
      </c>
      <c r="I2116" s="2">
        <f>SUM(INDEX(ch_table[Duration],1):ch_table[[#This Row],[Duration]])</f>
        <v>55.814583333333125</v>
      </c>
      <c r="J2116" s="7">
        <v>0.91666666666666663</v>
      </c>
      <c r="K2116" s="16" cm="1">
        <f t="array" ref="K21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116" s="7" t="str">
        <f t="shared" si="67"/>
        <v/>
      </c>
      <c r="M2116" s="2">
        <f>SUM(INDEX(ch_table[AAT],1):ch_table[[#This Row],[AAT]])</f>
        <v>4.961805555555566</v>
      </c>
    </row>
    <row r="2117" spans="1:13" x14ac:dyDescent="0.25">
      <c r="A2117">
        <v>163</v>
      </c>
      <c r="B2117" s="1">
        <v>43283</v>
      </c>
      <c r="C2117" s="7">
        <v>0.9375</v>
      </c>
      <c r="D2117" t="s">
        <v>8</v>
      </c>
      <c r="H2117" s="15">
        <f t="shared" si="66"/>
        <v>0.33333333333333331</v>
      </c>
      <c r="I2117" s="2">
        <f>SUM(INDEX(ch_table[Duration],1):ch_table[[#This Row],[Duration]])</f>
        <v>55.814583333333125</v>
      </c>
      <c r="J2117" s="7">
        <v>0.91666666666666663</v>
      </c>
      <c r="K2117" s="16" t="str" cm="1">
        <f t="array" ref="K21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7" s="7">
        <f t="shared" si="67"/>
        <v>2.0833333333333332E-2</v>
      </c>
      <c r="M2117" s="2">
        <f>SUM(INDEX(ch_table[AAT],1):ch_table[[#This Row],[AAT]])</f>
        <v>4.961805555555566</v>
      </c>
    </row>
    <row r="2118" spans="1:13" x14ac:dyDescent="0.25">
      <c r="A2118">
        <v>164</v>
      </c>
      <c r="B2118" s="1">
        <v>43284</v>
      </c>
      <c r="C2118" s="7">
        <v>0.47916666666666669</v>
      </c>
      <c r="D2118" t="s">
        <v>13</v>
      </c>
      <c r="G2118" s="2">
        <v>2.7777777777777779E-3</v>
      </c>
      <c r="H2118" s="15" t="str">
        <f t="shared" si="66"/>
        <v/>
      </c>
      <c r="I2118" s="2">
        <f>SUM(INDEX(ch_table[Duration],1):ch_table[[#This Row],[Duration]])</f>
        <v>55.817361111110905</v>
      </c>
      <c r="J2118" s="7">
        <v>0.79166666666666663</v>
      </c>
      <c r="K2118" s="16" t="str" cm="1">
        <f t="array" ref="K21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8" s="7" t="str">
        <f t="shared" si="67"/>
        <v/>
      </c>
      <c r="M2118" s="2">
        <f>SUM(INDEX(ch_table[AAT],1):ch_table[[#This Row],[AAT]])</f>
        <v>4.961805555555566</v>
      </c>
    </row>
    <row r="2119" spans="1:13" x14ac:dyDescent="0.25">
      <c r="A2119">
        <v>164</v>
      </c>
      <c r="B2119" s="1">
        <v>43284</v>
      </c>
      <c r="C2119" s="7">
        <v>0.48194444444444451</v>
      </c>
      <c r="D2119" t="s">
        <v>52</v>
      </c>
      <c r="E2119" t="s">
        <v>402</v>
      </c>
      <c r="G2119" s="2">
        <v>3.1944444444444442E-2</v>
      </c>
      <c r="H2119" s="15" t="str">
        <f t="shared" si="66"/>
        <v/>
      </c>
      <c r="I2119" s="2">
        <f>SUM(INDEX(ch_table[Duration],1):ch_table[[#This Row],[Duration]])</f>
        <v>55.849305555555347</v>
      </c>
      <c r="J2119" s="7">
        <v>0.79166666666666663</v>
      </c>
      <c r="K2119" s="16" t="str" cm="1">
        <f t="array" ref="K21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19" s="7" t="str">
        <f t="shared" si="67"/>
        <v/>
      </c>
      <c r="M2119" s="2">
        <f>SUM(INDEX(ch_table[AAT],1):ch_table[[#This Row],[AAT]])</f>
        <v>4.961805555555566</v>
      </c>
    </row>
    <row r="2120" spans="1:13" x14ac:dyDescent="0.25">
      <c r="A2120">
        <v>164</v>
      </c>
      <c r="B2120" s="1">
        <v>43284</v>
      </c>
      <c r="C2120" s="7">
        <v>0.51388888888888884</v>
      </c>
      <c r="D2120" t="s">
        <v>54</v>
      </c>
      <c r="E2120" t="s">
        <v>402</v>
      </c>
      <c r="G2120" s="2">
        <v>1.5277777777777781E-2</v>
      </c>
      <c r="H2120" s="15" t="str">
        <f t="shared" si="66"/>
        <v/>
      </c>
      <c r="I2120" s="2">
        <f>SUM(INDEX(ch_table[Duration],1):ch_table[[#This Row],[Duration]])</f>
        <v>55.864583333333123</v>
      </c>
      <c r="J2120" s="7">
        <v>0.79166666666666663</v>
      </c>
      <c r="K2120" s="16" t="str" cm="1">
        <f t="array" ref="K21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20" s="7" t="str">
        <f t="shared" si="67"/>
        <v/>
      </c>
      <c r="M2120" s="2">
        <f>SUM(INDEX(ch_table[AAT],1):ch_table[[#This Row],[AAT]])</f>
        <v>4.961805555555566</v>
      </c>
    </row>
    <row r="2121" spans="1:13" x14ac:dyDescent="0.25">
      <c r="A2121">
        <v>164</v>
      </c>
      <c r="B2121" s="1">
        <v>43284</v>
      </c>
      <c r="C2121" s="7">
        <v>0.52916666666666667</v>
      </c>
      <c r="D2121" t="s">
        <v>55</v>
      </c>
      <c r="E2121" t="s">
        <v>1445</v>
      </c>
      <c r="G2121" s="2">
        <v>2.4305555555555559E-2</v>
      </c>
      <c r="H2121" s="15" t="str">
        <f t="shared" si="66"/>
        <v/>
      </c>
      <c r="I2121" s="2">
        <f>SUM(INDEX(ch_table[Duration],1):ch_table[[#This Row],[Duration]])</f>
        <v>55.88888888888868</v>
      </c>
      <c r="J2121" s="7">
        <v>0.79166666666666663</v>
      </c>
      <c r="K2121" s="16" t="str" cm="1">
        <f t="array" ref="K21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21" s="7" t="str">
        <f t="shared" si="67"/>
        <v/>
      </c>
      <c r="M2121" s="2">
        <f>SUM(INDEX(ch_table[AAT],1):ch_table[[#This Row],[AAT]])</f>
        <v>4.961805555555566</v>
      </c>
    </row>
    <row r="2122" spans="1:13" x14ac:dyDescent="0.25">
      <c r="A2122">
        <v>164</v>
      </c>
      <c r="B2122" s="1">
        <v>43284</v>
      </c>
      <c r="C2122" s="7">
        <v>0.55347222222222225</v>
      </c>
      <c r="D2122" t="s">
        <v>55</v>
      </c>
      <c r="E2122" t="s">
        <v>1446</v>
      </c>
      <c r="G2122" s="2">
        <v>3.0555555555555551E-2</v>
      </c>
      <c r="H2122" s="15" t="str">
        <f t="shared" si="66"/>
        <v/>
      </c>
      <c r="I2122" s="2">
        <f>SUM(INDEX(ch_table[Duration],1):ch_table[[#This Row],[Duration]])</f>
        <v>55.919444444444238</v>
      </c>
      <c r="J2122" s="7">
        <v>0.79166666666666663</v>
      </c>
      <c r="K2122" s="16" t="str" cm="1">
        <f t="array" ref="K21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22" s="7" t="str">
        <f t="shared" si="67"/>
        <v/>
      </c>
      <c r="M2122" s="2">
        <f>SUM(INDEX(ch_table[AAT],1):ch_table[[#This Row],[AAT]])</f>
        <v>4.961805555555566</v>
      </c>
    </row>
    <row r="2123" spans="1:13" x14ac:dyDescent="0.25">
      <c r="A2123">
        <v>164</v>
      </c>
      <c r="B2123" s="1">
        <v>43284</v>
      </c>
      <c r="C2123" s="7">
        <v>0.58402777777777781</v>
      </c>
      <c r="D2123" t="s">
        <v>25</v>
      </c>
      <c r="E2123" t="s">
        <v>1447</v>
      </c>
      <c r="G2123" s="2">
        <v>1.9444444444444441E-2</v>
      </c>
      <c r="H2123" s="15" t="str">
        <f t="shared" si="66"/>
        <v/>
      </c>
      <c r="I2123" s="2">
        <f>SUM(INDEX(ch_table[Duration],1):ch_table[[#This Row],[Duration]])</f>
        <v>55.938888888888684</v>
      </c>
      <c r="J2123" s="7">
        <v>0.79166666666666663</v>
      </c>
      <c r="K2123" s="16" t="str" cm="1">
        <f t="array" ref="K21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23" s="7" t="str">
        <f t="shared" si="67"/>
        <v/>
      </c>
      <c r="M2123" s="2">
        <f>SUM(INDEX(ch_table[AAT],1):ch_table[[#This Row],[AAT]])</f>
        <v>4.961805555555566</v>
      </c>
    </row>
    <row r="2124" spans="1:13" x14ac:dyDescent="0.25">
      <c r="A2124">
        <v>164</v>
      </c>
      <c r="B2124" s="1">
        <v>43284</v>
      </c>
      <c r="C2124" s="7">
        <v>0.60347222222222219</v>
      </c>
      <c r="D2124" t="s">
        <v>31</v>
      </c>
      <c r="E2124" t="s">
        <v>1448</v>
      </c>
      <c r="G2124" s="2">
        <v>9.7222222222222224E-3</v>
      </c>
      <c r="H2124" s="15" t="str">
        <f t="shared" si="66"/>
        <v/>
      </c>
      <c r="I2124" s="2">
        <f>SUM(INDEX(ch_table[Duration],1):ch_table[[#This Row],[Duration]])</f>
        <v>55.948611111110907</v>
      </c>
      <c r="J2124" s="7">
        <v>0.79166666666666663</v>
      </c>
      <c r="K2124" s="16" t="str" cm="1">
        <f t="array" ref="K21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24" s="7" t="str">
        <f t="shared" si="67"/>
        <v/>
      </c>
      <c r="M2124" s="2">
        <f>SUM(INDEX(ch_table[AAT],1):ch_table[[#This Row],[AAT]])</f>
        <v>4.961805555555566</v>
      </c>
    </row>
    <row r="2125" spans="1:13" x14ac:dyDescent="0.25">
      <c r="A2125">
        <v>164</v>
      </c>
      <c r="B2125" s="1">
        <v>43284</v>
      </c>
      <c r="C2125" s="7">
        <v>0.61319444444444449</v>
      </c>
      <c r="D2125" t="s">
        <v>286</v>
      </c>
      <c r="E2125" t="s">
        <v>1449</v>
      </c>
      <c r="G2125" s="2">
        <v>6.9444444444444441E-3</v>
      </c>
      <c r="H2125" s="15" t="str">
        <f t="shared" si="66"/>
        <v/>
      </c>
      <c r="I2125" s="2">
        <f>SUM(INDEX(ch_table[Duration],1):ch_table[[#This Row],[Duration]])</f>
        <v>55.95555555555535</v>
      </c>
      <c r="J2125" s="7">
        <v>0.79166666666666663</v>
      </c>
      <c r="K2125" s="16" t="str" cm="1">
        <f t="array" ref="K21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25" s="7" t="str">
        <f t="shared" si="67"/>
        <v/>
      </c>
      <c r="M2125" s="2">
        <f>SUM(INDEX(ch_table[AAT],1):ch_table[[#This Row],[AAT]])</f>
        <v>4.961805555555566</v>
      </c>
    </row>
    <row r="2126" spans="1:13" x14ac:dyDescent="0.25">
      <c r="A2126">
        <v>164</v>
      </c>
      <c r="B2126" s="1">
        <v>43284</v>
      </c>
      <c r="C2126" s="7">
        <v>0.62013888888888891</v>
      </c>
      <c r="D2126" t="s">
        <v>900</v>
      </c>
      <c r="E2126" t="s">
        <v>1450</v>
      </c>
      <c r="G2126" s="2">
        <v>0.1104166666666667</v>
      </c>
      <c r="H2126" s="15" t="str">
        <f t="shared" si="66"/>
        <v/>
      </c>
      <c r="I2126" s="2">
        <f>SUM(INDEX(ch_table[Duration],1):ch_table[[#This Row],[Duration]])</f>
        <v>56.065972222222015</v>
      </c>
      <c r="J2126" s="7">
        <v>0.79166666666666663</v>
      </c>
      <c r="K2126" s="16" t="str" cm="1">
        <f t="array" ref="K21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26" s="7" t="str">
        <f t="shared" si="67"/>
        <v/>
      </c>
      <c r="M2126" s="2">
        <f>SUM(INDEX(ch_table[AAT],1):ch_table[[#This Row],[AAT]])</f>
        <v>4.961805555555566</v>
      </c>
    </row>
    <row r="2127" spans="1:13" x14ac:dyDescent="0.25">
      <c r="A2127">
        <v>164</v>
      </c>
      <c r="B2127" s="1">
        <v>43284</v>
      </c>
      <c r="C2127" s="7">
        <v>0.73055555555555551</v>
      </c>
      <c r="D2127" t="s">
        <v>900</v>
      </c>
      <c r="E2127" t="s">
        <v>1451</v>
      </c>
      <c r="G2127" s="2">
        <v>0.1076388888888889</v>
      </c>
      <c r="H2127" s="15" t="str">
        <f t="shared" si="66"/>
        <v/>
      </c>
      <c r="I2127" s="2">
        <f>SUM(INDEX(ch_table[Duration],1):ch_table[[#This Row],[Duration]])</f>
        <v>56.173611111110901</v>
      </c>
      <c r="J2127" s="7">
        <v>0.79166666666666663</v>
      </c>
      <c r="K2127" s="16" cm="1">
        <f t="array" ref="K21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4.6527777777777835E-2</v>
      </c>
      <c r="L2127" s="7" t="str">
        <f t="shared" si="67"/>
        <v/>
      </c>
      <c r="M2127" s="2">
        <f>SUM(INDEX(ch_table[AAT],1):ch_table[[#This Row],[AAT]])</f>
        <v>5.0083333333333435</v>
      </c>
    </row>
    <row r="2128" spans="1:13" x14ac:dyDescent="0.25">
      <c r="A2128">
        <v>164</v>
      </c>
      <c r="B2128" s="1">
        <v>43284</v>
      </c>
      <c r="C2128" s="7">
        <v>0.83819444444444446</v>
      </c>
      <c r="D2128" t="s">
        <v>31</v>
      </c>
      <c r="E2128" t="s">
        <v>1452</v>
      </c>
      <c r="G2128" s="2">
        <v>1.3888888888888889E-3</v>
      </c>
      <c r="H2128" s="15" t="str">
        <f t="shared" si="66"/>
        <v/>
      </c>
      <c r="I2128" s="2">
        <f>SUM(INDEX(ch_table[Duration],1):ch_table[[#This Row],[Duration]])</f>
        <v>56.174999999999791</v>
      </c>
      <c r="J2128" s="7">
        <v>0.79166666666666663</v>
      </c>
      <c r="K2128" s="16" cm="1">
        <f t="array" ref="K21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128" s="7" t="str">
        <f t="shared" si="67"/>
        <v/>
      </c>
      <c r="M2128" s="2">
        <f>SUM(INDEX(ch_table[AAT],1):ch_table[[#This Row],[AAT]])</f>
        <v>5.0097222222222326</v>
      </c>
    </row>
    <row r="2129" spans="1:13" x14ac:dyDescent="0.25">
      <c r="A2129">
        <v>164</v>
      </c>
      <c r="B2129" s="1">
        <v>43284</v>
      </c>
      <c r="C2129" s="7">
        <v>0.83958333333333335</v>
      </c>
      <c r="D2129" t="s">
        <v>31</v>
      </c>
      <c r="E2129" t="s">
        <v>1453</v>
      </c>
      <c r="G2129" s="2">
        <v>2.0833333333333329E-3</v>
      </c>
      <c r="H2129" s="15" t="str">
        <f t="shared" si="66"/>
        <v/>
      </c>
      <c r="I2129" s="2">
        <f>SUM(INDEX(ch_table[Duration],1):ch_table[[#This Row],[Duration]])</f>
        <v>56.177083333333123</v>
      </c>
      <c r="J2129" s="7">
        <v>0.79166666666666663</v>
      </c>
      <c r="K2129" s="16" cm="1">
        <f t="array" ref="K21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2129" s="7" t="str">
        <f t="shared" si="67"/>
        <v/>
      </c>
      <c r="M2129" s="2">
        <f>SUM(INDEX(ch_table[AAT],1):ch_table[[#This Row],[AAT]])</f>
        <v>5.0118055555555658</v>
      </c>
    </row>
    <row r="2130" spans="1:13" x14ac:dyDescent="0.25">
      <c r="A2130">
        <v>164</v>
      </c>
      <c r="B2130" s="1">
        <v>43284</v>
      </c>
      <c r="C2130" s="7">
        <v>0.84166666666666667</v>
      </c>
      <c r="D2130" t="s">
        <v>31</v>
      </c>
      <c r="E2130" t="s">
        <v>1454</v>
      </c>
      <c r="G2130" s="2">
        <v>6.9444444444444447E-4</v>
      </c>
      <c r="H2130" s="15" t="str">
        <f t="shared" si="66"/>
        <v/>
      </c>
      <c r="I2130" s="2">
        <f>SUM(INDEX(ch_table[Duration],1):ch_table[[#This Row],[Duration]])</f>
        <v>56.177777777777564</v>
      </c>
      <c r="J2130" s="7">
        <v>0.79166666666666663</v>
      </c>
      <c r="K2130" s="16" cm="1">
        <f t="array" ref="K21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130" s="7" t="str">
        <f t="shared" si="67"/>
        <v/>
      </c>
      <c r="M2130" s="2">
        <f>SUM(INDEX(ch_table[AAT],1):ch_table[[#This Row],[AAT]])</f>
        <v>5.0125000000000099</v>
      </c>
    </row>
    <row r="2131" spans="1:13" x14ac:dyDescent="0.25">
      <c r="A2131">
        <v>164</v>
      </c>
      <c r="B2131" s="1">
        <v>43284</v>
      </c>
      <c r="C2131" s="7">
        <v>0.84236111111111112</v>
      </c>
      <c r="D2131" t="s">
        <v>31</v>
      </c>
      <c r="E2131" t="s">
        <v>1455</v>
      </c>
      <c r="G2131" s="2">
        <v>0</v>
      </c>
      <c r="H2131" s="15" t="str">
        <f t="shared" si="66"/>
        <v/>
      </c>
      <c r="I2131" s="2">
        <f>SUM(INDEX(ch_table[Duration],1):ch_table[[#This Row],[Duration]])</f>
        <v>56.177777777777564</v>
      </c>
      <c r="J2131" s="7">
        <v>0.79166666666666663</v>
      </c>
      <c r="K2131" s="16" cm="1">
        <f t="array" ref="K21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2131" s="7" t="str">
        <f t="shared" si="67"/>
        <v/>
      </c>
      <c r="M2131" s="2">
        <f>SUM(INDEX(ch_table[AAT],1):ch_table[[#This Row],[AAT]])</f>
        <v>5.0125000000000099</v>
      </c>
    </row>
    <row r="2132" spans="1:13" x14ac:dyDescent="0.25">
      <c r="A2132">
        <v>164</v>
      </c>
      <c r="B2132" s="1">
        <v>43284</v>
      </c>
      <c r="C2132" s="7">
        <v>0.84236111111111112</v>
      </c>
      <c r="D2132" t="s">
        <v>31</v>
      </c>
      <c r="E2132" t="s">
        <v>1456</v>
      </c>
      <c r="G2132" s="2">
        <v>2.0833333333333329E-3</v>
      </c>
      <c r="H2132" s="15" t="str">
        <f t="shared" si="66"/>
        <v/>
      </c>
      <c r="I2132" s="2">
        <f>SUM(INDEX(ch_table[Duration],1):ch_table[[#This Row],[Duration]])</f>
        <v>56.179861111110895</v>
      </c>
      <c r="J2132" s="7">
        <v>0.79166666666666663</v>
      </c>
      <c r="K2132" s="16" cm="1">
        <f t="array" ref="K21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2132" s="7" t="str">
        <f t="shared" si="67"/>
        <v/>
      </c>
      <c r="M2132" s="2">
        <f>SUM(INDEX(ch_table[AAT],1):ch_table[[#This Row],[AAT]])</f>
        <v>5.0145833333333432</v>
      </c>
    </row>
    <row r="2133" spans="1:13" x14ac:dyDescent="0.25">
      <c r="A2133">
        <v>164</v>
      </c>
      <c r="B2133" s="1">
        <v>43284</v>
      </c>
      <c r="C2133" s="7">
        <v>0.84444444444444444</v>
      </c>
      <c r="D2133" t="s">
        <v>214</v>
      </c>
      <c r="E2133" t="s">
        <v>1457</v>
      </c>
      <c r="G2133" s="2">
        <v>1.3888888888888889E-3</v>
      </c>
      <c r="H2133" s="15" t="str">
        <f t="shared" si="66"/>
        <v/>
      </c>
      <c r="I2133" s="2">
        <f>SUM(INDEX(ch_table[Duration],1):ch_table[[#This Row],[Duration]])</f>
        <v>56.181249999999785</v>
      </c>
      <c r="J2133" s="7">
        <v>0.79166666666666663</v>
      </c>
      <c r="K2133" s="16" cm="1">
        <f t="array" ref="K21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133" s="7" t="str">
        <f t="shared" si="67"/>
        <v/>
      </c>
      <c r="M2133" s="2">
        <f>SUM(INDEX(ch_table[AAT],1):ch_table[[#This Row],[AAT]])</f>
        <v>5.0159722222222323</v>
      </c>
    </row>
    <row r="2134" spans="1:13" x14ac:dyDescent="0.25">
      <c r="A2134">
        <v>164</v>
      </c>
      <c r="B2134" s="1">
        <v>43284</v>
      </c>
      <c r="C2134" s="7">
        <v>0.84583333333333333</v>
      </c>
      <c r="D2134" t="s">
        <v>8</v>
      </c>
      <c r="H2134" s="15">
        <f t="shared" si="66"/>
        <v>0.3666666666666667</v>
      </c>
      <c r="I2134" s="2">
        <f>SUM(INDEX(ch_table[Duration],1):ch_table[[#This Row],[Duration]])</f>
        <v>56.181249999999785</v>
      </c>
      <c r="J2134" s="7">
        <v>0.79166666666666663</v>
      </c>
      <c r="K2134" s="16" t="str" cm="1">
        <f t="array" ref="K21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34" s="7">
        <f t="shared" si="67"/>
        <v>5.4166666666666724E-2</v>
      </c>
      <c r="M2134" s="2">
        <f>SUM(INDEX(ch_table[AAT],1):ch_table[[#This Row],[AAT]])</f>
        <v>5.0159722222222323</v>
      </c>
    </row>
    <row r="2135" spans="1:13" x14ac:dyDescent="0.25">
      <c r="A2135">
        <v>165</v>
      </c>
      <c r="B2135" s="1">
        <v>43285</v>
      </c>
      <c r="C2135" s="7">
        <v>0.47916666666666669</v>
      </c>
      <c r="D2135" t="s">
        <v>13</v>
      </c>
      <c r="G2135" s="2">
        <v>2.0833333333333329E-3</v>
      </c>
      <c r="H2135" s="15" t="str">
        <f t="shared" si="66"/>
        <v/>
      </c>
      <c r="I2135" s="2">
        <f>SUM(INDEX(ch_table[Duration],1):ch_table[[#This Row],[Duration]])</f>
        <v>56.183333333333117</v>
      </c>
      <c r="J2135" s="7">
        <v>0.79166666666666663</v>
      </c>
      <c r="K2135" s="16" t="str" cm="1">
        <f t="array" ref="K21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35" s="7" t="str">
        <f t="shared" si="67"/>
        <v/>
      </c>
      <c r="M2135" s="2">
        <f>SUM(INDEX(ch_table[AAT],1):ch_table[[#This Row],[AAT]])</f>
        <v>5.0159722222222323</v>
      </c>
    </row>
    <row r="2136" spans="1:13" x14ac:dyDescent="0.25">
      <c r="A2136">
        <v>165</v>
      </c>
      <c r="B2136" s="1">
        <v>43285</v>
      </c>
      <c r="C2136" s="7">
        <v>0.48125000000000001</v>
      </c>
      <c r="D2136" t="s">
        <v>1458</v>
      </c>
      <c r="E2136" t="s">
        <v>167</v>
      </c>
      <c r="G2136" s="2">
        <v>1.5972222222222221E-2</v>
      </c>
      <c r="H2136" s="15" t="str">
        <f t="shared" si="66"/>
        <v/>
      </c>
      <c r="I2136" s="2">
        <f>SUM(INDEX(ch_table[Duration],1):ch_table[[#This Row],[Duration]])</f>
        <v>56.199305555555341</v>
      </c>
      <c r="J2136" s="7">
        <v>0.79166666666666663</v>
      </c>
      <c r="K2136" s="16" t="str" cm="1">
        <f t="array" ref="K21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36" s="7" t="str">
        <f t="shared" si="67"/>
        <v/>
      </c>
      <c r="M2136" s="2">
        <f>SUM(INDEX(ch_table[AAT],1):ch_table[[#This Row],[AAT]])</f>
        <v>5.0159722222222323</v>
      </c>
    </row>
    <row r="2137" spans="1:13" x14ac:dyDescent="0.25">
      <c r="A2137">
        <v>165</v>
      </c>
      <c r="B2137" s="1">
        <v>43285</v>
      </c>
      <c r="C2137" s="7">
        <v>0.49722222222222218</v>
      </c>
      <c r="D2137" t="s">
        <v>1459</v>
      </c>
      <c r="E2137" t="s">
        <v>167</v>
      </c>
      <c r="G2137" s="2">
        <v>4.8611111111111112E-3</v>
      </c>
      <c r="H2137" s="15" t="str">
        <f t="shared" si="66"/>
        <v/>
      </c>
      <c r="I2137" s="2">
        <f>SUM(INDEX(ch_table[Duration],1):ch_table[[#This Row],[Duration]])</f>
        <v>56.204166666666453</v>
      </c>
      <c r="J2137" s="7">
        <v>0.79166666666666663</v>
      </c>
      <c r="K2137" s="16" t="str" cm="1">
        <f t="array" ref="K21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37" s="7" t="str">
        <f t="shared" si="67"/>
        <v/>
      </c>
      <c r="M2137" s="2">
        <f>SUM(INDEX(ch_table[AAT],1):ch_table[[#This Row],[AAT]])</f>
        <v>5.0159722222222323</v>
      </c>
    </row>
    <row r="2138" spans="1:13" x14ac:dyDescent="0.25">
      <c r="A2138">
        <v>165</v>
      </c>
      <c r="B2138" s="1">
        <v>43285</v>
      </c>
      <c r="C2138" s="7">
        <v>0.50208333333333333</v>
      </c>
      <c r="D2138" t="s">
        <v>52</v>
      </c>
      <c r="E2138" t="s">
        <v>111</v>
      </c>
      <c r="G2138" s="2">
        <v>3.4027777777777768E-2</v>
      </c>
      <c r="H2138" s="15" t="str">
        <f t="shared" si="66"/>
        <v/>
      </c>
      <c r="I2138" s="2">
        <f>SUM(INDEX(ch_table[Duration],1):ch_table[[#This Row],[Duration]])</f>
        <v>56.238194444444233</v>
      </c>
      <c r="J2138" s="7">
        <v>0.79166666666666663</v>
      </c>
      <c r="K2138" s="16" t="str" cm="1">
        <f t="array" ref="K21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38" s="7" t="str">
        <f t="shared" si="67"/>
        <v/>
      </c>
      <c r="M2138" s="2">
        <f>SUM(INDEX(ch_table[AAT],1):ch_table[[#This Row],[AAT]])</f>
        <v>5.0159722222222323</v>
      </c>
    </row>
    <row r="2139" spans="1:13" x14ac:dyDescent="0.25">
      <c r="A2139">
        <v>165</v>
      </c>
      <c r="B2139" s="1">
        <v>43285</v>
      </c>
      <c r="C2139" s="7">
        <v>0.53611111111111109</v>
      </c>
      <c r="D2139" t="s">
        <v>31</v>
      </c>
      <c r="E2139" t="s">
        <v>1460</v>
      </c>
      <c r="G2139" s="2">
        <v>2.0833333333333329E-3</v>
      </c>
      <c r="H2139" s="15" t="str">
        <f t="shared" si="66"/>
        <v/>
      </c>
      <c r="I2139" s="2">
        <f>SUM(INDEX(ch_table[Duration],1):ch_table[[#This Row],[Duration]])</f>
        <v>56.240277777777564</v>
      </c>
      <c r="J2139" s="7">
        <v>0.79166666666666663</v>
      </c>
      <c r="K2139" s="16" t="str" cm="1">
        <f t="array" ref="K21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39" s="7" t="str">
        <f t="shared" si="67"/>
        <v/>
      </c>
      <c r="M2139" s="2">
        <f>SUM(INDEX(ch_table[AAT],1):ch_table[[#This Row],[AAT]])</f>
        <v>5.0159722222222323</v>
      </c>
    </row>
    <row r="2140" spans="1:13" x14ac:dyDescent="0.25">
      <c r="A2140">
        <v>165</v>
      </c>
      <c r="B2140" s="1">
        <v>43285</v>
      </c>
      <c r="C2140" s="7">
        <v>0.53819444444444442</v>
      </c>
      <c r="D2140" t="s">
        <v>31</v>
      </c>
      <c r="E2140" t="s">
        <v>1461</v>
      </c>
      <c r="G2140" s="2">
        <v>1.3888888888888889E-3</v>
      </c>
      <c r="H2140" s="15" t="str">
        <f t="shared" si="66"/>
        <v/>
      </c>
      <c r="I2140" s="2">
        <f>SUM(INDEX(ch_table[Duration],1):ch_table[[#This Row],[Duration]])</f>
        <v>56.241666666666454</v>
      </c>
      <c r="J2140" s="7">
        <v>0.79166666666666663</v>
      </c>
      <c r="K2140" s="16" t="str" cm="1">
        <f t="array" ref="K21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0" s="7" t="str">
        <f t="shared" si="67"/>
        <v/>
      </c>
      <c r="M2140" s="2">
        <f>SUM(INDEX(ch_table[AAT],1):ch_table[[#This Row],[AAT]])</f>
        <v>5.0159722222222323</v>
      </c>
    </row>
    <row r="2141" spans="1:13" x14ac:dyDescent="0.25">
      <c r="A2141">
        <v>165</v>
      </c>
      <c r="B2141" s="1">
        <v>43285</v>
      </c>
      <c r="C2141" s="7">
        <v>0.5395833333333333</v>
      </c>
      <c r="D2141" t="s">
        <v>31</v>
      </c>
      <c r="E2141" t="s">
        <v>1462</v>
      </c>
      <c r="G2141" s="2">
        <v>6.9444444444444447E-4</v>
      </c>
      <c r="H2141" s="15" t="str">
        <f t="shared" si="66"/>
        <v/>
      </c>
      <c r="I2141" s="2">
        <f>SUM(INDEX(ch_table[Duration],1):ch_table[[#This Row],[Duration]])</f>
        <v>56.242361111110895</v>
      </c>
      <c r="J2141" s="7">
        <v>0.79166666666666663</v>
      </c>
      <c r="K2141" s="16" t="str" cm="1">
        <f t="array" ref="K21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1" s="7" t="str">
        <f t="shared" si="67"/>
        <v/>
      </c>
      <c r="M2141" s="2">
        <f>SUM(INDEX(ch_table[AAT],1):ch_table[[#This Row],[AAT]])</f>
        <v>5.0159722222222323</v>
      </c>
    </row>
    <row r="2142" spans="1:13" x14ac:dyDescent="0.25">
      <c r="A2142">
        <v>165</v>
      </c>
      <c r="B2142" s="1">
        <v>43285</v>
      </c>
      <c r="C2142" s="7">
        <v>0.54027777777777775</v>
      </c>
      <c r="D2142" t="s">
        <v>55</v>
      </c>
      <c r="E2142" t="s">
        <v>1463</v>
      </c>
      <c r="G2142" s="2">
        <v>3.5416666666666673E-2</v>
      </c>
      <c r="H2142" s="15" t="str">
        <f t="shared" si="66"/>
        <v/>
      </c>
      <c r="I2142" s="2">
        <f>SUM(INDEX(ch_table[Duration],1):ch_table[[#This Row],[Duration]])</f>
        <v>56.277777777777565</v>
      </c>
      <c r="J2142" s="7">
        <v>0.79166666666666663</v>
      </c>
      <c r="K2142" s="16" t="str" cm="1">
        <f t="array" ref="K21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2" s="7" t="str">
        <f t="shared" si="67"/>
        <v/>
      </c>
      <c r="M2142" s="2">
        <f>SUM(INDEX(ch_table[AAT],1):ch_table[[#This Row],[AAT]])</f>
        <v>5.0159722222222323</v>
      </c>
    </row>
    <row r="2143" spans="1:13" x14ac:dyDescent="0.25">
      <c r="A2143">
        <v>165</v>
      </c>
      <c r="B2143" s="1">
        <v>43285</v>
      </c>
      <c r="C2143" s="7">
        <v>0.5756944444444444</v>
      </c>
      <c r="D2143" t="s">
        <v>25</v>
      </c>
      <c r="E2143" t="s">
        <v>1464</v>
      </c>
      <c r="G2143" s="2">
        <v>3.2638888888888891E-2</v>
      </c>
      <c r="H2143" s="15" t="str">
        <f t="shared" si="66"/>
        <v/>
      </c>
      <c r="I2143" s="2">
        <f>SUM(INDEX(ch_table[Duration],1):ch_table[[#This Row],[Duration]])</f>
        <v>56.310416666666455</v>
      </c>
      <c r="J2143" s="7">
        <v>0.79166666666666663</v>
      </c>
      <c r="K2143" s="16" t="str" cm="1">
        <f t="array" ref="K21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3" s="7" t="str">
        <f t="shared" si="67"/>
        <v/>
      </c>
      <c r="M2143" s="2">
        <f>SUM(INDEX(ch_table[AAT],1):ch_table[[#This Row],[AAT]])</f>
        <v>5.0159722222222323</v>
      </c>
    </row>
    <row r="2144" spans="1:13" x14ac:dyDescent="0.25">
      <c r="A2144">
        <v>165</v>
      </c>
      <c r="B2144" s="1">
        <v>43285</v>
      </c>
      <c r="C2144" s="7">
        <v>0.60833333333333328</v>
      </c>
      <c r="D2144" t="s">
        <v>31</v>
      </c>
      <c r="E2144" t="s">
        <v>1465</v>
      </c>
      <c r="G2144" s="2">
        <v>2.0833333333333329E-3</v>
      </c>
      <c r="H2144" s="15" t="str">
        <f t="shared" si="66"/>
        <v/>
      </c>
      <c r="I2144" s="2">
        <f>SUM(INDEX(ch_table[Duration],1):ch_table[[#This Row],[Duration]])</f>
        <v>56.312499999999787</v>
      </c>
      <c r="J2144" s="7">
        <v>0.79166666666666663</v>
      </c>
      <c r="K2144" s="16" t="str" cm="1">
        <f t="array" ref="K21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4" s="7" t="str">
        <f t="shared" si="67"/>
        <v/>
      </c>
      <c r="M2144" s="2">
        <f>SUM(INDEX(ch_table[AAT],1):ch_table[[#This Row],[AAT]])</f>
        <v>5.0159722222222323</v>
      </c>
    </row>
    <row r="2145" spans="1:13" x14ac:dyDescent="0.25">
      <c r="A2145">
        <v>165</v>
      </c>
      <c r="B2145" s="1">
        <v>43285</v>
      </c>
      <c r="C2145" s="7">
        <v>0.61041666666666672</v>
      </c>
      <c r="D2145" t="s">
        <v>31</v>
      </c>
      <c r="E2145" t="s">
        <v>1466</v>
      </c>
      <c r="G2145" s="2">
        <v>1.3888888888888889E-3</v>
      </c>
      <c r="H2145" s="15" t="str">
        <f t="shared" si="66"/>
        <v/>
      </c>
      <c r="I2145" s="2">
        <f>SUM(INDEX(ch_table[Duration],1):ch_table[[#This Row],[Duration]])</f>
        <v>56.313888888888677</v>
      </c>
      <c r="J2145" s="7">
        <v>0.79166666666666663</v>
      </c>
      <c r="K2145" s="16" t="str" cm="1">
        <f t="array" ref="K21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5" s="7" t="str">
        <f t="shared" si="67"/>
        <v/>
      </c>
      <c r="M2145" s="2">
        <f>SUM(INDEX(ch_table[AAT],1):ch_table[[#This Row],[AAT]])</f>
        <v>5.0159722222222323</v>
      </c>
    </row>
    <row r="2146" spans="1:13" x14ac:dyDescent="0.25">
      <c r="A2146">
        <v>165</v>
      </c>
      <c r="B2146" s="1">
        <v>43285</v>
      </c>
      <c r="C2146" s="7">
        <v>0.6118055555555556</v>
      </c>
      <c r="D2146" t="s">
        <v>286</v>
      </c>
      <c r="E2146" t="s">
        <v>1467</v>
      </c>
      <c r="G2146" s="2">
        <v>7.6388888888888886E-3</v>
      </c>
      <c r="H2146" s="15" t="str">
        <f t="shared" si="66"/>
        <v/>
      </c>
      <c r="I2146" s="2">
        <f>SUM(INDEX(ch_table[Duration],1):ch_table[[#This Row],[Duration]])</f>
        <v>56.321527777777568</v>
      </c>
      <c r="J2146" s="7">
        <v>0.79166666666666663</v>
      </c>
      <c r="K2146" s="16" t="str" cm="1">
        <f t="array" ref="K21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6" s="7" t="str">
        <f t="shared" si="67"/>
        <v/>
      </c>
      <c r="M2146" s="2">
        <f>SUM(INDEX(ch_table[AAT],1):ch_table[[#This Row],[AAT]])</f>
        <v>5.0159722222222323</v>
      </c>
    </row>
    <row r="2147" spans="1:13" x14ac:dyDescent="0.25">
      <c r="A2147">
        <v>165</v>
      </c>
      <c r="B2147" s="1">
        <v>43285</v>
      </c>
      <c r="C2147" s="7">
        <v>0.61944444444444446</v>
      </c>
      <c r="D2147" t="s">
        <v>1468</v>
      </c>
      <c r="E2147" t="s">
        <v>1469</v>
      </c>
      <c r="G2147" s="2">
        <v>6.9444444444444447E-4</v>
      </c>
      <c r="H2147" s="15" t="str">
        <f t="shared" si="66"/>
        <v/>
      </c>
      <c r="I2147" s="2">
        <f>SUM(INDEX(ch_table[Duration],1):ch_table[[#This Row],[Duration]])</f>
        <v>56.32222222222201</v>
      </c>
      <c r="J2147" s="7">
        <v>0.79166666666666663</v>
      </c>
      <c r="K2147" s="16" t="str" cm="1">
        <f t="array" ref="K21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7" s="7" t="str">
        <f t="shared" si="67"/>
        <v/>
      </c>
      <c r="M2147" s="2">
        <f>SUM(INDEX(ch_table[AAT],1):ch_table[[#This Row],[AAT]])</f>
        <v>5.0159722222222323</v>
      </c>
    </row>
    <row r="2148" spans="1:13" x14ac:dyDescent="0.25">
      <c r="A2148">
        <v>165</v>
      </c>
      <c r="B2148" s="1">
        <v>43285</v>
      </c>
      <c r="C2148" s="7">
        <v>0.62013888888888891</v>
      </c>
      <c r="D2148" t="s">
        <v>161</v>
      </c>
      <c r="E2148" t="s">
        <v>1470</v>
      </c>
      <c r="G2148" s="2">
        <v>0.10625</v>
      </c>
      <c r="H2148" s="15" t="str">
        <f t="shared" si="66"/>
        <v/>
      </c>
      <c r="I2148" s="2">
        <f>SUM(INDEX(ch_table[Duration],1):ch_table[[#This Row],[Duration]])</f>
        <v>56.428472222222013</v>
      </c>
      <c r="J2148" s="7">
        <v>0.79166666666666663</v>
      </c>
      <c r="K2148" s="16" t="str" cm="1">
        <f t="array" ref="K21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8" s="7" t="str">
        <f t="shared" si="67"/>
        <v/>
      </c>
      <c r="M2148" s="2">
        <f>SUM(INDEX(ch_table[AAT],1):ch_table[[#This Row],[AAT]])</f>
        <v>5.0159722222222323</v>
      </c>
    </row>
    <row r="2149" spans="1:13" x14ac:dyDescent="0.25">
      <c r="A2149">
        <v>165</v>
      </c>
      <c r="B2149" s="1">
        <v>43285</v>
      </c>
      <c r="C2149" s="7">
        <v>0.72638888888888886</v>
      </c>
      <c r="D2149" t="s">
        <v>163</v>
      </c>
      <c r="E2149" t="s">
        <v>1244</v>
      </c>
      <c r="G2149" s="2">
        <v>1.388888888888889E-2</v>
      </c>
      <c r="H2149" s="15" t="str">
        <f t="shared" si="66"/>
        <v/>
      </c>
      <c r="I2149" s="2">
        <f>SUM(INDEX(ch_table[Duration],1):ch_table[[#This Row],[Duration]])</f>
        <v>56.442361111110898</v>
      </c>
      <c r="J2149" s="7">
        <v>0.79166666666666663</v>
      </c>
      <c r="K2149" s="16" t="str" cm="1">
        <f t="array" ref="K21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49" s="7" t="str">
        <f t="shared" si="67"/>
        <v/>
      </c>
      <c r="M2149" s="2">
        <f>SUM(INDEX(ch_table[AAT],1):ch_table[[#This Row],[AAT]])</f>
        <v>5.0159722222222323</v>
      </c>
    </row>
    <row r="2150" spans="1:13" x14ac:dyDescent="0.25">
      <c r="A2150">
        <v>165</v>
      </c>
      <c r="B2150" s="1">
        <v>43285</v>
      </c>
      <c r="C2150" s="7">
        <v>0.74027777777777781</v>
      </c>
      <c r="D2150" t="s">
        <v>1361</v>
      </c>
      <c r="E2150" t="s">
        <v>1471</v>
      </c>
      <c r="G2150" s="2">
        <v>0.125</v>
      </c>
      <c r="H2150" s="15" t="str">
        <f t="shared" si="66"/>
        <v/>
      </c>
      <c r="I2150" s="2">
        <f>SUM(INDEX(ch_table[Duration],1):ch_table[[#This Row],[Duration]])</f>
        <v>56.567361111110898</v>
      </c>
      <c r="J2150" s="7">
        <v>0.79166666666666663</v>
      </c>
      <c r="K2150" s="16" cm="1">
        <f t="array" ref="K21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7.3611111111111183E-2</v>
      </c>
      <c r="L2150" s="7" t="str">
        <f t="shared" si="67"/>
        <v/>
      </c>
      <c r="M2150" s="2">
        <f>SUM(INDEX(ch_table[AAT],1):ch_table[[#This Row],[AAT]])</f>
        <v>5.0895833333333433</v>
      </c>
    </row>
    <row r="2151" spans="1:13" x14ac:dyDescent="0.25">
      <c r="A2151">
        <v>165</v>
      </c>
      <c r="B2151" s="1">
        <v>43285</v>
      </c>
      <c r="C2151" s="7">
        <v>0.86527777777777781</v>
      </c>
      <c r="D2151" t="s">
        <v>214</v>
      </c>
      <c r="E2151" t="s">
        <v>1472</v>
      </c>
      <c r="G2151" s="2">
        <v>2.7777777777777779E-3</v>
      </c>
      <c r="H2151" s="15" t="str">
        <f t="shared" si="66"/>
        <v/>
      </c>
      <c r="I2151" s="2">
        <f>SUM(INDEX(ch_table[Duration],1):ch_table[[#This Row],[Duration]])</f>
        <v>56.570138888888678</v>
      </c>
      <c r="J2151" s="7">
        <v>0.79166666666666663</v>
      </c>
      <c r="K2151" s="16" cm="1">
        <f t="array" ref="K21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2151" s="7" t="str">
        <f t="shared" si="67"/>
        <v/>
      </c>
      <c r="M2151" s="2">
        <f>SUM(INDEX(ch_table[AAT],1):ch_table[[#This Row],[AAT]])</f>
        <v>5.0923611111111216</v>
      </c>
    </row>
    <row r="2152" spans="1:13" x14ac:dyDescent="0.25">
      <c r="A2152">
        <v>165</v>
      </c>
      <c r="B2152" s="1">
        <v>43285</v>
      </c>
      <c r="C2152" s="7">
        <v>0.86805555555555558</v>
      </c>
      <c r="D2152" t="s">
        <v>214</v>
      </c>
      <c r="E2152" t="s">
        <v>1473</v>
      </c>
      <c r="G2152" s="2">
        <v>1.3888888888888889E-3</v>
      </c>
      <c r="H2152" s="15" t="str">
        <f t="shared" si="66"/>
        <v/>
      </c>
      <c r="I2152" s="2">
        <f>SUM(INDEX(ch_table[Duration],1):ch_table[[#This Row],[Duration]])</f>
        <v>56.571527777777568</v>
      </c>
      <c r="J2152" s="7">
        <v>0.79166666666666663</v>
      </c>
      <c r="K2152" s="16" cm="1">
        <f t="array" ref="K21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152" s="7" t="str">
        <f t="shared" si="67"/>
        <v/>
      </c>
      <c r="M2152" s="2">
        <f>SUM(INDEX(ch_table[AAT],1):ch_table[[#This Row],[AAT]])</f>
        <v>5.0937500000000107</v>
      </c>
    </row>
    <row r="2153" spans="1:13" x14ac:dyDescent="0.25">
      <c r="A2153">
        <v>165</v>
      </c>
      <c r="B2153" s="1">
        <v>43285</v>
      </c>
      <c r="C2153" s="7">
        <v>0.86944444444444446</v>
      </c>
      <c r="D2153" t="s">
        <v>214</v>
      </c>
      <c r="E2153" t="s">
        <v>1474</v>
      </c>
      <c r="G2153" s="2">
        <v>6.9444444444444447E-4</v>
      </c>
      <c r="H2153" s="15" t="str">
        <f t="shared" si="66"/>
        <v/>
      </c>
      <c r="I2153" s="2">
        <f>SUM(INDEX(ch_table[Duration],1):ch_table[[#This Row],[Duration]])</f>
        <v>56.57222222222201</v>
      </c>
      <c r="J2153" s="7">
        <v>0.79166666666666663</v>
      </c>
      <c r="K2153" s="16" cm="1">
        <f t="array" ref="K21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153" s="7" t="str">
        <f t="shared" si="67"/>
        <v/>
      </c>
      <c r="M2153" s="2">
        <f>SUM(INDEX(ch_table[AAT],1):ch_table[[#This Row],[AAT]])</f>
        <v>5.0944444444444548</v>
      </c>
    </row>
    <row r="2154" spans="1:13" x14ac:dyDescent="0.25">
      <c r="A2154">
        <v>165</v>
      </c>
      <c r="B2154" s="1">
        <v>43285</v>
      </c>
      <c r="C2154" s="7">
        <v>0.87013888888888891</v>
      </c>
      <c r="D2154" t="s">
        <v>214</v>
      </c>
      <c r="E2154" t="s">
        <v>1475</v>
      </c>
      <c r="G2154" s="2">
        <v>6.9444444444444447E-4</v>
      </c>
      <c r="H2154" s="15" t="str">
        <f t="shared" si="66"/>
        <v/>
      </c>
      <c r="I2154" s="2">
        <f>SUM(INDEX(ch_table[Duration],1):ch_table[[#This Row],[Duration]])</f>
        <v>56.572916666666451</v>
      </c>
      <c r="J2154" s="7">
        <v>0.79166666666666663</v>
      </c>
      <c r="K2154" s="16" cm="1">
        <f t="array" ref="K21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154" s="7" t="str">
        <f t="shared" si="67"/>
        <v/>
      </c>
      <c r="M2154" s="2">
        <f>SUM(INDEX(ch_table[AAT],1):ch_table[[#This Row],[AAT]])</f>
        <v>5.0951388888888989</v>
      </c>
    </row>
    <row r="2155" spans="1:13" x14ac:dyDescent="0.25">
      <c r="A2155">
        <v>165</v>
      </c>
      <c r="B2155" s="1">
        <v>43285</v>
      </c>
      <c r="C2155" s="7">
        <v>0.87083333333333335</v>
      </c>
      <c r="D2155" t="s">
        <v>214</v>
      </c>
      <c r="E2155" t="s">
        <v>1476</v>
      </c>
      <c r="G2155" s="2">
        <v>6.9444444444444447E-4</v>
      </c>
      <c r="H2155" s="15" t="str">
        <f t="shared" si="66"/>
        <v/>
      </c>
      <c r="I2155" s="2">
        <f>SUM(INDEX(ch_table[Duration],1):ch_table[[#This Row],[Duration]])</f>
        <v>56.573611111110893</v>
      </c>
      <c r="J2155" s="7">
        <v>0.79166666666666663</v>
      </c>
      <c r="K2155" s="16" cm="1">
        <f t="array" ref="K21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155" s="7" t="str">
        <f t="shared" si="67"/>
        <v/>
      </c>
      <c r="M2155" s="2">
        <f>SUM(INDEX(ch_table[AAT],1):ch_table[[#This Row],[AAT]])</f>
        <v>5.095833333333343</v>
      </c>
    </row>
    <row r="2156" spans="1:13" x14ac:dyDescent="0.25">
      <c r="A2156">
        <v>165</v>
      </c>
      <c r="B2156" s="1">
        <v>43285</v>
      </c>
      <c r="C2156" s="7">
        <v>0.87152777777777779</v>
      </c>
      <c r="D2156" t="s">
        <v>214</v>
      </c>
      <c r="E2156" t="s">
        <v>1477</v>
      </c>
      <c r="G2156" s="2">
        <v>6.9444444444444447E-4</v>
      </c>
      <c r="H2156" s="15" t="str">
        <f t="shared" si="66"/>
        <v/>
      </c>
      <c r="I2156" s="2">
        <f>SUM(INDEX(ch_table[Duration],1):ch_table[[#This Row],[Duration]])</f>
        <v>56.574305555555334</v>
      </c>
      <c r="J2156" s="7">
        <v>0.79166666666666663</v>
      </c>
      <c r="K2156" s="16" cm="1">
        <f t="array" ref="K21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156" s="7" t="str">
        <f t="shared" si="67"/>
        <v/>
      </c>
      <c r="M2156" s="2">
        <f>SUM(INDEX(ch_table[AAT],1):ch_table[[#This Row],[AAT]])</f>
        <v>5.0965277777777871</v>
      </c>
    </row>
    <row r="2157" spans="1:13" x14ac:dyDescent="0.25">
      <c r="A2157">
        <v>165</v>
      </c>
      <c r="B2157" s="1">
        <v>43285</v>
      </c>
      <c r="C2157" s="7">
        <v>0.87222222222222223</v>
      </c>
      <c r="D2157" t="s">
        <v>214</v>
      </c>
      <c r="E2157" t="s">
        <v>1478</v>
      </c>
      <c r="G2157" s="2">
        <v>6.9444444444444447E-4</v>
      </c>
      <c r="H2157" s="15" t="str">
        <f t="shared" si="66"/>
        <v/>
      </c>
      <c r="I2157" s="2">
        <f>SUM(INDEX(ch_table[Duration],1):ch_table[[#This Row],[Duration]])</f>
        <v>56.574999999999775</v>
      </c>
      <c r="J2157" s="7">
        <v>0.79166666666666663</v>
      </c>
      <c r="K2157" s="16" cm="1">
        <f t="array" ref="K21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157" s="7" t="str">
        <f t="shared" si="67"/>
        <v/>
      </c>
      <c r="M2157" s="2">
        <f>SUM(INDEX(ch_table[AAT],1):ch_table[[#This Row],[AAT]])</f>
        <v>5.0972222222222312</v>
      </c>
    </row>
    <row r="2158" spans="1:13" x14ac:dyDescent="0.25">
      <c r="A2158">
        <v>165</v>
      </c>
      <c r="B2158" s="1">
        <v>43285</v>
      </c>
      <c r="C2158" s="7">
        <v>0.87291666666666667</v>
      </c>
      <c r="D2158" t="s">
        <v>214</v>
      </c>
      <c r="E2158" t="s">
        <v>1479</v>
      </c>
      <c r="G2158" s="2">
        <v>6.9444444444444447E-4</v>
      </c>
      <c r="H2158" s="15" t="str">
        <f t="shared" si="66"/>
        <v/>
      </c>
      <c r="I2158" s="2">
        <f>SUM(INDEX(ch_table[Duration],1):ch_table[[#This Row],[Duration]])</f>
        <v>56.575694444444217</v>
      </c>
      <c r="J2158" s="7">
        <v>0.79166666666666663</v>
      </c>
      <c r="K2158" s="16" cm="1">
        <f t="array" ref="K21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158" s="7" t="str">
        <f t="shared" si="67"/>
        <v/>
      </c>
      <c r="M2158" s="2">
        <f>SUM(INDEX(ch_table[AAT],1):ch_table[[#This Row],[AAT]])</f>
        <v>5.0979166666666753</v>
      </c>
    </row>
    <row r="2159" spans="1:13" x14ac:dyDescent="0.25">
      <c r="A2159">
        <v>165</v>
      </c>
      <c r="B2159" s="1">
        <v>43285</v>
      </c>
      <c r="C2159" s="7">
        <v>0.87361111111111112</v>
      </c>
      <c r="D2159" t="s">
        <v>23</v>
      </c>
      <c r="E2159" t="s">
        <v>1480</v>
      </c>
      <c r="G2159" s="2">
        <v>1.666666666666667E-2</v>
      </c>
      <c r="H2159" s="15" t="str">
        <f t="shared" si="66"/>
        <v/>
      </c>
      <c r="I2159" s="2">
        <f>SUM(INDEX(ch_table[Duration],1):ch_table[[#This Row],[Duration]])</f>
        <v>56.592361111110883</v>
      </c>
      <c r="J2159" s="7">
        <v>0.79166666666666663</v>
      </c>
      <c r="K2159" s="16" cm="1">
        <f t="array" ref="K21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2159" s="7" t="str">
        <f t="shared" si="67"/>
        <v/>
      </c>
      <c r="M2159" s="2">
        <f>SUM(INDEX(ch_table[AAT],1):ch_table[[#This Row],[AAT]])</f>
        <v>5.1145833333333419</v>
      </c>
    </row>
    <row r="2160" spans="1:13" x14ac:dyDescent="0.25">
      <c r="A2160">
        <v>165</v>
      </c>
      <c r="B2160" s="1">
        <v>43285</v>
      </c>
      <c r="C2160" s="7">
        <v>0.89027777777777772</v>
      </c>
      <c r="D2160" t="s">
        <v>8</v>
      </c>
      <c r="H2160" s="15">
        <f t="shared" si="66"/>
        <v>0.41111111111111104</v>
      </c>
      <c r="I2160" s="2">
        <f>SUM(INDEX(ch_table[Duration],1):ch_table[[#This Row],[Duration]])</f>
        <v>56.592361111110883</v>
      </c>
      <c r="J2160" s="7">
        <v>0.79166666666666663</v>
      </c>
      <c r="K2160" s="16" t="str" cm="1">
        <f t="array" ref="K21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0" s="7">
        <f t="shared" si="67"/>
        <v>9.8611111111111177E-2</v>
      </c>
      <c r="M2160" s="2">
        <f>SUM(INDEX(ch_table[AAT],1):ch_table[[#This Row],[AAT]])</f>
        <v>5.1145833333333419</v>
      </c>
    </row>
    <row r="2161" spans="1:13" x14ac:dyDescent="0.25">
      <c r="A2161">
        <v>166</v>
      </c>
      <c r="B2161" s="1">
        <v>43286</v>
      </c>
      <c r="C2161" s="7">
        <v>0.39583333333333331</v>
      </c>
      <c r="D2161" t="s">
        <v>13</v>
      </c>
      <c r="G2161" s="2">
        <v>2.0833333333333329E-3</v>
      </c>
      <c r="H2161" s="15" t="str">
        <f t="shared" si="66"/>
        <v/>
      </c>
      <c r="I2161" s="2">
        <f>SUM(INDEX(ch_table[Duration],1):ch_table[[#This Row],[Duration]])</f>
        <v>56.594444444444214</v>
      </c>
      <c r="J2161" s="7">
        <v>0.70833333333333337</v>
      </c>
      <c r="K2161" s="16" t="str" cm="1">
        <f t="array" ref="K21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1" s="7" t="str">
        <f t="shared" si="67"/>
        <v/>
      </c>
      <c r="M2161" s="2">
        <f>SUM(INDEX(ch_table[AAT],1):ch_table[[#This Row],[AAT]])</f>
        <v>5.1145833333333419</v>
      </c>
    </row>
    <row r="2162" spans="1:13" x14ac:dyDescent="0.25">
      <c r="A2162">
        <v>166</v>
      </c>
      <c r="B2162" s="1">
        <v>43286</v>
      </c>
      <c r="C2162" s="7">
        <v>0.39791666666666659</v>
      </c>
      <c r="D2162" t="s">
        <v>52</v>
      </c>
      <c r="E2162" t="s">
        <v>175</v>
      </c>
      <c r="G2162" s="2">
        <v>3.4722222222222217E-2</v>
      </c>
      <c r="H2162" s="15" t="str">
        <f t="shared" si="66"/>
        <v/>
      </c>
      <c r="I2162" s="2">
        <f>SUM(INDEX(ch_table[Duration],1):ch_table[[#This Row],[Duration]])</f>
        <v>56.629166666666436</v>
      </c>
      <c r="J2162" s="7">
        <v>0.70833333333333337</v>
      </c>
      <c r="K2162" s="16" t="str" cm="1">
        <f t="array" ref="K21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2" s="7" t="str">
        <f t="shared" si="67"/>
        <v/>
      </c>
      <c r="M2162" s="2">
        <f>SUM(INDEX(ch_table[AAT],1):ch_table[[#This Row],[AAT]])</f>
        <v>5.1145833333333419</v>
      </c>
    </row>
    <row r="2163" spans="1:13" x14ac:dyDescent="0.25">
      <c r="A2163">
        <v>166</v>
      </c>
      <c r="B2163" s="1">
        <v>43286</v>
      </c>
      <c r="C2163" s="7">
        <v>0.43263888888888891</v>
      </c>
      <c r="D2163" t="s">
        <v>1459</v>
      </c>
      <c r="E2163" t="s">
        <v>175</v>
      </c>
      <c r="G2163" s="2">
        <v>1.180555555555556E-2</v>
      </c>
      <c r="H2163" s="15" t="str">
        <f t="shared" si="66"/>
        <v/>
      </c>
      <c r="I2163" s="2">
        <f>SUM(INDEX(ch_table[Duration],1):ch_table[[#This Row],[Duration]])</f>
        <v>56.64097222222199</v>
      </c>
      <c r="J2163" s="7">
        <v>0.70833333333333337</v>
      </c>
      <c r="K2163" s="16" t="str" cm="1">
        <f t="array" ref="K21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3" s="7" t="str">
        <f t="shared" si="67"/>
        <v/>
      </c>
      <c r="M2163" s="2">
        <f>SUM(INDEX(ch_table[AAT],1):ch_table[[#This Row],[AAT]])</f>
        <v>5.1145833333333419</v>
      </c>
    </row>
    <row r="2164" spans="1:13" x14ac:dyDescent="0.25">
      <c r="A2164">
        <v>166</v>
      </c>
      <c r="B2164" s="1">
        <v>43286</v>
      </c>
      <c r="C2164" s="7">
        <v>0.44444444444444442</v>
      </c>
      <c r="D2164" t="s">
        <v>55</v>
      </c>
      <c r="E2164" t="s">
        <v>1481</v>
      </c>
      <c r="G2164" s="2">
        <v>2.0833333333333329E-2</v>
      </c>
      <c r="H2164" s="15" t="str">
        <f t="shared" si="66"/>
        <v/>
      </c>
      <c r="I2164" s="2">
        <f>SUM(INDEX(ch_table[Duration],1):ch_table[[#This Row],[Duration]])</f>
        <v>56.661805555555325</v>
      </c>
      <c r="J2164" s="7">
        <v>0.70833333333333337</v>
      </c>
      <c r="K2164" s="16" t="str" cm="1">
        <f t="array" ref="K21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4" s="7" t="str">
        <f t="shared" si="67"/>
        <v/>
      </c>
      <c r="M2164" s="2">
        <f>SUM(INDEX(ch_table[AAT],1):ch_table[[#This Row],[AAT]])</f>
        <v>5.1145833333333419</v>
      </c>
    </row>
    <row r="2165" spans="1:13" x14ac:dyDescent="0.25">
      <c r="A2165">
        <v>166</v>
      </c>
      <c r="B2165" s="1">
        <v>43286</v>
      </c>
      <c r="C2165" s="7">
        <v>0.46527777777777779</v>
      </c>
      <c r="D2165" t="s">
        <v>31</v>
      </c>
      <c r="E2165" t="s">
        <v>1482</v>
      </c>
      <c r="G2165" s="2">
        <v>6.9444444444444447E-4</v>
      </c>
      <c r="H2165" s="15" t="str">
        <f t="shared" si="66"/>
        <v/>
      </c>
      <c r="I2165" s="2">
        <f>SUM(INDEX(ch_table[Duration],1):ch_table[[#This Row],[Duration]])</f>
        <v>56.662499999999767</v>
      </c>
      <c r="J2165" s="7">
        <v>0.70833333333333337</v>
      </c>
      <c r="K2165" s="16" t="str" cm="1">
        <f t="array" ref="K21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5" s="7" t="str">
        <f t="shared" si="67"/>
        <v/>
      </c>
      <c r="M2165" s="2">
        <f>SUM(INDEX(ch_table[AAT],1):ch_table[[#This Row],[AAT]])</f>
        <v>5.1145833333333419</v>
      </c>
    </row>
    <row r="2166" spans="1:13" x14ac:dyDescent="0.25">
      <c r="A2166">
        <v>166</v>
      </c>
      <c r="B2166" s="1">
        <v>43286</v>
      </c>
      <c r="C2166" s="7">
        <v>0.46597222222222218</v>
      </c>
      <c r="D2166" t="s">
        <v>29</v>
      </c>
      <c r="E2166" t="s">
        <v>30</v>
      </c>
      <c r="G2166" s="2">
        <v>4.2361111111111113E-2</v>
      </c>
      <c r="H2166" s="15" t="str">
        <f t="shared" si="66"/>
        <v/>
      </c>
      <c r="I2166" s="2">
        <f>SUM(INDEX(ch_table[Duration],1):ch_table[[#This Row],[Duration]])</f>
        <v>56.70486111111088</v>
      </c>
      <c r="J2166" s="7">
        <v>0.70833333333333337</v>
      </c>
      <c r="K2166" s="16" t="str" cm="1">
        <f t="array" ref="K21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6" s="7" t="str">
        <f t="shared" si="67"/>
        <v/>
      </c>
      <c r="M2166" s="2">
        <f>SUM(INDEX(ch_table[AAT],1):ch_table[[#This Row],[AAT]])</f>
        <v>5.1145833333333419</v>
      </c>
    </row>
    <row r="2167" spans="1:13" x14ac:dyDescent="0.25">
      <c r="A2167">
        <v>166</v>
      </c>
      <c r="B2167" s="1">
        <v>43286</v>
      </c>
      <c r="C2167" s="7">
        <v>0.5083333333333333</v>
      </c>
      <c r="D2167" t="s">
        <v>41</v>
      </c>
      <c r="E2167" t="s">
        <v>1483</v>
      </c>
      <c r="G2167" s="2">
        <v>2.569444444444444E-2</v>
      </c>
      <c r="H2167" s="15" t="str">
        <f t="shared" si="66"/>
        <v/>
      </c>
      <c r="I2167" s="2">
        <f>SUM(INDEX(ch_table[Duration],1):ch_table[[#This Row],[Duration]])</f>
        <v>56.730555555555327</v>
      </c>
      <c r="J2167" s="7">
        <v>0.70833333333333337</v>
      </c>
      <c r="K2167" s="16" t="str" cm="1">
        <f t="array" ref="K21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7" s="7" t="str">
        <f t="shared" si="67"/>
        <v/>
      </c>
      <c r="M2167" s="2">
        <f>SUM(INDEX(ch_table[AAT],1):ch_table[[#This Row],[AAT]])</f>
        <v>5.1145833333333419</v>
      </c>
    </row>
    <row r="2168" spans="1:13" x14ac:dyDescent="0.25">
      <c r="A2168">
        <v>166</v>
      </c>
      <c r="B2168" s="1">
        <v>43286</v>
      </c>
      <c r="C2168" s="7">
        <v>0.53402777777777777</v>
      </c>
      <c r="D2168" t="s">
        <v>25</v>
      </c>
      <c r="E2168" t="s">
        <v>1484</v>
      </c>
      <c r="G2168" s="2">
        <v>2.9861111111111109E-2</v>
      </c>
      <c r="H2168" s="15" t="str">
        <f t="shared" si="66"/>
        <v/>
      </c>
      <c r="I2168" s="2">
        <f>SUM(INDEX(ch_table[Duration],1):ch_table[[#This Row],[Duration]])</f>
        <v>56.760416666666437</v>
      </c>
      <c r="J2168" s="7">
        <v>0.70833333333333337</v>
      </c>
      <c r="K2168" s="16" t="str" cm="1">
        <f t="array" ref="K21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8" s="7" t="str">
        <f t="shared" si="67"/>
        <v/>
      </c>
      <c r="M2168" s="2">
        <f>SUM(INDEX(ch_table[AAT],1):ch_table[[#This Row],[AAT]])</f>
        <v>5.1145833333333419</v>
      </c>
    </row>
    <row r="2169" spans="1:13" x14ac:dyDescent="0.25">
      <c r="A2169">
        <v>166</v>
      </c>
      <c r="B2169" s="1">
        <v>43286</v>
      </c>
      <c r="C2169" s="7">
        <v>0.56388888888888888</v>
      </c>
      <c r="D2169" t="s">
        <v>31</v>
      </c>
      <c r="E2169" t="s">
        <v>1485</v>
      </c>
      <c r="G2169" s="2">
        <v>1.458333333333333E-2</v>
      </c>
      <c r="H2169" s="15" t="str">
        <f t="shared" si="66"/>
        <v/>
      </c>
      <c r="I2169" s="2">
        <f>SUM(INDEX(ch_table[Duration],1):ch_table[[#This Row],[Duration]])</f>
        <v>56.774999999999771</v>
      </c>
      <c r="J2169" s="7">
        <v>0.70833333333333337</v>
      </c>
      <c r="K2169" s="16" t="str" cm="1">
        <f t="array" ref="K21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69" s="7" t="str">
        <f t="shared" si="67"/>
        <v/>
      </c>
      <c r="M2169" s="2">
        <f>SUM(INDEX(ch_table[AAT],1):ch_table[[#This Row],[AAT]])</f>
        <v>5.1145833333333419</v>
      </c>
    </row>
    <row r="2170" spans="1:13" x14ac:dyDescent="0.25">
      <c r="A2170">
        <v>166</v>
      </c>
      <c r="B2170" s="1">
        <v>43286</v>
      </c>
      <c r="C2170" s="7">
        <v>0.57847222222222228</v>
      </c>
      <c r="D2170" t="s">
        <v>369</v>
      </c>
      <c r="E2170" t="s">
        <v>1486</v>
      </c>
      <c r="G2170" s="2">
        <v>9.0972222222222218E-2</v>
      </c>
      <c r="H2170" s="15" t="str">
        <f t="shared" si="66"/>
        <v/>
      </c>
      <c r="I2170" s="2">
        <f>SUM(INDEX(ch_table[Duration],1):ch_table[[#This Row],[Duration]])</f>
        <v>56.865972222221991</v>
      </c>
      <c r="J2170" s="7">
        <v>0.70833333333333337</v>
      </c>
      <c r="K2170" s="16" t="str" cm="1">
        <f t="array" ref="K21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0" s="7" t="str">
        <f t="shared" si="67"/>
        <v/>
      </c>
      <c r="M2170" s="2">
        <f>SUM(INDEX(ch_table[AAT],1):ch_table[[#This Row],[AAT]])</f>
        <v>5.1145833333333419</v>
      </c>
    </row>
    <row r="2171" spans="1:13" x14ac:dyDescent="0.25">
      <c r="A2171">
        <v>166</v>
      </c>
      <c r="B2171" s="1">
        <v>43286</v>
      </c>
      <c r="C2171" s="7">
        <v>0.6694444444444444</v>
      </c>
      <c r="D2171" t="s">
        <v>31</v>
      </c>
      <c r="E2171" t="s">
        <v>1487</v>
      </c>
      <c r="G2171" s="2">
        <v>2.0833333333333329E-3</v>
      </c>
      <c r="H2171" s="15" t="str">
        <f t="shared" si="66"/>
        <v/>
      </c>
      <c r="I2171" s="2">
        <f>SUM(INDEX(ch_table[Duration],1):ch_table[[#This Row],[Duration]])</f>
        <v>56.868055555555323</v>
      </c>
      <c r="J2171" s="7">
        <v>0.70833333333333337</v>
      </c>
      <c r="K2171" s="16" t="str" cm="1">
        <f t="array" ref="K21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1" s="7" t="str">
        <f t="shared" si="67"/>
        <v/>
      </c>
      <c r="M2171" s="2">
        <f>SUM(INDEX(ch_table[AAT],1):ch_table[[#This Row],[AAT]])</f>
        <v>5.1145833333333419</v>
      </c>
    </row>
    <row r="2172" spans="1:13" x14ac:dyDescent="0.25">
      <c r="A2172">
        <v>166</v>
      </c>
      <c r="B2172" s="1">
        <v>43286</v>
      </c>
      <c r="C2172" s="7">
        <v>0.67152777777777772</v>
      </c>
      <c r="D2172" t="s">
        <v>214</v>
      </c>
      <c r="E2172" t="s">
        <v>1488</v>
      </c>
      <c r="G2172" s="2">
        <v>1.3888888888888889E-3</v>
      </c>
      <c r="H2172" s="15" t="str">
        <f t="shared" si="66"/>
        <v/>
      </c>
      <c r="I2172" s="2">
        <f>SUM(INDEX(ch_table[Duration],1):ch_table[[#This Row],[Duration]])</f>
        <v>56.869444444444213</v>
      </c>
      <c r="J2172" s="7">
        <v>0.70833333333333337</v>
      </c>
      <c r="K2172" s="16" t="str" cm="1">
        <f t="array" ref="K21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2" s="7" t="str">
        <f t="shared" si="67"/>
        <v/>
      </c>
      <c r="M2172" s="2">
        <f>SUM(INDEX(ch_table[AAT],1):ch_table[[#This Row],[AAT]])</f>
        <v>5.1145833333333419</v>
      </c>
    </row>
    <row r="2173" spans="1:13" x14ac:dyDescent="0.25">
      <c r="A2173">
        <v>166</v>
      </c>
      <c r="B2173" s="1">
        <v>43286</v>
      </c>
      <c r="C2173" s="7">
        <v>0.67291666666666672</v>
      </c>
      <c r="D2173" t="s">
        <v>23</v>
      </c>
      <c r="E2173" t="s">
        <v>1489</v>
      </c>
      <c r="G2173" s="2">
        <v>1.5277777777777781E-2</v>
      </c>
      <c r="H2173" s="15" t="str">
        <f t="shared" si="66"/>
        <v/>
      </c>
      <c r="I2173" s="2">
        <f>SUM(INDEX(ch_table[Duration],1):ch_table[[#This Row],[Duration]])</f>
        <v>56.884722222221988</v>
      </c>
      <c r="J2173" s="7">
        <v>0.70833333333333337</v>
      </c>
      <c r="K2173" s="16" t="str" cm="1">
        <f t="array" ref="K21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3" s="7" t="str">
        <f t="shared" si="67"/>
        <v/>
      </c>
      <c r="M2173" s="2">
        <f>SUM(INDEX(ch_table[AAT],1):ch_table[[#This Row],[AAT]])</f>
        <v>5.1145833333333419</v>
      </c>
    </row>
    <row r="2174" spans="1:13" x14ac:dyDescent="0.25">
      <c r="A2174">
        <v>166</v>
      </c>
      <c r="B2174" s="1">
        <v>43286</v>
      </c>
      <c r="C2174" s="7">
        <v>0.68819444444444444</v>
      </c>
      <c r="D2174" t="s">
        <v>8</v>
      </c>
      <c r="H2174" s="15">
        <f t="shared" si="66"/>
        <v>0.29236111111111113</v>
      </c>
      <c r="I2174" s="2">
        <f>SUM(INDEX(ch_table[Duration],1):ch_table[[#This Row],[Duration]])</f>
        <v>56.884722222221988</v>
      </c>
      <c r="J2174" s="7">
        <v>0.70833333333333337</v>
      </c>
      <c r="K2174" s="16" t="str" cm="1">
        <f t="array" ref="K21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4" s="7">
        <f t="shared" si="67"/>
        <v>0</v>
      </c>
      <c r="M2174" s="2">
        <f>SUM(INDEX(ch_table[AAT],1):ch_table[[#This Row],[AAT]])</f>
        <v>5.1145833333333419</v>
      </c>
    </row>
    <row r="2175" spans="1:13" x14ac:dyDescent="0.25">
      <c r="A2175">
        <v>167</v>
      </c>
      <c r="B2175" s="1">
        <v>43287</v>
      </c>
      <c r="C2175" s="7">
        <v>0.39583333333333331</v>
      </c>
      <c r="D2175" t="s">
        <v>13</v>
      </c>
      <c r="G2175" s="2">
        <v>2.0833333333333329E-3</v>
      </c>
      <c r="H2175" s="15" t="str">
        <f t="shared" si="66"/>
        <v/>
      </c>
      <c r="I2175" s="2">
        <f>SUM(INDEX(ch_table[Duration],1):ch_table[[#This Row],[Duration]])</f>
        <v>56.88680555555532</v>
      </c>
      <c r="J2175" s="7">
        <v>0.60416666666666663</v>
      </c>
      <c r="K2175" s="16" t="str" cm="1">
        <f t="array" ref="K21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5" s="7" t="str">
        <f t="shared" si="67"/>
        <v/>
      </c>
      <c r="M2175" s="2">
        <f>SUM(INDEX(ch_table[AAT],1):ch_table[[#This Row],[AAT]])</f>
        <v>5.1145833333333419</v>
      </c>
    </row>
    <row r="2176" spans="1:13" x14ac:dyDescent="0.25">
      <c r="A2176">
        <v>167</v>
      </c>
      <c r="B2176" s="1">
        <v>43287</v>
      </c>
      <c r="C2176" s="7">
        <v>0.39791666666666659</v>
      </c>
      <c r="D2176" t="s">
        <v>1490</v>
      </c>
      <c r="G2176" s="2">
        <v>6.9444444444444447E-4</v>
      </c>
      <c r="H2176" s="15" t="str">
        <f t="shared" si="66"/>
        <v/>
      </c>
      <c r="I2176" s="2">
        <f>SUM(INDEX(ch_table[Duration],1):ch_table[[#This Row],[Duration]])</f>
        <v>56.887499999999761</v>
      </c>
      <c r="J2176" s="7">
        <v>0.60416666666666663</v>
      </c>
      <c r="K2176" s="16" t="str" cm="1">
        <f t="array" ref="K21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6" s="7" t="str">
        <f t="shared" si="67"/>
        <v/>
      </c>
      <c r="M2176" s="2">
        <f>SUM(INDEX(ch_table[AAT],1):ch_table[[#This Row],[AAT]])</f>
        <v>5.1145833333333419</v>
      </c>
    </row>
    <row r="2177" spans="1:13" x14ac:dyDescent="0.25">
      <c r="A2177">
        <v>167</v>
      </c>
      <c r="B2177" s="1">
        <v>43287</v>
      </c>
      <c r="C2177" s="7">
        <v>0.39861111111111108</v>
      </c>
      <c r="D2177" t="s">
        <v>31</v>
      </c>
      <c r="E2177" t="s">
        <v>1491</v>
      </c>
      <c r="G2177" s="2">
        <v>6.9444444444444447E-4</v>
      </c>
      <c r="H2177" s="15" t="str">
        <f t="shared" si="66"/>
        <v/>
      </c>
      <c r="I2177" s="2">
        <f>SUM(INDEX(ch_table[Duration],1):ch_table[[#This Row],[Duration]])</f>
        <v>56.888194444444203</v>
      </c>
      <c r="J2177" s="7">
        <v>0.60416666666666663</v>
      </c>
      <c r="K2177" s="16" t="str" cm="1">
        <f t="array" ref="K21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7" s="7" t="str">
        <f t="shared" si="67"/>
        <v/>
      </c>
      <c r="M2177" s="2">
        <f>SUM(INDEX(ch_table[AAT],1):ch_table[[#This Row],[AAT]])</f>
        <v>5.1145833333333419</v>
      </c>
    </row>
    <row r="2178" spans="1:13" x14ac:dyDescent="0.25">
      <c r="A2178">
        <v>167</v>
      </c>
      <c r="B2178" s="1">
        <v>43287</v>
      </c>
      <c r="C2178" s="7">
        <v>0.39930555555555558</v>
      </c>
      <c r="D2178" t="s">
        <v>1492</v>
      </c>
      <c r="E2178" t="s">
        <v>1493</v>
      </c>
      <c r="G2178" s="2">
        <v>2.0833333333333329E-3</v>
      </c>
      <c r="H2178" s="15" t="str">
        <f t="shared" ref="H2178:H2241" si="68">IF(OR($D2178="House rose", $D2178="Session end"), SUMIF(A:A,A2178, G:G),"")</f>
        <v/>
      </c>
      <c r="I2178" s="2">
        <f>SUM(INDEX(ch_table[Duration],1):ch_table[[#This Row],[Duration]])</f>
        <v>56.890277777777534</v>
      </c>
      <c r="J2178" s="7">
        <v>0.60416666666666663</v>
      </c>
      <c r="K2178" s="16" t="str" cm="1">
        <f t="array" ref="K21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8" s="7" t="str">
        <f t="shared" ref="L2178:L2241" si="69">IF(OR(D2178="House rose",D2178="Session end"), SUMIF(A:A, A2178,K:K),"")</f>
        <v/>
      </c>
      <c r="M2178" s="2">
        <f>SUM(INDEX(ch_table[AAT],1):ch_table[[#This Row],[AAT]])</f>
        <v>5.1145833333333419</v>
      </c>
    </row>
    <row r="2179" spans="1:13" x14ac:dyDescent="0.25">
      <c r="A2179">
        <v>167</v>
      </c>
      <c r="B2179" s="1">
        <v>43287</v>
      </c>
      <c r="C2179" s="7">
        <v>0.40138888888888891</v>
      </c>
      <c r="D2179" t="s">
        <v>163</v>
      </c>
      <c r="E2179" t="s">
        <v>1341</v>
      </c>
      <c r="F2179" t="s">
        <v>250</v>
      </c>
      <c r="G2179" s="2">
        <v>4.027777777777778E-2</v>
      </c>
      <c r="H2179" s="15" t="str">
        <f t="shared" si="68"/>
        <v/>
      </c>
      <c r="I2179" s="2">
        <f>SUM(INDEX(ch_table[Duration],1):ch_table[[#This Row],[Duration]])</f>
        <v>56.930555555555308</v>
      </c>
      <c r="J2179" s="7">
        <v>0.60416666666666663</v>
      </c>
      <c r="K2179" s="16" t="str" cm="1">
        <f t="array" ref="K21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79" s="7" t="str">
        <f t="shared" si="69"/>
        <v/>
      </c>
      <c r="M2179" s="2">
        <f>SUM(INDEX(ch_table[AAT],1):ch_table[[#This Row],[AAT]])</f>
        <v>5.1145833333333419</v>
      </c>
    </row>
    <row r="2180" spans="1:13" x14ac:dyDescent="0.25">
      <c r="A2180">
        <v>167</v>
      </c>
      <c r="B2180" s="1">
        <v>43287</v>
      </c>
      <c r="C2180" s="7">
        <v>0.44166666666666671</v>
      </c>
      <c r="D2180" t="s">
        <v>161</v>
      </c>
      <c r="E2180" t="s">
        <v>1494</v>
      </c>
      <c r="F2180" t="s">
        <v>250</v>
      </c>
      <c r="G2180" s="2">
        <v>6.9444444444444447E-4</v>
      </c>
      <c r="H2180" s="15" t="str">
        <f t="shared" si="68"/>
        <v/>
      </c>
      <c r="I2180" s="2">
        <f>SUM(INDEX(ch_table[Duration],1):ch_table[[#This Row],[Duration]])</f>
        <v>56.93124999999975</v>
      </c>
      <c r="J2180" s="7">
        <v>0.60416666666666663</v>
      </c>
      <c r="K2180" s="16" t="str" cm="1">
        <f t="array" ref="K21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0" s="7" t="str">
        <f t="shared" si="69"/>
        <v/>
      </c>
      <c r="M2180" s="2">
        <f>SUM(INDEX(ch_table[AAT],1):ch_table[[#This Row],[AAT]])</f>
        <v>5.1145833333333419</v>
      </c>
    </row>
    <row r="2181" spans="1:13" x14ac:dyDescent="0.25">
      <c r="A2181">
        <v>167</v>
      </c>
      <c r="B2181" s="1">
        <v>43287</v>
      </c>
      <c r="C2181" s="7">
        <v>0.44236111111111109</v>
      </c>
      <c r="D2181" t="s">
        <v>163</v>
      </c>
      <c r="E2181" t="s">
        <v>612</v>
      </c>
      <c r="F2181" t="s">
        <v>250</v>
      </c>
      <c r="G2181" s="2">
        <v>0.1013888888888889</v>
      </c>
      <c r="H2181" s="15" t="str">
        <f t="shared" si="68"/>
        <v/>
      </c>
      <c r="I2181" s="2">
        <f>SUM(INDEX(ch_table[Duration],1):ch_table[[#This Row],[Duration]])</f>
        <v>57.032638888888641</v>
      </c>
      <c r="J2181" s="7">
        <v>0.60416666666666663</v>
      </c>
      <c r="K2181" s="16" t="str" cm="1">
        <f t="array" ref="K21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1" s="7" t="str">
        <f t="shared" si="69"/>
        <v/>
      </c>
      <c r="M2181" s="2">
        <f>SUM(INDEX(ch_table[AAT],1):ch_table[[#This Row],[AAT]])</f>
        <v>5.1145833333333419</v>
      </c>
    </row>
    <row r="2182" spans="1:13" x14ac:dyDescent="0.25">
      <c r="A2182">
        <v>167</v>
      </c>
      <c r="B2182" s="1">
        <v>43287</v>
      </c>
      <c r="C2182" s="7">
        <v>0.54374999999999996</v>
      </c>
      <c r="D2182" t="s">
        <v>161</v>
      </c>
      <c r="E2182" t="s">
        <v>391</v>
      </c>
      <c r="F2182" t="s">
        <v>250</v>
      </c>
      <c r="G2182" s="2">
        <v>6.9444444444444447E-4</v>
      </c>
      <c r="H2182" s="15" t="str">
        <f t="shared" si="68"/>
        <v/>
      </c>
      <c r="I2182" s="2">
        <f>SUM(INDEX(ch_table[Duration],1):ch_table[[#This Row],[Duration]])</f>
        <v>57.033333333333083</v>
      </c>
      <c r="J2182" s="7">
        <v>0.60416666666666663</v>
      </c>
      <c r="K2182" s="16" t="str" cm="1">
        <f t="array" ref="K21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2" s="7" t="str">
        <f t="shared" si="69"/>
        <v/>
      </c>
      <c r="M2182" s="2">
        <f>SUM(INDEX(ch_table[AAT],1):ch_table[[#This Row],[AAT]])</f>
        <v>5.1145833333333419</v>
      </c>
    </row>
    <row r="2183" spans="1:13" x14ac:dyDescent="0.25">
      <c r="A2183">
        <v>167</v>
      </c>
      <c r="B2183" s="1">
        <v>43287</v>
      </c>
      <c r="C2183" s="7">
        <v>0.5444444444444444</v>
      </c>
      <c r="D2183" t="s">
        <v>163</v>
      </c>
      <c r="E2183" t="s">
        <v>1211</v>
      </c>
      <c r="F2183" t="s">
        <v>250</v>
      </c>
      <c r="G2183" s="2">
        <v>5.2083333333333343E-2</v>
      </c>
      <c r="H2183" s="15" t="str">
        <f t="shared" si="68"/>
        <v/>
      </c>
      <c r="I2183" s="2">
        <f>SUM(INDEX(ch_table[Duration],1):ch_table[[#This Row],[Duration]])</f>
        <v>57.085416666666418</v>
      </c>
      <c r="J2183" s="7">
        <v>0.60416666666666663</v>
      </c>
      <c r="K2183" s="16" t="str" cm="1">
        <f t="array" ref="K21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3" s="7" t="str">
        <f t="shared" si="69"/>
        <v/>
      </c>
      <c r="M2183" s="2">
        <f>SUM(INDEX(ch_table[AAT],1):ch_table[[#This Row],[AAT]])</f>
        <v>5.1145833333333419</v>
      </c>
    </row>
    <row r="2184" spans="1:13" x14ac:dyDescent="0.25">
      <c r="A2184">
        <v>167</v>
      </c>
      <c r="B2184" s="1">
        <v>43287</v>
      </c>
      <c r="C2184" s="7">
        <v>0.59652777777777777</v>
      </c>
      <c r="D2184" t="s">
        <v>91</v>
      </c>
      <c r="E2184" t="s">
        <v>1495</v>
      </c>
      <c r="F2184" t="s">
        <v>250</v>
      </c>
      <c r="G2184" s="2">
        <v>7.6388888888888886E-3</v>
      </c>
      <c r="H2184" s="15" t="str">
        <f t="shared" si="68"/>
        <v/>
      </c>
      <c r="I2184" s="2">
        <f>SUM(INDEX(ch_table[Duration],1):ch_table[[#This Row],[Duration]])</f>
        <v>57.09305555555531</v>
      </c>
      <c r="J2184" s="7">
        <v>0.60416666666666663</v>
      </c>
      <c r="K2184" s="16" t="str" cm="1">
        <f t="array" ref="K21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4" s="7" t="str">
        <f t="shared" si="69"/>
        <v/>
      </c>
      <c r="M2184" s="2">
        <f>SUM(INDEX(ch_table[AAT],1):ch_table[[#This Row],[AAT]])</f>
        <v>5.1145833333333419</v>
      </c>
    </row>
    <row r="2185" spans="1:13" x14ac:dyDescent="0.25">
      <c r="A2185">
        <v>167</v>
      </c>
      <c r="B2185" s="1">
        <v>43287</v>
      </c>
      <c r="C2185" s="7">
        <v>0.60416666666666663</v>
      </c>
      <c r="D2185" t="s">
        <v>487</v>
      </c>
      <c r="F2185" t="s">
        <v>250</v>
      </c>
      <c r="G2185" s="2">
        <v>4.8611111111111112E-3</v>
      </c>
      <c r="H2185" s="15" t="str">
        <f t="shared" si="68"/>
        <v/>
      </c>
      <c r="I2185" s="2">
        <f>SUM(INDEX(ch_table[Duration],1):ch_table[[#This Row],[Duration]])</f>
        <v>57.097916666666421</v>
      </c>
      <c r="J2185" s="7">
        <v>0.60416666666666663</v>
      </c>
      <c r="K2185" s="16" cm="1">
        <f t="array" ref="K21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4.8611111111110938E-3</v>
      </c>
      <c r="L2185" s="7" t="str">
        <f t="shared" si="69"/>
        <v/>
      </c>
      <c r="M2185" s="2">
        <f>SUM(INDEX(ch_table[AAT],1):ch_table[[#This Row],[AAT]])</f>
        <v>5.1194444444444533</v>
      </c>
    </row>
    <row r="2186" spans="1:13" x14ac:dyDescent="0.25">
      <c r="A2186">
        <v>167</v>
      </c>
      <c r="B2186" s="1">
        <v>43287</v>
      </c>
      <c r="C2186" s="7">
        <v>0.60902777777777772</v>
      </c>
      <c r="D2186" t="s">
        <v>23</v>
      </c>
      <c r="E2186" t="s">
        <v>1496</v>
      </c>
      <c r="G2186" s="2">
        <v>2.013888888888889E-2</v>
      </c>
      <c r="H2186" s="15" t="str">
        <f t="shared" si="68"/>
        <v/>
      </c>
      <c r="I2186" s="2">
        <f>SUM(INDEX(ch_table[Duration],1):ch_table[[#This Row],[Duration]])</f>
        <v>57.118055555555308</v>
      </c>
      <c r="J2186" s="7">
        <v>0.60416666666666663</v>
      </c>
      <c r="K2186" s="16" cm="1">
        <f t="array" ref="K21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186" s="7" t="str">
        <f t="shared" si="69"/>
        <v/>
      </c>
      <c r="M2186" s="2">
        <f>SUM(INDEX(ch_table[AAT],1):ch_table[[#This Row],[AAT]])</f>
        <v>5.1395833333333423</v>
      </c>
    </row>
    <row r="2187" spans="1:13" x14ac:dyDescent="0.25">
      <c r="A2187">
        <v>167</v>
      </c>
      <c r="B2187" s="1">
        <v>43287</v>
      </c>
      <c r="C2187" s="7">
        <v>0.62916666666666665</v>
      </c>
      <c r="D2187" t="s">
        <v>8</v>
      </c>
      <c r="H2187" s="15">
        <f t="shared" si="68"/>
        <v>0.23333333333333339</v>
      </c>
      <c r="I2187" s="2">
        <f>SUM(INDEX(ch_table[Duration],1):ch_table[[#This Row],[Duration]])</f>
        <v>57.118055555555308</v>
      </c>
      <c r="J2187" s="7">
        <v>0.60416666666666663</v>
      </c>
      <c r="K2187" s="16" t="str" cm="1">
        <f t="array" ref="K21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7" s="7">
        <f t="shared" si="69"/>
        <v>2.4999999999999984E-2</v>
      </c>
      <c r="M2187" s="2">
        <f>SUM(INDEX(ch_table[AAT],1):ch_table[[#This Row],[AAT]])</f>
        <v>5.1395833333333423</v>
      </c>
    </row>
    <row r="2188" spans="1:13" x14ac:dyDescent="0.25">
      <c r="A2188">
        <v>168</v>
      </c>
      <c r="B2188" s="1">
        <v>43290</v>
      </c>
      <c r="C2188" s="7">
        <v>0.60416666666666663</v>
      </c>
      <c r="D2188" t="s">
        <v>13</v>
      </c>
      <c r="G2188" s="2">
        <v>2.0833333333333329E-3</v>
      </c>
      <c r="H2188" s="15" t="str">
        <f t="shared" si="68"/>
        <v/>
      </c>
      <c r="I2188" s="2">
        <f>SUM(INDEX(ch_table[Duration],1):ch_table[[#This Row],[Duration]])</f>
        <v>57.12013888888864</v>
      </c>
      <c r="J2188" s="7">
        <v>0.91666666666666663</v>
      </c>
      <c r="K2188" s="16" t="str" cm="1">
        <f t="array" ref="K21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8" s="7" t="str">
        <f t="shared" si="69"/>
        <v/>
      </c>
      <c r="M2188" s="2">
        <f>SUM(INDEX(ch_table[AAT],1):ch_table[[#This Row],[AAT]])</f>
        <v>5.1395833333333423</v>
      </c>
    </row>
    <row r="2189" spans="1:13" x14ac:dyDescent="0.25">
      <c r="A2189">
        <v>168</v>
      </c>
      <c r="B2189" s="1">
        <v>43290</v>
      </c>
      <c r="C2189" s="7">
        <v>0.60624999999999996</v>
      </c>
      <c r="D2189" t="s">
        <v>1458</v>
      </c>
      <c r="E2189" t="s">
        <v>727</v>
      </c>
      <c r="G2189" s="2">
        <v>3.4027777777777768E-2</v>
      </c>
      <c r="H2189" s="15" t="str">
        <f t="shared" si="68"/>
        <v/>
      </c>
      <c r="I2189" s="2">
        <f>SUM(INDEX(ch_table[Duration],1):ch_table[[#This Row],[Duration]])</f>
        <v>57.15416666666642</v>
      </c>
      <c r="J2189" s="7">
        <v>0.91666666666666663</v>
      </c>
      <c r="K2189" s="16" t="str" cm="1">
        <f t="array" ref="K21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89" s="7" t="str">
        <f t="shared" si="69"/>
        <v/>
      </c>
      <c r="M2189" s="2">
        <f>SUM(INDEX(ch_table[AAT],1):ch_table[[#This Row],[AAT]])</f>
        <v>5.1395833333333423</v>
      </c>
    </row>
    <row r="2190" spans="1:13" x14ac:dyDescent="0.25">
      <c r="A2190">
        <v>168</v>
      </c>
      <c r="B2190" s="1">
        <v>43290</v>
      </c>
      <c r="C2190" s="7">
        <v>0.64027777777777772</v>
      </c>
      <c r="D2190" t="s">
        <v>1459</v>
      </c>
      <c r="E2190" t="s">
        <v>727</v>
      </c>
      <c r="G2190" s="2">
        <v>7.6388888888888886E-3</v>
      </c>
      <c r="H2190" s="15" t="str">
        <f t="shared" si="68"/>
        <v/>
      </c>
      <c r="I2190" s="2">
        <f>SUM(INDEX(ch_table[Duration],1):ch_table[[#This Row],[Duration]])</f>
        <v>57.161805555555311</v>
      </c>
      <c r="J2190" s="7">
        <v>0.91666666666666663</v>
      </c>
      <c r="K2190" s="16" t="str" cm="1">
        <f t="array" ref="K21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90" s="7" t="str">
        <f t="shared" si="69"/>
        <v/>
      </c>
      <c r="M2190" s="2">
        <f>SUM(INDEX(ch_table[AAT],1):ch_table[[#This Row],[AAT]])</f>
        <v>5.1395833333333423</v>
      </c>
    </row>
    <row r="2191" spans="1:13" x14ac:dyDescent="0.25">
      <c r="A2191">
        <v>168</v>
      </c>
      <c r="B2191" s="1">
        <v>43290</v>
      </c>
      <c r="C2191" s="7">
        <v>0.6479166666666667</v>
      </c>
      <c r="D2191" t="s">
        <v>25</v>
      </c>
      <c r="E2191" t="s">
        <v>1497</v>
      </c>
      <c r="F2191" t="s">
        <v>101</v>
      </c>
      <c r="G2191" s="2">
        <v>8.0555555555555561E-2</v>
      </c>
      <c r="H2191" s="15" t="str">
        <f t="shared" si="68"/>
        <v/>
      </c>
      <c r="I2191" s="2">
        <f>SUM(INDEX(ch_table[Duration],1):ch_table[[#This Row],[Duration]])</f>
        <v>57.242361111110867</v>
      </c>
      <c r="J2191" s="7">
        <v>0.91666666666666663</v>
      </c>
      <c r="K2191" s="16" t="str" cm="1">
        <f t="array" ref="K21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91" s="7" t="str">
        <f t="shared" si="69"/>
        <v/>
      </c>
      <c r="M2191" s="2">
        <f>SUM(INDEX(ch_table[AAT],1):ch_table[[#This Row],[AAT]])</f>
        <v>5.1395833333333423</v>
      </c>
    </row>
    <row r="2192" spans="1:13" x14ac:dyDescent="0.25">
      <c r="A2192">
        <v>168</v>
      </c>
      <c r="B2192" s="1">
        <v>43290</v>
      </c>
      <c r="C2192" s="7">
        <v>0.72847222222222219</v>
      </c>
      <c r="D2192" t="s">
        <v>25</v>
      </c>
      <c r="E2192" t="s">
        <v>1498</v>
      </c>
      <c r="G2192" s="2">
        <v>2.0833333333333329E-2</v>
      </c>
      <c r="H2192" s="15" t="str">
        <f t="shared" si="68"/>
        <v/>
      </c>
      <c r="I2192" s="2">
        <f>SUM(INDEX(ch_table[Duration],1):ch_table[[#This Row],[Duration]])</f>
        <v>57.263194444444203</v>
      </c>
      <c r="J2192" s="7">
        <v>0.91666666666666663</v>
      </c>
      <c r="K2192" s="16" t="str" cm="1">
        <f t="array" ref="K21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92" s="7" t="str">
        <f t="shared" si="69"/>
        <v/>
      </c>
      <c r="M2192" s="2">
        <f>SUM(INDEX(ch_table[AAT],1):ch_table[[#This Row],[AAT]])</f>
        <v>5.1395833333333423</v>
      </c>
    </row>
    <row r="2193" spans="1:13" x14ac:dyDescent="0.25">
      <c r="A2193">
        <v>168</v>
      </c>
      <c r="B2193" s="1">
        <v>43290</v>
      </c>
      <c r="C2193" s="7">
        <v>0.74930555555555556</v>
      </c>
      <c r="D2193" t="s">
        <v>91</v>
      </c>
      <c r="E2193" t="s">
        <v>1499</v>
      </c>
      <c r="G2193" s="2">
        <v>0.1152777777777778</v>
      </c>
      <c r="H2193" s="15" t="str">
        <f t="shared" si="68"/>
        <v/>
      </c>
      <c r="I2193" s="2">
        <f>SUM(INDEX(ch_table[Duration],1):ch_table[[#This Row],[Duration]])</f>
        <v>57.37847222222198</v>
      </c>
      <c r="J2193" s="7">
        <v>0.91666666666666663</v>
      </c>
      <c r="K2193" s="16" t="str" cm="1">
        <f t="array" ref="K21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193" s="7" t="str">
        <f t="shared" si="69"/>
        <v/>
      </c>
      <c r="M2193" s="2">
        <f>SUM(INDEX(ch_table[AAT],1):ch_table[[#This Row],[AAT]])</f>
        <v>5.1395833333333423</v>
      </c>
    </row>
    <row r="2194" spans="1:13" x14ac:dyDescent="0.25">
      <c r="A2194">
        <v>168</v>
      </c>
      <c r="B2194" s="1">
        <v>43290</v>
      </c>
      <c r="C2194" s="7">
        <v>0.86458333333333337</v>
      </c>
      <c r="D2194" t="s">
        <v>159</v>
      </c>
      <c r="E2194" t="s">
        <v>1500</v>
      </c>
      <c r="G2194" s="2">
        <v>5.9722222222222232E-2</v>
      </c>
      <c r="H2194" s="15" t="str">
        <f t="shared" si="68"/>
        <v/>
      </c>
      <c r="I2194" s="2">
        <f>SUM(INDEX(ch_table[Duration],1):ch_table[[#This Row],[Duration]])</f>
        <v>57.4381944444442</v>
      </c>
      <c r="J2194" s="7">
        <v>0.91666666666666663</v>
      </c>
      <c r="K2194" s="16" cm="1">
        <f t="array" ref="K21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7.6388888888889728E-3</v>
      </c>
      <c r="L2194" s="7" t="str">
        <f t="shared" si="69"/>
        <v/>
      </c>
      <c r="M2194" s="2">
        <f>SUM(INDEX(ch_table[AAT],1):ch_table[[#This Row],[AAT]])</f>
        <v>5.147222222222231</v>
      </c>
    </row>
    <row r="2195" spans="1:13" x14ac:dyDescent="0.25">
      <c r="A2195">
        <v>168</v>
      </c>
      <c r="B2195" s="1">
        <v>43290</v>
      </c>
      <c r="C2195" s="7">
        <v>0.9243055555555556</v>
      </c>
      <c r="D2195" t="s">
        <v>163</v>
      </c>
      <c r="E2195" t="s">
        <v>1500</v>
      </c>
      <c r="G2195" s="2">
        <v>8.3333333333333332E-3</v>
      </c>
      <c r="H2195" s="15" t="str">
        <f t="shared" si="68"/>
        <v/>
      </c>
      <c r="I2195" s="2">
        <f>SUM(INDEX(ch_table[Duration],1):ch_table[[#This Row],[Duration]])</f>
        <v>57.446527777777533</v>
      </c>
      <c r="J2195" s="7">
        <v>0.91666666666666663</v>
      </c>
      <c r="K2195" s="16" cm="1">
        <f t="array" ref="K21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8.3333333333333332E-3</v>
      </c>
      <c r="L2195" s="7" t="str">
        <f t="shared" si="69"/>
        <v/>
      </c>
      <c r="M2195" s="2">
        <f>SUM(INDEX(ch_table[AAT],1):ch_table[[#This Row],[AAT]])</f>
        <v>5.1555555555555648</v>
      </c>
    </row>
    <row r="2196" spans="1:13" x14ac:dyDescent="0.25">
      <c r="A2196">
        <v>168</v>
      </c>
      <c r="B2196" s="1">
        <v>43290</v>
      </c>
      <c r="C2196" s="7">
        <v>0.93263888888888891</v>
      </c>
      <c r="D2196" t="s">
        <v>214</v>
      </c>
      <c r="E2196" t="s">
        <v>1501</v>
      </c>
      <c r="G2196" s="2">
        <v>2.7777777777777779E-3</v>
      </c>
      <c r="H2196" s="15" t="str">
        <f t="shared" si="68"/>
        <v/>
      </c>
      <c r="I2196" s="2">
        <f>SUM(INDEX(ch_table[Duration],1):ch_table[[#This Row],[Duration]])</f>
        <v>57.449305555555313</v>
      </c>
      <c r="J2196" s="7">
        <v>0.91666666666666663</v>
      </c>
      <c r="K2196" s="16" cm="1">
        <f t="array" ref="K21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2196" s="7" t="str">
        <f t="shared" si="69"/>
        <v/>
      </c>
      <c r="M2196" s="2">
        <f>SUM(INDEX(ch_table[AAT],1):ch_table[[#This Row],[AAT]])</f>
        <v>5.158333333333343</v>
      </c>
    </row>
    <row r="2197" spans="1:13" x14ac:dyDescent="0.25">
      <c r="A2197">
        <v>168</v>
      </c>
      <c r="B2197" s="1">
        <v>43290</v>
      </c>
      <c r="C2197" s="7">
        <v>0.93541666666666667</v>
      </c>
      <c r="D2197" t="s">
        <v>214</v>
      </c>
      <c r="E2197" t="s">
        <v>1502</v>
      </c>
      <c r="G2197" s="2">
        <v>3.4722222222222218E-4</v>
      </c>
      <c r="H2197" s="15" t="str">
        <f t="shared" si="68"/>
        <v/>
      </c>
      <c r="I2197" s="2">
        <f>SUM(INDEX(ch_table[Duration],1):ch_table[[#This Row],[Duration]])</f>
        <v>57.449652777777537</v>
      </c>
      <c r="J2197" s="7">
        <v>0.91666666666666663</v>
      </c>
      <c r="K2197" s="16" cm="1">
        <f t="array" ref="K21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3.4722222222222218E-4</v>
      </c>
      <c r="L2197" s="7" t="str">
        <f t="shared" si="69"/>
        <v/>
      </c>
      <c r="M2197" s="2">
        <f>SUM(INDEX(ch_table[AAT],1):ch_table[[#This Row],[AAT]])</f>
        <v>5.1586805555555655</v>
      </c>
    </row>
    <row r="2198" spans="1:13" x14ac:dyDescent="0.25">
      <c r="A2198">
        <v>168</v>
      </c>
      <c r="B2198" s="1">
        <v>43290</v>
      </c>
      <c r="C2198" s="7">
        <v>0.93576388888888884</v>
      </c>
      <c r="D2198" t="s">
        <v>214</v>
      </c>
      <c r="E2198" t="s">
        <v>1503</v>
      </c>
      <c r="G2198" s="2">
        <v>1.157407407407407E-4</v>
      </c>
      <c r="H2198" s="15" t="str">
        <f t="shared" si="68"/>
        <v/>
      </c>
      <c r="I2198" s="2">
        <f>SUM(INDEX(ch_table[Duration],1):ch_table[[#This Row],[Duration]])</f>
        <v>57.449768518518276</v>
      </c>
      <c r="J2198" s="7">
        <v>0.91666666666666663</v>
      </c>
      <c r="K2198" s="16" cm="1">
        <f t="array" ref="K21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1.157407407407407E-4</v>
      </c>
      <c r="L2198" s="7" t="str">
        <f t="shared" si="69"/>
        <v/>
      </c>
      <c r="M2198" s="2">
        <f>SUM(INDEX(ch_table[AAT],1):ch_table[[#This Row],[AAT]])</f>
        <v>5.1587962962963063</v>
      </c>
    </row>
    <row r="2199" spans="1:13" x14ac:dyDescent="0.25">
      <c r="A2199">
        <v>168</v>
      </c>
      <c r="B2199" s="1">
        <v>43290</v>
      </c>
      <c r="C2199" s="7">
        <v>0.93587962962962967</v>
      </c>
      <c r="D2199" t="s">
        <v>214</v>
      </c>
      <c r="E2199" t="s">
        <v>1504</v>
      </c>
      <c r="G2199" s="2">
        <v>1.157407407407407E-4</v>
      </c>
      <c r="H2199" s="15" t="str">
        <f t="shared" si="68"/>
        <v/>
      </c>
      <c r="I2199" s="2">
        <f>SUM(INDEX(ch_table[Duration],1):ch_table[[#This Row],[Duration]])</f>
        <v>57.449884259259015</v>
      </c>
      <c r="J2199" s="7">
        <v>0.91666666666666663</v>
      </c>
      <c r="K2199" s="16" cm="1">
        <f t="array" ref="K21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1.157407407407407E-4</v>
      </c>
      <c r="L2199" s="7" t="str">
        <f t="shared" si="69"/>
        <v/>
      </c>
      <c r="M2199" s="2">
        <f>SUM(INDEX(ch_table[AAT],1):ch_table[[#This Row],[AAT]])</f>
        <v>5.1589120370370471</v>
      </c>
    </row>
    <row r="2200" spans="1:13" x14ac:dyDescent="0.25">
      <c r="A2200">
        <v>168</v>
      </c>
      <c r="B2200" s="1">
        <v>43290</v>
      </c>
      <c r="C2200" s="7">
        <v>0.93599537037037039</v>
      </c>
      <c r="D2200" t="s">
        <v>214</v>
      </c>
      <c r="E2200" t="s">
        <v>1505</v>
      </c>
      <c r="G2200" s="2">
        <v>1.157407407407407E-4</v>
      </c>
      <c r="H2200" s="15" t="str">
        <f t="shared" si="68"/>
        <v/>
      </c>
      <c r="I2200" s="2">
        <f>SUM(INDEX(ch_table[Duration],1):ch_table[[#This Row],[Duration]])</f>
        <v>57.449999999999754</v>
      </c>
      <c r="J2200" s="7">
        <v>0.91666666666666663</v>
      </c>
      <c r="K2200" s="16" cm="1">
        <f t="array" ref="K22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1.157407407407407E-4</v>
      </c>
      <c r="L2200" s="7" t="str">
        <f t="shared" si="69"/>
        <v/>
      </c>
      <c r="M2200" s="2">
        <f>SUM(INDEX(ch_table[AAT],1):ch_table[[#This Row],[AAT]])</f>
        <v>5.159027777777788</v>
      </c>
    </row>
    <row r="2201" spans="1:13" x14ac:dyDescent="0.25">
      <c r="A2201">
        <v>168</v>
      </c>
      <c r="B2201" s="1">
        <v>43290</v>
      </c>
      <c r="C2201" s="7">
        <v>0.93611111111111112</v>
      </c>
      <c r="D2201" t="s">
        <v>23</v>
      </c>
      <c r="E2201" t="s">
        <v>1506</v>
      </c>
      <c r="G2201" s="2">
        <v>1.7361111111111108E-2</v>
      </c>
      <c r="H2201" s="15" t="str">
        <f t="shared" si="68"/>
        <v/>
      </c>
      <c r="I2201" s="2">
        <f>SUM(INDEX(ch_table[Duration],1):ch_table[[#This Row],[Duration]])</f>
        <v>57.467361111110868</v>
      </c>
      <c r="J2201" s="7">
        <v>0.91666666666666663</v>
      </c>
      <c r="K2201" s="16" cm="1">
        <f t="array" ref="K22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2201" s="7" t="str">
        <f t="shared" si="69"/>
        <v/>
      </c>
      <c r="M2201" s="2">
        <f>SUM(INDEX(ch_table[AAT],1):ch_table[[#This Row],[AAT]])</f>
        <v>5.1763888888888987</v>
      </c>
    </row>
    <row r="2202" spans="1:13" x14ac:dyDescent="0.25">
      <c r="A2202">
        <v>168</v>
      </c>
      <c r="B2202" s="1">
        <v>43290</v>
      </c>
      <c r="C2202" s="7">
        <v>0.95347222222222228</v>
      </c>
      <c r="D2202" t="s">
        <v>8</v>
      </c>
      <c r="H2202" s="15">
        <f t="shared" si="68"/>
        <v>0.34930555555555554</v>
      </c>
      <c r="I2202" s="2">
        <f>SUM(INDEX(ch_table[Duration],1):ch_table[[#This Row],[Duration]])</f>
        <v>57.467361111110868</v>
      </c>
      <c r="J2202" s="7">
        <v>0.91666666666666663</v>
      </c>
      <c r="K2202" s="16" t="str" cm="1">
        <f t="array" ref="K22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2" s="7">
        <f t="shared" si="69"/>
        <v>3.6805555555555633E-2</v>
      </c>
      <c r="M2202" s="2">
        <f>SUM(INDEX(ch_table[AAT],1):ch_table[[#This Row],[AAT]])</f>
        <v>5.1763888888888987</v>
      </c>
    </row>
    <row r="2203" spans="1:13" x14ac:dyDescent="0.25">
      <c r="A2203">
        <v>169</v>
      </c>
      <c r="B2203" s="1">
        <v>43291</v>
      </c>
      <c r="C2203" s="7">
        <v>0.47916666666666669</v>
      </c>
      <c r="D2203" t="s">
        <v>13</v>
      </c>
      <c r="G2203" s="2">
        <v>2.7777777777777779E-3</v>
      </c>
      <c r="H2203" s="15" t="str">
        <f t="shared" si="68"/>
        <v/>
      </c>
      <c r="I2203" s="2">
        <f>SUM(INDEX(ch_table[Duration],1):ch_table[[#This Row],[Duration]])</f>
        <v>57.470138888888648</v>
      </c>
      <c r="J2203" s="7">
        <v>0.79166666666666663</v>
      </c>
      <c r="K2203" s="16" t="str" cm="1">
        <f t="array" ref="K22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3" s="7" t="str">
        <f t="shared" si="69"/>
        <v/>
      </c>
      <c r="M2203" s="2">
        <f>SUM(INDEX(ch_table[AAT],1):ch_table[[#This Row],[AAT]])</f>
        <v>5.1763888888888987</v>
      </c>
    </row>
    <row r="2204" spans="1:13" x14ac:dyDescent="0.25">
      <c r="A2204">
        <v>169</v>
      </c>
      <c r="B2204" s="1">
        <v>43291</v>
      </c>
      <c r="C2204" s="7">
        <v>0.48194444444444451</v>
      </c>
      <c r="D2204" t="s">
        <v>1458</v>
      </c>
      <c r="E2204" t="s">
        <v>458</v>
      </c>
      <c r="G2204" s="2">
        <v>3.4722222222222217E-2</v>
      </c>
      <c r="H2204" s="15" t="str">
        <f t="shared" si="68"/>
        <v/>
      </c>
      <c r="I2204" s="2">
        <f>SUM(INDEX(ch_table[Duration],1):ch_table[[#This Row],[Duration]])</f>
        <v>57.50486111111087</v>
      </c>
      <c r="J2204" s="7">
        <v>0.79166666666666663</v>
      </c>
      <c r="K2204" s="16" t="str" cm="1">
        <f t="array" ref="K22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4" s="7" t="str">
        <f t="shared" si="69"/>
        <v/>
      </c>
      <c r="M2204" s="2">
        <f>SUM(INDEX(ch_table[AAT],1):ch_table[[#This Row],[AAT]])</f>
        <v>5.1763888888888987</v>
      </c>
    </row>
    <row r="2205" spans="1:13" x14ac:dyDescent="0.25">
      <c r="A2205">
        <v>169</v>
      </c>
      <c r="B2205" s="1">
        <v>43291</v>
      </c>
      <c r="C2205" s="7">
        <v>0.51666666666666672</v>
      </c>
      <c r="D2205" t="s">
        <v>1459</v>
      </c>
      <c r="E2205" t="s">
        <v>458</v>
      </c>
      <c r="G2205" s="2">
        <v>1.111111111111111E-2</v>
      </c>
      <c r="H2205" s="15" t="str">
        <f t="shared" si="68"/>
        <v/>
      </c>
      <c r="I2205" s="2">
        <f>SUM(INDEX(ch_table[Duration],1):ch_table[[#This Row],[Duration]])</f>
        <v>57.515972222221983</v>
      </c>
      <c r="J2205" s="7">
        <v>0.79166666666666663</v>
      </c>
      <c r="K2205" s="16" t="str" cm="1">
        <f t="array" ref="K22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5" s="7" t="str">
        <f t="shared" si="69"/>
        <v/>
      </c>
      <c r="M2205" s="2">
        <f>SUM(INDEX(ch_table[AAT],1):ch_table[[#This Row],[AAT]])</f>
        <v>5.1763888888888987</v>
      </c>
    </row>
    <row r="2206" spans="1:13" x14ac:dyDescent="0.25">
      <c r="A2206">
        <v>169</v>
      </c>
      <c r="B2206" s="1">
        <v>43291</v>
      </c>
      <c r="C2206" s="7">
        <v>0.52777777777777779</v>
      </c>
      <c r="D2206" t="s">
        <v>31</v>
      </c>
      <c r="E2206" t="s">
        <v>1507</v>
      </c>
      <c r="G2206" s="2">
        <v>2.0833333333333329E-3</v>
      </c>
      <c r="H2206" s="15" t="str">
        <f t="shared" si="68"/>
        <v/>
      </c>
      <c r="I2206" s="2">
        <f>SUM(INDEX(ch_table[Duration],1):ch_table[[#This Row],[Duration]])</f>
        <v>57.518055555555314</v>
      </c>
      <c r="J2206" s="7">
        <v>0.79166666666666663</v>
      </c>
      <c r="K2206" s="16" t="str" cm="1">
        <f t="array" ref="K22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6" s="7" t="str">
        <f t="shared" si="69"/>
        <v/>
      </c>
      <c r="M2206" s="2">
        <f>SUM(INDEX(ch_table[AAT],1):ch_table[[#This Row],[AAT]])</f>
        <v>5.1763888888888987</v>
      </c>
    </row>
    <row r="2207" spans="1:13" x14ac:dyDescent="0.25">
      <c r="A2207">
        <v>169</v>
      </c>
      <c r="B2207" s="1">
        <v>43291</v>
      </c>
      <c r="C2207" s="7">
        <v>0.52986111111111112</v>
      </c>
      <c r="D2207" t="s">
        <v>31</v>
      </c>
      <c r="E2207" t="s">
        <v>1508</v>
      </c>
      <c r="G2207" s="2">
        <v>2.0833333333333329E-3</v>
      </c>
      <c r="H2207" s="15" t="str">
        <f t="shared" si="68"/>
        <v/>
      </c>
      <c r="I2207" s="2">
        <f>SUM(INDEX(ch_table[Duration],1):ch_table[[#This Row],[Duration]])</f>
        <v>57.520138888888646</v>
      </c>
      <c r="J2207" s="7">
        <v>0.79166666666666663</v>
      </c>
      <c r="K2207" s="16" t="str" cm="1">
        <f t="array" ref="K22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7" s="7" t="str">
        <f t="shared" si="69"/>
        <v/>
      </c>
      <c r="M2207" s="2">
        <f>SUM(INDEX(ch_table[AAT],1):ch_table[[#This Row],[AAT]])</f>
        <v>5.1763888888888987</v>
      </c>
    </row>
    <row r="2208" spans="1:13" x14ac:dyDescent="0.25">
      <c r="A2208">
        <v>169</v>
      </c>
      <c r="B2208" s="1">
        <v>43291</v>
      </c>
      <c r="C2208" s="7">
        <v>0.53194444444444444</v>
      </c>
      <c r="D2208" t="s">
        <v>31</v>
      </c>
      <c r="E2208" t="s">
        <v>1509</v>
      </c>
      <c r="G2208" s="2">
        <v>1.3888888888888889E-3</v>
      </c>
      <c r="H2208" s="15" t="str">
        <f t="shared" si="68"/>
        <v/>
      </c>
      <c r="I2208" s="2">
        <f>SUM(INDEX(ch_table[Duration],1):ch_table[[#This Row],[Duration]])</f>
        <v>57.521527777777536</v>
      </c>
      <c r="J2208" s="7">
        <v>0.79166666666666663</v>
      </c>
      <c r="K2208" s="16" t="str" cm="1">
        <f t="array" ref="K22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8" s="7" t="str">
        <f t="shared" si="69"/>
        <v/>
      </c>
      <c r="M2208" s="2">
        <f>SUM(INDEX(ch_table[AAT],1):ch_table[[#This Row],[AAT]])</f>
        <v>5.1763888888888987</v>
      </c>
    </row>
    <row r="2209" spans="1:13" x14ac:dyDescent="0.25">
      <c r="A2209">
        <v>169</v>
      </c>
      <c r="B2209" s="1">
        <v>43291</v>
      </c>
      <c r="C2209" s="7">
        <v>0.53333333333333333</v>
      </c>
      <c r="D2209" t="s">
        <v>286</v>
      </c>
      <c r="E2209" t="s">
        <v>1510</v>
      </c>
      <c r="G2209" s="2">
        <v>6.2500000000000003E-3</v>
      </c>
      <c r="H2209" s="15" t="str">
        <f t="shared" si="68"/>
        <v/>
      </c>
      <c r="I2209" s="2">
        <f>SUM(INDEX(ch_table[Duration],1):ch_table[[#This Row],[Duration]])</f>
        <v>57.527777777777537</v>
      </c>
      <c r="J2209" s="7">
        <v>0.79166666666666663</v>
      </c>
      <c r="K2209" s="16" t="str" cm="1">
        <f t="array" ref="K22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09" s="7" t="str">
        <f t="shared" si="69"/>
        <v/>
      </c>
      <c r="M2209" s="2">
        <f>SUM(INDEX(ch_table[AAT],1):ch_table[[#This Row],[AAT]])</f>
        <v>5.1763888888888987</v>
      </c>
    </row>
    <row r="2210" spans="1:13" x14ac:dyDescent="0.25">
      <c r="A2210">
        <v>169</v>
      </c>
      <c r="B2210" s="1">
        <v>43291</v>
      </c>
      <c r="C2210" s="7">
        <v>0.5395833333333333</v>
      </c>
      <c r="D2210" t="s">
        <v>159</v>
      </c>
      <c r="E2210" t="s">
        <v>1511</v>
      </c>
      <c r="G2210" s="2">
        <v>3.2638888888888891E-2</v>
      </c>
      <c r="H2210" s="15" t="str">
        <f t="shared" si="68"/>
        <v/>
      </c>
      <c r="I2210" s="2">
        <f>SUM(INDEX(ch_table[Duration],1):ch_table[[#This Row],[Duration]])</f>
        <v>57.560416666666427</v>
      </c>
      <c r="J2210" s="7">
        <v>0.79166666666666663</v>
      </c>
      <c r="K2210" s="16" t="str" cm="1">
        <f t="array" ref="K22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0" s="7" t="str">
        <f t="shared" si="69"/>
        <v/>
      </c>
      <c r="M2210" s="2">
        <f>SUM(INDEX(ch_table[AAT],1):ch_table[[#This Row],[AAT]])</f>
        <v>5.1763888888888987</v>
      </c>
    </row>
    <row r="2211" spans="1:13" x14ac:dyDescent="0.25">
      <c r="A2211">
        <v>169</v>
      </c>
      <c r="B2211" s="1">
        <v>43291</v>
      </c>
      <c r="C2211" s="7">
        <v>0.57222222222222219</v>
      </c>
      <c r="D2211" t="s">
        <v>1512</v>
      </c>
      <c r="E2211" t="s">
        <v>1511</v>
      </c>
      <c r="G2211" s="2">
        <v>1.180555555555556E-2</v>
      </c>
      <c r="H2211" s="15" t="str">
        <f t="shared" si="68"/>
        <v/>
      </c>
      <c r="I2211" s="2">
        <f>SUM(INDEX(ch_table[Duration],1):ch_table[[#This Row],[Duration]])</f>
        <v>57.572222222221981</v>
      </c>
      <c r="J2211" s="7">
        <v>0.79166666666666663</v>
      </c>
      <c r="K2211" s="16" t="str" cm="1">
        <f t="array" ref="K22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1" s="7" t="str">
        <f t="shared" si="69"/>
        <v/>
      </c>
      <c r="M2211" s="2">
        <f>SUM(INDEX(ch_table[AAT],1):ch_table[[#This Row],[AAT]])</f>
        <v>5.1763888888888987</v>
      </c>
    </row>
    <row r="2212" spans="1:13" x14ac:dyDescent="0.25">
      <c r="A2212">
        <v>169</v>
      </c>
      <c r="B2212" s="1">
        <v>43291</v>
      </c>
      <c r="C2212" s="7">
        <v>0.58402777777777781</v>
      </c>
      <c r="D2212" t="s">
        <v>163</v>
      </c>
      <c r="E2212" t="s">
        <v>1511</v>
      </c>
      <c r="G2212" s="2">
        <v>6.9444444444444447E-4</v>
      </c>
      <c r="H2212" s="15" t="str">
        <f t="shared" si="68"/>
        <v/>
      </c>
      <c r="I2212" s="2">
        <f>SUM(INDEX(ch_table[Duration],1):ch_table[[#This Row],[Duration]])</f>
        <v>57.572916666666423</v>
      </c>
      <c r="J2212" s="7">
        <v>0.79166666666666663</v>
      </c>
      <c r="K2212" s="16" t="str" cm="1">
        <f t="array" ref="K22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2" s="7" t="str">
        <f t="shared" si="69"/>
        <v/>
      </c>
      <c r="M2212" s="2">
        <f>SUM(INDEX(ch_table[AAT],1):ch_table[[#This Row],[AAT]])</f>
        <v>5.1763888888888987</v>
      </c>
    </row>
    <row r="2213" spans="1:13" x14ac:dyDescent="0.25">
      <c r="A2213">
        <v>169</v>
      </c>
      <c r="B2213" s="1">
        <v>43291</v>
      </c>
      <c r="C2213" s="7">
        <v>0.58472222222222225</v>
      </c>
      <c r="D2213" t="s">
        <v>1361</v>
      </c>
      <c r="E2213" t="s">
        <v>1513</v>
      </c>
      <c r="F2213" t="s">
        <v>101</v>
      </c>
      <c r="G2213" s="2">
        <v>0.1118055555555556</v>
      </c>
      <c r="H2213" s="15" t="str">
        <f t="shared" si="68"/>
        <v/>
      </c>
      <c r="I2213" s="2">
        <f>SUM(INDEX(ch_table[Duration],1):ch_table[[#This Row],[Duration]])</f>
        <v>57.684722222221978</v>
      </c>
      <c r="J2213" s="7">
        <v>0.79166666666666663</v>
      </c>
      <c r="K2213" s="16" t="str" cm="1">
        <f t="array" ref="K22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3" s="7" t="str">
        <f t="shared" si="69"/>
        <v/>
      </c>
      <c r="M2213" s="2">
        <f>SUM(INDEX(ch_table[AAT],1):ch_table[[#This Row],[AAT]])</f>
        <v>5.1763888888888987</v>
      </c>
    </row>
    <row r="2214" spans="1:13" x14ac:dyDescent="0.25">
      <c r="A2214">
        <v>169</v>
      </c>
      <c r="B2214" s="1">
        <v>43291</v>
      </c>
      <c r="C2214" s="7">
        <v>0.69652777777777775</v>
      </c>
      <c r="D2214" t="s">
        <v>31</v>
      </c>
      <c r="E2214" t="s">
        <v>1514</v>
      </c>
      <c r="G2214" s="2">
        <v>6.9444444444444447E-4</v>
      </c>
      <c r="H2214" s="15" t="str">
        <f t="shared" si="68"/>
        <v/>
      </c>
      <c r="I2214" s="2">
        <f>SUM(INDEX(ch_table[Duration],1):ch_table[[#This Row],[Duration]])</f>
        <v>57.68541666666642</v>
      </c>
      <c r="J2214" s="7">
        <v>0.79166666666666663</v>
      </c>
      <c r="K2214" s="16" t="str" cm="1">
        <f t="array" ref="K22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4" s="7" t="str">
        <f t="shared" si="69"/>
        <v/>
      </c>
      <c r="M2214" s="2">
        <f>SUM(INDEX(ch_table[AAT],1):ch_table[[#This Row],[AAT]])</f>
        <v>5.1763888888888987</v>
      </c>
    </row>
    <row r="2215" spans="1:13" x14ac:dyDescent="0.25">
      <c r="A2215">
        <v>169</v>
      </c>
      <c r="B2215" s="1">
        <v>43291</v>
      </c>
      <c r="C2215" s="7">
        <v>0.69722222222222219</v>
      </c>
      <c r="D2215" t="s">
        <v>1361</v>
      </c>
      <c r="E2215" t="s">
        <v>1513</v>
      </c>
      <c r="F2215" t="s">
        <v>101</v>
      </c>
      <c r="G2215" s="2">
        <v>2.0833333333333329E-2</v>
      </c>
      <c r="H2215" s="15" t="str">
        <f t="shared" si="68"/>
        <v/>
      </c>
      <c r="I2215" s="2">
        <f>SUM(INDEX(ch_table[Duration],1):ch_table[[#This Row],[Duration]])</f>
        <v>57.706249999999756</v>
      </c>
      <c r="J2215" s="7">
        <v>0.79166666666666663</v>
      </c>
      <c r="K2215" s="16" t="str" cm="1">
        <f t="array" ref="K22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5" s="7" t="str">
        <f t="shared" si="69"/>
        <v/>
      </c>
      <c r="M2215" s="2">
        <f>SUM(INDEX(ch_table[AAT],1):ch_table[[#This Row],[AAT]])</f>
        <v>5.1763888888888987</v>
      </c>
    </row>
    <row r="2216" spans="1:13" x14ac:dyDescent="0.25">
      <c r="A2216">
        <v>169</v>
      </c>
      <c r="B2216" s="1">
        <v>43291</v>
      </c>
      <c r="C2216" s="7">
        <v>0.71805555555555556</v>
      </c>
      <c r="D2216" t="s">
        <v>290</v>
      </c>
      <c r="E2216" t="s">
        <v>1515</v>
      </c>
      <c r="G2216" s="2">
        <v>1.180555555555556E-2</v>
      </c>
      <c r="H2216" s="15" t="str">
        <f t="shared" si="68"/>
        <v/>
      </c>
      <c r="I2216" s="2">
        <f>SUM(INDEX(ch_table[Duration],1):ch_table[[#This Row],[Duration]])</f>
        <v>57.71805555555531</v>
      </c>
      <c r="J2216" s="7">
        <v>0.79166666666666663</v>
      </c>
      <c r="K2216" s="16" t="str" cm="1">
        <f t="array" ref="K22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6" s="7" t="str">
        <f t="shared" si="69"/>
        <v/>
      </c>
      <c r="M2216" s="2">
        <f>SUM(INDEX(ch_table[AAT],1):ch_table[[#This Row],[AAT]])</f>
        <v>5.1763888888888987</v>
      </c>
    </row>
    <row r="2217" spans="1:13" x14ac:dyDescent="0.25">
      <c r="A2217">
        <v>169</v>
      </c>
      <c r="B2217" s="1">
        <v>43291</v>
      </c>
      <c r="C2217" s="7">
        <v>0.72986111111111107</v>
      </c>
      <c r="D2217" t="s">
        <v>23</v>
      </c>
      <c r="E2217" t="s">
        <v>1516</v>
      </c>
      <c r="G2217" s="2">
        <v>3.2638888888888891E-2</v>
      </c>
      <c r="H2217" s="15" t="str">
        <f t="shared" si="68"/>
        <v/>
      </c>
      <c r="I2217" s="2">
        <f>SUM(INDEX(ch_table[Duration],1):ch_table[[#This Row],[Duration]])</f>
        <v>57.7506944444442</v>
      </c>
      <c r="J2217" s="7">
        <v>0.79166666666666663</v>
      </c>
      <c r="K2217" s="16" t="str" cm="1">
        <f t="array" ref="K22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7" s="7" t="str">
        <f t="shared" si="69"/>
        <v/>
      </c>
      <c r="M2217" s="2">
        <f>SUM(INDEX(ch_table[AAT],1):ch_table[[#This Row],[AAT]])</f>
        <v>5.1763888888888987</v>
      </c>
    </row>
    <row r="2218" spans="1:13" x14ac:dyDescent="0.25">
      <c r="A2218">
        <v>169</v>
      </c>
      <c r="B2218" s="1">
        <v>43291</v>
      </c>
      <c r="C2218" s="7">
        <v>0.76249999999999996</v>
      </c>
      <c r="D2218" t="s">
        <v>8</v>
      </c>
      <c r="H2218" s="15">
        <f t="shared" si="68"/>
        <v>0.28333333333333338</v>
      </c>
      <c r="I2218" s="2">
        <f>SUM(INDEX(ch_table[Duration],1):ch_table[[#This Row],[Duration]])</f>
        <v>57.7506944444442</v>
      </c>
      <c r="J2218" s="7">
        <v>0.79166666666666663</v>
      </c>
      <c r="K2218" s="16" t="str" cm="1">
        <f t="array" ref="K22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8" s="7">
        <f t="shared" si="69"/>
        <v>0</v>
      </c>
      <c r="M2218" s="2">
        <f>SUM(INDEX(ch_table[AAT],1):ch_table[[#This Row],[AAT]])</f>
        <v>5.1763888888888987</v>
      </c>
    </row>
    <row r="2219" spans="1:13" x14ac:dyDescent="0.25">
      <c r="A2219">
        <v>170</v>
      </c>
      <c r="B2219" s="1">
        <v>43292</v>
      </c>
      <c r="C2219" s="7">
        <v>0.47916666666666669</v>
      </c>
      <c r="D2219" t="s">
        <v>13</v>
      </c>
      <c r="G2219" s="2">
        <v>2.0833333333333329E-3</v>
      </c>
      <c r="H2219" s="15" t="str">
        <f t="shared" si="68"/>
        <v/>
      </c>
      <c r="I2219" s="2">
        <f>SUM(INDEX(ch_table[Duration],1):ch_table[[#This Row],[Duration]])</f>
        <v>57.752777777777531</v>
      </c>
      <c r="J2219" s="7">
        <v>0.79166666666666663</v>
      </c>
      <c r="K2219" s="16" t="str" cm="1">
        <f t="array" ref="K22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19" s="7" t="str">
        <f t="shared" si="69"/>
        <v/>
      </c>
      <c r="M2219" s="2">
        <f>SUM(INDEX(ch_table[AAT],1):ch_table[[#This Row],[AAT]])</f>
        <v>5.1763888888888987</v>
      </c>
    </row>
    <row r="2220" spans="1:13" x14ac:dyDescent="0.25">
      <c r="A2220">
        <v>170</v>
      </c>
      <c r="B2220" s="1">
        <v>43292</v>
      </c>
      <c r="C2220" s="7">
        <v>0.48125000000000001</v>
      </c>
      <c r="D2220" t="s">
        <v>1458</v>
      </c>
      <c r="E2220" t="s">
        <v>415</v>
      </c>
      <c r="G2220" s="2">
        <v>2.013888888888889E-2</v>
      </c>
      <c r="H2220" s="15" t="str">
        <f t="shared" si="68"/>
        <v/>
      </c>
      <c r="I2220" s="2">
        <f>SUM(INDEX(ch_table[Duration],1):ch_table[[#This Row],[Duration]])</f>
        <v>57.772916666666418</v>
      </c>
      <c r="J2220" s="7">
        <v>0.79166666666666663</v>
      </c>
      <c r="K2220" s="16" t="str" cm="1">
        <f t="array" ref="K22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0" s="7" t="str">
        <f t="shared" si="69"/>
        <v/>
      </c>
      <c r="M2220" s="2">
        <f>SUM(INDEX(ch_table[AAT],1):ch_table[[#This Row],[AAT]])</f>
        <v>5.1763888888888987</v>
      </c>
    </row>
    <row r="2221" spans="1:13" x14ac:dyDescent="0.25">
      <c r="A2221">
        <v>170</v>
      </c>
      <c r="B2221" s="1">
        <v>43292</v>
      </c>
      <c r="C2221" s="7">
        <v>0.50138888888888888</v>
      </c>
      <c r="D2221" t="s">
        <v>1458</v>
      </c>
      <c r="E2221" t="s">
        <v>111</v>
      </c>
      <c r="G2221" s="2">
        <v>3.1944444444444442E-2</v>
      </c>
      <c r="H2221" s="15" t="str">
        <f t="shared" si="68"/>
        <v/>
      </c>
      <c r="I2221" s="2">
        <f>SUM(INDEX(ch_table[Duration],1):ch_table[[#This Row],[Duration]])</f>
        <v>57.80486111111086</v>
      </c>
      <c r="J2221" s="7">
        <v>0.79166666666666663</v>
      </c>
      <c r="K2221" s="16" t="str" cm="1">
        <f t="array" ref="K22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1" s="7" t="str">
        <f t="shared" si="69"/>
        <v/>
      </c>
      <c r="M2221" s="2">
        <f>SUM(INDEX(ch_table[AAT],1):ch_table[[#This Row],[AAT]])</f>
        <v>5.1763888888888987</v>
      </c>
    </row>
    <row r="2222" spans="1:13" x14ac:dyDescent="0.25">
      <c r="A2222">
        <v>170</v>
      </c>
      <c r="B2222" s="1">
        <v>43292</v>
      </c>
      <c r="C2222" s="7">
        <v>0.53333333333333333</v>
      </c>
      <c r="D2222" t="s">
        <v>25</v>
      </c>
      <c r="E2222" t="s">
        <v>1517</v>
      </c>
      <c r="G2222" s="2">
        <v>2.2916666666666669E-2</v>
      </c>
      <c r="H2222" s="15" t="str">
        <f t="shared" si="68"/>
        <v/>
      </c>
      <c r="I2222" s="2">
        <f>SUM(INDEX(ch_table[Duration],1):ch_table[[#This Row],[Duration]])</f>
        <v>57.827777777777527</v>
      </c>
      <c r="J2222" s="7">
        <v>0.79166666666666663</v>
      </c>
      <c r="K2222" s="16" t="str" cm="1">
        <f t="array" ref="K22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2" s="7" t="str">
        <f t="shared" si="69"/>
        <v/>
      </c>
      <c r="M2222" s="2">
        <f>SUM(INDEX(ch_table[AAT],1):ch_table[[#This Row],[AAT]])</f>
        <v>5.1763888888888987</v>
      </c>
    </row>
    <row r="2223" spans="1:13" x14ac:dyDescent="0.25">
      <c r="A2223">
        <v>170</v>
      </c>
      <c r="B2223" s="1">
        <v>43292</v>
      </c>
      <c r="C2223" s="7">
        <v>0.55625000000000002</v>
      </c>
      <c r="D2223" t="s">
        <v>286</v>
      </c>
      <c r="E2223" t="s">
        <v>1518</v>
      </c>
      <c r="G2223" s="2">
        <v>7.6388888888888886E-3</v>
      </c>
      <c r="H2223" s="15" t="str">
        <f t="shared" si="68"/>
        <v/>
      </c>
      <c r="I2223" s="2">
        <f>SUM(INDEX(ch_table[Duration],1):ch_table[[#This Row],[Duration]])</f>
        <v>57.835416666666418</v>
      </c>
      <c r="J2223" s="7">
        <v>0.79166666666666663</v>
      </c>
      <c r="K2223" s="16" t="str" cm="1">
        <f t="array" ref="K22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3" s="7" t="str">
        <f t="shared" si="69"/>
        <v/>
      </c>
      <c r="M2223" s="2">
        <f>SUM(INDEX(ch_table[AAT],1):ch_table[[#This Row],[AAT]])</f>
        <v>5.1763888888888987</v>
      </c>
    </row>
    <row r="2224" spans="1:13" x14ac:dyDescent="0.25">
      <c r="A2224">
        <v>170</v>
      </c>
      <c r="B2224" s="1">
        <v>43292</v>
      </c>
      <c r="C2224" s="7">
        <v>0.56388888888888888</v>
      </c>
      <c r="D2224" t="s">
        <v>1361</v>
      </c>
      <c r="E2224" t="s">
        <v>1519</v>
      </c>
      <c r="G2224" s="2">
        <v>0.1138888888888889</v>
      </c>
      <c r="H2224" s="15" t="str">
        <f t="shared" si="68"/>
        <v/>
      </c>
      <c r="I2224" s="2">
        <f>SUM(INDEX(ch_table[Duration],1):ch_table[[#This Row],[Duration]])</f>
        <v>57.949305555555306</v>
      </c>
      <c r="J2224" s="7">
        <v>0.79166666666666663</v>
      </c>
      <c r="K2224" s="16" t="str" cm="1">
        <f t="array" ref="K22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4" s="7" t="str">
        <f t="shared" si="69"/>
        <v/>
      </c>
      <c r="M2224" s="2">
        <f>SUM(INDEX(ch_table[AAT],1):ch_table[[#This Row],[AAT]])</f>
        <v>5.1763888888888987</v>
      </c>
    </row>
    <row r="2225" spans="1:13" x14ac:dyDescent="0.25">
      <c r="A2225">
        <v>170</v>
      </c>
      <c r="B2225" s="1">
        <v>43292</v>
      </c>
      <c r="C2225" s="7">
        <v>0.67777777777777781</v>
      </c>
      <c r="D2225" t="s">
        <v>1361</v>
      </c>
      <c r="E2225" t="s">
        <v>1520</v>
      </c>
      <c r="G2225" s="2">
        <v>0.1048611111111111</v>
      </c>
      <c r="H2225" s="15" t="str">
        <f t="shared" si="68"/>
        <v/>
      </c>
      <c r="I2225" s="2">
        <f>SUM(INDEX(ch_table[Duration],1):ch_table[[#This Row],[Duration]])</f>
        <v>58.054166666666418</v>
      </c>
      <c r="J2225" s="7">
        <v>0.79166666666666663</v>
      </c>
      <c r="K2225" s="16" t="str" cm="1">
        <f t="array" ref="K22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5" s="7" t="str">
        <f t="shared" si="69"/>
        <v/>
      </c>
      <c r="M2225" s="2">
        <f>SUM(INDEX(ch_table[AAT],1):ch_table[[#This Row],[AAT]])</f>
        <v>5.1763888888888987</v>
      </c>
    </row>
    <row r="2226" spans="1:13" x14ac:dyDescent="0.25">
      <c r="A2226">
        <v>170</v>
      </c>
      <c r="B2226" s="1">
        <v>43292</v>
      </c>
      <c r="C2226" s="7">
        <v>0.78263888888888888</v>
      </c>
      <c r="D2226" t="s">
        <v>214</v>
      </c>
      <c r="E2226" t="s">
        <v>1521</v>
      </c>
      <c r="G2226" s="2">
        <v>6.9444444444444447E-4</v>
      </c>
      <c r="H2226" s="15" t="str">
        <f t="shared" si="68"/>
        <v/>
      </c>
      <c r="I2226" s="2">
        <f>SUM(INDEX(ch_table[Duration],1):ch_table[[#This Row],[Duration]])</f>
        <v>58.05486111111086</v>
      </c>
      <c r="J2226" s="7">
        <v>0.79166666666666663</v>
      </c>
      <c r="K2226" s="16" t="str" cm="1">
        <f t="array" ref="K22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6" s="7" t="str">
        <f t="shared" si="69"/>
        <v/>
      </c>
      <c r="M2226" s="2">
        <f>SUM(INDEX(ch_table[AAT],1):ch_table[[#This Row],[AAT]])</f>
        <v>5.1763888888888987</v>
      </c>
    </row>
    <row r="2227" spans="1:13" x14ac:dyDescent="0.25">
      <c r="A2227">
        <v>170</v>
      </c>
      <c r="B2227" s="1">
        <v>43292</v>
      </c>
      <c r="C2227" s="7">
        <v>0.78333333333333333</v>
      </c>
      <c r="D2227" t="s">
        <v>23</v>
      </c>
      <c r="E2227" t="s">
        <v>1522</v>
      </c>
      <c r="G2227" s="2">
        <v>1.9444444444444441E-2</v>
      </c>
      <c r="H2227" s="15" t="str">
        <f t="shared" si="68"/>
        <v/>
      </c>
      <c r="I2227" s="2">
        <f>SUM(INDEX(ch_table[Duration],1):ch_table[[#This Row],[Duration]])</f>
        <v>58.074305555555306</v>
      </c>
      <c r="J2227" s="7">
        <v>0.79166666666666663</v>
      </c>
      <c r="K2227" s="16" cm="1">
        <f t="array" ref="K22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1.1111111111111183E-2</v>
      </c>
      <c r="L2227" s="7" t="str">
        <f t="shared" si="69"/>
        <v/>
      </c>
      <c r="M2227" s="2">
        <f>SUM(INDEX(ch_table[AAT],1):ch_table[[#This Row],[AAT]])</f>
        <v>5.1875000000000098</v>
      </c>
    </row>
    <row r="2228" spans="1:13" x14ac:dyDescent="0.25">
      <c r="A2228">
        <v>170</v>
      </c>
      <c r="B2228" s="1">
        <v>43292</v>
      </c>
      <c r="C2228" s="7">
        <v>0.80277777777777781</v>
      </c>
      <c r="D2228" t="s">
        <v>8</v>
      </c>
      <c r="H2228" s="15">
        <f t="shared" si="68"/>
        <v>0.32361111111111113</v>
      </c>
      <c r="I2228" s="2">
        <f>SUM(INDEX(ch_table[Duration],1):ch_table[[#This Row],[Duration]])</f>
        <v>58.074305555555306</v>
      </c>
      <c r="J2228" s="7">
        <v>0.79166666666666663</v>
      </c>
      <c r="K2228" s="16" t="str" cm="1">
        <f t="array" ref="K22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8" s="7">
        <f t="shared" si="69"/>
        <v>1.1111111111111183E-2</v>
      </c>
      <c r="M2228" s="2">
        <f>SUM(INDEX(ch_table[AAT],1):ch_table[[#This Row],[AAT]])</f>
        <v>5.1875000000000098</v>
      </c>
    </row>
    <row r="2229" spans="1:13" x14ac:dyDescent="0.25">
      <c r="A2229">
        <v>171</v>
      </c>
      <c r="B2229" s="1">
        <v>43293</v>
      </c>
      <c r="C2229" s="7">
        <v>0.39583333333333331</v>
      </c>
      <c r="D2229" t="s">
        <v>13</v>
      </c>
      <c r="G2229" s="2">
        <v>2.0833333333333329E-3</v>
      </c>
      <c r="H2229" s="15" t="str">
        <f t="shared" si="68"/>
        <v/>
      </c>
      <c r="I2229" s="2">
        <f>SUM(INDEX(ch_table[Duration],1):ch_table[[#This Row],[Duration]])</f>
        <v>58.076388888888637</v>
      </c>
      <c r="J2229" s="7">
        <v>0.70833333333333337</v>
      </c>
      <c r="K2229" s="16" t="str" cm="1">
        <f t="array" ref="K22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29" s="7" t="str">
        <f t="shared" si="69"/>
        <v/>
      </c>
      <c r="M2229" s="2">
        <f>SUM(INDEX(ch_table[AAT],1):ch_table[[#This Row],[AAT]])</f>
        <v>5.1875000000000098</v>
      </c>
    </row>
    <row r="2230" spans="1:13" x14ac:dyDescent="0.25">
      <c r="A2230">
        <v>171</v>
      </c>
      <c r="B2230" s="1">
        <v>43293</v>
      </c>
      <c r="C2230" s="7">
        <v>0.39791666666666659</v>
      </c>
      <c r="D2230" t="s">
        <v>1458</v>
      </c>
      <c r="E2230" t="s">
        <v>1523</v>
      </c>
      <c r="G2230" s="2">
        <v>2.0833333333333329E-2</v>
      </c>
      <c r="H2230" s="15" t="str">
        <f t="shared" si="68"/>
        <v/>
      </c>
      <c r="I2230" s="2">
        <f>SUM(INDEX(ch_table[Duration],1):ch_table[[#This Row],[Duration]])</f>
        <v>58.097222222221973</v>
      </c>
      <c r="J2230" s="7">
        <v>0.70833333333333337</v>
      </c>
      <c r="K2230" s="16" t="str" cm="1">
        <f t="array" ref="K22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0" s="7" t="str">
        <f t="shared" si="69"/>
        <v/>
      </c>
      <c r="M2230" s="2">
        <f>SUM(INDEX(ch_table[AAT],1):ch_table[[#This Row],[AAT]])</f>
        <v>5.1875000000000098</v>
      </c>
    </row>
    <row r="2231" spans="1:13" x14ac:dyDescent="0.25">
      <c r="A2231">
        <v>171</v>
      </c>
      <c r="B2231" s="1">
        <v>43293</v>
      </c>
      <c r="C2231" s="7">
        <v>0.41875000000000001</v>
      </c>
      <c r="D2231" t="s">
        <v>1459</v>
      </c>
      <c r="E2231" t="s">
        <v>1523</v>
      </c>
      <c r="G2231" s="2">
        <v>7.6388888888888886E-3</v>
      </c>
      <c r="H2231" s="15" t="str">
        <f t="shared" si="68"/>
        <v/>
      </c>
      <c r="I2231" s="2">
        <f>SUM(INDEX(ch_table[Duration],1):ch_table[[#This Row],[Duration]])</f>
        <v>58.104861111110864</v>
      </c>
      <c r="J2231" s="7">
        <v>0.70833333333333337</v>
      </c>
      <c r="K2231" s="16" t="str" cm="1">
        <f t="array" ref="K22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1" s="7" t="str">
        <f t="shared" si="69"/>
        <v/>
      </c>
      <c r="M2231" s="2">
        <f>SUM(INDEX(ch_table[AAT],1):ch_table[[#This Row],[AAT]])</f>
        <v>5.1875000000000098</v>
      </c>
    </row>
    <row r="2232" spans="1:13" x14ac:dyDescent="0.25">
      <c r="A2232">
        <v>171</v>
      </c>
      <c r="B2232" s="1">
        <v>43293</v>
      </c>
      <c r="C2232" s="7">
        <v>0.42638888888888887</v>
      </c>
      <c r="D2232" t="s">
        <v>1458</v>
      </c>
      <c r="E2232" t="s">
        <v>1524</v>
      </c>
      <c r="G2232" s="2">
        <v>1.388888888888889E-2</v>
      </c>
      <c r="H2232" s="15" t="str">
        <f t="shared" si="68"/>
        <v/>
      </c>
      <c r="I2232" s="2">
        <f>SUM(INDEX(ch_table[Duration],1):ch_table[[#This Row],[Duration]])</f>
        <v>58.11874999999975</v>
      </c>
      <c r="J2232" s="7">
        <v>0.70833333333333337</v>
      </c>
      <c r="K2232" s="16" t="str" cm="1">
        <f t="array" ref="K22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2" s="7" t="str">
        <f t="shared" si="69"/>
        <v/>
      </c>
      <c r="M2232" s="2">
        <f>SUM(INDEX(ch_table[AAT],1):ch_table[[#This Row],[AAT]])</f>
        <v>5.1875000000000098</v>
      </c>
    </row>
    <row r="2233" spans="1:13" x14ac:dyDescent="0.25">
      <c r="A2233">
        <v>171</v>
      </c>
      <c r="B2233" s="1">
        <v>43293</v>
      </c>
      <c r="C2233" s="7">
        <v>0.44027777777777782</v>
      </c>
      <c r="D2233" t="s">
        <v>55</v>
      </c>
      <c r="E2233" t="s">
        <v>1525</v>
      </c>
      <c r="G2233" s="2">
        <v>2.569444444444444E-2</v>
      </c>
      <c r="H2233" s="15" t="str">
        <f t="shared" si="68"/>
        <v/>
      </c>
      <c r="I2233" s="2">
        <f>SUM(INDEX(ch_table[Duration],1):ch_table[[#This Row],[Duration]])</f>
        <v>58.144444444444197</v>
      </c>
      <c r="J2233" s="7">
        <v>0.70833333333333337</v>
      </c>
      <c r="K2233" s="16" t="str" cm="1">
        <f t="array" ref="K22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3" s="7" t="str">
        <f t="shared" si="69"/>
        <v/>
      </c>
      <c r="M2233" s="2">
        <f>SUM(INDEX(ch_table[AAT],1):ch_table[[#This Row],[AAT]])</f>
        <v>5.1875000000000098</v>
      </c>
    </row>
    <row r="2234" spans="1:13" x14ac:dyDescent="0.25">
      <c r="A2234">
        <v>171</v>
      </c>
      <c r="B2234" s="1">
        <v>43293</v>
      </c>
      <c r="C2234" s="7">
        <v>0.46597222222222218</v>
      </c>
      <c r="D2234" t="s">
        <v>55</v>
      </c>
      <c r="E2234" t="s">
        <v>1526</v>
      </c>
      <c r="G2234" s="2">
        <v>2.4305555555555559E-2</v>
      </c>
      <c r="H2234" s="15" t="str">
        <f t="shared" si="68"/>
        <v/>
      </c>
      <c r="I2234" s="2">
        <f>SUM(INDEX(ch_table[Duration],1):ch_table[[#This Row],[Duration]])</f>
        <v>58.168749999999754</v>
      </c>
      <c r="J2234" s="7">
        <v>0.70833333333333337</v>
      </c>
      <c r="K2234" s="16" t="str" cm="1">
        <f t="array" ref="K22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4" s="7" t="str">
        <f t="shared" si="69"/>
        <v/>
      </c>
      <c r="M2234" s="2">
        <f>SUM(INDEX(ch_table[AAT],1):ch_table[[#This Row],[AAT]])</f>
        <v>5.1875000000000098</v>
      </c>
    </row>
    <row r="2235" spans="1:13" x14ac:dyDescent="0.25">
      <c r="A2235">
        <v>171</v>
      </c>
      <c r="B2235" s="1">
        <v>43293</v>
      </c>
      <c r="C2235" s="7">
        <v>0.49027777777777781</v>
      </c>
      <c r="D2235" t="s">
        <v>29</v>
      </c>
      <c r="E2235" t="s">
        <v>30</v>
      </c>
      <c r="G2235" s="2">
        <v>4.2361111111111113E-2</v>
      </c>
      <c r="H2235" s="15" t="str">
        <f t="shared" si="68"/>
        <v/>
      </c>
      <c r="I2235" s="2">
        <f>SUM(INDEX(ch_table[Duration],1):ch_table[[#This Row],[Duration]])</f>
        <v>58.211111111110867</v>
      </c>
      <c r="J2235" s="7">
        <v>0.70833333333333337</v>
      </c>
      <c r="K2235" s="16" t="str" cm="1">
        <f t="array" ref="K22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5" s="7" t="str">
        <f t="shared" si="69"/>
        <v/>
      </c>
      <c r="M2235" s="2">
        <f>SUM(INDEX(ch_table[AAT],1):ch_table[[#This Row],[AAT]])</f>
        <v>5.1875000000000098</v>
      </c>
    </row>
    <row r="2236" spans="1:13" x14ac:dyDescent="0.25">
      <c r="A2236">
        <v>171</v>
      </c>
      <c r="B2236" s="1">
        <v>43293</v>
      </c>
      <c r="C2236" s="7">
        <v>0.53263888888888888</v>
      </c>
      <c r="D2236" t="s">
        <v>25</v>
      </c>
      <c r="E2236" t="s">
        <v>1527</v>
      </c>
      <c r="F2236" t="s">
        <v>101</v>
      </c>
      <c r="G2236" s="2">
        <v>6.2500000000000003E-3</v>
      </c>
      <c r="H2236" s="15" t="str">
        <f t="shared" si="68"/>
        <v/>
      </c>
      <c r="I2236" s="2">
        <f>SUM(INDEX(ch_table[Duration],1):ch_table[[#This Row],[Duration]])</f>
        <v>58.217361111110868</v>
      </c>
      <c r="J2236" s="7">
        <v>0.70833333333333337</v>
      </c>
      <c r="K2236" s="16" t="str" cm="1">
        <f t="array" ref="K22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6" s="7" t="str">
        <f t="shared" si="69"/>
        <v/>
      </c>
      <c r="M2236" s="2">
        <f>SUM(INDEX(ch_table[AAT],1):ch_table[[#This Row],[AAT]])</f>
        <v>5.1875000000000098</v>
      </c>
    </row>
    <row r="2237" spans="1:13" x14ac:dyDescent="0.25">
      <c r="A2237">
        <v>171</v>
      </c>
      <c r="B2237" s="1">
        <v>43293</v>
      </c>
      <c r="C2237" s="7">
        <v>0.53888888888888886</v>
      </c>
      <c r="D2237" t="s">
        <v>1528</v>
      </c>
      <c r="G2237" s="2">
        <v>4.1666666666666666E-3</v>
      </c>
      <c r="H2237" s="15" t="str">
        <f t="shared" si="68"/>
        <v/>
      </c>
      <c r="I2237" s="2">
        <f>SUM(INDEX(ch_table[Duration],1):ch_table[[#This Row],[Duration]])</f>
        <v>58.221527777777538</v>
      </c>
      <c r="J2237" s="7">
        <v>0.70833333333333337</v>
      </c>
      <c r="K2237" s="16" t="str" cm="1">
        <f t="array" ref="K22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7" s="7" t="str">
        <f t="shared" si="69"/>
        <v/>
      </c>
      <c r="M2237" s="2">
        <f>SUM(INDEX(ch_table[AAT],1):ch_table[[#This Row],[AAT]])</f>
        <v>5.1875000000000098</v>
      </c>
    </row>
    <row r="2238" spans="1:13" x14ac:dyDescent="0.25">
      <c r="A2238">
        <v>171</v>
      </c>
      <c r="B2238" s="1">
        <v>43293</v>
      </c>
      <c r="C2238" s="7">
        <v>0.54305555555555551</v>
      </c>
      <c r="D2238" t="s">
        <v>31</v>
      </c>
      <c r="E2238" t="s">
        <v>1529</v>
      </c>
      <c r="G2238" s="2">
        <v>1.3888888888888889E-3</v>
      </c>
      <c r="H2238" s="15" t="str">
        <f t="shared" si="68"/>
        <v/>
      </c>
      <c r="I2238" s="2">
        <f>SUM(INDEX(ch_table[Duration],1):ch_table[[#This Row],[Duration]])</f>
        <v>58.222916666666428</v>
      </c>
      <c r="J2238" s="7">
        <v>0.70833333333333337</v>
      </c>
      <c r="K2238" s="16" t="str" cm="1">
        <f t="array" ref="K22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8" s="7" t="str">
        <f t="shared" si="69"/>
        <v/>
      </c>
      <c r="M2238" s="2">
        <f>SUM(INDEX(ch_table[AAT],1):ch_table[[#This Row],[AAT]])</f>
        <v>5.1875000000000098</v>
      </c>
    </row>
    <row r="2239" spans="1:13" x14ac:dyDescent="0.25">
      <c r="A2239">
        <v>171</v>
      </c>
      <c r="B2239" s="1">
        <v>43293</v>
      </c>
      <c r="C2239" s="7">
        <v>0.5444444444444444</v>
      </c>
      <c r="D2239" t="s">
        <v>41</v>
      </c>
      <c r="E2239" t="s">
        <v>1527</v>
      </c>
      <c r="F2239" t="s">
        <v>101</v>
      </c>
      <c r="G2239" s="2">
        <v>5.347222222222222E-2</v>
      </c>
      <c r="H2239" s="15" t="str">
        <f t="shared" si="68"/>
        <v/>
      </c>
      <c r="I2239" s="2">
        <f>SUM(INDEX(ch_table[Duration],1):ch_table[[#This Row],[Duration]])</f>
        <v>58.276388888888654</v>
      </c>
      <c r="J2239" s="7">
        <v>0.70833333333333337</v>
      </c>
      <c r="K2239" s="16" t="str" cm="1">
        <f t="array" ref="K22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39" s="7" t="str">
        <f t="shared" si="69"/>
        <v/>
      </c>
      <c r="M2239" s="2">
        <f>SUM(INDEX(ch_table[AAT],1):ch_table[[#This Row],[AAT]])</f>
        <v>5.1875000000000098</v>
      </c>
    </row>
    <row r="2240" spans="1:13" x14ac:dyDescent="0.25">
      <c r="A2240">
        <v>171</v>
      </c>
      <c r="B2240" s="1">
        <v>43293</v>
      </c>
      <c r="C2240" s="7">
        <v>0.59791666666666665</v>
      </c>
      <c r="D2240" t="s">
        <v>1530</v>
      </c>
      <c r="E2240" t="s">
        <v>1531</v>
      </c>
      <c r="G2240" s="2">
        <v>1.458333333333333E-2</v>
      </c>
      <c r="H2240" s="15" t="str">
        <f t="shared" si="68"/>
        <v/>
      </c>
      <c r="I2240" s="2">
        <f>SUM(INDEX(ch_table[Duration],1):ch_table[[#This Row],[Duration]])</f>
        <v>58.290972222221988</v>
      </c>
      <c r="J2240" s="7">
        <v>0.70833333333333337</v>
      </c>
      <c r="K2240" s="16" t="str" cm="1">
        <f t="array" ref="K22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0" s="7" t="str">
        <f t="shared" si="69"/>
        <v/>
      </c>
      <c r="M2240" s="2">
        <f>SUM(INDEX(ch_table[AAT],1):ch_table[[#This Row],[AAT]])</f>
        <v>5.1875000000000098</v>
      </c>
    </row>
    <row r="2241" spans="1:13" x14ac:dyDescent="0.25">
      <c r="A2241">
        <v>171</v>
      </c>
      <c r="B2241" s="1">
        <v>43293</v>
      </c>
      <c r="C2241" s="7">
        <v>0.61250000000000004</v>
      </c>
      <c r="D2241" t="s">
        <v>31</v>
      </c>
      <c r="E2241" t="s">
        <v>1532</v>
      </c>
      <c r="G2241" s="2">
        <v>2.0833333333333329E-3</v>
      </c>
      <c r="H2241" s="15" t="str">
        <f t="shared" si="68"/>
        <v/>
      </c>
      <c r="I2241" s="2">
        <f>SUM(INDEX(ch_table[Duration],1):ch_table[[#This Row],[Duration]])</f>
        <v>58.29305555555532</v>
      </c>
      <c r="J2241" s="7">
        <v>0.70833333333333337</v>
      </c>
      <c r="K2241" s="16" t="str" cm="1">
        <f t="array" ref="K22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1" s="7" t="str">
        <f t="shared" si="69"/>
        <v/>
      </c>
      <c r="M2241" s="2">
        <f>SUM(INDEX(ch_table[AAT],1):ch_table[[#This Row],[AAT]])</f>
        <v>5.1875000000000098</v>
      </c>
    </row>
    <row r="2242" spans="1:13" x14ac:dyDescent="0.25">
      <c r="A2242">
        <v>171</v>
      </c>
      <c r="B2242" s="1">
        <v>43293</v>
      </c>
      <c r="C2242" s="7">
        <v>0.61458333333333337</v>
      </c>
      <c r="D2242" t="s">
        <v>369</v>
      </c>
      <c r="E2242" t="s">
        <v>1533</v>
      </c>
      <c r="G2242" s="2">
        <v>4.1666666666666657E-2</v>
      </c>
      <c r="H2242" s="15" t="str">
        <f t="shared" ref="H2242:H2305" si="70">IF(OR($D2242="House rose", $D2242="Session end"), SUMIF(A:A,A2242, G:G),"")</f>
        <v/>
      </c>
      <c r="I2242" s="2">
        <f>SUM(INDEX(ch_table[Duration],1):ch_table[[#This Row],[Duration]])</f>
        <v>58.334722222221984</v>
      </c>
      <c r="J2242" s="7">
        <v>0.70833333333333337</v>
      </c>
      <c r="K2242" s="16" t="str" cm="1">
        <f t="array" ref="K22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2" s="7" t="str">
        <f t="shared" ref="L2242:L2305" si="71">IF(OR(D2242="House rose",D2242="Session end"), SUMIF(A:A, A2242,K:K),"")</f>
        <v/>
      </c>
      <c r="M2242" s="2">
        <f>SUM(INDEX(ch_table[AAT],1):ch_table[[#This Row],[AAT]])</f>
        <v>5.1875000000000098</v>
      </c>
    </row>
    <row r="2243" spans="1:13" x14ac:dyDescent="0.25">
      <c r="A2243">
        <v>171</v>
      </c>
      <c r="B2243" s="1">
        <v>43293</v>
      </c>
      <c r="C2243" s="7">
        <v>0.65625</v>
      </c>
      <c r="D2243" t="s">
        <v>369</v>
      </c>
      <c r="E2243" t="s">
        <v>1534</v>
      </c>
      <c r="G2243" s="2">
        <v>5.2083333333333343E-2</v>
      </c>
      <c r="H2243" s="15" t="str">
        <f t="shared" si="70"/>
        <v/>
      </c>
      <c r="I2243" s="2">
        <f>SUM(INDEX(ch_table[Duration],1):ch_table[[#This Row],[Duration]])</f>
        <v>58.38680555555532</v>
      </c>
      <c r="J2243" s="7">
        <v>0.70833333333333337</v>
      </c>
      <c r="K2243" s="16" t="str" cm="1">
        <f t="array" ref="K22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3" s="7" t="str">
        <f t="shared" si="71"/>
        <v/>
      </c>
      <c r="M2243" s="2">
        <f>SUM(INDEX(ch_table[AAT],1):ch_table[[#This Row],[AAT]])</f>
        <v>5.1875000000000098</v>
      </c>
    </row>
    <row r="2244" spans="1:13" x14ac:dyDescent="0.25">
      <c r="A2244">
        <v>171</v>
      </c>
      <c r="B2244" s="1">
        <v>43293</v>
      </c>
      <c r="C2244" s="7">
        <v>0.70833333333333337</v>
      </c>
      <c r="D2244" t="s">
        <v>214</v>
      </c>
      <c r="E2244" t="s">
        <v>1535</v>
      </c>
      <c r="G2244" s="2">
        <v>2.0833333333333329E-3</v>
      </c>
      <c r="H2244" s="15" t="str">
        <f t="shared" si="70"/>
        <v/>
      </c>
      <c r="I2244" s="2">
        <f>SUM(INDEX(ch_table[Duration],1):ch_table[[#This Row],[Duration]])</f>
        <v>58.388888888888651</v>
      </c>
      <c r="J2244" s="7">
        <v>0.70833333333333337</v>
      </c>
      <c r="K2244" s="16" cm="1">
        <f t="array" ref="K22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2244" s="7" t="str">
        <f t="shared" si="71"/>
        <v/>
      </c>
      <c r="M2244" s="2">
        <f>SUM(INDEX(ch_table[AAT],1):ch_table[[#This Row],[AAT]])</f>
        <v>5.189583333333343</v>
      </c>
    </row>
    <row r="2245" spans="1:13" x14ac:dyDescent="0.25">
      <c r="A2245">
        <v>171</v>
      </c>
      <c r="B2245" s="1">
        <v>43293</v>
      </c>
      <c r="C2245" s="7">
        <v>0.7104166666666667</v>
      </c>
      <c r="D2245" t="s">
        <v>23</v>
      </c>
      <c r="E2245" t="s">
        <v>1536</v>
      </c>
      <c r="G2245" s="2">
        <v>1.805555555555555E-2</v>
      </c>
      <c r="H2245" s="15" t="str">
        <f t="shared" si="70"/>
        <v/>
      </c>
      <c r="I2245" s="2">
        <f>SUM(INDEX(ch_table[Duration],1):ch_table[[#This Row],[Duration]])</f>
        <v>58.406944444444207</v>
      </c>
      <c r="J2245" s="7">
        <v>0.70833333333333337</v>
      </c>
      <c r="K2245" s="16" cm="1">
        <f t="array" ref="K22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2245" s="7" t="str">
        <f t="shared" si="71"/>
        <v/>
      </c>
      <c r="M2245" s="2">
        <f>SUM(INDEX(ch_table[AAT],1):ch_table[[#This Row],[AAT]])</f>
        <v>5.2076388888888987</v>
      </c>
    </row>
    <row r="2246" spans="1:13" x14ac:dyDescent="0.25">
      <c r="A2246">
        <v>171</v>
      </c>
      <c r="B2246" s="1">
        <v>43293</v>
      </c>
      <c r="C2246" s="7">
        <v>0.72847222222222219</v>
      </c>
      <c r="D2246" t="s">
        <v>8</v>
      </c>
      <c r="H2246" s="15">
        <f t="shared" si="70"/>
        <v>0.33263888888888887</v>
      </c>
      <c r="I2246" s="2">
        <f>SUM(INDEX(ch_table[Duration],1):ch_table[[#This Row],[Duration]])</f>
        <v>58.406944444444207</v>
      </c>
      <c r="J2246" s="7">
        <v>0.70833333333333337</v>
      </c>
      <c r="K2246" s="16" t="str" cm="1">
        <f t="array" ref="K22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6" s="7">
        <f t="shared" si="71"/>
        <v>2.0138888888888876E-2</v>
      </c>
      <c r="M2246" s="2">
        <f>SUM(INDEX(ch_table[AAT],1):ch_table[[#This Row],[AAT]])</f>
        <v>5.2076388888888987</v>
      </c>
    </row>
    <row r="2247" spans="1:13" x14ac:dyDescent="0.25">
      <c r="A2247">
        <v>172</v>
      </c>
      <c r="B2247" s="1">
        <v>43297</v>
      </c>
      <c r="C2247" s="7">
        <v>0.60416666666666663</v>
      </c>
      <c r="D2247" t="s">
        <v>13</v>
      </c>
      <c r="G2247" s="2">
        <v>2.7777777777777779E-3</v>
      </c>
      <c r="H2247" s="15" t="str">
        <f t="shared" si="70"/>
        <v/>
      </c>
      <c r="I2247" s="2">
        <f>SUM(INDEX(ch_table[Duration],1):ch_table[[#This Row],[Duration]])</f>
        <v>58.409722222221987</v>
      </c>
      <c r="J2247" s="7">
        <v>0.91666666666666663</v>
      </c>
      <c r="K2247" s="16" t="str" cm="1">
        <f t="array" ref="K22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7" s="7" t="str">
        <f t="shared" si="71"/>
        <v/>
      </c>
      <c r="M2247" s="2">
        <f>SUM(INDEX(ch_table[AAT],1):ch_table[[#This Row],[AAT]])</f>
        <v>5.2076388888888987</v>
      </c>
    </row>
    <row r="2248" spans="1:13" x14ac:dyDescent="0.25">
      <c r="A2248">
        <v>172</v>
      </c>
      <c r="B2248" s="1">
        <v>43297</v>
      </c>
      <c r="C2248" s="7">
        <v>0.6069444444444444</v>
      </c>
      <c r="D2248" t="s">
        <v>1458</v>
      </c>
      <c r="E2248" t="s">
        <v>1537</v>
      </c>
      <c r="G2248" s="2">
        <v>3.0555555555555551E-2</v>
      </c>
      <c r="H2248" s="15" t="str">
        <f t="shared" si="70"/>
        <v/>
      </c>
      <c r="I2248" s="2">
        <f>SUM(INDEX(ch_table[Duration],1):ch_table[[#This Row],[Duration]])</f>
        <v>58.440277777777546</v>
      </c>
      <c r="J2248" s="7">
        <v>0.91666666666666663</v>
      </c>
      <c r="K2248" s="16" t="str" cm="1">
        <f t="array" ref="K22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8" s="7" t="str">
        <f t="shared" si="71"/>
        <v/>
      </c>
      <c r="M2248" s="2">
        <f>SUM(INDEX(ch_table[AAT],1):ch_table[[#This Row],[AAT]])</f>
        <v>5.2076388888888987</v>
      </c>
    </row>
    <row r="2249" spans="1:13" x14ac:dyDescent="0.25">
      <c r="A2249">
        <v>172</v>
      </c>
      <c r="B2249" s="1">
        <v>43297</v>
      </c>
      <c r="C2249" s="7">
        <v>0.63749999999999996</v>
      </c>
      <c r="D2249" t="s">
        <v>1459</v>
      </c>
      <c r="E2249" t="s">
        <v>1537</v>
      </c>
      <c r="G2249" s="2">
        <v>9.0277777777777769E-3</v>
      </c>
      <c r="H2249" s="15" t="str">
        <f t="shared" si="70"/>
        <v/>
      </c>
      <c r="I2249" s="2">
        <f>SUM(INDEX(ch_table[Duration],1):ch_table[[#This Row],[Duration]])</f>
        <v>58.44930555555532</v>
      </c>
      <c r="J2249" s="7">
        <v>0.91666666666666663</v>
      </c>
      <c r="K2249" s="16" t="str" cm="1">
        <f t="array" ref="K22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49" s="7" t="str">
        <f t="shared" si="71"/>
        <v/>
      </c>
      <c r="M2249" s="2">
        <f>SUM(INDEX(ch_table[AAT],1):ch_table[[#This Row],[AAT]])</f>
        <v>5.2076388888888987</v>
      </c>
    </row>
    <row r="2250" spans="1:13" x14ac:dyDescent="0.25">
      <c r="A2250">
        <v>172</v>
      </c>
      <c r="B2250" s="1">
        <v>43297</v>
      </c>
      <c r="C2250" s="7">
        <v>0.64652777777777781</v>
      </c>
      <c r="D2250" t="s">
        <v>41</v>
      </c>
      <c r="E2250" t="s">
        <v>1538</v>
      </c>
      <c r="G2250" s="2">
        <v>4.027777777777778E-2</v>
      </c>
      <c r="H2250" s="15" t="str">
        <f t="shared" si="70"/>
        <v/>
      </c>
      <c r="I2250" s="2">
        <f>SUM(INDEX(ch_table[Duration],1):ch_table[[#This Row],[Duration]])</f>
        <v>58.489583333333094</v>
      </c>
      <c r="J2250" s="7">
        <v>0.91666666666666663</v>
      </c>
      <c r="K2250" s="16" t="str" cm="1">
        <f t="array" ref="K22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50" s="7" t="str">
        <f t="shared" si="71"/>
        <v/>
      </c>
      <c r="M2250" s="2">
        <f>SUM(INDEX(ch_table[AAT],1):ch_table[[#This Row],[AAT]])</f>
        <v>5.2076388888888987</v>
      </c>
    </row>
    <row r="2251" spans="1:13" x14ac:dyDescent="0.25">
      <c r="A2251">
        <v>172</v>
      </c>
      <c r="B2251" s="1">
        <v>43297</v>
      </c>
      <c r="C2251" s="7">
        <v>0.68680555555555556</v>
      </c>
      <c r="D2251" t="s">
        <v>41</v>
      </c>
      <c r="E2251" t="s">
        <v>1539</v>
      </c>
      <c r="G2251" s="2">
        <v>2.777777777777778E-2</v>
      </c>
      <c r="H2251" s="15" t="str">
        <f t="shared" si="70"/>
        <v/>
      </c>
      <c r="I2251" s="2">
        <f>SUM(INDEX(ch_table[Duration],1):ch_table[[#This Row],[Duration]])</f>
        <v>58.517361111110873</v>
      </c>
      <c r="J2251" s="7">
        <v>0.91666666666666663</v>
      </c>
      <c r="K2251" s="16" t="str" cm="1">
        <f t="array" ref="K22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51" s="7" t="str">
        <f t="shared" si="71"/>
        <v/>
      </c>
      <c r="M2251" s="2">
        <f>SUM(INDEX(ch_table[AAT],1):ch_table[[#This Row],[AAT]])</f>
        <v>5.2076388888888987</v>
      </c>
    </row>
    <row r="2252" spans="1:13" x14ac:dyDescent="0.25">
      <c r="A2252">
        <v>172</v>
      </c>
      <c r="B2252" s="1">
        <v>43297</v>
      </c>
      <c r="C2252" s="7">
        <v>0.71458333333333335</v>
      </c>
      <c r="D2252" t="s">
        <v>57</v>
      </c>
      <c r="E2252" t="s">
        <v>1540</v>
      </c>
      <c r="G2252" s="2">
        <v>2.7777777777777779E-3</v>
      </c>
      <c r="H2252" s="15" t="str">
        <f t="shared" si="70"/>
        <v/>
      </c>
      <c r="I2252" s="2">
        <f>SUM(INDEX(ch_table[Duration],1):ch_table[[#This Row],[Duration]])</f>
        <v>58.520138888888653</v>
      </c>
      <c r="J2252" s="7">
        <v>0.91666666666666663</v>
      </c>
      <c r="K2252" s="16" t="str" cm="1">
        <f t="array" ref="K22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52" s="7" t="str">
        <f t="shared" si="71"/>
        <v/>
      </c>
      <c r="M2252" s="2">
        <f>SUM(INDEX(ch_table[AAT],1):ch_table[[#This Row],[AAT]])</f>
        <v>5.2076388888888987</v>
      </c>
    </row>
    <row r="2253" spans="1:13" x14ac:dyDescent="0.25">
      <c r="A2253">
        <v>172</v>
      </c>
      <c r="B2253" s="1">
        <v>43297</v>
      </c>
      <c r="C2253" s="7">
        <v>0.71736111111111112</v>
      </c>
      <c r="D2253" t="s">
        <v>31</v>
      </c>
      <c r="E2253" t="s">
        <v>1541</v>
      </c>
      <c r="G2253" s="2">
        <v>2.0833333333333329E-3</v>
      </c>
      <c r="H2253" s="15" t="str">
        <f t="shared" si="70"/>
        <v/>
      </c>
      <c r="I2253" s="2">
        <f>SUM(INDEX(ch_table[Duration],1):ch_table[[#This Row],[Duration]])</f>
        <v>58.522222222221984</v>
      </c>
      <c r="J2253" s="7">
        <v>0.91666666666666663</v>
      </c>
      <c r="K2253" s="16" t="str" cm="1">
        <f t="array" ref="K22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53" s="7" t="str">
        <f t="shared" si="71"/>
        <v/>
      </c>
      <c r="M2253" s="2">
        <f>SUM(INDEX(ch_table[AAT],1):ch_table[[#This Row],[AAT]])</f>
        <v>5.2076388888888987</v>
      </c>
    </row>
    <row r="2254" spans="1:13" x14ac:dyDescent="0.25">
      <c r="A2254">
        <v>172</v>
      </c>
      <c r="B2254" s="1">
        <v>43297</v>
      </c>
      <c r="C2254" s="7">
        <v>0.71944444444444444</v>
      </c>
      <c r="D2254" t="s">
        <v>161</v>
      </c>
      <c r="E2254" t="s">
        <v>1542</v>
      </c>
      <c r="G2254" s="2">
        <v>0.2208333333333333</v>
      </c>
      <c r="H2254" s="15" t="str">
        <f t="shared" si="70"/>
        <v/>
      </c>
      <c r="I2254" s="2">
        <f>SUM(INDEX(ch_table[Duration],1):ch_table[[#This Row],[Duration]])</f>
        <v>58.743055555555316</v>
      </c>
      <c r="J2254" s="7">
        <v>0.91666666666666663</v>
      </c>
      <c r="K2254" s="16" cm="1">
        <f t="array" ref="K22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2.3611111111111138E-2</v>
      </c>
      <c r="L2254" s="7" t="str">
        <f t="shared" si="71"/>
        <v/>
      </c>
      <c r="M2254" s="2">
        <f>SUM(INDEX(ch_table[AAT],1):ch_table[[#This Row],[AAT]])</f>
        <v>5.2312500000000099</v>
      </c>
    </row>
    <row r="2255" spans="1:13" x14ac:dyDescent="0.25">
      <c r="A2255">
        <v>172</v>
      </c>
      <c r="B2255" s="1">
        <v>43297</v>
      </c>
      <c r="C2255" s="7">
        <v>0.94027777777777777</v>
      </c>
      <c r="D2255" t="s">
        <v>163</v>
      </c>
      <c r="E2255" t="s">
        <v>1543</v>
      </c>
      <c r="G2255" s="2">
        <v>1.111111111111111E-2</v>
      </c>
      <c r="H2255" s="15" t="str">
        <f t="shared" si="70"/>
        <v/>
      </c>
      <c r="I2255" s="2">
        <f>SUM(INDEX(ch_table[Duration],1):ch_table[[#This Row],[Duration]])</f>
        <v>58.754166666666428</v>
      </c>
      <c r="J2255" s="7">
        <v>0.91666666666666663</v>
      </c>
      <c r="K2255" s="16" cm="1">
        <f t="array" ref="K22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1.111111111111111E-2</v>
      </c>
      <c r="L2255" s="7" t="str">
        <f t="shared" si="71"/>
        <v/>
      </c>
      <c r="M2255" s="2">
        <f>SUM(INDEX(ch_table[AAT],1):ch_table[[#This Row],[AAT]])</f>
        <v>5.242361111111121</v>
      </c>
    </row>
    <row r="2256" spans="1:13" x14ac:dyDescent="0.25">
      <c r="A2256">
        <v>172</v>
      </c>
      <c r="B2256" s="1">
        <v>43297</v>
      </c>
      <c r="C2256" s="7">
        <v>0.95138888888888884</v>
      </c>
      <c r="D2256" t="s">
        <v>1544</v>
      </c>
      <c r="E2256" t="s">
        <v>810</v>
      </c>
      <c r="G2256" s="2">
        <v>6.9444444444444447E-4</v>
      </c>
      <c r="H2256" s="15" t="str">
        <f t="shared" si="70"/>
        <v/>
      </c>
      <c r="I2256" s="2">
        <f>SUM(INDEX(ch_table[Duration],1):ch_table[[#This Row],[Duration]])</f>
        <v>58.75486111111087</v>
      </c>
      <c r="J2256" s="7">
        <v>0.91666666666666663</v>
      </c>
      <c r="K2256" s="16" cm="1">
        <f t="array" ref="K22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56" s="7" t="str">
        <f t="shared" si="71"/>
        <v/>
      </c>
      <c r="M2256" s="2">
        <f>SUM(INDEX(ch_table[AAT],1):ch_table[[#This Row],[AAT]])</f>
        <v>5.2430555555555651</v>
      </c>
    </row>
    <row r="2257" spans="1:13" x14ac:dyDescent="0.25">
      <c r="A2257">
        <v>172</v>
      </c>
      <c r="B2257" s="1">
        <v>43297</v>
      </c>
      <c r="C2257" s="7">
        <v>0.95208333333333328</v>
      </c>
      <c r="D2257" t="s">
        <v>290</v>
      </c>
      <c r="E2257" t="s">
        <v>1545</v>
      </c>
      <c r="F2257" t="s">
        <v>1330</v>
      </c>
      <c r="G2257" s="2">
        <v>2.013888888888889E-2</v>
      </c>
      <c r="H2257" s="15" t="str">
        <f t="shared" si="70"/>
        <v/>
      </c>
      <c r="I2257" s="2">
        <f>SUM(INDEX(ch_table[Duration],1):ch_table[[#This Row],[Duration]])</f>
        <v>58.774999999999757</v>
      </c>
      <c r="J2257" s="7">
        <v>0.91666666666666663</v>
      </c>
      <c r="K2257" s="16" cm="1">
        <f t="array" ref="K22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257" s="7" t="str">
        <f t="shared" si="71"/>
        <v/>
      </c>
      <c r="M2257" s="2">
        <f>SUM(INDEX(ch_table[AAT],1):ch_table[[#This Row],[AAT]])</f>
        <v>5.2631944444444541</v>
      </c>
    </row>
    <row r="2258" spans="1:13" x14ac:dyDescent="0.25">
      <c r="A2258">
        <v>172</v>
      </c>
      <c r="B2258" s="1">
        <v>43297</v>
      </c>
      <c r="C2258" s="7">
        <v>0.97222222222222221</v>
      </c>
      <c r="D2258" t="s">
        <v>214</v>
      </c>
      <c r="E2258" t="s">
        <v>1546</v>
      </c>
      <c r="G2258" s="2">
        <v>6.9444444444444447E-4</v>
      </c>
      <c r="H2258" s="15" t="str">
        <f t="shared" si="70"/>
        <v/>
      </c>
      <c r="I2258" s="2">
        <f>SUM(INDEX(ch_table[Duration],1):ch_table[[#This Row],[Duration]])</f>
        <v>58.775694444444198</v>
      </c>
      <c r="J2258" s="7">
        <v>0.91666666666666663</v>
      </c>
      <c r="K2258" s="16" cm="1">
        <f t="array" ref="K22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58" s="7" t="str">
        <f t="shared" si="71"/>
        <v/>
      </c>
      <c r="M2258" s="2">
        <f>SUM(INDEX(ch_table[AAT],1):ch_table[[#This Row],[AAT]])</f>
        <v>5.2638888888888982</v>
      </c>
    </row>
    <row r="2259" spans="1:13" x14ac:dyDescent="0.25">
      <c r="A2259">
        <v>172</v>
      </c>
      <c r="B2259" s="1">
        <v>43297</v>
      </c>
      <c r="C2259" s="7">
        <v>0.97291666666666665</v>
      </c>
      <c r="D2259" t="s">
        <v>214</v>
      </c>
      <c r="E2259" t="s">
        <v>1547</v>
      </c>
      <c r="G2259" s="2">
        <v>6.9444444444444447E-4</v>
      </c>
      <c r="H2259" s="15" t="str">
        <f t="shared" si="70"/>
        <v/>
      </c>
      <c r="I2259" s="2">
        <f>SUM(INDEX(ch_table[Duration],1):ch_table[[#This Row],[Duration]])</f>
        <v>58.77638888888864</v>
      </c>
      <c r="J2259" s="7">
        <v>0.91666666666666663</v>
      </c>
      <c r="K2259" s="16" cm="1">
        <f t="array" ref="K22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59" s="7" t="str">
        <f t="shared" si="71"/>
        <v/>
      </c>
      <c r="M2259" s="2">
        <f>SUM(INDEX(ch_table[AAT],1):ch_table[[#This Row],[AAT]])</f>
        <v>5.2645833333333423</v>
      </c>
    </row>
    <row r="2260" spans="1:13" x14ac:dyDescent="0.25">
      <c r="A2260">
        <v>172</v>
      </c>
      <c r="B2260" s="1">
        <v>43297</v>
      </c>
      <c r="C2260" s="7">
        <v>0.97361111111111109</v>
      </c>
      <c r="D2260" t="s">
        <v>23</v>
      </c>
      <c r="E2260" t="s">
        <v>1548</v>
      </c>
      <c r="G2260" s="2">
        <v>1.9444444444444441E-2</v>
      </c>
      <c r="H2260" s="15" t="str">
        <f t="shared" si="70"/>
        <v/>
      </c>
      <c r="I2260" s="2">
        <f>SUM(INDEX(ch_table[Duration],1):ch_table[[#This Row],[Duration]])</f>
        <v>58.795833333333086</v>
      </c>
      <c r="J2260" s="7">
        <v>0.91666666666666663</v>
      </c>
      <c r="K2260" s="16" cm="1">
        <f t="array" ref="K22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2260" s="7" t="str">
        <f t="shared" si="71"/>
        <v/>
      </c>
      <c r="M2260" s="2">
        <f>SUM(INDEX(ch_table[AAT],1):ch_table[[#This Row],[AAT]])</f>
        <v>5.2840277777777871</v>
      </c>
    </row>
    <row r="2261" spans="1:13" x14ac:dyDescent="0.25">
      <c r="A2261">
        <v>172</v>
      </c>
      <c r="B2261" s="1">
        <v>43297</v>
      </c>
      <c r="C2261" s="7">
        <v>0.99305555555555558</v>
      </c>
      <c r="D2261" t="s">
        <v>8</v>
      </c>
      <c r="H2261" s="15">
        <f t="shared" si="70"/>
        <v>0.38888888888888878</v>
      </c>
      <c r="I2261" s="2">
        <f>SUM(INDEX(ch_table[Duration],1):ch_table[[#This Row],[Duration]])</f>
        <v>58.795833333333086</v>
      </c>
      <c r="J2261" s="7">
        <v>0.91666666666666663</v>
      </c>
      <c r="K2261" s="16" t="str" cm="1">
        <f t="array" ref="K22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1" s="7">
        <f t="shared" si="71"/>
        <v>7.6388888888888909E-2</v>
      </c>
      <c r="M2261" s="2">
        <f>SUM(INDEX(ch_table[AAT],1):ch_table[[#This Row],[AAT]])</f>
        <v>5.2840277777777871</v>
      </c>
    </row>
    <row r="2262" spans="1:13" x14ac:dyDescent="0.25">
      <c r="A2262">
        <v>173</v>
      </c>
      <c r="B2262" s="1">
        <v>43298</v>
      </c>
      <c r="C2262" s="7">
        <v>0.47916666666666669</v>
      </c>
      <c r="D2262" t="s">
        <v>1329</v>
      </c>
      <c r="G2262" s="2">
        <v>2.7777777777777779E-3</v>
      </c>
      <c r="H2262" s="15" t="str">
        <f t="shared" si="70"/>
        <v/>
      </c>
      <c r="I2262" s="2">
        <f>SUM(INDEX(ch_table[Duration],1):ch_table[[#This Row],[Duration]])</f>
        <v>58.798611111110866</v>
      </c>
      <c r="J2262" s="7">
        <v>0.79166666666666663</v>
      </c>
      <c r="K2262" s="16" t="str" cm="1">
        <f t="array" ref="K22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2" s="7" t="str">
        <f t="shared" si="71"/>
        <v/>
      </c>
      <c r="M2262" s="2">
        <f>SUM(INDEX(ch_table[AAT],1):ch_table[[#This Row],[AAT]])</f>
        <v>5.2840277777777871</v>
      </c>
    </row>
    <row r="2263" spans="1:13" x14ac:dyDescent="0.25">
      <c r="A2263">
        <v>173</v>
      </c>
      <c r="B2263" s="1">
        <v>43298</v>
      </c>
      <c r="C2263" s="7">
        <v>0.48194444444444451</v>
      </c>
      <c r="D2263" t="s">
        <v>1458</v>
      </c>
      <c r="E2263" t="s">
        <v>53</v>
      </c>
      <c r="G2263" s="2">
        <v>3.3333333333333333E-2</v>
      </c>
      <c r="H2263" s="15" t="str">
        <f t="shared" si="70"/>
        <v/>
      </c>
      <c r="I2263" s="2">
        <f>SUM(INDEX(ch_table[Duration],1):ch_table[[#This Row],[Duration]])</f>
        <v>58.831944444444197</v>
      </c>
      <c r="J2263" s="7">
        <v>0.79166666666666663</v>
      </c>
      <c r="K2263" s="16" t="str" cm="1">
        <f t="array" ref="K22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3" s="7" t="str">
        <f t="shared" si="71"/>
        <v/>
      </c>
      <c r="M2263" s="2">
        <f>SUM(INDEX(ch_table[AAT],1):ch_table[[#This Row],[AAT]])</f>
        <v>5.2840277777777871</v>
      </c>
    </row>
    <row r="2264" spans="1:13" x14ac:dyDescent="0.25">
      <c r="A2264">
        <v>173</v>
      </c>
      <c r="B2264" s="1">
        <v>43298</v>
      </c>
      <c r="C2264" s="7">
        <v>0.51527777777777772</v>
      </c>
      <c r="D2264" t="s">
        <v>1459</v>
      </c>
      <c r="E2264" t="s">
        <v>53</v>
      </c>
      <c r="G2264" s="2">
        <v>1.041666666666667E-2</v>
      </c>
      <c r="H2264" s="15" t="str">
        <f t="shared" si="70"/>
        <v/>
      </c>
      <c r="I2264" s="2">
        <f>SUM(INDEX(ch_table[Duration],1):ch_table[[#This Row],[Duration]])</f>
        <v>58.842361111110861</v>
      </c>
      <c r="J2264" s="7">
        <v>0.79166666666666663</v>
      </c>
      <c r="K2264" s="16" t="str" cm="1">
        <f t="array" ref="K22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4" s="7" t="str">
        <f t="shared" si="71"/>
        <v/>
      </c>
      <c r="M2264" s="2">
        <f>SUM(INDEX(ch_table[AAT],1):ch_table[[#This Row],[AAT]])</f>
        <v>5.2840277777777871</v>
      </c>
    </row>
    <row r="2265" spans="1:13" x14ac:dyDescent="0.25">
      <c r="A2265">
        <v>173</v>
      </c>
      <c r="B2265" s="1">
        <v>43298</v>
      </c>
      <c r="C2265" s="7">
        <v>0.52569444444444446</v>
      </c>
      <c r="D2265" t="s">
        <v>55</v>
      </c>
      <c r="E2265" t="s">
        <v>1549</v>
      </c>
      <c r="G2265" s="2">
        <v>3.2638888888888891E-2</v>
      </c>
      <c r="H2265" s="15" t="str">
        <f t="shared" si="70"/>
        <v/>
      </c>
      <c r="I2265" s="2">
        <f>SUM(INDEX(ch_table[Duration],1):ch_table[[#This Row],[Duration]])</f>
        <v>58.874999999999751</v>
      </c>
      <c r="J2265" s="7">
        <v>0.79166666666666663</v>
      </c>
      <c r="K2265" s="16" t="str" cm="1">
        <f t="array" ref="K22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5" s="7" t="str">
        <f t="shared" si="71"/>
        <v/>
      </c>
      <c r="M2265" s="2">
        <f>SUM(INDEX(ch_table[AAT],1):ch_table[[#This Row],[AAT]])</f>
        <v>5.2840277777777871</v>
      </c>
    </row>
    <row r="2266" spans="1:13" x14ac:dyDescent="0.25">
      <c r="A2266">
        <v>173</v>
      </c>
      <c r="B2266" s="1">
        <v>43298</v>
      </c>
      <c r="C2266" s="7">
        <v>0.55833333333333335</v>
      </c>
      <c r="D2266" t="s">
        <v>41</v>
      </c>
      <c r="E2266" t="s">
        <v>1550</v>
      </c>
      <c r="G2266" s="2">
        <v>2.013888888888889E-2</v>
      </c>
      <c r="H2266" s="15" t="str">
        <f t="shared" si="70"/>
        <v/>
      </c>
      <c r="I2266" s="2">
        <f>SUM(INDEX(ch_table[Duration],1):ch_table[[#This Row],[Duration]])</f>
        <v>58.895138888888638</v>
      </c>
      <c r="J2266" s="7">
        <v>0.79166666666666663</v>
      </c>
      <c r="K2266" s="16" t="str" cm="1">
        <f t="array" ref="K22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6" s="7" t="str">
        <f t="shared" si="71"/>
        <v/>
      </c>
      <c r="M2266" s="2">
        <f>SUM(INDEX(ch_table[AAT],1):ch_table[[#This Row],[AAT]])</f>
        <v>5.2840277777777871</v>
      </c>
    </row>
    <row r="2267" spans="1:13" x14ac:dyDescent="0.25">
      <c r="A2267">
        <v>173</v>
      </c>
      <c r="B2267" s="1">
        <v>43298</v>
      </c>
      <c r="C2267" s="7">
        <v>0.57847222222222228</v>
      </c>
      <c r="D2267" t="s">
        <v>31</v>
      </c>
      <c r="E2267" t="s">
        <v>1551</v>
      </c>
      <c r="G2267" s="2">
        <v>2.0833333333333329E-3</v>
      </c>
      <c r="H2267" s="15" t="str">
        <f t="shared" si="70"/>
        <v/>
      </c>
      <c r="I2267" s="2">
        <f>SUM(INDEX(ch_table[Duration],1):ch_table[[#This Row],[Duration]])</f>
        <v>58.89722222222197</v>
      </c>
      <c r="J2267" s="7">
        <v>0.79166666666666663</v>
      </c>
      <c r="K2267" s="16" t="str" cm="1">
        <f t="array" ref="K22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7" s="7" t="str">
        <f t="shared" si="71"/>
        <v/>
      </c>
      <c r="M2267" s="2">
        <f>SUM(INDEX(ch_table[AAT],1):ch_table[[#This Row],[AAT]])</f>
        <v>5.2840277777777871</v>
      </c>
    </row>
    <row r="2268" spans="1:13" x14ac:dyDescent="0.25">
      <c r="A2268">
        <v>173</v>
      </c>
      <c r="B2268" s="1">
        <v>43298</v>
      </c>
      <c r="C2268" s="7">
        <v>0.5805555555555556</v>
      </c>
      <c r="D2268" t="s">
        <v>31</v>
      </c>
      <c r="E2268" t="s">
        <v>1552</v>
      </c>
      <c r="G2268" s="2">
        <v>6.9444444444444447E-4</v>
      </c>
      <c r="H2268" s="15" t="str">
        <f t="shared" si="70"/>
        <v/>
      </c>
      <c r="I2268" s="2">
        <f>SUM(INDEX(ch_table[Duration],1):ch_table[[#This Row],[Duration]])</f>
        <v>58.897916666666411</v>
      </c>
      <c r="J2268" s="7">
        <v>0.79166666666666663</v>
      </c>
      <c r="K2268" s="16" t="str" cm="1">
        <f t="array" ref="K22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8" s="7" t="str">
        <f t="shared" si="71"/>
        <v/>
      </c>
      <c r="M2268" s="2">
        <f>SUM(INDEX(ch_table[AAT],1):ch_table[[#This Row],[AAT]])</f>
        <v>5.2840277777777871</v>
      </c>
    </row>
    <row r="2269" spans="1:13" x14ac:dyDescent="0.25">
      <c r="A2269">
        <v>173</v>
      </c>
      <c r="B2269" s="1">
        <v>43298</v>
      </c>
      <c r="C2269" s="7">
        <v>0.58125000000000004</v>
      </c>
      <c r="D2269" t="s">
        <v>31</v>
      </c>
      <c r="E2269" t="s">
        <v>1553</v>
      </c>
      <c r="G2269" s="2">
        <v>6.9444444444444447E-4</v>
      </c>
      <c r="H2269" s="15" t="str">
        <f t="shared" si="70"/>
        <v/>
      </c>
      <c r="I2269" s="2">
        <f>SUM(INDEX(ch_table[Duration],1):ch_table[[#This Row],[Duration]])</f>
        <v>58.898611111110853</v>
      </c>
      <c r="J2269" s="7">
        <v>0.79166666666666663</v>
      </c>
      <c r="K2269" s="16" t="str" cm="1">
        <f t="array" ref="K22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69" s="7" t="str">
        <f t="shared" si="71"/>
        <v/>
      </c>
      <c r="M2269" s="2">
        <f>SUM(INDEX(ch_table[AAT],1):ch_table[[#This Row],[AAT]])</f>
        <v>5.2840277777777871</v>
      </c>
    </row>
    <row r="2270" spans="1:13" x14ac:dyDescent="0.25">
      <c r="A2270">
        <v>173</v>
      </c>
      <c r="B2270" s="1">
        <v>43298</v>
      </c>
      <c r="C2270" s="7">
        <v>0.58194444444444449</v>
      </c>
      <c r="D2270" t="s">
        <v>31</v>
      </c>
      <c r="E2270" t="s">
        <v>1554</v>
      </c>
      <c r="G2270" s="2">
        <v>6.9444444444444447E-4</v>
      </c>
      <c r="H2270" s="15" t="str">
        <f t="shared" si="70"/>
        <v/>
      </c>
      <c r="I2270" s="2">
        <f>SUM(INDEX(ch_table[Duration],1):ch_table[[#This Row],[Duration]])</f>
        <v>58.899305555555294</v>
      </c>
      <c r="J2270" s="7">
        <v>0.79166666666666663</v>
      </c>
      <c r="K2270" s="16" t="str" cm="1">
        <f t="array" ref="K22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0" s="7" t="str">
        <f t="shared" si="71"/>
        <v/>
      </c>
      <c r="M2270" s="2">
        <f>SUM(INDEX(ch_table[AAT],1):ch_table[[#This Row],[AAT]])</f>
        <v>5.2840277777777871</v>
      </c>
    </row>
    <row r="2271" spans="1:13" x14ac:dyDescent="0.25">
      <c r="A2271">
        <v>173</v>
      </c>
      <c r="B2271" s="1">
        <v>43298</v>
      </c>
      <c r="C2271" s="7">
        <v>0.58263888888888893</v>
      </c>
      <c r="D2271" t="s">
        <v>31</v>
      </c>
      <c r="E2271" t="s">
        <v>1555</v>
      </c>
      <c r="G2271" s="2">
        <v>6.9444444444444447E-4</v>
      </c>
      <c r="H2271" s="15" t="str">
        <f t="shared" si="70"/>
        <v/>
      </c>
      <c r="I2271" s="2">
        <f>SUM(INDEX(ch_table[Duration],1):ch_table[[#This Row],[Duration]])</f>
        <v>58.899999999999736</v>
      </c>
      <c r="J2271" s="7">
        <v>0.79166666666666663</v>
      </c>
      <c r="K2271" s="16" t="str" cm="1">
        <f t="array" ref="K22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1" s="7" t="str">
        <f t="shared" si="71"/>
        <v/>
      </c>
      <c r="M2271" s="2">
        <f>SUM(INDEX(ch_table[AAT],1):ch_table[[#This Row],[AAT]])</f>
        <v>5.2840277777777871</v>
      </c>
    </row>
    <row r="2272" spans="1:13" x14ac:dyDescent="0.25">
      <c r="A2272">
        <v>173</v>
      </c>
      <c r="B2272" s="1">
        <v>43298</v>
      </c>
      <c r="C2272" s="7">
        <v>0.58333333333333337</v>
      </c>
      <c r="D2272" t="s">
        <v>31</v>
      </c>
      <c r="E2272" t="s">
        <v>1556</v>
      </c>
      <c r="G2272" s="2">
        <v>1.3888888888888889E-3</v>
      </c>
      <c r="H2272" s="15" t="str">
        <f t="shared" si="70"/>
        <v/>
      </c>
      <c r="I2272" s="2">
        <f>SUM(INDEX(ch_table[Duration],1):ch_table[[#This Row],[Duration]])</f>
        <v>58.901388888888626</v>
      </c>
      <c r="J2272" s="7">
        <v>0.79166666666666663</v>
      </c>
      <c r="K2272" s="16" t="str" cm="1">
        <f t="array" ref="K22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2" s="7" t="str">
        <f t="shared" si="71"/>
        <v/>
      </c>
      <c r="M2272" s="2">
        <f>SUM(INDEX(ch_table[AAT],1):ch_table[[#This Row],[AAT]])</f>
        <v>5.2840277777777871</v>
      </c>
    </row>
    <row r="2273" spans="1:13" x14ac:dyDescent="0.25">
      <c r="A2273">
        <v>173</v>
      </c>
      <c r="B2273" s="1">
        <v>43298</v>
      </c>
      <c r="C2273" s="7">
        <v>0.58472222222222225</v>
      </c>
      <c r="D2273" t="s">
        <v>31</v>
      </c>
      <c r="E2273" t="s">
        <v>1557</v>
      </c>
      <c r="G2273" s="2">
        <v>2.0833333333333329E-3</v>
      </c>
      <c r="H2273" s="15" t="str">
        <f t="shared" si="70"/>
        <v/>
      </c>
      <c r="I2273" s="2">
        <f>SUM(INDEX(ch_table[Duration],1):ch_table[[#This Row],[Duration]])</f>
        <v>58.903472222221957</v>
      </c>
      <c r="J2273" s="7">
        <v>0.79166666666666663</v>
      </c>
      <c r="K2273" s="16" t="str" cm="1">
        <f t="array" ref="K22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3" s="7" t="str">
        <f t="shared" si="71"/>
        <v/>
      </c>
      <c r="M2273" s="2">
        <f>SUM(INDEX(ch_table[AAT],1):ch_table[[#This Row],[AAT]])</f>
        <v>5.2840277777777871</v>
      </c>
    </row>
    <row r="2274" spans="1:13" x14ac:dyDescent="0.25">
      <c r="A2274">
        <v>173</v>
      </c>
      <c r="B2274" s="1">
        <v>43298</v>
      </c>
      <c r="C2274" s="7">
        <v>0.58680555555555558</v>
      </c>
      <c r="D2274" t="s">
        <v>31</v>
      </c>
      <c r="E2274" t="s">
        <v>1558</v>
      </c>
      <c r="G2274" s="2">
        <v>6.9444444444444447E-4</v>
      </c>
      <c r="H2274" s="15" t="str">
        <f t="shared" si="70"/>
        <v/>
      </c>
      <c r="I2274" s="2">
        <f>SUM(INDEX(ch_table[Duration],1):ch_table[[#This Row],[Duration]])</f>
        <v>58.904166666666399</v>
      </c>
      <c r="J2274" s="7">
        <v>0.79166666666666663</v>
      </c>
      <c r="K2274" s="16" t="str" cm="1">
        <f t="array" ref="K22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4" s="7" t="str">
        <f t="shared" si="71"/>
        <v/>
      </c>
      <c r="M2274" s="2">
        <f>SUM(INDEX(ch_table[AAT],1):ch_table[[#This Row],[AAT]])</f>
        <v>5.2840277777777871</v>
      </c>
    </row>
    <row r="2275" spans="1:13" x14ac:dyDescent="0.25">
      <c r="A2275">
        <v>173</v>
      </c>
      <c r="B2275" s="1">
        <v>43298</v>
      </c>
      <c r="C2275" s="7">
        <v>0.58750000000000002</v>
      </c>
      <c r="D2275" t="s">
        <v>286</v>
      </c>
      <c r="E2275" t="s">
        <v>1559</v>
      </c>
      <c r="G2275" s="2">
        <v>7.6388888888888886E-3</v>
      </c>
      <c r="H2275" s="15" t="str">
        <f t="shared" si="70"/>
        <v/>
      </c>
      <c r="I2275" s="2">
        <f>SUM(INDEX(ch_table[Duration],1):ch_table[[#This Row],[Duration]])</f>
        <v>58.91180555555529</v>
      </c>
      <c r="J2275" s="7">
        <v>0.79166666666666663</v>
      </c>
      <c r="K2275" s="16" t="str" cm="1">
        <f t="array" ref="K22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5" s="7" t="str">
        <f t="shared" si="71"/>
        <v/>
      </c>
      <c r="M2275" s="2">
        <f>SUM(INDEX(ch_table[AAT],1):ch_table[[#This Row],[AAT]])</f>
        <v>5.2840277777777871</v>
      </c>
    </row>
    <row r="2276" spans="1:13" x14ac:dyDescent="0.25">
      <c r="A2276">
        <v>173</v>
      </c>
      <c r="B2276" s="1">
        <v>43298</v>
      </c>
      <c r="C2276" s="7">
        <v>0.59513888888888888</v>
      </c>
      <c r="D2276" t="s">
        <v>735</v>
      </c>
      <c r="E2276" t="s">
        <v>1560</v>
      </c>
      <c r="G2276" s="2">
        <v>3.472222222222222E-3</v>
      </c>
      <c r="H2276" s="15" t="str">
        <f t="shared" si="70"/>
        <v/>
      </c>
      <c r="I2276" s="2">
        <f>SUM(INDEX(ch_table[Duration],1):ch_table[[#This Row],[Duration]])</f>
        <v>58.915277777777511</v>
      </c>
      <c r="J2276" s="7">
        <v>0.79166666666666663</v>
      </c>
      <c r="K2276" s="16" t="str" cm="1">
        <f t="array" ref="K22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6" s="7" t="str">
        <f t="shared" si="71"/>
        <v/>
      </c>
      <c r="M2276" s="2">
        <f>SUM(INDEX(ch_table[AAT],1):ch_table[[#This Row],[AAT]])</f>
        <v>5.2840277777777871</v>
      </c>
    </row>
    <row r="2277" spans="1:13" x14ac:dyDescent="0.25">
      <c r="A2277">
        <v>173</v>
      </c>
      <c r="B2277" s="1">
        <v>43298</v>
      </c>
      <c r="C2277" s="7">
        <v>0.59861111111111109</v>
      </c>
      <c r="D2277" t="s">
        <v>161</v>
      </c>
      <c r="E2277" t="s">
        <v>1561</v>
      </c>
      <c r="G2277" s="2">
        <v>0.19305555555555559</v>
      </c>
      <c r="H2277" s="15" t="str">
        <f t="shared" si="70"/>
        <v/>
      </c>
      <c r="I2277" s="2">
        <f>SUM(INDEX(ch_table[Duration],1):ch_table[[#This Row],[Duration]])</f>
        <v>59.108333333333064</v>
      </c>
      <c r="J2277" s="7">
        <v>0.79166666666666663</v>
      </c>
      <c r="K2277" s="16" t="str" cm="1">
        <f t="array" ref="K22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77" s="7" t="str">
        <f t="shared" si="71"/>
        <v/>
      </c>
      <c r="M2277" s="2">
        <f>SUM(INDEX(ch_table[AAT],1):ch_table[[#This Row],[AAT]])</f>
        <v>5.2840277777777871</v>
      </c>
    </row>
    <row r="2278" spans="1:13" x14ac:dyDescent="0.25">
      <c r="A2278">
        <v>173</v>
      </c>
      <c r="B2278" s="1">
        <v>43298</v>
      </c>
      <c r="C2278" s="7">
        <v>0.79166666666666663</v>
      </c>
      <c r="D2278" t="s">
        <v>163</v>
      </c>
      <c r="E2278" t="s">
        <v>1561</v>
      </c>
      <c r="G2278" s="2">
        <v>9.0277777777777769E-3</v>
      </c>
      <c r="H2278" s="15" t="str">
        <f t="shared" si="70"/>
        <v/>
      </c>
      <c r="I2278" s="2">
        <f>SUM(INDEX(ch_table[Duration],1):ch_table[[#This Row],[Duration]])</f>
        <v>59.117361111110839</v>
      </c>
      <c r="J2278" s="7">
        <v>0.79166666666666663</v>
      </c>
      <c r="K2278" s="16" cm="1">
        <f t="array" ref="K22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9.0277777777778567E-3</v>
      </c>
      <c r="L2278" s="7" t="str">
        <f t="shared" si="71"/>
        <v/>
      </c>
      <c r="M2278" s="2">
        <f>SUM(INDEX(ch_table[AAT],1):ch_table[[#This Row],[AAT]])</f>
        <v>5.293055555555565</v>
      </c>
    </row>
    <row r="2279" spans="1:13" x14ac:dyDescent="0.25">
      <c r="A2279">
        <v>173</v>
      </c>
      <c r="B2279" s="1">
        <v>43298</v>
      </c>
      <c r="C2279" s="7">
        <v>0.80069444444444449</v>
      </c>
      <c r="D2279" t="s">
        <v>265</v>
      </c>
      <c r="E2279" t="s">
        <v>1562</v>
      </c>
      <c r="G2279" s="2">
        <v>2.7777777777777779E-3</v>
      </c>
      <c r="H2279" s="15" t="str">
        <f t="shared" si="70"/>
        <v/>
      </c>
      <c r="I2279" s="2">
        <f>SUM(INDEX(ch_table[Duration],1):ch_table[[#This Row],[Duration]])</f>
        <v>59.120138888888619</v>
      </c>
      <c r="J2279" s="7">
        <v>0.79166666666666663</v>
      </c>
      <c r="K2279" s="16" cm="1">
        <f t="array" ref="K22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2279" s="7" t="str">
        <f t="shared" si="71"/>
        <v/>
      </c>
      <c r="M2279" s="2">
        <f>SUM(INDEX(ch_table[AAT],1):ch_table[[#This Row],[AAT]])</f>
        <v>5.2958333333333432</v>
      </c>
    </row>
    <row r="2280" spans="1:13" x14ac:dyDescent="0.25">
      <c r="A2280">
        <v>173</v>
      </c>
      <c r="B2280" s="1">
        <v>43298</v>
      </c>
      <c r="C2280" s="7">
        <v>0.80347222222222225</v>
      </c>
      <c r="D2280" t="s">
        <v>31</v>
      </c>
      <c r="E2280" t="s">
        <v>1563</v>
      </c>
      <c r="G2280" s="2">
        <v>1.3888888888888889E-3</v>
      </c>
      <c r="H2280" s="15" t="str">
        <f t="shared" si="70"/>
        <v/>
      </c>
      <c r="I2280" s="2">
        <f>SUM(INDEX(ch_table[Duration],1):ch_table[[#This Row],[Duration]])</f>
        <v>59.121527777777509</v>
      </c>
      <c r="J2280" s="7">
        <v>0.79166666666666663</v>
      </c>
      <c r="K2280" s="16" cm="1">
        <f t="array" ref="K22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280" s="7" t="str">
        <f t="shared" si="71"/>
        <v/>
      </c>
      <c r="M2280" s="2">
        <f>SUM(INDEX(ch_table[AAT],1):ch_table[[#This Row],[AAT]])</f>
        <v>5.2972222222222323</v>
      </c>
    </row>
    <row r="2281" spans="1:13" x14ac:dyDescent="0.25">
      <c r="A2281">
        <v>173</v>
      </c>
      <c r="B2281" s="1">
        <v>43298</v>
      </c>
      <c r="C2281" s="7">
        <v>0.80486111111111114</v>
      </c>
      <c r="D2281" t="s">
        <v>31</v>
      </c>
      <c r="E2281" t="s">
        <v>1564</v>
      </c>
      <c r="G2281" s="2">
        <v>1.3888888888888889E-3</v>
      </c>
      <c r="H2281" s="15" t="str">
        <f t="shared" si="70"/>
        <v/>
      </c>
      <c r="I2281" s="2">
        <f>SUM(INDEX(ch_table[Duration],1):ch_table[[#This Row],[Duration]])</f>
        <v>59.122916666666399</v>
      </c>
      <c r="J2281" s="7">
        <v>0.79166666666666663</v>
      </c>
      <c r="K2281" s="16" cm="1">
        <f t="array" ref="K22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281" s="7" t="str">
        <f t="shared" si="71"/>
        <v/>
      </c>
      <c r="M2281" s="2">
        <f>SUM(INDEX(ch_table[AAT],1):ch_table[[#This Row],[AAT]])</f>
        <v>5.2986111111111214</v>
      </c>
    </row>
    <row r="2282" spans="1:13" x14ac:dyDescent="0.25">
      <c r="A2282">
        <v>173</v>
      </c>
      <c r="B2282" s="1">
        <v>43298</v>
      </c>
      <c r="C2282" s="7">
        <v>0.80625000000000002</v>
      </c>
      <c r="D2282" t="s">
        <v>31</v>
      </c>
      <c r="E2282" t="s">
        <v>1565</v>
      </c>
      <c r="G2282" s="2">
        <v>1.3888888888888889E-3</v>
      </c>
      <c r="H2282" s="15" t="str">
        <f t="shared" si="70"/>
        <v/>
      </c>
      <c r="I2282" s="2">
        <f>SUM(INDEX(ch_table[Duration],1):ch_table[[#This Row],[Duration]])</f>
        <v>59.124305555555289</v>
      </c>
      <c r="J2282" s="7">
        <v>0.79166666666666663</v>
      </c>
      <c r="K2282" s="16" cm="1">
        <f t="array" ref="K22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282" s="7" t="str">
        <f t="shared" si="71"/>
        <v/>
      </c>
      <c r="M2282" s="2">
        <f>SUM(INDEX(ch_table[AAT],1):ch_table[[#This Row],[AAT]])</f>
        <v>5.3000000000000105</v>
      </c>
    </row>
    <row r="2283" spans="1:13" x14ac:dyDescent="0.25">
      <c r="A2283">
        <v>173</v>
      </c>
      <c r="B2283" s="1">
        <v>43298</v>
      </c>
      <c r="C2283" s="7">
        <v>0.80763888888888891</v>
      </c>
      <c r="D2283" t="s">
        <v>31</v>
      </c>
      <c r="E2283" t="s">
        <v>1566</v>
      </c>
      <c r="G2283" s="2">
        <v>6.9444444444444447E-4</v>
      </c>
      <c r="H2283" s="15" t="str">
        <f t="shared" si="70"/>
        <v/>
      </c>
      <c r="I2283" s="2">
        <f>SUM(INDEX(ch_table[Duration],1):ch_table[[#This Row],[Duration]])</f>
        <v>59.12499999999973</v>
      </c>
      <c r="J2283" s="7">
        <v>0.79166666666666663</v>
      </c>
      <c r="K2283" s="16" cm="1">
        <f t="array" ref="K22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83" s="7" t="str">
        <f t="shared" si="71"/>
        <v/>
      </c>
      <c r="M2283" s="2">
        <f>SUM(INDEX(ch_table[AAT],1):ch_table[[#This Row],[AAT]])</f>
        <v>5.3006944444444546</v>
      </c>
    </row>
    <row r="2284" spans="1:13" x14ac:dyDescent="0.25">
      <c r="A2284">
        <v>173</v>
      </c>
      <c r="B2284" s="1">
        <v>43298</v>
      </c>
      <c r="C2284" s="7">
        <v>0.80833333333333335</v>
      </c>
      <c r="D2284" t="s">
        <v>31</v>
      </c>
      <c r="E2284" t="s">
        <v>1567</v>
      </c>
      <c r="G2284" s="2">
        <v>6.9444444444444447E-4</v>
      </c>
      <c r="H2284" s="15" t="str">
        <f t="shared" si="70"/>
        <v/>
      </c>
      <c r="I2284" s="2">
        <f>SUM(INDEX(ch_table[Duration],1):ch_table[[#This Row],[Duration]])</f>
        <v>59.125694444444171</v>
      </c>
      <c r="J2284" s="7">
        <v>0.79166666666666663</v>
      </c>
      <c r="K2284" s="16" cm="1">
        <f t="array" ref="K22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84" s="7" t="str">
        <f t="shared" si="71"/>
        <v/>
      </c>
      <c r="M2284" s="2">
        <f>SUM(INDEX(ch_table[AAT],1):ch_table[[#This Row],[AAT]])</f>
        <v>5.3013888888888987</v>
      </c>
    </row>
    <row r="2285" spans="1:13" x14ac:dyDescent="0.25">
      <c r="A2285">
        <v>173</v>
      </c>
      <c r="B2285" s="1">
        <v>43298</v>
      </c>
      <c r="C2285" s="7">
        <v>0.80902777777777779</v>
      </c>
      <c r="D2285" t="s">
        <v>31</v>
      </c>
      <c r="E2285" t="s">
        <v>1568</v>
      </c>
      <c r="G2285" s="2">
        <v>1.3888888888888889E-3</v>
      </c>
      <c r="H2285" s="15" t="str">
        <f t="shared" si="70"/>
        <v/>
      </c>
      <c r="I2285" s="2">
        <f>SUM(INDEX(ch_table[Duration],1):ch_table[[#This Row],[Duration]])</f>
        <v>59.127083333333061</v>
      </c>
      <c r="J2285" s="7">
        <v>0.79166666666666663</v>
      </c>
      <c r="K2285" s="16" cm="1">
        <f t="array" ref="K22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285" s="7" t="str">
        <f t="shared" si="71"/>
        <v/>
      </c>
      <c r="M2285" s="2">
        <f>SUM(INDEX(ch_table[AAT],1):ch_table[[#This Row],[AAT]])</f>
        <v>5.3027777777777878</v>
      </c>
    </row>
    <row r="2286" spans="1:13" x14ac:dyDescent="0.25">
      <c r="A2286">
        <v>173</v>
      </c>
      <c r="B2286" s="1">
        <v>43298</v>
      </c>
      <c r="C2286" s="7">
        <v>0.81041666666666667</v>
      </c>
      <c r="D2286" t="s">
        <v>214</v>
      </c>
      <c r="E2286" t="s">
        <v>1569</v>
      </c>
      <c r="G2286" s="2">
        <v>6.9444444444444447E-4</v>
      </c>
      <c r="H2286" s="15" t="str">
        <f t="shared" si="70"/>
        <v/>
      </c>
      <c r="I2286" s="2">
        <f>SUM(INDEX(ch_table[Duration],1):ch_table[[#This Row],[Duration]])</f>
        <v>59.127777777777503</v>
      </c>
      <c r="J2286" s="7">
        <v>0.79166666666666663</v>
      </c>
      <c r="K2286" s="16" cm="1">
        <f t="array" ref="K22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86" s="7" t="str">
        <f t="shared" si="71"/>
        <v/>
      </c>
      <c r="M2286" s="2">
        <f>SUM(INDEX(ch_table[AAT],1):ch_table[[#This Row],[AAT]])</f>
        <v>5.3034722222222319</v>
      </c>
    </row>
    <row r="2287" spans="1:13" x14ac:dyDescent="0.25">
      <c r="A2287">
        <v>173</v>
      </c>
      <c r="B2287" s="1">
        <v>43298</v>
      </c>
      <c r="C2287" s="7">
        <v>0.81111111111111112</v>
      </c>
      <c r="D2287" t="s">
        <v>214</v>
      </c>
      <c r="E2287" t="s">
        <v>1570</v>
      </c>
      <c r="G2287" s="2">
        <v>6.9444444444444447E-4</v>
      </c>
      <c r="H2287" s="15" t="str">
        <f t="shared" si="70"/>
        <v/>
      </c>
      <c r="I2287" s="2">
        <f>SUM(INDEX(ch_table[Duration],1):ch_table[[#This Row],[Duration]])</f>
        <v>59.128472222221944</v>
      </c>
      <c r="J2287" s="7">
        <v>0.79166666666666663</v>
      </c>
      <c r="K2287" s="16" cm="1">
        <f t="array" ref="K22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87" s="7" t="str">
        <f t="shared" si="71"/>
        <v/>
      </c>
      <c r="M2287" s="2">
        <f>SUM(INDEX(ch_table[AAT],1):ch_table[[#This Row],[AAT]])</f>
        <v>5.304166666666676</v>
      </c>
    </row>
    <row r="2288" spans="1:13" x14ac:dyDescent="0.25">
      <c r="A2288">
        <v>173</v>
      </c>
      <c r="B2288" s="1">
        <v>43298</v>
      </c>
      <c r="C2288" s="7">
        <v>0.81180555555555556</v>
      </c>
      <c r="D2288" t="s">
        <v>214</v>
      </c>
      <c r="E2288" t="s">
        <v>1571</v>
      </c>
      <c r="G2288" s="2">
        <v>6.9444444444444447E-4</v>
      </c>
      <c r="H2288" s="15" t="str">
        <f t="shared" si="70"/>
        <v/>
      </c>
      <c r="I2288" s="2">
        <f>SUM(INDEX(ch_table[Duration],1):ch_table[[#This Row],[Duration]])</f>
        <v>59.129166666666386</v>
      </c>
      <c r="J2288" s="7">
        <v>0.79166666666666663</v>
      </c>
      <c r="K2288" s="16" cm="1">
        <f t="array" ref="K22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88" s="7" t="str">
        <f t="shared" si="71"/>
        <v/>
      </c>
      <c r="M2288" s="2">
        <f>SUM(INDEX(ch_table[AAT],1):ch_table[[#This Row],[AAT]])</f>
        <v>5.3048611111111201</v>
      </c>
    </row>
    <row r="2289" spans="1:13" x14ac:dyDescent="0.25">
      <c r="A2289">
        <v>173</v>
      </c>
      <c r="B2289" s="1">
        <v>43298</v>
      </c>
      <c r="C2289" s="7">
        <v>0.8125</v>
      </c>
      <c r="D2289" t="s">
        <v>214</v>
      </c>
      <c r="E2289" t="s">
        <v>1572</v>
      </c>
      <c r="G2289" s="2">
        <v>6.9444444444444447E-4</v>
      </c>
      <c r="H2289" s="15" t="str">
        <f t="shared" si="70"/>
        <v/>
      </c>
      <c r="I2289" s="2">
        <f>SUM(INDEX(ch_table[Duration],1):ch_table[[#This Row],[Duration]])</f>
        <v>59.129861111110827</v>
      </c>
      <c r="J2289" s="7">
        <v>0.79166666666666663</v>
      </c>
      <c r="K2289" s="16" cm="1">
        <f t="array" ref="K22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89" s="7" t="str">
        <f t="shared" si="71"/>
        <v/>
      </c>
      <c r="M2289" s="2">
        <f>SUM(INDEX(ch_table[AAT],1):ch_table[[#This Row],[AAT]])</f>
        <v>5.3055555555555642</v>
      </c>
    </row>
    <row r="2290" spans="1:13" x14ac:dyDescent="0.25">
      <c r="A2290">
        <v>173</v>
      </c>
      <c r="B2290" s="1">
        <v>43298</v>
      </c>
      <c r="C2290" s="7">
        <v>0.81319444444444444</v>
      </c>
      <c r="D2290" t="s">
        <v>214</v>
      </c>
      <c r="E2290" t="s">
        <v>1573</v>
      </c>
      <c r="G2290" s="2">
        <v>6.9444444444444447E-4</v>
      </c>
      <c r="H2290" s="15" t="str">
        <f t="shared" si="70"/>
        <v/>
      </c>
      <c r="I2290" s="2">
        <f>SUM(INDEX(ch_table[Duration],1):ch_table[[#This Row],[Duration]])</f>
        <v>59.130555555555269</v>
      </c>
      <c r="J2290" s="7">
        <v>0.79166666666666663</v>
      </c>
      <c r="K2290" s="16" cm="1">
        <f t="array" ref="K22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90" s="7" t="str">
        <f t="shared" si="71"/>
        <v/>
      </c>
      <c r="M2290" s="2">
        <f>SUM(INDEX(ch_table[AAT],1):ch_table[[#This Row],[AAT]])</f>
        <v>5.3062500000000083</v>
      </c>
    </row>
    <row r="2291" spans="1:13" x14ac:dyDescent="0.25">
      <c r="A2291">
        <v>173</v>
      </c>
      <c r="B2291" s="1">
        <v>43298</v>
      </c>
      <c r="C2291" s="7">
        <v>0.81388888888888888</v>
      </c>
      <c r="D2291" t="s">
        <v>214</v>
      </c>
      <c r="E2291" t="s">
        <v>1574</v>
      </c>
      <c r="G2291" s="2">
        <v>6.9444444444444447E-4</v>
      </c>
      <c r="H2291" s="15" t="str">
        <f t="shared" si="70"/>
        <v/>
      </c>
      <c r="I2291" s="2">
        <f>SUM(INDEX(ch_table[Duration],1):ch_table[[#This Row],[Duration]])</f>
        <v>59.13124999999971</v>
      </c>
      <c r="J2291" s="7">
        <v>0.79166666666666663</v>
      </c>
      <c r="K2291" s="16" cm="1">
        <f t="array" ref="K22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291" s="7" t="str">
        <f t="shared" si="71"/>
        <v/>
      </c>
      <c r="M2291" s="2">
        <f>SUM(INDEX(ch_table[AAT],1):ch_table[[#This Row],[AAT]])</f>
        <v>5.3069444444444525</v>
      </c>
    </row>
    <row r="2292" spans="1:13" x14ac:dyDescent="0.25">
      <c r="A2292">
        <v>173</v>
      </c>
      <c r="B2292" s="1">
        <v>43298</v>
      </c>
      <c r="C2292" s="7">
        <v>0.81458333333333333</v>
      </c>
      <c r="D2292" t="s">
        <v>214</v>
      </c>
      <c r="E2292" t="s">
        <v>1575</v>
      </c>
      <c r="G2292" s="2">
        <v>1.3888888888888889E-3</v>
      </c>
      <c r="H2292" s="15" t="str">
        <f t="shared" si="70"/>
        <v/>
      </c>
      <c r="I2292" s="2">
        <f>SUM(INDEX(ch_table[Duration],1):ch_table[[#This Row],[Duration]])</f>
        <v>59.1326388888886</v>
      </c>
      <c r="J2292" s="7">
        <v>0.79166666666666663</v>
      </c>
      <c r="K2292" s="16" cm="1">
        <f t="array" ref="K22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292" s="7" t="str">
        <f t="shared" si="71"/>
        <v/>
      </c>
      <c r="M2292" s="2">
        <f>SUM(INDEX(ch_table[AAT],1):ch_table[[#This Row],[AAT]])</f>
        <v>5.3083333333333416</v>
      </c>
    </row>
    <row r="2293" spans="1:13" x14ac:dyDescent="0.25">
      <c r="A2293">
        <v>173</v>
      </c>
      <c r="B2293" s="1">
        <v>43298</v>
      </c>
      <c r="C2293" s="7">
        <v>0.81597222222222221</v>
      </c>
      <c r="D2293" t="s">
        <v>23</v>
      </c>
      <c r="E2293" t="s">
        <v>1576</v>
      </c>
      <c r="G2293" s="2">
        <v>2.0833333333333329E-2</v>
      </c>
      <c r="H2293" s="15" t="str">
        <f t="shared" si="70"/>
        <v/>
      </c>
      <c r="I2293" s="2">
        <f>SUM(INDEX(ch_table[Duration],1):ch_table[[#This Row],[Duration]])</f>
        <v>59.153472222221936</v>
      </c>
      <c r="J2293" s="7">
        <v>0.79166666666666663</v>
      </c>
      <c r="K2293" s="16" cm="1">
        <f t="array" ref="K22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2293" s="7" t="str">
        <f t="shared" si="71"/>
        <v/>
      </c>
      <c r="M2293" s="2">
        <f>SUM(INDEX(ch_table[AAT],1):ch_table[[#This Row],[AAT]])</f>
        <v>5.3291666666666746</v>
      </c>
    </row>
    <row r="2294" spans="1:13" x14ac:dyDescent="0.25">
      <c r="A2294">
        <v>173</v>
      </c>
      <c r="B2294" s="1">
        <v>43298</v>
      </c>
      <c r="C2294" s="7">
        <v>0.83680555555555558</v>
      </c>
      <c r="D2294" t="s">
        <v>8</v>
      </c>
      <c r="H2294" s="15">
        <f t="shared" si="70"/>
        <v>0.35763888888888884</v>
      </c>
      <c r="I2294" s="2">
        <f>SUM(INDEX(ch_table[Duration],1):ch_table[[#This Row],[Duration]])</f>
        <v>59.153472222221936</v>
      </c>
      <c r="J2294" s="7">
        <v>0.79166666666666663</v>
      </c>
      <c r="K2294" s="16" t="str" cm="1">
        <f t="array" ref="K22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94" s="7">
        <f t="shared" si="71"/>
        <v>4.5138888888888964E-2</v>
      </c>
      <c r="M2294" s="2">
        <f>SUM(INDEX(ch_table[AAT],1):ch_table[[#This Row],[AAT]])</f>
        <v>5.3291666666666746</v>
      </c>
    </row>
    <row r="2295" spans="1:13" x14ac:dyDescent="0.25">
      <c r="A2295">
        <v>174</v>
      </c>
      <c r="B2295" s="1">
        <v>43299</v>
      </c>
      <c r="C2295" s="7">
        <v>0.47916666666666669</v>
      </c>
      <c r="D2295" t="s">
        <v>13</v>
      </c>
      <c r="G2295" s="2">
        <v>2.7777777777777779E-3</v>
      </c>
      <c r="H2295" s="15" t="str">
        <f t="shared" si="70"/>
        <v/>
      </c>
      <c r="I2295" s="2">
        <f>SUM(INDEX(ch_table[Duration],1):ch_table[[#This Row],[Duration]])</f>
        <v>59.156249999999716</v>
      </c>
      <c r="J2295" s="7">
        <v>0.79166666666666663</v>
      </c>
      <c r="K2295" s="16" t="str" cm="1">
        <f t="array" ref="K22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95" s="7" t="str">
        <f t="shared" si="71"/>
        <v/>
      </c>
      <c r="M2295" s="2">
        <f>SUM(INDEX(ch_table[AAT],1):ch_table[[#This Row],[AAT]])</f>
        <v>5.3291666666666746</v>
      </c>
    </row>
    <row r="2296" spans="1:13" x14ac:dyDescent="0.25">
      <c r="A2296">
        <v>174</v>
      </c>
      <c r="B2296" s="1">
        <v>43299</v>
      </c>
      <c r="C2296" s="7">
        <v>0.48194444444444451</v>
      </c>
      <c r="D2296" t="s">
        <v>1458</v>
      </c>
      <c r="E2296" t="s">
        <v>255</v>
      </c>
      <c r="G2296" s="2">
        <v>2.013888888888889E-2</v>
      </c>
      <c r="H2296" s="15" t="str">
        <f t="shared" si="70"/>
        <v/>
      </c>
      <c r="I2296" s="2">
        <f>SUM(INDEX(ch_table[Duration],1):ch_table[[#This Row],[Duration]])</f>
        <v>59.176388888888603</v>
      </c>
      <c r="J2296" s="7">
        <v>0.79166666666666663</v>
      </c>
      <c r="K2296" s="16" t="str" cm="1">
        <f t="array" ref="K22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96" s="7" t="str">
        <f t="shared" si="71"/>
        <v/>
      </c>
      <c r="M2296" s="2">
        <f>SUM(INDEX(ch_table[AAT],1):ch_table[[#This Row],[AAT]])</f>
        <v>5.3291666666666746</v>
      </c>
    </row>
    <row r="2297" spans="1:13" x14ac:dyDescent="0.25">
      <c r="A2297">
        <v>174</v>
      </c>
      <c r="B2297" s="1">
        <v>43299</v>
      </c>
      <c r="C2297" s="7">
        <v>0.50208333333333333</v>
      </c>
      <c r="D2297" t="s">
        <v>1458</v>
      </c>
      <c r="E2297" t="s">
        <v>111</v>
      </c>
      <c r="G2297" s="2">
        <v>3.2638888888888891E-2</v>
      </c>
      <c r="H2297" s="15" t="str">
        <f t="shared" si="70"/>
        <v/>
      </c>
      <c r="I2297" s="2">
        <f>SUM(INDEX(ch_table[Duration],1):ch_table[[#This Row],[Duration]])</f>
        <v>59.209027777777493</v>
      </c>
      <c r="J2297" s="7">
        <v>0.79166666666666663</v>
      </c>
      <c r="K2297" s="16" t="str" cm="1">
        <f t="array" ref="K22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97" s="7" t="str">
        <f t="shared" si="71"/>
        <v/>
      </c>
      <c r="M2297" s="2">
        <f>SUM(INDEX(ch_table[AAT],1):ch_table[[#This Row],[AAT]])</f>
        <v>5.3291666666666746</v>
      </c>
    </row>
    <row r="2298" spans="1:13" x14ac:dyDescent="0.25">
      <c r="A2298">
        <v>174</v>
      </c>
      <c r="B2298" s="1">
        <v>43299</v>
      </c>
      <c r="C2298" s="7">
        <v>0.53472222222222221</v>
      </c>
      <c r="D2298" t="s">
        <v>55</v>
      </c>
      <c r="E2298" t="s">
        <v>1577</v>
      </c>
      <c r="G2298" s="2">
        <v>2.222222222222222E-2</v>
      </c>
      <c r="H2298" s="15" t="str">
        <f t="shared" si="70"/>
        <v/>
      </c>
      <c r="I2298" s="2">
        <f>SUM(INDEX(ch_table[Duration],1):ch_table[[#This Row],[Duration]])</f>
        <v>59.231249999999719</v>
      </c>
      <c r="J2298" s="7">
        <v>0.79166666666666663</v>
      </c>
      <c r="K2298" s="16" t="str" cm="1">
        <f t="array" ref="K22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98" s="7" t="str">
        <f t="shared" si="71"/>
        <v/>
      </c>
      <c r="M2298" s="2">
        <f>SUM(INDEX(ch_table[AAT],1):ch_table[[#This Row],[AAT]])</f>
        <v>5.3291666666666746</v>
      </c>
    </row>
    <row r="2299" spans="1:13" x14ac:dyDescent="0.25">
      <c r="A2299">
        <v>174</v>
      </c>
      <c r="B2299" s="1">
        <v>43299</v>
      </c>
      <c r="C2299" s="7">
        <v>0.55694444444444446</v>
      </c>
      <c r="D2299" t="s">
        <v>55</v>
      </c>
      <c r="E2299" t="s">
        <v>1578</v>
      </c>
      <c r="G2299" s="2">
        <v>1.388888888888889E-2</v>
      </c>
      <c r="H2299" s="15" t="str">
        <f t="shared" si="70"/>
        <v/>
      </c>
      <c r="I2299" s="2">
        <f>SUM(INDEX(ch_table[Duration],1):ch_table[[#This Row],[Duration]])</f>
        <v>59.245138888888604</v>
      </c>
      <c r="J2299" s="7">
        <v>0.79166666666666663</v>
      </c>
      <c r="K2299" s="16" t="str" cm="1">
        <f t="array" ref="K22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299" s="7" t="str">
        <f t="shared" si="71"/>
        <v/>
      </c>
      <c r="M2299" s="2">
        <f>SUM(INDEX(ch_table[AAT],1):ch_table[[#This Row],[AAT]])</f>
        <v>5.3291666666666746</v>
      </c>
    </row>
    <row r="2300" spans="1:13" x14ac:dyDescent="0.25">
      <c r="A2300">
        <v>174</v>
      </c>
      <c r="B2300" s="1">
        <v>43299</v>
      </c>
      <c r="C2300" s="7">
        <v>0.5708333333333333</v>
      </c>
      <c r="D2300" t="s">
        <v>55</v>
      </c>
      <c r="E2300" t="s">
        <v>1579</v>
      </c>
      <c r="G2300" s="2">
        <v>3.0555555555555551E-2</v>
      </c>
      <c r="H2300" s="15" t="str">
        <f t="shared" si="70"/>
        <v/>
      </c>
      <c r="I2300" s="2">
        <f>SUM(INDEX(ch_table[Duration],1):ch_table[[#This Row],[Duration]])</f>
        <v>59.275694444444163</v>
      </c>
      <c r="J2300" s="7">
        <v>0.79166666666666663</v>
      </c>
      <c r="K2300" s="16" t="str" cm="1">
        <f t="array" ref="K23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0" s="7" t="str">
        <f t="shared" si="71"/>
        <v/>
      </c>
      <c r="M2300" s="2">
        <f>SUM(INDEX(ch_table[AAT],1):ch_table[[#This Row],[AAT]])</f>
        <v>5.3291666666666746</v>
      </c>
    </row>
    <row r="2301" spans="1:13" x14ac:dyDescent="0.25">
      <c r="A2301">
        <v>174</v>
      </c>
      <c r="B2301" s="1">
        <v>43299</v>
      </c>
      <c r="C2301" s="7">
        <v>0.60138888888888886</v>
      </c>
      <c r="D2301" t="s">
        <v>25</v>
      </c>
      <c r="E2301" t="s">
        <v>1580</v>
      </c>
      <c r="G2301" s="2">
        <v>2.0833333333333329E-2</v>
      </c>
      <c r="H2301" s="15" t="str">
        <f t="shared" si="70"/>
        <v/>
      </c>
      <c r="I2301" s="2">
        <f>SUM(INDEX(ch_table[Duration],1):ch_table[[#This Row],[Duration]])</f>
        <v>59.296527777777499</v>
      </c>
      <c r="J2301" s="7">
        <v>0.79166666666666663</v>
      </c>
      <c r="K2301" s="16" t="str" cm="1">
        <f t="array" ref="K23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1" s="7" t="str">
        <f t="shared" si="71"/>
        <v/>
      </c>
      <c r="M2301" s="2">
        <f>SUM(INDEX(ch_table[AAT],1):ch_table[[#This Row],[AAT]])</f>
        <v>5.3291666666666746</v>
      </c>
    </row>
    <row r="2302" spans="1:13" x14ac:dyDescent="0.25">
      <c r="A2302">
        <v>174</v>
      </c>
      <c r="B2302" s="1">
        <v>43299</v>
      </c>
      <c r="C2302" s="7">
        <v>0.62222222222222223</v>
      </c>
      <c r="D2302" t="s">
        <v>1581</v>
      </c>
      <c r="E2302" t="s">
        <v>1582</v>
      </c>
      <c r="G2302" s="2">
        <v>8.3333333333333332E-3</v>
      </c>
      <c r="H2302" s="15" t="str">
        <f t="shared" si="70"/>
        <v/>
      </c>
      <c r="I2302" s="2">
        <f>SUM(INDEX(ch_table[Duration],1):ch_table[[#This Row],[Duration]])</f>
        <v>59.304861111110831</v>
      </c>
      <c r="J2302" s="7">
        <v>0.79166666666666663</v>
      </c>
      <c r="K2302" s="16" t="str" cm="1">
        <f t="array" ref="K23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2" s="7" t="str">
        <f t="shared" si="71"/>
        <v/>
      </c>
      <c r="M2302" s="2">
        <f>SUM(INDEX(ch_table[AAT],1):ch_table[[#This Row],[AAT]])</f>
        <v>5.3291666666666746</v>
      </c>
    </row>
    <row r="2303" spans="1:13" x14ac:dyDescent="0.25">
      <c r="A2303">
        <v>174</v>
      </c>
      <c r="B2303" s="1">
        <v>43299</v>
      </c>
      <c r="C2303" s="7">
        <v>0.63055555555555554</v>
      </c>
      <c r="D2303" t="s">
        <v>31</v>
      </c>
      <c r="E2303" t="s">
        <v>1583</v>
      </c>
      <c r="G2303" s="2">
        <v>2.7777777777777779E-3</v>
      </c>
      <c r="H2303" s="15" t="str">
        <f t="shared" si="70"/>
        <v/>
      </c>
      <c r="I2303" s="2">
        <f>SUM(INDEX(ch_table[Duration],1):ch_table[[#This Row],[Duration]])</f>
        <v>59.307638888888611</v>
      </c>
      <c r="J2303" s="7">
        <v>0.79166666666666663</v>
      </c>
      <c r="K2303" s="16" t="str" cm="1">
        <f t="array" ref="K23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3" s="7" t="str">
        <f t="shared" si="71"/>
        <v/>
      </c>
      <c r="M2303" s="2">
        <f>SUM(INDEX(ch_table[AAT],1):ch_table[[#This Row],[AAT]])</f>
        <v>5.3291666666666746</v>
      </c>
    </row>
    <row r="2304" spans="1:13" x14ac:dyDescent="0.25">
      <c r="A2304">
        <v>174</v>
      </c>
      <c r="B2304" s="1">
        <v>43299</v>
      </c>
      <c r="C2304" s="7">
        <v>0.6333333333333333</v>
      </c>
      <c r="D2304" t="s">
        <v>31</v>
      </c>
      <c r="E2304" t="s">
        <v>1584</v>
      </c>
      <c r="G2304" s="2">
        <v>6.9444444444444447E-4</v>
      </c>
      <c r="H2304" s="15" t="str">
        <f t="shared" si="70"/>
        <v/>
      </c>
      <c r="I2304" s="2">
        <f>SUM(INDEX(ch_table[Duration],1):ch_table[[#This Row],[Duration]])</f>
        <v>59.308333333333053</v>
      </c>
      <c r="J2304" s="7">
        <v>0.79166666666666663</v>
      </c>
      <c r="K2304" s="16" t="str" cm="1">
        <f t="array" ref="K23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4" s="7" t="str">
        <f t="shared" si="71"/>
        <v/>
      </c>
      <c r="M2304" s="2">
        <f>SUM(INDEX(ch_table[AAT],1):ch_table[[#This Row],[AAT]])</f>
        <v>5.3291666666666746</v>
      </c>
    </row>
    <row r="2305" spans="1:13" x14ac:dyDescent="0.25">
      <c r="A2305">
        <v>174</v>
      </c>
      <c r="B2305" s="1">
        <v>43299</v>
      </c>
      <c r="C2305" s="7">
        <v>0.63402777777777775</v>
      </c>
      <c r="D2305" t="s">
        <v>31</v>
      </c>
      <c r="E2305" t="s">
        <v>1585</v>
      </c>
      <c r="G2305" s="2">
        <v>2.0833333333333329E-3</v>
      </c>
      <c r="H2305" s="15" t="str">
        <f t="shared" si="70"/>
        <v/>
      </c>
      <c r="I2305" s="2">
        <f>SUM(INDEX(ch_table[Duration],1):ch_table[[#This Row],[Duration]])</f>
        <v>59.310416666666384</v>
      </c>
      <c r="J2305" s="7">
        <v>0.79166666666666663</v>
      </c>
      <c r="K2305" s="16" t="str" cm="1">
        <f t="array" ref="K23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5" s="7" t="str">
        <f t="shared" si="71"/>
        <v/>
      </c>
      <c r="M2305" s="2">
        <f>SUM(INDEX(ch_table[AAT],1):ch_table[[#This Row],[AAT]])</f>
        <v>5.3291666666666746</v>
      </c>
    </row>
    <row r="2306" spans="1:13" x14ac:dyDescent="0.25">
      <c r="A2306">
        <v>174</v>
      </c>
      <c r="B2306" s="1">
        <v>43299</v>
      </c>
      <c r="C2306" s="7">
        <v>0.63611111111111107</v>
      </c>
      <c r="D2306" t="s">
        <v>286</v>
      </c>
      <c r="E2306" t="s">
        <v>1586</v>
      </c>
      <c r="G2306" s="2">
        <v>9.7222222222222224E-3</v>
      </c>
      <c r="H2306" s="15" t="str">
        <f t="shared" ref="H2306:H2369" si="72">IF(OR($D2306="House rose", $D2306="Session end"), SUMIF(A:A,A2306, G:G),"")</f>
        <v/>
      </c>
      <c r="I2306" s="2">
        <f>SUM(INDEX(ch_table[Duration],1):ch_table[[#This Row],[Duration]])</f>
        <v>59.320138888888607</v>
      </c>
      <c r="J2306" s="7">
        <v>0.79166666666666663</v>
      </c>
      <c r="K2306" s="16" t="str" cm="1">
        <f t="array" ref="K23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6" s="7" t="str">
        <f t="shared" ref="L2306:L2369" si="73">IF(OR(D2306="House rose",D2306="Session end"), SUMIF(A:A, A2306,K:K),"")</f>
        <v/>
      </c>
      <c r="M2306" s="2">
        <f>SUM(INDEX(ch_table[AAT],1):ch_table[[#This Row],[AAT]])</f>
        <v>5.3291666666666746</v>
      </c>
    </row>
    <row r="2307" spans="1:13" x14ac:dyDescent="0.25">
      <c r="A2307">
        <v>174</v>
      </c>
      <c r="B2307" s="1">
        <v>43299</v>
      </c>
      <c r="C2307" s="7">
        <v>0.64583333333333337</v>
      </c>
      <c r="D2307" t="s">
        <v>735</v>
      </c>
      <c r="E2307" t="s">
        <v>1587</v>
      </c>
      <c r="G2307" s="2">
        <v>6.9444444444444447E-4</v>
      </c>
      <c r="H2307" s="15" t="str">
        <f t="shared" si="72"/>
        <v/>
      </c>
      <c r="I2307" s="2">
        <f>SUM(INDEX(ch_table[Duration],1):ch_table[[#This Row],[Duration]])</f>
        <v>59.320833333333049</v>
      </c>
      <c r="J2307" s="7">
        <v>0.79166666666666663</v>
      </c>
      <c r="K2307" s="16" t="str" cm="1">
        <f t="array" ref="K23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7" s="7" t="str">
        <f t="shared" si="73"/>
        <v/>
      </c>
      <c r="M2307" s="2">
        <f>SUM(INDEX(ch_table[AAT],1):ch_table[[#This Row],[AAT]])</f>
        <v>5.3291666666666746</v>
      </c>
    </row>
    <row r="2308" spans="1:13" x14ac:dyDescent="0.25">
      <c r="A2308">
        <v>174</v>
      </c>
      <c r="B2308" s="1">
        <v>43299</v>
      </c>
      <c r="C2308" s="7">
        <v>0.64652777777777781</v>
      </c>
      <c r="D2308" t="s">
        <v>1588</v>
      </c>
      <c r="E2308" t="s">
        <v>1587</v>
      </c>
      <c r="G2308" s="2">
        <v>3.125E-2</v>
      </c>
      <c r="H2308" s="15" t="str">
        <f t="shared" si="72"/>
        <v/>
      </c>
      <c r="I2308" s="2">
        <f>SUM(INDEX(ch_table[Duration],1):ch_table[[#This Row],[Duration]])</f>
        <v>59.352083333333049</v>
      </c>
      <c r="J2308" s="7">
        <v>0.79166666666666663</v>
      </c>
      <c r="K2308" s="16" t="str" cm="1">
        <f t="array" ref="K23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08" s="7" t="str">
        <f t="shared" si="73"/>
        <v/>
      </c>
      <c r="M2308" s="2">
        <f>SUM(INDEX(ch_table[AAT],1):ch_table[[#This Row],[AAT]])</f>
        <v>5.3291666666666746</v>
      </c>
    </row>
    <row r="2309" spans="1:13" x14ac:dyDescent="0.25">
      <c r="A2309">
        <v>174</v>
      </c>
      <c r="B2309" s="1">
        <v>43299</v>
      </c>
      <c r="C2309" s="7">
        <v>0.67777777777777781</v>
      </c>
      <c r="D2309" t="s">
        <v>497</v>
      </c>
      <c r="E2309" t="s">
        <v>1589</v>
      </c>
      <c r="F2309" t="s">
        <v>1330</v>
      </c>
      <c r="G2309" s="2">
        <v>0.1145833333333333</v>
      </c>
      <c r="H2309" s="15" t="str">
        <f t="shared" si="72"/>
        <v/>
      </c>
      <c r="I2309" s="2">
        <f>SUM(INDEX(ch_table[Duration],1):ch_table[[#This Row],[Duration]])</f>
        <v>59.466666666666384</v>
      </c>
      <c r="J2309" s="7">
        <v>0.79166666666666663</v>
      </c>
      <c r="K2309" s="16" cm="1">
        <f t="array" ref="K23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309" s="7" t="str">
        <f t="shared" si="73"/>
        <v/>
      </c>
      <c r="M2309" s="2">
        <f>SUM(INDEX(ch_table[AAT],1):ch_table[[#This Row],[AAT]])</f>
        <v>5.3298611111111187</v>
      </c>
    </row>
    <row r="2310" spans="1:13" x14ac:dyDescent="0.25">
      <c r="A2310">
        <v>174</v>
      </c>
      <c r="B2310" s="1">
        <v>43299</v>
      </c>
      <c r="C2310" s="7">
        <v>0.79236111111111107</v>
      </c>
      <c r="D2310" t="s">
        <v>214</v>
      </c>
      <c r="E2310" t="s">
        <v>1590</v>
      </c>
      <c r="G2310" s="2">
        <v>6.9444444444444447E-4</v>
      </c>
      <c r="H2310" s="15" t="str">
        <f t="shared" si="72"/>
        <v/>
      </c>
      <c r="I2310" s="2">
        <f>SUM(INDEX(ch_table[Duration],1):ch_table[[#This Row],[Duration]])</f>
        <v>59.467361111110826</v>
      </c>
      <c r="J2310" s="7">
        <v>0.79166666666666663</v>
      </c>
      <c r="K2310" s="16" cm="1">
        <f t="array" ref="K23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10" s="7" t="str">
        <f t="shared" si="73"/>
        <v/>
      </c>
      <c r="M2310" s="2">
        <f>SUM(INDEX(ch_table[AAT],1):ch_table[[#This Row],[AAT]])</f>
        <v>5.3305555555555628</v>
      </c>
    </row>
    <row r="2311" spans="1:13" x14ac:dyDescent="0.25">
      <c r="A2311">
        <v>174</v>
      </c>
      <c r="B2311" s="1">
        <v>43299</v>
      </c>
      <c r="C2311" s="7">
        <v>0.79305555555555551</v>
      </c>
      <c r="D2311" t="s">
        <v>214</v>
      </c>
      <c r="E2311" t="s">
        <v>1591</v>
      </c>
      <c r="G2311" s="2">
        <v>6.9444444444444447E-4</v>
      </c>
      <c r="H2311" s="15" t="str">
        <f t="shared" si="72"/>
        <v/>
      </c>
      <c r="I2311" s="2">
        <f>SUM(INDEX(ch_table[Duration],1):ch_table[[#This Row],[Duration]])</f>
        <v>59.468055555555267</v>
      </c>
      <c r="J2311" s="7">
        <v>0.79166666666666663</v>
      </c>
      <c r="K2311" s="16" cm="1">
        <f t="array" ref="K23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11" s="7" t="str">
        <f t="shared" si="73"/>
        <v/>
      </c>
      <c r="M2311" s="2">
        <f>SUM(INDEX(ch_table[AAT],1):ch_table[[#This Row],[AAT]])</f>
        <v>5.3312500000000069</v>
      </c>
    </row>
    <row r="2312" spans="1:13" x14ac:dyDescent="0.25">
      <c r="A2312">
        <v>174</v>
      </c>
      <c r="B2312" s="1">
        <v>43299</v>
      </c>
      <c r="C2312" s="7">
        <v>0.79374999999999996</v>
      </c>
      <c r="D2312" t="s">
        <v>214</v>
      </c>
      <c r="E2312" t="s">
        <v>1592</v>
      </c>
      <c r="G2312" s="2">
        <v>6.9444444444444447E-4</v>
      </c>
      <c r="H2312" s="15" t="str">
        <f t="shared" si="72"/>
        <v/>
      </c>
      <c r="I2312" s="2">
        <f>SUM(INDEX(ch_table[Duration],1):ch_table[[#This Row],[Duration]])</f>
        <v>59.468749999999709</v>
      </c>
      <c r="J2312" s="7">
        <v>0.79166666666666663</v>
      </c>
      <c r="K2312" s="16" cm="1">
        <f t="array" ref="K23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12" s="7" t="str">
        <f t="shared" si="73"/>
        <v/>
      </c>
      <c r="M2312" s="2">
        <f>SUM(INDEX(ch_table[AAT],1):ch_table[[#This Row],[AAT]])</f>
        <v>5.331944444444451</v>
      </c>
    </row>
    <row r="2313" spans="1:13" x14ac:dyDescent="0.25">
      <c r="A2313">
        <v>174</v>
      </c>
      <c r="B2313" s="1">
        <v>43299</v>
      </c>
      <c r="C2313" s="7">
        <v>0.7944444444444444</v>
      </c>
      <c r="D2313" t="s">
        <v>214</v>
      </c>
      <c r="E2313" t="s">
        <v>1593</v>
      </c>
      <c r="G2313" s="2">
        <v>6.9444444444444447E-4</v>
      </c>
      <c r="H2313" s="15" t="str">
        <f t="shared" si="72"/>
        <v/>
      </c>
      <c r="I2313" s="2">
        <f>SUM(INDEX(ch_table[Duration],1):ch_table[[#This Row],[Duration]])</f>
        <v>59.46944444444415</v>
      </c>
      <c r="J2313" s="7">
        <v>0.79166666666666663</v>
      </c>
      <c r="K2313" s="16" cm="1">
        <f t="array" ref="K23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13" s="7" t="str">
        <f t="shared" si="73"/>
        <v/>
      </c>
      <c r="M2313" s="2">
        <f>SUM(INDEX(ch_table[AAT],1):ch_table[[#This Row],[AAT]])</f>
        <v>5.3326388888888951</v>
      </c>
    </row>
    <row r="2314" spans="1:13" x14ac:dyDescent="0.25">
      <c r="A2314">
        <v>174</v>
      </c>
      <c r="B2314" s="1">
        <v>43299</v>
      </c>
      <c r="C2314" s="7">
        <v>0.79513888888888884</v>
      </c>
      <c r="D2314" t="s">
        <v>214</v>
      </c>
      <c r="E2314" t="s">
        <v>1594</v>
      </c>
      <c r="G2314" s="2">
        <v>6.9444444444444447E-4</v>
      </c>
      <c r="H2314" s="15" t="str">
        <f t="shared" si="72"/>
        <v/>
      </c>
      <c r="I2314" s="2">
        <f>SUM(INDEX(ch_table[Duration],1):ch_table[[#This Row],[Duration]])</f>
        <v>59.470138888888592</v>
      </c>
      <c r="J2314" s="7">
        <v>0.79166666666666663</v>
      </c>
      <c r="K2314" s="16" cm="1">
        <f t="array" ref="K23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14" s="7" t="str">
        <f t="shared" si="73"/>
        <v/>
      </c>
      <c r="M2314" s="2">
        <f>SUM(INDEX(ch_table[AAT],1):ch_table[[#This Row],[AAT]])</f>
        <v>5.3333333333333393</v>
      </c>
    </row>
    <row r="2315" spans="1:13" x14ac:dyDescent="0.25">
      <c r="A2315">
        <v>174</v>
      </c>
      <c r="B2315" s="1">
        <v>43299</v>
      </c>
      <c r="C2315" s="7">
        <v>0.79583333333333328</v>
      </c>
      <c r="D2315" t="s">
        <v>214</v>
      </c>
      <c r="E2315" t="s">
        <v>1595</v>
      </c>
      <c r="G2315" s="2">
        <v>1.3888888888888889E-3</v>
      </c>
      <c r="H2315" s="15" t="str">
        <f t="shared" si="72"/>
        <v/>
      </c>
      <c r="I2315" s="2">
        <f>SUM(INDEX(ch_table[Duration],1):ch_table[[#This Row],[Duration]])</f>
        <v>59.471527777777482</v>
      </c>
      <c r="J2315" s="7">
        <v>0.79166666666666663</v>
      </c>
      <c r="K2315" s="16" cm="1">
        <f t="array" ref="K23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315" s="7" t="str">
        <f t="shared" si="73"/>
        <v/>
      </c>
      <c r="M2315" s="2">
        <f>SUM(INDEX(ch_table[AAT],1):ch_table[[#This Row],[AAT]])</f>
        <v>5.3347222222222284</v>
      </c>
    </row>
    <row r="2316" spans="1:13" x14ac:dyDescent="0.25">
      <c r="A2316">
        <v>174</v>
      </c>
      <c r="B2316" s="1">
        <v>43299</v>
      </c>
      <c r="C2316" s="7">
        <v>0.79722222222222228</v>
      </c>
      <c r="D2316" t="s">
        <v>214</v>
      </c>
      <c r="E2316" t="s">
        <v>1596</v>
      </c>
      <c r="G2316" s="2">
        <v>6.9444444444444447E-4</v>
      </c>
      <c r="H2316" s="15" t="str">
        <f t="shared" si="72"/>
        <v/>
      </c>
      <c r="I2316" s="2">
        <f>SUM(INDEX(ch_table[Duration],1):ch_table[[#This Row],[Duration]])</f>
        <v>59.472222222221923</v>
      </c>
      <c r="J2316" s="7">
        <v>0.79166666666666663</v>
      </c>
      <c r="K2316" s="16" cm="1">
        <f t="array" ref="K23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16" s="7" t="str">
        <f t="shared" si="73"/>
        <v/>
      </c>
      <c r="M2316" s="2">
        <f>SUM(INDEX(ch_table[AAT],1):ch_table[[#This Row],[AAT]])</f>
        <v>5.3354166666666725</v>
      </c>
    </row>
    <row r="2317" spans="1:13" x14ac:dyDescent="0.25">
      <c r="A2317">
        <v>174</v>
      </c>
      <c r="B2317" s="1">
        <v>43299</v>
      </c>
      <c r="C2317" s="7">
        <v>0.79791666666666672</v>
      </c>
      <c r="D2317" t="s">
        <v>23</v>
      </c>
      <c r="E2317" t="s">
        <v>1597</v>
      </c>
      <c r="G2317" s="2">
        <v>2.0833333333333329E-2</v>
      </c>
      <c r="H2317" s="15" t="str">
        <f t="shared" si="72"/>
        <v/>
      </c>
      <c r="I2317" s="2">
        <f>SUM(INDEX(ch_table[Duration],1):ch_table[[#This Row],[Duration]])</f>
        <v>59.493055555555259</v>
      </c>
      <c r="J2317" s="7">
        <v>0.79166666666666663</v>
      </c>
      <c r="K2317" s="16" cm="1">
        <f t="array" ref="K23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2317" s="7" t="str">
        <f t="shared" si="73"/>
        <v/>
      </c>
      <c r="M2317" s="2">
        <f>SUM(INDEX(ch_table[AAT],1):ch_table[[#This Row],[AAT]])</f>
        <v>5.3562500000000055</v>
      </c>
    </row>
    <row r="2318" spans="1:13" x14ac:dyDescent="0.25">
      <c r="A2318">
        <v>174</v>
      </c>
      <c r="B2318" s="1">
        <v>43299</v>
      </c>
      <c r="C2318" s="7">
        <v>0.81874999999999998</v>
      </c>
      <c r="D2318" t="s">
        <v>8</v>
      </c>
      <c r="H2318" s="15">
        <f t="shared" si="72"/>
        <v>0.33958333333333324</v>
      </c>
      <c r="I2318" s="2">
        <f>SUM(INDEX(ch_table[Duration],1):ch_table[[#This Row],[Duration]])</f>
        <v>59.493055555555259</v>
      </c>
      <c r="J2318" s="7">
        <v>0.79166666666666663</v>
      </c>
      <c r="K2318" s="16" t="str" cm="1">
        <f t="array" ref="K23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18" s="7">
        <f t="shared" si="73"/>
        <v>2.7083333333333327E-2</v>
      </c>
      <c r="M2318" s="2">
        <f>SUM(INDEX(ch_table[AAT],1):ch_table[[#This Row],[AAT]])</f>
        <v>5.3562500000000055</v>
      </c>
    </row>
    <row r="2319" spans="1:13" x14ac:dyDescent="0.25">
      <c r="A2319">
        <v>175</v>
      </c>
      <c r="B2319" s="1">
        <v>43300</v>
      </c>
      <c r="C2319" s="7">
        <v>0.39583333333333331</v>
      </c>
      <c r="D2319" t="s">
        <v>13</v>
      </c>
      <c r="G2319" s="2">
        <v>2.0833333333333329E-3</v>
      </c>
      <c r="H2319" s="15" t="str">
        <f t="shared" si="72"/>
        <v/>
      </c>
      <c r="I2319" s="2">
        <f>SUM(INDEX(ch_table[Duration],1):ch_table[[#This Row],[Duration]])</f>
        <v>59.49513888888859</v>
      </c>
      <c r="J2319" s="7">
        <v>0.70833333333333337</v>
      </c>
      <c r="K2319" s="16" t="str" cm="1">
        <f t="array" ref="K23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19" s="7" t="str">
        <f t="shared" si="73"/>
        <v/>
      </c>
      <c r="M2319" s="2">
        <f>SUM(INDEX(ch_table[AAT],1):ch_table[[#This Row],[AAT]])</f>
        <v>5.3562500000000055</v>
      </c>
    </row>
    <row r="2320" spans="1:13" x14ac:dyDescent="0.25">
      <c r="A2320">
        <v>175</v>
      </c>
      <c r="B2320" s="1">
        <v>43300</v>
      </c>
      <c r="C2320" s="7">
        <v>0.39791666666666659</v>
      </c>
      <c r="D2320" t="s">
        <v>1458</v>
      </c>
      <c r="E2320" t="s">
        <v>473</v>
      </c>
      <c r="F2320" t="s">
        <v>1330</v>
      </c>
      <c r="G2320" s="2">
        <v>3.4722222222222217E-2</v>
      </c>
      <c r="H2320" s="15" t="str">
        <f t="shared" si="72"/>
        <v/>
      </c>
      <c r="I2320" s="2">
        <f>SUM(INDEX(ch_table[Duration],1):ch_table[[#This Row],[Duration]])</f>
        <v>59.529861111110812</v>
      </c>
      <c r="J2320" s="7">
        <v>0.70833333333333337</v>
      </c>
      <c r="K2320" s="16" t="str" cm="1">
        <f t="array" ref="K23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0" s="7" t="str">
        <f t="shared" si="73"/>
        <v/>
      </c>
      <c r="M2320" s="2">
        <f>SUM(INDEX(ch_table[AAT],1):ch_table[[#This Row],[AAT]])</f>
        <v>5.3562500000000055</v>
      </c>
    </row>
    <row r="2321" spans="1:13" x14ac:dyDescent="0.25">
      <c r="A2321">
        <v>175</v>
      </c>
      <c r="B2321" s="1">
        <v>43300</v>
      </c>
      <c r="C2321" s="7">
        <v>0.43263888888888891</v>
      </c>
      <c r="D2321" t="s">
        <v>54</v>
      </c>
      <c r="E2321" t="s">
        <v>268</v>
      </c>
      <c r="F2321" t="s">
        <v>1330</v>
      </c>
      <c r="G2321" s="2">
        <v>1.180555555555556E-2</v>
      </c>
      <c r="H2321" s="15" t="str">
        <f t="shared" si="72"/>
        <v/>
      </c>
      <c r="I2321" s="2">
        <f>SUM(INDEX(ch_table[Duration],1):ch_table[[#This Row],[Duration]])</f>
        <v>59.541666666666366</v>
      </c>
      <c r="J2321" s="7">
        <v>0.70833333333333337</v>
      </c>
      <c r="K2321" s="16" t="str" cm="1">
        <f t="array" ref="K23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1" s="7" t="str">
        <f t="shared" si="73"/>
        <v/>
      </c>
      <c r="M2321" s="2">
        <f>SUM(INDEX(ch_table[AAT],1):ch_table[[#This Row],[AAT]])</f>
        <v>5.3562500000000055</v>
      </c>
    </row>
    <row r="2322" spans="1:13" x14ac:dyDescent="0.25">
      <c r="A2322">
        <v>175</v>
      </c>
      <c r="B2322" s="1">
        <v>43300</v>
      </c>
      <c r="C2322" s="7">
        <v>0.44444444444444442</v>
      </c>
      <c r="D2322" t="s">
        <v>1581</v>
      </c>
      <c r="E2322" t="s">
        <v>1598</v>
      </c>
      <c r="G2322" s="2">
        <v>2.7777777777777779E-3</v>
      </c>
      <c r="H2322" s="15" t="str">
        <f t="shared" si="72"/>
        <v/>
      </c>
      <c r="I2322" s="2">
        <f>SUM(INDEX(ch_table[Duration],1):ch_table[[#This Row],[Duration]])</f>
        <v>59.544444444444146</v>
      </c>
      <c r="J2322" s="7">
        <v>0.70833333333333337</v>
      </c>
      <c r="K2322" s="16" t="str" cm="1">
        <f t="array" ref="K23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2" s="7" t="str">
        <f t="shared" si="73"/>
        <v/>
      </c>
      <c r="M2322" s="2">
        <f>SUM(INDEX(ch_table[AAT],1):ch_table[[#This Row],[AAT]])</f>
        <v>5.3562500000000055</v>
      </c>
    </row>
    <row r="2323" spans="1:13" x14ac:dyDescent="0.25">
      <c r="A2323">
        <v>175</v>
      </c>
      <c r="B2323" s="1">
        <v>43300</v>
      </c>
      <c r="C2323" s="7">
        <v>0.44722222222222219</v>
      </c>
      <c r="D2323" t="s">
        <v>55</v>
      </c>
      <c r="E2323" t="s">
        <v>1599</v>
      </c>
      <c r="G2323" s="2">
        <v>1.805555555555555E-2</v>
      </c>
      <c r="H2323" s="15" t="str">
        <f t="shared" si="72"/>
        <v/>
      </c>
      <c r="I2323" s="2">
        <f>SUM(INDEX(ch_table[Duration],1):ch_table[[#This Row],[Duration]])</f>
        <v>59.562499999999702</v>
      </c>
      <c r="J2323" s="7">
        <v>0.70833333333333337</v>
      </c>
      <c r="K2323" s="16" t="str" cm="1">
        <f t="array" ref="K23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3" s="7" t="str">
        <f t="shared" si="73"/>
        <v/>
      </c>
      <c r="M2323" s="2">
        <f>SUM(INDEX(ch_table[AAT],1):ch_table[[#This Row],[AAT]])</f>
        <v>5.3562500000000055</v>
      </c>
    </row>
    <row r="2324" spans="1:13" x14ac:dyDescent="0.25">
      <c r="A2324">
        <v>175</v>
      </c>
      <c r="B2324" s="1">
        <v>43300</v>
      </c>
      <c r="C2324" s="7">
        <v>0.46527777777777779</v>
      </c>
      <c r="D2324" t="s">
        <v>29</v>
      </c>
      <c r="E2324" t="s">
        <v>176</v>
      </c>
      <c r="G2324" s="2">
        <v>3.9583333333333331E-2</v>
      </c>
      <c r="H2324" s="15" t="str">
        <f t="shared" si="72"/>
        <v/>
      </c>
      <c r="I2324" s="2">
        <f>SUM(INDEX(ch_table[Duration],1):ch_table[[#This Row],[Duration]])</f>
        <v>59.602083333333034</v>
      </c>
      <c r="J2324" s="7">
        <v>0.70833333333333337</v>
      </c>
      <c r="K2324" s="16" t="str" cm="1">
        <f t="array" ref="K23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4" s="7" t="str">
        <f t="shared" si="73"/>
        <v/>
      </c>
      <c r="M2324" s="2">
        <f>SUM(INDEX(ch_table[AAT],1):ch_table[[#This Row],[AAT]])</f>
        <v>5.3562500000000055</v>
      </c>
    </row>
    <row r="2325" spans="1:13" x14ac:dyDescent="0.25">
      <c r="A2325">
        <v>175</v>
      </c>
      <c r="B2325" s="1">
        <v>43300</v>
      </c>
      <c r="C2325" s="7">
        <v>0.50486111111111109</v>
      </c>
      <c r="D2325" t="s">
        <v>25</v>
      </c>
      <c r="E2325" t="s">
        <v>1600</v>
      </c>
      <c r="G2325" s="2">
        <v>2.5000000000000001E-2</v>
      </c>
      <c r="H2325" s="15" t="str">
        <f t="shared" si="72"/>
        <v/>
      </c>
      <c r="I2325" s="2">
        <f>SUM(INDEX(ch_table[Duration],1):ch_table[[#This Row],[Duration]])</f>
        <v>59.627083333333033</v>
      </c>
      <c r="J2325" s="7">
        <v>0.70833333333333337</v>
      </c>
      <c r="K2325" s="16" t="str" cm="1">
        <f t="array" ref="K23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5" s="7" t="str">
        <f t="shared" si="73"/>
        <v/>
      </c>
      <c r="M2325" s="2">
        <f>SUM(INDEX(ch_table[AAT],1):ch_table[[#This Row],[AAT]])</f>
        <v>5.3562500000000055</v>
      </c>
    </row>
    <row r="2326" spans="1:13" x14ac:dyDescent="0.25">
      <c r="A2326">
        <v>175</v>
      </c>
      <c r="B2326" s="1">
        <v>43300</v>
      </c>
      <c r="C2326" s="7">
        <v>0.52986111111111112</v>
      </c>
      <c r="D2326" t="s">
        <v>31</v>
      </c>
      <c r="E2326" t="s">
        <v>1601</v>
      </c>
      <c r="G2326" s="2">
        <v>1.3888888888888889E-3</v>
      </c>
      <c r="H2326" s="15" t="str">
        <f t="shared" si="72"/>
        <v/>
      </c>
      <c r="I2326" s="2">
        <f>SUM(INDEX(ch_table[Duration],1):ch_table[[#This Row],[Duration]])</f>
        <v>59.628472222221923</v>
      </c>
      <c r="J2326" s="7">
        <v>0.70833333333333337</v>
      </c>
      <c r="K2326" s="16" t="str" cm="1">
        <f t="array" ref="K23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6" s="7" t="str">
        <f t="shared" si="73"/>
        <v/>
      </c>
      <c r="M2326" s="2">
        <f>SUM(INDEX(ch_table[AAT],1):ch_table[[#This Row],[AAT]])</f>
        <v>5.3562500000000055</v>
      </c>
    </row>
    <row r="2327" spans="1:13" x14ac:dyDescent="0.25">
      <c r="A2327">
        <v>175</v>
      </c>
      <c r="B2327" s="1">
        <v>43300</v>
      </c>
      <c r="C2327" s="7">
        <v>0.53125</v>
      </c>
      <c r="D2327" t="s">
        <v>31</v>
      </c>
      <c r="E2327" t="s">
        <v>1602</v>
      </c>
      <c r="G2327" s="2">
        <v>2.7777777777777779E-3</v>
      </c>
      <c r="H2327" s="15" t="str">
        <f t="shared" si="72"/>
        <v/>
      </c>
      <c r="I2327" s="2">
        <f>SUM(INDEX(ch_table[Duration],1):ch_table[[#This Row],[Duration]])</f>
        <v>59.631249999999703</v>
      </c>
      <c r="J2327" s="7">
        <v>0.70833333333333337</v>
      </c>
      <c r="K2327" s="16" t="str" cm="1">
        <f t="array" ref="K23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7" s="7" t="str">
        <f t="shared" si="73"/>
        <v/>
      </c>
      <c r="M2327" s="2">
        <f>SUM(INDEX(ch_table[AAT],1):ch_table[[#This Row],[AAT]])</f>
        <v>5.3562500000000055</v>
      </c>
    </row>
    <row r="2328" spans="1:13" x14ac:dyDescent="0.25">
      <c r="A2328">
        <v>175</v>
      </c>
      <c r="B2328" s="1">
        <v>43300</v>
      </c>
      <c r="C2328" s="7">
        <v>0.53402777777777777</v>
      </c>
      <c r="D2328" t="s">
        <v>290</v>
      </c>
      <c r="E2328" t="s">
        <v>1603</v>
      </c>
      <c r="G2328" s="2">
        <v>8.819444444444445E-2</v>
      </c>
      <c r="H2328" s="15" t="str">
        <f t="shared" si="72"/>
        <v/>
      </c>
      <c r="I2328" s="2">
        <f>SUM(INDEX(ch_table[Duration],1):ch_table[[#This Row],[Duration]])</f>
        <v>59.71944444444415</v>
      </c>
      <c r="J2328" s="7">
        <v>0.70833333333333337</v>
      </c>
      <c r="K2328" s="16" t="str" cm="1">
        <f t="array" ref="K23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8" s="7" t="str">
        <f t="shared" si="73"/>
        <v/>
      </c>
      <c r="M2328" s="2">
        <f>SUM(INDEX(ch_table[AAT],1):ch_table[[#This Row],[AAT]])</f>
        <v>5.3562500000000055</v>
      </c>
    </row>
    <row r="2329" spans="1:13" x14ac:dyDescent="0.25">
      <c r="A2329">
        <v>175</v>
      </c>
      <c r="B2329" s="1">
        <v>43300</v>
      </c>
      <c r="C2329" s="7">
        <v>0.62222222222222223</v>
      </c>
      <c r="D2329" t="s">
        <v>31</v>
      </c>
      <c r="E2329" t="s">
        <v>1604</v>
      </c>
      <c r="G2329" s="2">
        <v>2.7777777777777779E-3</v>
      </c>
      <c r="H2329" s="15" t="str">
        <f t="shared" si="72"/>
        <v/>
      </c>
      <c r="I2329" s="2">
        <f>SUM(INDEX(ch_table[Duration],1):ch_table[[#This Row],[Duration]])</f>
        <v>59.72222222222193</v>
      </c>
      <c r="J2329" s="7">
        <v>0.70833333333333337</v>
      </c>
      <c r="K2329" s="16" t="str" cm="1">
        <f t="array" ref="K23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29" s="7" t="str">
        <f t="shared" si="73"/>
        <v/>
      </c>
      <c r="M2329" s="2">
        <f>SUM(INDEX(ch_table[AAT],1):ch_table[[#This Row],[AAT]])</f>
        <v>5.3562500000000055</v>
      </c>
    </row>
    <row r="2330" spans="1:13" x14ac:dyDescent="0.25">
      <c r="A2330">
        <v>175</v>
      </c>
      <c r="B2330" s="1">
        <v>43300</v>
      </c>
      <c r="C2330" s="7">
        <v>0.625</v>
      </c>
      <c r="D2330" t="s">
        <v>497</v>
      </c>
      <c r="E2330" t="s">
        <v>383</v>
      </c>
      <c r="G2330" s="2">
        <v>7.6388888888888895E-2</v>
      </c>
      <c r="H2330" s="15" t="str">
        <f t="shared" si="72"/>
        <v/>
      </c>
      <c r="I2330" s="2">
        <f>SUM(INDEX(ch_table[Duration],1):ch_table[[#This Row],[Duration]])</f>
        <v>59.798611111110816</v>
      </c>
      <c r="J2330" s="7">
        <v>0.70833333333333337</v>
      </c>
      <c r="K2330" s="16" t="str" cm="1">
        <f t="array" ref="K23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0" s="7" t="str">
        <f t="shared" si="73"/>
        <v/>
      </c>
      <c r="M2330" s="2">
        <f>SUM(INDEX(ch_table[AAT],1):ch_table[[#This Row],[AAT]])</f>
        <v>5.3562500000000055</v>
      </c>
    </row>
    <row r="2331" spans="1:13" x14ac:dyDescent="0.25">
      <c r="A2331">
        <v>175</v>
      </c>
      <c r="B2331" s="1">
        <v>43300</v>
      </c>
      <c r="C2331" s="7">
        <v>0.70138888888888884</v>
      </c>
      <c r="D2331" t="s">
        <v>23</v>
      </c>
      <c r="E2331" t="s">
        <v>1605</v>
      </c>
      <c r="G2331" s="2">
        <v>1.805555555555555E-2</v>
      </c>
      <c r="H2331" s="15" t="str">
        <f t="shared" si="72"/>
        <v/>
      </c>
      <c r="I2331" s="2">
        <f>SUM(INDEX(ch_table[Duration],1):ch_table[[#This Row],[Duration]])</f>
        <v>59.816666666666372</v>
      </c>
      <c r="J2331" s="7">
        <v>0.70833333333333337</v>
      </c>
      <c r="K2331" s="16" cm="1">
        <f t="array" ref="K23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1.1111111111111072E-2</v>
      </c>
      <c r="L2331" s="7" t="str">
        <f t="shared" si="73"/>
        <v/>
      </c>
      <c r="M2331" s="2">
        <f>SUM(INDEX(ch_table[AAT],1):ch_table[[#This Row],[AAT]])</f>
        <v>5.3673611111111166</v>
      </c>
    </row>
    <row r="2332" spans="1:13" x14ac:dyDescent="0.25">
      <c r="A2332">
        <v>175</v>
      </c>
      <c r="B2332" s="1">
        <v>43300</v>
      </c>
      <c r="C2332" s="7">
        <v>0.71944444444444444</v>
      </c>
      <c r="D2332" t="s">
        <v>8</v>
      </c>
      <c r="H2332" s="15">
        <f t="shared" si="72"/>
        <v>0.32361111111111107</v>
      </c>
      <c r="I2332" s="2">
        <f>SUM(INDEX(ch_table[Duration],1):ch_table[[#This Row],[Duration]])</f>
        <v>59.816666666666372</v>
      </c>
      <c r="J2332" s="7">
        <v>0.70833333333333337</v>
      </c>
      <c r="K2332" s="16" t="str" cm="1">
        <f t="array" ref="K23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2" s="7">
        <f t="shared" si="73"/>
        <v>1.1111111111111072E-2</v>
      </c>
      <c r="M2332" s="2">
        <f>SUM(INDEX(ch_table[AAT],1):ch_table[[#This Row],[AAT]])</f>
        <v>5.3673611111111166</v>
      </c>
    </row>
    <row r="2333" spans="1:13" x14ac:dyDescent="0.25">
      <c r="A2333">
        <v>176</v>
      </c>
      <c r="B2333" s="1">
        <v>43304</v>
      </c>
      <c r="C2333" s="7">
        <v>0.60416666666666663</v>
      </c>
      <c r="D2333" t="s">
        <v>13</v>
      </c>
      <c r="G2333" s="2">
        <v>2.0833333333333329E-3</v>
      </c>
      <c r="H2333" s="15" t="str">
        <f t="shared" si="72"/>
        <v/>
      </c>
      <c r="I2333" s="2">
        <f>SUM(INDEX(ch_table[Duration],1):ch_table[[#This Row],[Duration]])</f>
        <v>59.818749999999703</v>
      </c>
      <c r="J2333" s="7">
        <v>0.91666666666666663</v>
      </c>
      <c r="K2333" s="16" t="str" cm="1">
        <f t="array" ref="K23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3" s="7" t="str">
        <f t="shared" si="73"/>
        <v/>
      </c>
      <c r="M2333" s="2">
        <f>SUM(INDEX(ch_table[AAT],1):ch_table[[#This Row],[AAT]])</f>
        <v>5.3673611111111166</v>
      </c>
    </row>
    <row r="2334" spans="1:13" x14ac:dyDescent="0.25">
      <c r="A2334">
        <v>176</v>
      </c>
      <c r="B2334" s="1">
        <v>43304</v>
      </c>
      <c r="C2334" s="7">
        <v>0.60624999999999996</v>
      </c>
      <c r="D2334" t="s">
        <v>1458</v>
      </c>
      <c r="E2334" t="s">
        <v>760</v>
      </c>
      <c r="G2334" s="2">
        <v>3.6111111111111108E-2</v>
      </c>
      <c r="H2334" s="15" t="str">
        <f t="shared" si="72"/>
        <v/>
      </c>
      <c r="I2334" s="2">
        <f>SUM(INDEX(ch_table[Duration],1):ch_table[[#This Row],[Duration]])</f>
        <v>59.854861111110814</v>
      </c>
      <c r="J2334" s="7">
        <v>0.91666666666666663</v>
      </c>
      <c r="K2334" s="16" t="str" cm="1">
        <f t="array" ref="K23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4" s="7" t="str">
        <f t="shared" si="73"/>
        <v/>
      </c>
      <c r="M2334" s="2">
        <f>SUM(INDEX(ch_table[AAT],1):ch_table[[#This Row],[AAT]])</f>
        <v>5.3673611111111166</v>
      </c>
    </row>
    <row r="2335" spans="1:13" x14ac:dyDescent="0.25">
      <c r="A2335">
        <v>176</v>
      </c>
      <c r="B2335" s="1">
        <v>43304</v>
      </c>
      <c r="C2335" s="7">
        <v>0.64236111111111116</v>
      </c>
      <c r="D2335" t="s">
        <v>54</v>
      </c>
      <c r="E2335" t="s">
        <v>760</v>
      </c>
      <c r="G2335" s="2">
        <v>1.2500000000000001E-2</v>
      </c>
      <c r="H2335" s="15" t="str">
        <f t="shared" si="72"/>
        <v/>
      </c>
      <c r="I2335" s="2">
        <f>SUM(INDEX(ch_table[Duration],1):ch_table[[#This Row],[Duration]])</f>
        <v>59.867361111110817</v>
      </c>
      <c r="J2335" s="7">
        <v>0.91666666666666663</v>
      </c>
      <c r="K2335" s="16" t="str" cm="1">
        <f t="array" ref="K23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5" s="7" t="str">
        <f t="shared" si="73"/>
        <v/>
      </c>
      <c r="M2335" s="2">
        <f>SUM(INDEX(ch_table[AAT],1):ch_table[[#This Row],[AAT]])</f>
        <v>5.3673611111111166</v>
      </c>
    </row>
    <row r="2336" spans="1:13" x14ac:dyDescent="0.25">
      <c r="A2336">
        <v>176</v>
      </c>
      <c r="B2336" s="1">
        <v>43304</v>
      </c>
      <c r="C2336" s="7">
        <v>0.65486111111111112</v>
      </c>
      <c r="D2336" t="s">
        <v>55</v>
      </c>
      <c r="E2336" t="s">
        <v>1606</v>
      </c>
      <c r="G2336" s="2">
        <v>3.125E-2</v>
      </c>
      <c r="H2336" s="15" t="str">
        <f t="shared" si="72"/>
        <v/>
      </c>
      <c r="I2336" s="2">
        <f>SUM(INDEX(ch_table[Duration],1):ch_table[[#This Row],[Duration]])</f>
        <v>59.898611111110817</v>
      </c>
      <c r="J2336" s="7">
        <v>0.91666666666666663</v>
      </c>
      <c r="K2336" s="16" t="str" cm="1">
        <f t="array" ref="K23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6" s="7" t="str">
        <f t="shared" si="73"/>
        <v/>
      </c>
      <c r="M2336" s="2">
        <f>SUM(INDEX(ch_table[AAT],1):ch_table[[#This Row],[AAT]])</f>
        <v>5.3673611111111166</v>
      </c>
    </row>
    <row r="2337" spans="1:13" x14ac:dyDescent="0.25">
      <c r="A2337">
        <v>176</v>
      </c>
      <c r="B2337" s="1">
        <v>43304</v>
      </c>
      <c r="C2337" s="7">
        <v>0.68611111111111112</v>
      </c>
      <c r="D2337" t="s">
        <v>55</v>
      </c>
      <c r="E2337" t="s">
        <v>1607</v>
      </c>
      <c r="G2337" s="2">
        <v>3.3333333333333333E-2</v>
      </c>
      <c r="H2337" s="15" t="str">
        <f t="shared" si="72"/>
        <v/>
      </c>
      <c r="I2337" s="2">
        <f>SUM(INDEX(ch_table[Duration],1):ch_table[[#This Row],[Duration]])</f>
        <v>59.931944444444149</v>
      </c>
      <c r="J2337" s="7">
        <v>0.91666666666666663</v>
      </c>
      <c r="K2337" s="16" t="str" cm="1">
        <f t="array" ref="K23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7" s="7" t="str">
        <f t="shared" si="73"/>
        <v/>
      </c>
      <c r="M2337" s="2">
        <f>SUM(INDEX(ch_table[AAT],1):ch_table[[#This Row],[AAT]])</f>
        <v>5.3673611111111166</v>
      </c>
    </row>
    <row r="2338" spans="1:13" x14ac:dyDescent="0.25">
      <c r="A2338">
        <v>176</v>
      </c>
      <c r="B2338" s="1">
        <v>43304</v>
      </c>
      <c r="C2338" s="7">
        <v>0.71944444444444444</v>
      </c>
      <c r="D2338" t="s">
        <v>31</v>
      </c>
      <c r="E2338" t="s">
        <v>1608</v>
      </c>
      <c r="G2338" s="2">
        <v>6.9444444444444447E-4</v>
      </c>
      <c r="H2338" s="15" t="str">
        <f t="shared" si="72"/>
        <v/>
      </c>
      <c r="I2338" s="2">
        <f>SUM(INDEX(ch_table[Duration],1):ch_table[[#This Row],[Duration]])</f>
        <v>59.93263888888859</v>
      </c>
      <c r="J2338" s="7">
        <v>0.91666666666666663</v>
      </c>
      <c r="K2338" s="16" t="str" cm="1">
        <f t="array" ref="K23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8" s="7" t="str">
        <f t="shared" si="73"/>
        <v/>
      </c>
      <c r="M2338" s="2">
        <f>SUM(INDEX(ch_table[AAT],1):ch_table[[#This Row],[AAT]])</f>
        <v>5.3673611111111166</v>
      </c>
    </row>
    <row r="2339" spans="1:13" x14ac:dyDescent="0.25">
      <c r="A2339">
        <v>176</v>
      </c>
      <c r="B2339" s="1">
        <v>43304</v>
      </c>
      <c r="C2339" s="7">
        <v>0.72013888888888888</v>
      </c>
      <c r="D2339" t="s">
        <v>31</v>
      </c>
      <c r="E2339" t="s">
        <v>1609</v>
      </c>
      <c r="G2339" s="2">
        <v>2.0833333333333329E-3</v>
      </c>
      <c r="H2339" s="15" t="str">
        <f t="shared" si="72"/>
        <v/>
      </c>
      <c r="I2339" s="2">
        <f>SUM(INDEX(ch_table[Duration],1):ch_table[[#This Row],[Duration]])</f>
        <v>59.934722222221922</v>
      </c>
      <c r="J2339" s="7">
        <v>0.91666666666666663</v>
      </c>
      <c r="K2339" s="16" t="str" cm="1">
        <f t="array" ref="K23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39" s="7" t="str">
        <f t="shared" si="73"/>
        <v/>
      </c>
      <c r="M2339" s="2">
        <f>SUM(INDEX(ch_table[AAT],1):ch_table[[#This Row],[AAT]])</f>
        <v>5.3673611111111166</v>
      </c>
    </row>
    <row r="2340" spans="1:13" x14ac:dyDescent="0.25">
      <c r="A2340">
        <v>176</v>
      </c>
      <c r="B2340" s="1">
        <v>43304</v>
      </c>
      <c r="C2340" s="7">
        <v>0.72222222222222221</v>
      </c>
      <c r="D2340" t="s">
        <v>31</v>
      </c>
      <c r="E2340" t="s">
        <v>1610</v>
      </c>
      <c r="G2340" s="2">
        <v>2.7777777777777779E-3</v>
      </c>
      <c r="H2340" s="15" t="str">
        <f t="shared" si="72"/>
        <v/>
      </c>
      <c r="I2340" s="2">
        <f>SUM(INDEX(ch_table[Duration],1):ch_table[[#This Row],[Duration]])</f>
        <v>59.937499999999702</v>
      </c>
      <c r="J2340" s="7">
        <v>0.91666666666666663</v>
      </c>
      <c r="K2340" s="16" t="str" cm="1">
        <f t="array" ref="K23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0" s="7" t="str">
        <f t="shared" si="73"/>
        <v/>
      </c>
      <c r="M2340" s="2">
        <f>SUM(INDEX(ch_table[AAT],1):ch_table[[#This Row],[AAT]])</f>
        <v>5.3673611111111166</v>
      </c>
    </row>
    <row r="2341" spans="1:13" x14ac:dyDescent="0.25">
      <c r="A2341">
        <v>176</v>
      </c>
      <c r="B2341" s="1">
        <v>43304</v>
      </c>
      <c r="C2341" s="7">
        <v>0.72499999999999998</v>
      </c>
      <c r="D2341" t="s">
        <v>497</v>
      </c>
      <c r="E2341" t="s">
        <v>1611</v>
      </c>
      <c r="G2341" s="2">
        <v>0.18819444444444439</v>
      </c>
      <c r="H2341" s="15" t="str">
        <f t="shared" si="72"/>
        <v/>
      </c>
      <c r="I2341" s="2">
        <f>SUM(INDEX(ch_table[Duration],1):ch_table[[#This Row],[Duration]])</f>
        <v>60.125694444444143</v>
      </c>
      <c r="J2341" s="7">
        <v>0.91666666666666663</v>
      </c>
      <c r="K2341" s="16" t="str" cm="1">
        <f t="array" ref="K23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1" s="7" t="str">
        <f t="shared" si="73"/>
        <v/>
      </c>
      <c r="M2341" s="2">
        <f>SUM(INDEX(ch_table[AAT],1):ch_table[[#This Row],[AAT]])</f>
        <v>5.3673611111111166</v>
      </c>
    </row>
    <row r="2342" spans="1:13" x14ac:dyDescent="0.25">
      <c r="A2342">
        <v>176</v>
      </c>
      <c r="B2342" s="1">
        <v>43304</v>
      </c>
      <c r="C2342" s="7">
        <v>0.91319444444444442</v>
      </c>
      <c r="D2342" t="s">
        <v>214</v>
      </c>
      <c r="E2342" t="s">
        <v>1612</v>
      </c>
      <c r="G2342" s="2">
        <v>1.3888888888888889E-3</v>
      </c>
      <c r="H2342" s="15" t="str">
        <f t="shared" si="72"/>
        <v/>
      </c>
      <c r="I2342" s="2">
        <f>SUM(INDEX(ch_table[Duration],1):ch_table[[#This Row],[Duration]])</f>
        <v>60.127083333333033</v>
      </c>
      <c r="J2342" s="7">
        <v>0.91666666666666663</v>
      </c>
      <c r="K2342" s="16" t="str" cm="1">
        <f t="array" ref="K23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2" s="7" t="str">
        <f t="shared" si="73"/>
        <v/>
      </c>
      <c r="M2342" s="2">
        <f>SUM(INDEX(ch_table[AAT],1):ch_table[[#This Row],[AAT]])</f>
        <v>5.3673611111111166</v>
      </c>
    </row>
    <row r="2343" spans="1:13" x14ac:dyDescent="0.25">
      <c r="A2343">
        <v>176</v>
      </c>
      <c r="B2343" s="1">
        <v>43304</v>
      </c>
      <c r="C2343" s="7">
        <v>0.9145833333333333</v>
      </c>
      <c r="D2343" t="s">
        <v>214</v>
      </c>
      <c r="E2343" t="s">
        <v>1613</v>
      </c>
      <c r="G2343" s="2">
        <v>6.9444444444444447E-4</v>
      </c>
      <c r="H2343" s="15" t="str">
        <f t="shared" si="72"/>
        <v/>
      </c>
      <c r="I2343" s="2">
        <f>SUM(INDEX(ch_table[Duration],1):ch_table[[#This Row],[Duration]])</f>
        <v>60.127777777777474</v>
      </c>
      <c r="J2343" s="7">
        <v>0.91666666666666663</v>
      </c>
      <c r="K2343" s="16" t="str" cm="1">
        <f t="array" ref="K23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3" s="7" t="str">
        <f t="shared" si="73"/>
        <v/>
      </c>
      <c r="M2343" s="2">
        <f>SUM(INDEX(ch_table[AAT],1):ch_table[[#This Row],[AAT]])</f>
        <v>5.3673611111111166</v>
      </c>
    </row>
    <row r="2344" spans="1:13" x14ac:dyDescent="0.25">
      <c r="A2344">
        <v>176</v>
      </c>
      <c r="B2344" s="1">
        <v>43304</v>
      </c>
      <c r="C2344" s="7">
        <v>0.91527777777777775</v>
      </c>
      <c r="D2344" t="s">
        <v>23</v>
      </c>
      <c r="E2344" t="s">
        <v>1614</v>
      </c>
      <c r="G2344" s="2">
        <v>2.222222222222222E-2</v>
      </c>
      <c r="H2344" s="15" t="str">
        <f t="shared" si="72"/>
        <v/>
      </c>
      <c r="I2344" s="2">
        <f>SUM(INDEX(ch_table[Duration],1):ch_table[[#This Row],[Duration]])</f>
        <v>60.1499999999997</v>
      </c>
      <c r="J2344" s="7">
        <v>0.91666666666666663</v>
      </c>
      <c r="K2344" s="16" cm="1">
        <f t="array" ref="K23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2.083333333333337E-2</v>
      </c>
      <c r="L2344" s="7" t="str">
        <f t="shared" si="73"/>
        <v/>
      </c>
      <c r="M2344" s="2">
        <f>SUM(INDEX(ch_table[AAT],1):ch_table[[#This Row],[AAT]])</f>
        <v>5.3881944444444496</v>
      </c>
    </row>
    <row r="2345" spans="1:13" x14ac:dyDescent="0.25">
      <c r="A2345">
        <v>176</v>
      </c>
      <c r="B2345" s="1">
        <v>43304</v>
      </c>
      <c r="C2345" s="7">
        <v>0.9375</v>
      </c>
      <c r="D2345" t="s">
        <v>8</v>
      </c>
      <c r="H2345" s="15">
        <f t="shared" si="72"/>
        <v>0.33333333333333326</v>
      </c>
      <c r="I2345" s="2">
        <f>SUM(INDEX(ch_table[Duration],1):ch_table[[#This Row],[Duration]])</f>
        <v>60.1499999999997</v>
      </c>
      <c r="J2345" s="7">
        <v>0.91666666666666663</v>
      </c>
      <c r="K2345" s="16" t="str" cm="1">
        <f t="array" ref="K23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5" s="7">
        <f t="shared" si="73"/>
        <v>2.083333333333337E-2</v>
      </c>
      <c r="M2345" s="2">
        <f>SUM(INDEX(ch_table[AAT],1):ch_table[[#This Row],[AAT]])</f>
        <v>5.3881944444444496</v>
      </c>
    </row>
    <row r="2346" spans="1:13" x14ac:dyDescent="0.25">
      <c r="A2346">
        <v>177</v>
      </c>
      <c r="B2346" s="1">
        <v>43305</v>
      </c>
      <c r="C2346" s="7">
        <v>0.47916666666666669</v>
      </c>
      <c r="D2346" t="s">
        <v>13</v>
      </c>
      <c r="G2346" s="2">
        <v>2.0833333333333329E-3</v>
      </c>
      <c r="H2346" s="15" t="str">
        <f t="shared" si="72"/>
        <v/>
      </c>
      <c r="I2346" s="2">
        <f>SUM(INDEX(ch_table[Duration],1):ch_table[[#This Row],[Duration]])</f>
        <v>60.152083333333032</v>
      </c>
      <c r="J2346" s="7">
        <v>0.79166666666666663</v>
      </c>
      <c r="K2346" s="16" t="str" cm="1">
        <f t="array" ref="K23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6" s="7" t="str">
        <f t="shared" si="73"/>
        <v/>
      </c>
      <c r="M2346" s="2">
        <f>SUM(INDEX(ch_table[AAT],1):ch_table[[#This Row],[AAT]])</f>
        <v>5.3881944444444496</v>
      </c>
    </row>
    <row r="2347" spans="1:13" x14ac:dyDescent="0.25">
      <c r="A2347">
        <v>177</v>
      </c>
      <c r="B2347" s="1">
        <v>43305</v>
      </c>
      <c r="C2347" s="7">
        <v>0.48125000000000001</v>
      </c>
      <c r="D2347" t="s">
        <v>1424</v>
      </c>
      <c r="E2347" t="s">
        <v>1615</v>
      </c>
      <c r="G2347" s="2">
        <v>6.9444444444444447E-4</v>
      </c>
      <c r="H2347" s="15" t="str">
        <f t="shared" si="72"/>
        <v/>
      </c>
      <c r="I2347" s="2">
        <f>SUM(INDEX(ch_table[Duration],1):ch_table[[#This Row],[Duration]])</f>
        <v>60.152777777777473</v>
      </c>
      <c r="J2347" s="7">
        <v>0.79166666666666663</v>
      </c>
      <c r="K2347" s="16" t="str" cm="1">
        <f t="array" ref="K23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7" s="7" t="str">
        <f t="shared" si="73"/>
        <v/>
      </c>
      <c r="M2347" s="2">
        <f>SUM(INDEX(ch_table[AAT],1):ch_table[[#This Row],[AAT]])</f>
        <v>5.3881944444444496</v>
      </c>
    </row>
    <row r="2348" spans="1:13" x14ac:dyDescent="0.25">
      <c r="A2348">
        <v>177</v>
      </c>
      <c r="B2348" s="1">
        <v>43305</v>
      </c>
      <c r="C2348" s="7">
        <v>0.48194444444444451</v>
      </c>
      <c r="D2348" t="s">
        <v>1458</v>
      </c>
      <c r="E2348" t="s">
        <v>833</v>
      </c>
      <c r="G2348" s="2">
        <v>3.888888888888889E-2</v>
      </c>
      <c r="H2348" s="15" t="str">
        <f t="shared" si="72"/>
        <v/>
      </c>
      <c r="I2348" s="2">
        <f>SUM(INDEX(ch_table[Duration],1):ch_table[[#This Row],[Duration]])</f>
        <v>60.191666666666364</v>
      </c>
      <c r="J2348" s="7">
        <v>0.79166666666666663</v>
      </c>
      <c r="K2348" s="16" t="str" cm="1">
        <f t="array" ref="K23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8" s="7" t="str">
        <f t="shared" si="73"/>
        <v/>
      </c>
      <c r="M2348" s="2">
        <f>SUM(INDEX(ch_table[AAT],1):ch_table[[#This Row],[AAT]])</f>
        <v>5.3881944444444496</v>
      </c>
    </row>
    <row r="2349" spans="1:13" x14ac:dyDescent="0.25">
      <c r="A2349">
        <v>177</v>
      </c>
      <c r="B2349" s="1">
        <v>43305</v>
      </c>
      <c r="C2349" s="7">
        <v>0.52083333333333337</v>
      </c>
      <c r="D2349" t="s">
        <v>54</v>
      </c>
      <c r="E2349" t="s">
        <v>833</v>
      </c>
      <c r="G2349" s="2">
        <v>9.7222222222222224E-3</v>
      </c>
      <c r="H2349" s="15" t="str">
        <f t="shared" si="72"/>
        <v/>
      </c>
      <c r="I2349" s="2">
        <f>SUM(INDEX(ch_table[Duration],1):ch_table[[#This Row],[Duration]])</f>
        <v>60.201388888888587</v>
      </c>
      <c r="J2349" s="7">
        <v>0.79166666666666663</v>
      </c>
      <c r="K2349" s="16" t="str" cm="1">
        <f t="array" ref="K23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49" s="7" t="str">
        <f t="shared" si="73"/>
        <v/>
      </c>
      <c r="M2349" s="2">
        <f>SUM(INDEX(ch_table[AAT],1):ch_table[[#This Row],[AAT]])</f>
        <v>5.3881944444444496</v>
      </c>
    </row>
    <row r="2350" spans="1:13" x14ac:dyDescent="0.25">
      <c r="A2350">
        <v>177</v>
      </c>
      <c r="B2350" s="1">
        <v>43305</v>
      </c>
      <c r="C2350" s="7">
        <v>0.53055555555555556</v>
      </c>
      <c r="D2350" t="s">
        <v>55</v>
      </c>
      <c r="E2350" t="s">
        <v>1616</v>
      </c>
      <c r="G2350" s="2">
        <v>1.9444444444444441E-2</v>
      </c>
      <c r="H2350" s="15" t="str">
        <f t="shared" si="72"/>
        <v/>
      </c>
      <c r="I2350" s="2">
        <f>SUM(INDEX(ch_table[Duration],1):ch_table[[#This Row],[Duration]])</f>
        <v>60.220833333333033</v>
      </c>
      <c r="J2350" s="7">
        <v>0.79166666666666663</v>
      </c>
      <c r="K2350" s="16" t="str" cm="1">
        <f t="array" ref="K23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0" s="7" t="str">
        <f t="shared" si="73"/>
        <v/>
      </c>
      <c r="M2350" s="2">
        <f>SUM(INDEX(ch_table[AAT],1):ch_table[[#This Row],[AAT]])</f>
        <v>5.3881944444444496</v>
      </c>
    </row>
    <row r="2351" spans="1:13" x14ac:dyDescent="0.25">
      <c r="A2351">
        <v>177</v>
      </c>
      <c r="B2351" s="1">
        <v>43305</v>
      </c>
      <c r="C2351" s="7">
        <v>0.55000000000000004</v>
      </c>
      <c r="D2351" t="s">
        <v>55</v>
      </c>
      <c r="E2351" t="s">
        <v>1617</v>
      </c>
      <c r="G2351" s="2">
        <v>2.2916666666666669E-2</v>
      </c>
      <c r="H2351" s="15" t="str">
        <f t="shared" si="72"/>
        <v/>
      </c>
      <c r="I2351" s="2">
        <f>SUM(INDEX(ch_table[Duration],1):ch_table[[#This Row],[Duration]])</f>
        <v>60.2437499999997</v>
      </c>
      <c r="J2351" s="7">
        <v>0.79166666666666663</v>
      </c>
      <c r="K2351" s="16" t="str" cm="1">
        <f t="array" ref="K23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1" s="7" t="str">
        <f t="shared" si="73"/>
        <v/>
      </c>
      <c r="M2351" s="2">
        <f>SUM(INDEX(ch_table[AAT],1):ch_table[[#This Row],[AAT]])</f>
        <v>5.3881944444444496</v>
      </c>
    </row>
    <row r="2352" spans="1:13" x14ac:dyDescent="0.25">
      <c r="A2352">
        <v>177</v>
      </c>
      <c r="B2352" s="1">
        <v>43305</v>
      </c>
      <c r="C2352" s="7">
        <v>0.57291666666666663</v>
      </c>
      <c r="D2352" t="s">
        <v>25</v>
      </c>
      <c r="E2352" t="s">
        <v>1618</v>
      </c>
      <c r="F2352" t="s">
        <v>1330</v>
      </c>
      <c r="G2352" s="2">
        <v>3.6111111111111108E-2</v>
      </c>
      <c r="H2352" s="15" t="str">
        <f t="shared" si="72"/>
        <v/>
      </c>
      <c r="I2352" s="2">
        <f>SUM(INDEX(ch_table[Duration],1):ch_table[[#This Row],[Duration]])</f>
        <v>60.279861111110812</v>
      </c>
      <c r="J2352" s="7">
        <v>0.79166666666666663</v>
      </c>
      <c r="K2352" s="16" t="str" cm="1">
        <f t="array" ref="K23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2" s="7" t="str">
        <f t="shared" si="73"/>
        <v/>
      </c>
      <c r="M2352" s="2">
        <f>SUM(INDEX(ch_table[AAT],1):ch_table[[#This Row],[AAT]])</f>
        <v>5.3881944444444496</v>
      </c>
    </row>
    <row r="2353" spans="1:13" x14ac:dyDescent="0.25">
      <c r="A2353">
        <v>177</v>
      </c>
      <c r="B2353" s="1">
        <v>43305</v>
      </c>
      <c r="C2353" s="7">
        <v>0.60902777777777772</v>
      </c>
      <c r="D2353" t="s">
        <v>25</v>
      </c>
      <c r="E2353" t="s">
        <v>1619</v>
      </c>
      <c r="G2353" s="2">
        <v>2.5000000000000001E-2</v>
      </c>
      <c r="H2353" s="15" t="str">
        <f t="shared" si="72"/>
        <v/>
      </c>
      <c r="I2353" s="2">
        <f>SUM(INDEX(ch_table[Duration],1):ch_table[[#This Row],[Duration]])</f>
        <v>60.30486111111081</v>
      </c>
      <c r="J2353" s="7">
        <v>0.79166666666666663</v>
      </c>
      <c r="K2353" s="16" t="str" cm="1">
        <f t="array" ref="K23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3" s="7" t="str">
        <f t="shared" si="73"/>
        <v/>
      </c>
      <c r="M2353" s="2">
        <f>SUM(INDEX(ch_table[AAT],1):ch_table[[#This Row],[AAT]])</f>
        <v>5.3881944444444496</v>
      </c>
    </row>
    <row r="2354" spans="1:13" x14ac:dyDescent="0.25">
      <c r="A2354">
        <v>177</v>
      </c>
      <c r="B2354" s="1">
        <v>43305</v>
      </c>
      <c r="C2354" s="7">
        <v>0.63402777777777775</v>
      </c>
      <c r="D2354" t="s">
        <v>31</v>
      </c>
      <c r="E2354" t="s">
        <v>1620</v>
      </c>
      <c r="G2354" s="2">
        <v>2.0833333333333329E-3</v>
      </c>
      <c r="H2354" s="15" t="str">
        <f t="shared" si="72"/>
        <v/>
      </c>
      <c r="I2354" s="2">
        <f>SUM(INDEX(ch_table[Duration],1):ch_table[[#This Row],[Duration]])</f>
        <v>60.306944444444142</v>
      </c>
      <c r="J2354" s="7">
        <v>0.79166666666666663</v>
      </c>
      <c r="K2354" s="16" t="str" cm="1">
        <f t="array" ref="K23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4" s="7" t="str">
        <f t="shared" si="73"/>
        <v/>
      </c>
      <c r="M2354" s="2">
        <f>SUM(INDEX(ch_table[AAT],1):ch_table[[#This Row],[AAT]])</f>
        <v>5.3881944444444496</v>
      </c>
    </row>
    <row r="2355" spans="1:13" x14ac:dyDescent="0.25">
      <c r="A2355">
        <v>177</v>
      </c>
      <c r="B2355" s="1">
        <v>43305</v>
      </c>
      <c r="C2355" s="7">
        <v>0.63611111111111107</v>
      </c>
      <c r="D2355" t="s">
        <v>31</v>
      </c>
      <c r="E2355" t="s">
        <v>1621</v>
      </c>
      <c r="G2355" s="2">
        <v>6.9444444444444447E-4</v>
      </c>
      <c r="H2355" s="15" t="str">
        <f t="shared" si="72"/>
        <v/>
      </c>
      <c r="I2355" s="2">
        <f>SUM(INDEX(ch_table[Duration],1):ch_table[[#This Row],[Duration]])</f>
        <v>60.307638888888583</v>
      </c>
      <c r="J2355" s="7">
        <v>0.79166666666666663</v>
      </c>
      <c r="K2355" s="16" t="str" cm="1">
        <f t="array" ref="K23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5" s="7" t="str">
        <f t="shared" si="73"/>
        <v/>
      </c>
      <c r="M2355" s="2">
        <f>SUM(INDEX(ch_table[AAT],1):ch_table[[#This Row],[AAT]])</f>
        <v>5.3881944444444496</v>
      </c>
    </row>
    <row r="2356" spans="1:13" x14ac:dyDescent="0.25">
      <c r="A2356">
        <v>177</v>
      </c>
      <c r="B2356" s="1">
        <v>43305</v>
      </c>
      <c r="C2356" s="7">
        <v>0.63680555555555551</v>
      </c>
      <c r="D2356" t="s">
        <v>31</v>
      </c>
      <c r="E2356" t="s">
        <v>1622</v>
      </c>
      <c r="G2356" s="2">
        <v>6.9444444444444447E-4</v>
      </c>
      <c r="H2356" s="15" t="str">
        <f t="shared" si="72"/>
        <v/>
      </c>
      <c r="I2356" s="2">
        <f>SUM(INDEX(ch_table[Duration],1):ch_table[[#This Row],[Duration]])</f>
        <v>60.308333333333024</v>
      </c>
      <c r="J2356" s="7">
        <v>0.79166666666666663</v>
      </c>
      <c r="K2356" s="16" t="str" cm="1">
        <f t="array" ref="K23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6" s="7" t="str">
        <f t="shared" si="73"/>
        <v/>
      </c>
      <c r="M2356" s="2">
        <f>SUM(INDEX(ch_table[AAT],1):ch_table[[#This Row],[AAT]])</f>
        <v>5.3881944444444496</v>
      </c>
    </row>
    <row r="2357" spans="1:13" x14ac:dyDescent="0.25">
      <c r="A2357">
        <v>177</v>
      </c>
      <c r="B2357" s="1">
        <v>43305</v>
      </c>
      <c r="C2357" s="7">
        <v>0.63749999999999996</v>
      </c>
      <c r="D2357" t="s">
        <v>31</v>
      </c>
      <c r="E2357" t="s">
        <v>1623</v>
      </c>
      <c r="G2357" s="2">
        <v>1.3888888888888889E-3</v>
      </c>
      <c r="H2357" s="15" t="str">
        <f t="shared" si="72"/>
        <v/>
      </c>
      <c r="I2357" s="2">
        <f>SUM(INDEX(ch_table[Duration],1):ch_table[[#This Row],[Duration]])</f>
        <v>60.309722222221914</v>
      </c>
      <c r="J2357" s="7">
        <v>0.79166666666666663</v>
      </c>
      <c r="K2357" s="16" t="str" cm="1">
        <f t="array" ref="K23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7" s="7" t="str">
        <f t="shared" si="73"/>
        <v/>
      </c>
      <c r="M2357" s="2">
        <f>SUM(INDEX(ch_table[AAT],1):ch_table[[#This Row],[AAT]])</f>
        <v>5.3881944444444496</v>
      </c>
    </row>
    <row r="2358" spans="1:13" x14ac:dyDescent="0.25">
      <c r="A2358">
        <v>177</v>
      </c>
      <c r="B2358" s="1">
        <v>43305</v>
      </c>
      <c r="C2358" s="7">
        <v>0.63888888888888884</v>
      </c>
      <c r="D2358" t="s">
        <v>286</v>
      </c>
      <c r="E2358" t="s">
        <v>1624</v>
      </c>
      <c r="G2358" s="2">
        <v>6.9444444444444441E-3</v>
      </c>
      <c r="H2358" s="15" t="str">
        <f t="shared" si="72"/>
        <v/>
      </c>
      <c r="I2358" s="2">
        <f>SUM(INDEX(ch_table[Duration],1):ch_table[[#This Row],[Duration]])</f>
        <v>60.316666666666357</v>
      </c>
      <c r="J2358" s="7">
        <v>0.79166666666666663</v>
      </c>
      <c r="K2358" s="16" t="str" cm="1">
        <f t="array" ref="K23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8" s="7" t="str">
        <f t="shared" si="73"/>
        <v/>
      </c>
      <c r="M2358" s="2">
        <f>SUM(INDEX(ch_table[AAT],1):ch_table[[#This Row],[AAT]])</f>
        <v>5.3881944444444496</v>
      </c>
    </row>
    <row r="2359" spans="1:13" x14ac:dyDescent="0.25">
      <c r="A2359">
        <v>177</v>
      </c>
      <c r="B2359" s="1">
        <v>43305</v>
      </c>
      <c r="C2359" s="7">
        <v>0.64583333333333337</v>
      </c>
      <c r="D2359" t="s">
        <v>290</v>
      </c>
      <c r="E2359" t="s">
        <v>1625</v>
      </c>
      <c r="G2359" s="2">
        <v>1.041666666666667E-2</v>
      </c>
      <c r="H2359" s="15" t="str">
        <f t="shared" si="72"/>
        <v/>
      </c>
      <c r="I2359" s="2">
        <f>SUM(INDEX(ch_table[Duration],1):ch_table[[#This Row],[Duration]])</f>
        <v>60.327083333333022</v>
      </c>
      <c r="J2359" s="7">
        <v>0.79166666666666663</v>
      </c>
      <c r="K2359" s="16" t="str" cm="1">
        <f t="array" ref="K23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59" s="7" t="str">
        <f t="shared" si="73"/>
        <v/>
      </c>
      <c r="M2359" s="2">
        <f>SUM(INDEX(ch_table[AAT],1):ch_table[[#This Row],[AAT]])</f>
        <v>5.3881944444444496</v>
      </c>
    </row>
    <row r="2360" spans="1:13" x14ac:dyDescent="0.25">
      <c r="A2360">
        <v>177</v>
      </c>
      <c r="B2360" s="1">
        <v>43305</v>
      </c>
      <c r="C2360" s="7">
        <v>0.65625</v>
      </c>
      <c r="D2360" t="s">
        <v>497</v>
      </c>
      <c r="E2360" t="s">
        <v>1626</v>
      </c>
      <c r="G2360" s="2">
        <v>0.13541666666666671</v>
      </c>
      <c r="H2360" s="15" t="str">
        <f t="shared" si="72"/>
        <v/>
      </c>
      <c r="I2360" s="2">
        <f>SUM(INDEX(ch_table[Duration],1):ch_table[[#This Row],[Duration]])</f>
        <v>60.462499999999686</v>
      </c>
      <c r="J2360" s="7">
        <v>0.79166666666666663</v>
      </c>
      <c r="K2360" s="16" t="str" cm="1">
        <f t="array" ref="K23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60" s="7" t="str">
        <f t="shared" si="73"/>
        <v/>
      </c>
      <c r="M2360" s="2">
        <f>SUM(INDEX(ch_table[AAT],1):ch_table[[#This Row],[AAT]])</f>
        <v>5.3881944444444496</v>
      </c>
    </row>
    <row r="2361" spans="1:13" x14ac:dyDescent="0.25">
      <c r="A2361">
        <v>177</v>
      </c>
      <c r="B2361" s="1">
        <v>43305</v>
      </c>
      <c r="C2361" s="7">
        <v>0.79166666666666663</v>
      </c>
      <c r="D2361" t="s">
        <v>214</v>
      </c>
      <c r="E2361" t="s">
        <v>1627</v>
      </c>
      <c r="G2361" s="2">
        <v>6.9444444444444447E-4</v>
      </c>
      <c r="H2361" s="15" t="str">
        <f t="shared" si="72"/>
        <v/>
      </c>
      <c r="I2361" s="2">
        <f>SUM(INDEX(ch_table[Duration],1):ch_table[[#This Row],[Duration]])</f>
        <v>60.463194444444127</v>
      </c>
      <c r="J2361" s="7">
        <v>0.79166666666666663</v>
      </c>
      <c r="K2361" s="16" cm="1">
        <f t="array" ref="K23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361" s="7" t="str">
        <f t="shared" si="73"/>
        <v/>
      </c>
      <c r="M2361" s="2">
        <f>SUM(INDEX(ch_table[AAT],1):ch_table[[#This Row],[AAT]])</f>
        <v>5.3888888888888937</v>
      </c>
    </row>
    <row r="2362" spans="1:13" x14ac:dyDescent="0.25">
      <c r="A2362">
        <v>177</v>
      </c>
      <c r="B2362" s="1">
        <v>43305</v>
      </c>
      <c r="C2362" s="7">
        <v>0.79236111111111107</v>
      </c>
      <c r="D2362" t="s">
        <v>214</v>
      </c>
      <c r="E2362" t="s">
        <v>1628</v>
      </c>
      <c r="G2362" s="2">
        <v>6.9444444444444447E-4</v>
      </c>
      <c r="H2362" s="15" t="str">
        <f t="shared" si="72"/>
        <v/>
      </c>
      <c r="I2362" s="2">
        <f>SUM(INDEX(ch_table[Duration],1):ch_table[[#This Row],[Duration]])</f>
        <v>60.463888888888569</v>
      </c>
      <c r="J2362" s="7">
        <v>0.79166666666666663</v>
      </c>
      <c r="K2362" s="16" cm="1">
        <f t="array" ref="K23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62" s="7" t="str">
        <f t="shared" si="73"/>
        <v/>
      </c>
      <c r="M2362" s="2">
        <f>SUM(INDEX(ch_table[AAT],1):ch_table[[#This Row],[AAT]])</f>
        <v>5.3895833333333378</v>
      </c>
    </row>
    <row r="2363" spans="1:13" x14ac:dyDescent="0.25">
      <c r="A2363">
        <v>177</v>
      </c>
      <c r="B2363" s="1">
        <v>43305</v>
      </c>
      <c r="C2363" s="7">
        <v>0.79305555555555551</v>
      </c>
      <c r="D2363" t="s">
        <v>214</v>
      </c>
      <c r="E2363" t="s">
        <v>1629</v>
      </c>
      <c r="G2363" s="2">
        <v>6.9444444444444447E-4</v>
      </c>
      <c r="H2363" s="15" t="str">
        <f t="shared" si="72"/>
        <v/>
      </c>
      <c r="I2363" s="2">
        <f>SUM(INDEX(ch_table[Duration],1):ch_table[[#This Row],[Duration]])</f>
        <v>60.46458333333301</v>
      </c>
      <c r="J2363" s="7">
        <v>0.79166666666666663</v>
      </c>
      <c r="K2363" s="16" cm="1">
        <f t="array" ref="K23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63" s="7" t="str">
        <f t="shared" si="73"/>
        <v/>
      </c>
      <c r="M2363" s="2">
        <f>SUM(INDEX(ch_table[AAT],1):ch_table[[#This Row],[AAT]])</f>
        <v>5.3902777777777819</v>
      </c>
    </row>
    <row r="2364" spans="1:13" x14ac:dyDescent="0.25">
      <c r="A2364">
        <v>177</v>
      </c>
      <c r="B2364" s="1">
        <v>43305</v>
      </c>
      <c r="C2364" s="7">
        <v>0.79374999999999996</v>
      </c>
      <c r="D2364" t="s">
        <v>214</v>
      </c>
      <c r="E2364" t="s">
        <v>1630</v>
      </c>
      <c r="G2364" s="2">
        <v>6.9444444444444447E-4</v>
      </c>
      <c r="H2364" s="15" t="str">
        <f t="shared" si="72"/>
        <v/>
      </c>
      <c r="I2364" s="2">
        <f>SUM(INDEX(ch_table[Duration],1):ch_table[[#This Row],[Duration]])</f>
        <v>60.465277777777452</v>
      </c>
      <c r="J2364" s="7">
        <v>0.79166666666666663</v>
      </c>
      <c r="K2364" s="16" cm="1">
        <f t="array" ref="K23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64" s="7" t="str">
        <f t="shared" si="73"/>
        <v/>
      </c>
      <c r="M2364" s="2">
        <f>SUM(INDEX(ch_table[AAT],1):ch_table[[#This Row],[AAT]])</f>
        <v>5.3909722222222261</v>
      </c>
    </row>
    <row r="2365" spans="1:13" x14ac:dyDescent="0.25">
      <c r="A2365">
        <v>177</v>
      </c>
      <c r="B2365" s="1">
        <v>43305</v>
      </c>
      <c r="C2365" s="7">
        <v>0.7944444444444444</v>
      </c>
      <c r="D2365" t="s">
        <v>214</v>
      </c>
      <c r="E2365" t="s">
        <v>1631</v>
      </c>
      <c r="G2365" s="2">
        <v>6.9444444444444447E-4</v>
      </c>
      <c r="H2365" s="15" t="str">
        <f t="shared" si="72"/>
        <v/>
      </c>
      <c r="I2365" s="2">
        <f>SUM(INDEX(ch_table[Duration],1):ch_table[[#This Row],[Duration]])</f>
        <v>60.465972222221893</v>
      </c>
      <c r="J2365" s="7">
        <v>0.79166666666666663</v>
      </c>
      <c r="K2365" s="16" cm="1">
        <f t="array" ref="K23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65" s="7" t="str">
        <f t="shared" si="73"/>
        <v/>
      </c>
      <c r="M2365" s="2">
        <f>SUM(INDEX(ch_table[AAT],1):ch_table[[#This Row],[AAT]])</f>
        <v>5.3916666666666702</v>
      </c>
    </row>
    <row r="2366" spans="1:13" x14ac:dyDescent="0.25">
      <c r="A2366">
        <v>177</v>
      </c>
      <c r="B2366" s="1">
        <v>43305</v>
      </c>
      <c r="C2366" s="7">
        <v>0.79513888888888884</v>
      </c>
      <c r="D2366" t="s">
        <v>214</v>
      </c>
      <c r="E2366" t="s">
        <v>1632</v>
      </c>
      <c r="G2366" s="2">
        <v>2.7777777777777779E-3</v>
      </c>
      <c r="H2366" s="15" t="str">
        <f t="shared" si="72"/>
        <v/>
      </c>
      <c r="I2366" s="2">
        <f>SUM(INDEX(ch_table[Duration],1):ch_table[[#This Row],[Duration]])</f>
        <v>60.468749999999673</v>
      </c>
      <c r="J2366" s="7">
        <v>0.79166666666666663</v>
      </c>
      <c r="K2366" s="16" cm="1">
        <f t="array" ref="K23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2366" s="7" t="str">
        <f t="shared" si="73"/>
        <v/>
      </c>
      <c r="M2366" s="2">
        <f>SUM(INDEX(ch_table[AAT],1):ch_table[[#This Row],[AAT]])</f>
        <v>5.3944444444444484</v>
      </c>
    </row>
    <row r="2367" spans="1:13" x14ac:dyDescent="0.25">
      <c r="A2367">
        <v>177</v>
      </c>
      <c r="B2367" s="1">
        <v>43305</v>
      </c>
      <c r="C2367" s="7">
        <v>0.79791666666666672</v>
      </c>
      <c r="D2367" t="s">
        <v>23</v>
      </c>
      <c r="E2367" t="s">
        <v>1633</v>
      </c>
      <c r="G2367" s="2">
        <v>1.5972222222222221E-2</v>
      </c>
      <c r="H2367" s="15" t="str">
        <f t="shared" si="72"/>
        <v/>
      </c>
      <c r="I2367" s="2">
        <f>SUM(INDEX(ch_table[Duration],1):ch_table[[#This Row],[Duration]])</f>
        <v>60.484722222221897</v>
      </c>
      <c r="J2367" s="7">
        <v>0.79166666666666663</v>
      </c>
      <c r="K2367" s="16" cm="1">
        <f t="array" ref="K23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1.5972222222222221E-2</v>
      </c>
      <c r="L2367" s="7" t="str">
        <f t="shared" si="73"/>
        <v/>
      </c>
      <c r="M2367" s="2">
        <f>SUM(INDEX(ch_table[AAT],1):ch_table[[#This Row],[AAT]])</f>
        <v>5.4104166666666709</v>
      </c>
    </row>
    <row r="2368" spans="1:13" x14ac:dyDescent="0.25">
      <c r="A2368">
        <v>177</v>
      </c>
      <c r="B2368" s="1">
        <v>43305</v>
      </c>
      <c r="C2368" s="7">
        <v>0.81388888888888888</v>
      </c>
      <c r="D2368" t="s">
        <v>8</v>
      </c>
      <c r="H2368" s="15">
        <f t="shared" si="72"/>
        <v>0.3347222222222222</v>
      </c>
      <c r="I2368" s="2">
        <f>SUM(INDEX(ch_table[Duration],1):ch_table[[#This Row],[Duration]])</f>
        <v>60.484722222221897</v>
      </c>
      <c r="J2368" s="7">
        <v>0.79166666666666663</v>
      </c>
      <c r="K2368" s="16" t="str" cm="1">
        <f t="array" ref="K23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68" s="7">
        <f t="shared" si="73"/>
        <v>2.222222222222222E-2</v>
      </c>
      <c r="M2368" s="2">
        <f>SUM(INDEX(ch_table[AAT],1):ch_table[[#This Row],[AAT]])</f>
        <v>5.4104166666666709</v>
      </c>
    </row>
    <row r="2369" spans="1:13" x14ac:dyDescent="0.25">
      <c r="A2369">
        <v>178</v>
      </c>
      <c r="B2369" s="1">
        <v>43347</v>
      </c>
      <c r="C2369" s="7">
        <v>0.60416666666666663</v>
      </c>
      <c r="D2369" t="s">
        <v>13</v>
      </c>
      <c r="G2369" s="2">
        <v>2.0833333333333329E-3</v>
      </c>
      <c r="H2369" s="15" t="str">
        <f t="shared" si="72"/>
        <v/>
      </c>
      <c r="I2369" s="2">
        <f>SUM(INDEX(ch_table[Duration],1):ch_table[[#This Row],[Duration]])</f>
        <v>60.486805555555229</v>
      </c>
      <c r="J2369" s="7">
        <v>0.91666666666666663</v>
      </c>
      <c r="K2369" s="16" t="str" cm="1">
        <f t="array" ref="K23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69" s="7" t="str">
        <f t="shared" si="73"/>
        <v/>
      </c>
      <c r="M2369" s="2">
        <f>SUM(INDEX(ch_table[AAT],1):ch_table[[#This Row],[AAT]])</f>
        <v>5.4104166666666709</v>
      </c>
    </row>
    <row r="2370" spans="1:13" x14ac:dyDescent="0.25">
      <c r="A2370">
        <v>178</v>
      </c>
      <c r="B2370" s="1">
        <v>43347</v>
      </c>
      <c r="C2370" s="7">
        <v>0.60624999999999996</v>
      </c>
      <c r="D2370" t="s">
        <v>1458</v>
      </c>
      <c r="E2370" t="s">
        <v>1398</v>
      </c>
      <c r="G2370" s="2">
        <v>3.5416666666666673E-2</v>
      </c>
      <c r="H2370" s="15" t="str">
        <f t="shared" ref="H2370:H2433" si="74">IF(OR($D2370="House rose", $D2370="Session end"), SUMIF(A:A,A2370, G:G),"")</f>
        <v/>
      </c>
      <c r="I2370" s="2">
        <f>SUM(INDEX(ch_table[Duration],1):ch_table[[#This Row],[Duration]])</f>
        <v>60.522222222221899</v>
      </c>
      <c r="J2370" s="7">
        <v>0.91666666666666663</v>
      </c>
      <c r="K2370" s="16" t="str" cm="1">
        <f t="array" ref="K23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0" s="7" t="str">
        <f t="shared" ref="L2370:L2433" si="75">IF(OR(D2370="House rose",D2370="Session end"), SUMIF(A:A, A2370,K:K),"")</f>
        <v/>
      </c>
      <c r="M2370" s="2">
        <f>SUM(INDEX(ch_table[AAT],1):ch_table[[#This Row],[AAT]])</f>
        <v>5.4104166666666709</v>
      </c>
    </row>
    <row r="2371" spans="1:13" x14ac:dyDescent="0.25">
      <c r="A2371">
        <v>178</v>
      </c>
      <c r="B2371" s="1">
        <v>43347</v>
      </c>
      <c r="C2371" s="7">
        <v>0.64166666666666672</v>
      </c>
      <c r="D2371" t="s">
        <v>54</v>
      </c>
      <c r="E2371" t="s">
        <v>1398</v>
      </c>
      <c r="G2371" s="2">
        <v>1.3194444444444439E-2</v>
      </c>
      <c r="H2371" s="15" t="str">
        <f t="shared" si="74"/>
        <v/>
      </c>
      <c r="I2371" s="2">
        <f>SUM(INDEX(ch_table[Duration],1):ch_table[[#This Row],[Duration]])</f>
        <v>60.535416666666343</v>
      </c>
      <c r="J2371" s="7">
        <v>0.91666666666666663</v>
      </c>
      <c r="K2371" s="16" t="str" cm="1">
        <f t="array" ref="K23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1" s="7" t="str">
        <f t="shared" si="75"/>
        <v/>
      </c>
      <c r="M2371" s="2">
        <f>SUM(INDEX(ch_table[AAT],1):ch_table[[#This Row],[AAT]])</f>
        <v>5.4104166666666709</v>
      </c>
    </row>
    <row r="2372" spans="1:13" x14ac:dyDescent="0.25">
      <c r="A2372">
        <v>178</v>
      </c>
      <c r="B2372" s="1">
        <v>43347</v>
      </c>
      <c r="C2372" s="7">
        <v>0.65486111111111112</v>
      </c>
      <c r="D2372" t="s">
        <v>1424</v>
      </c>
      <c r="E2372" t="s">
        <v>1634</v>
      </c>
      <c r="G2372" s="2">
        <v>6.9444444444444447E-4</v>
      </c>
      <c r="H2372" s="15" t="str">
        <f t="shared" si="74"/>
        <v/>
      </c>
      <c r="I2372" s="2">
        <f>SUM(INDEX(ch_table[Duration],1):ch_table[[#This Row],[Duration]])</f>
        <v>60.536111111110785</v>
      </c>
      <c r="J2372" s="7">
        <v>0.91666666666666663</v>
      </c>
      <c r="K2372" s="16" t="str" cm="1">
        <f t="array" ref="K23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2" s="7" t="str">
        <f t="shared" si="75"/>
        <v/>
      </c>
      <c r="M2372" s="2">
        <f>SUM(INDEX(ch_table[AAT],1):ch_table[[#This Row],[AAT]])</f>
        <v>5.4104166666666709</v>
      </c>
    </row>
    <row r="2373" spans="1:13" x14ac:dyDescent="0.25">
      <c r="A2373">
        <v>178</v>
      </c>
      <c r="B2373" s="1">
        <v>43347</v>
      </c>
      <c r="C2373" s="7">
        <v>0.65555555555555556</v>
      </c>
      <c r="D2373" t="s">
        <v>55</v>
      </c>
      <c r="E2373" t="s">
        <v>1635</v>
      </c>
      <c r="G2373" s="2">
        <v>2.4305555555555559E-2</v>
      </c>
      <c r="H2373" s="15" t="str">
        <f t="shared" si="74"/>
        <v/>
      </c>
      <c r="I2373" s="2">
        <f>SUM(INDEX(ch_table[Duration],1):ch_table[[#This Row],[Duration]])</f>
        <v>60.560416666666342</v>
      </c>
      <c r="J2373" s="7">
        <v>0.91666666666666663</v>
      </c>
      <c r="K2373" s="16" t="str" cm="1">
        <f t="array" ref="K23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3" s="7" t="str">
        <f t="shared" si="75"/>
        <v/>
      </c>
      <c r="M2373" s="2">
        <f>SUM(INDEX(ch_table[AAT],1):ch_table[[#This Row],[AAT]])</f>
        <v>5.4104166666666709</v>
      </c>
    </row>
    <row r="2374" spans="1:13" x14ac:dyDescent="0.25">
      <c r="A2374">
        <v>178</v>
      </c>
      <c r="B2374" s="1">
        <v>43347</v>
      </c>
      <c r="C2374" s="7">
        <v>0.67986111111111114</v>
      </c>
      <c r="D2374" t="s">
        <v>55</v>
      </c>
      <c r="E2374" t="s">
        <v>1636</v>
      </c>
      <c r="G2374" s="2">
        <v>2.7083333333333331E-2</v>
      </c>
      <c r="H2374" s="15" t="str">
        <f t="shared" si="74"/>
        <v/>
      </c>
      <c r="I2374" s="2">
        <f>SUM(INDEX(ch_table[Duration],1):ch_table[[#This Row],[Duration]])</f>
        <v>60.587499999999672</v>
      </c>
      <c r="J2374" s="7">
        <v>0.91666666666666663</v>
      </c>
      <c r="K2374" s="16" t="str" cm="1">
        <f t="array" ref="K23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4" s="7" t="str">
        <f t="shared" si="75"/>
        <v/>
      </c>
      <c r="M2374" s="2">
        <f>SUM(INDEX(ch_table[AAT],1):ch_table[[#This Row],[AAT]])</f>
        <v>5.4104166666666709</v>
      </c>
    </row>
    <row r="2375" spans="1:13" x14ac:dyDescent="0.25">
      <c r="A2375">
        <v>178</v>
      </c>
      <c r="B2375" s="1">
        <v>43347</v>
      </c>
      <c r="C2375" s="7">
        <v>0.70694444444444449</v>
      </c>
      <c r="D2375" t="s">
        <v>25</v>
      </c>
      <c r="E2375" t="s">
        <v>1637</v>
      </c>
      <c r="F2375" t="s">
        <v>101</v>
      </c>
      <c r="G2375" s="2">
        <v>5.1388888888888887E-2</v>
      </c>
      <c r="H2375" s="15" t="str">
        <f t="shared" si="74"/>
        <v/>
      </c>
      <c r="I2375" s="2">
        <f>SUM(INDEX(ch_table[Duration],1):ch_table[[#This Row],[Duration]])</f>
        <v>60.638888888888559</v>
      </c>
      <c r="J2375" s="7">
        <v>0.91666666666666663</v>
      </c>
      <c r="K2375" s="16" t="str" cm="1">
        <f t="array" ref="K23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5" s="7" t="str">
        <f t="shared" si="75"/>
        <v/>
      </c>
      <c r="M2375" s="2">
        <f>SUM(INDEX(ch_table[AAT],1):ch_table[[#This Row],[AAT]])</f>
        <v>5.4104166666666709</v>
      </c>
    </row>
    <row r="2376" spans="1:13" x14ac:dyDescent="0.25">
      <c r="A2376">
        <v>178</v>
      </c>
      <c r="B2376" s="1">
        <v>43347</v>
      </c>
      <c r="C2376" s="7">
        <v>0.7583333333333333</v>
      </c>
      <c r="D2376" t="s">
        <v>31</v>
      </c>
      <c r="E2376" t="s">
        <v>1638</v>
      </c>
      <c r="F2376" t="s">
        <v>1639</v>
      </c>
      <c r="G2376" s="2">
        <v>2.0833333333333329E-3</v>
      </c>
      <c r="H2376" s="15" t="str">
        <f t="shared" si="74"/>
        <v/>
      </c>
      <c r="I2376" s="2">
        <f>SUM(INDEX(ch_table[Duration],1):ch_table[[#This Row],[Duration]])</f>
        <v>60.64097222222189</v>
      </c>
      <c r="J2376" s="7">
        <v>0.91666666666666663</v>
      </c>
      <c r="K2376" s="16" t="str" cm="1">
        <f t="array" ref="K23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6" s="7" t="str">
        <f t="shared" si="75"/>
        <v/>
      </c>
      <c r="M2376" s="2">
        <f>SUM(INDEX(ch_table[AAT],1):ch_table[[#This Row],[AAT]])</f>
        <v>5.4104166666666709</v>
      </c>
    </row>
    <row r="2377" spans="1:13" x14ac:dyDescent="0.25">
      <c r="A2377">
        <v>178</v>
      </c>
      <c r="B2377" s="1">
        <v>43347</v>
      </c>
      <c r="C2377" s="7">
        <v>0.76041666666666663</v>
      </c>
      <c r="D2377" t="s">
        <v>286</v>
      </c>
      <c r="E2377" t="s">
        <v>1640</v>
      </c>
      <c r="G2377" s="2">
        <v>6.9444444444444441E-3</v>
      </c>
      <c r="H2377" s="15" t="str">
        <f t="shared" si="74"/>
        <v/>
      </c>
      <c r="I2377" s="2">
        <f>SUM(INDEX(ch_table[Duration],1):ch_table[[#This Row],[Duration]])</f>
        <v>60.647916666666333</v>
      </c>
      <c r="J2377" s="7">
        <v>0.91666666666666663</v>
      </c>
      <c r="K2377" s="16" t="str" cm="1">
        <f t="array" ref="K23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7" s="7" t="str">
        <f t="shared" si="75"/>
        <v/>
      </c>
      <c r="M2377" s="2">
        <f>SUM(INDEX(ch_table[AAT],1):ch_table[[#This Row],[AAT]])</f>
        <v>5.4104166666666709</v>
      </c>
    </row>
    <row r="2378" spans="1:13" x14ac:dyDescent="0.25">
      <c r="A2378">
        <v>178</v>
      </c>
      <c r="B2378" s="1">
        <v>43347</v>
      </c>
      <c r="C2378" s="7">
        <v>0.76736111111111116</v>
      </c>
      <c r="D2378" t="s">
        <v>1641</v>
      </c>
      <c r="E2378" t="s">
        <v>1642</v>
      </c>
      <c r="G2378" s="2">
        <v>0.14374999999999999</v>
      </c>
      <c r="H2378" s="15" t="str">
        <f t="shared" si="74"/>
        <v/>
      </c>
      <c r="I2378" s="2">
        <f>SUM(INDEX(ch_table[Duration],1):ch_table[[#This Row],[Duration]])</f>
        <v>60.79166666666633</v>
      </c>
      <c r="J2378" s="7">
        <v>0.91666666666666663</v>
      </c>
      <c r="K2378" s="16" t="str" cm="1">
        <f t="array" ref="K23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78" s="7" t="str">
        <f t="shared" si="75"/>
        <v/>
      </c>
      <c r="M2378" s="2">
        <f>SUM(INDEX(ch_table[AAT],1):ch_table[[#This Row],[AAT]])</f>
        <v>5.4104166666666709</v>
      </c>
    </row>
    <row r="2379" spans="1:13" x14ac:dyDescent="0.25">
      <c r="A2379">
        <v>178</v>
      </c>
      <c r="B2379" s="1">
        <v>43347</v>
      </c>
      <c r="C2379" s="7">
        <v>0.91111111111111109</v>
      </c>
      <c r="D2379" t="s">
        <v>23</v>
      </c>
      <c r="E2379" t="s">
        <v>1643</v>
      </c>
      <c r="G2379" s="2">
        <v>2.0833333333333329E-2</v>
      </c>
      <c r="H2379" s="15" t="str">
        <f t="shared" si="74"/>
        <v/>
      </c>
      <c r="I2379" s="2">
        <f>SUM(INDEX(ch_table[Duration],1):ch_table[[#This Row],[Duration]])</f>
        <v>60.812499999999666</v>
      </c>
      <c r="J2379" s="7">
        <v>0.91666666666666663</v>
      </c>
      <c r="K2379" s="16" cm="1">
        <f t="array" ref="K23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1.5277777777777835E-2</v>
      </c>
      <c r="L2379" s="7" t="str">
        <f t="shared" si="75"/>
        <v/>
      </c>
      <c r="M2379" s="2">
        <f>SUM(INDEX(ch_table[AAT],1):ch_table[[#This Row],[AAT]])</f>
        <v>5.4256944444444484</v>
      </c>
    </row>
    <row r="2380" spans="1:13" x14ac:dyDescent="0.25">
      <c r="A2380">
        <v>178</v>
      </c>
      <c r="B2380" s="1">
        <v>43347</v>
      </c>
      <c r="C2380" s="7">
        <v>0.93194444444444446</v>
      </c>
      <c r="D2380" t="s">
        <v>8</v>
      </c>
      <c r="H2380" s="15">
        <f t="shared" si="74"/>
        <v>0.32777777777777778</v>
      </c>
      <c r="I2380" s="2">
        <f>SUM(INDEX(ch_table[Duration],1):ch_table[[#This Row],[Duration]])</f>
        <v>60.812499999999666</v>
      </c>
      <c r="J2380" s="7">
        <v>0.91666666666666663</v>
      </c>
      <c r="K2380" s="16" t="str" cm="1">
        <f t="array" ref="K23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0" s="7">
        <f t="shared" si="75"/>
        <v>1.5277777777777835E-2</v>
      </c>
      <c r="M2380" s="2">
        <f>SUM(INDEX(ch_table[AAT],1):ch_table[[#This Row],[AAT]])</f>
        <v>5.4256944444444484</v>
      </c>
    </row>
    <row r="2381" spans="1:13" x14ac:dyDescent="0.25">
      <c r="A2381">
        <v>179</v>
      </c>
      <c r="B2381" s="1">
        <v>43348</v>
      </c>
      <c r="C2381" s="7">
        <v>0.47916666666666669</v>
      </c>
      <c r="D2381" t="s">
        <v>13</v>
      </c>
      <c r="G2381" s="2">
        <v>2.0833333333333329E-3</v>
      </c>
      <c r="H2381" s="15" t="str">
        <f t="shared" si="74"/>
        <v/>
      </c>
      <c r="I2381" s="2">
        <f>SUM(INDEX(ch_table[Duration],1):ch_table[[#This Row],[Duration]])</f>
        <v>60.814583333332997</v>
      </c>
      <c r="J2381" s="7">
        <v>0.79166666666666663</v>
      </c>
      <c r="K2381" s="16" t="str" cm="1">
        <f t="array" ref="K23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1" s="7" t="str">
        <f t="shared" si="75"/>
        <v/>
      </c>
      <c r="M2381" s="2">
        <f>SUM(INDEX(ch_table[AAT],1):ch_table[[#This Row],[AAT]])</f>
        <v>5.4256944444444484</v>
      </c>
    </row>
    <row r="2382" spans="1:13" x14ac:dyDescent="0.25">
      <c r="A2382">
        <v>179</v>
      </c>
      <c r="B2382" s="1">
        <v>43348</v>
      </c>
      <c r="C2382" s="7">
        <v>0.48125000000000001</v>
      </c>
      <c r="D2382" t="s">
        <v>1458</v>
      </c>
      <c r="E2382" t="s">
        <v>1365</v>
      </c>
      <c r="G2382" s="2">
        <v>2.013888888888889E-2</v>
      </c>
      <c r="H2382" s="15" t="str">
        <f t="shared" si="74"/>
        <v/>
      </c>
      <c r="I2382" s="2">
        <f>SUM(INDEX(ch_table[Duration],1):ch_table[[#This Row],[Duration]])</f>
        <v>60.834722222221885</v>
      </c>
      <c r="J2382" s="7">
        <v>0.79166666666666663</v>
      </c>
      <c r="K2382" s="16" t="str" cm="1">
        <f t="array" ref="K23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2" s="7" t="str">
        <f t="shared" si="75"/>
        <v/>
      </c>
      <c r="M2382" s="2">
        <f>SUM(INDEX(ch_table[AAT],1):ch_table[[#This Row],[AAT]])</f>
        <v>5.4256944444444484</v>
      </c>
    </row>
    <row r="2383" spans="1:13" x14ac:dyDescent="0.25">
      <c r="A2383">
        <v>179</v>
      </c>
      <c r="B2383" s="1">
        <v>43348</v>
      </c>
      <c r="C2383" s="7">
        <v>0.50138888888888888</v>
      </c>
      <c r="D2383" t="s">
        <v>52</v>
      </c>
      <c r="E2383" t="s">
        <v>111</v>
      </c>
      <c r="G2383" s="2">
        <v>3.1944444444444442E-2</v>
      </c>
      <c r="H2383" s="15" t="str">
        <f t="shared" si="74"/>
        <v/>
      </c>
      <c r="I2383" s="2">
        <f>SUM(INDEX(ch_table[Duration],1):ch_table[[#This Row],[Duration]])</f>
        <v>60.866666666666326</v>
      </c>
      <c r="J2383" s="7">
        <v>0.79166666666666663</v>
      </c>
      <c r="K2383" s="16" t="str" cm="1">
        <f t="array" ref="K23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3" s="7" t="str">
        <f t="shared" si="75"/>
        <v/>
      </c>
      <c r="M2383" s="2">
        <f>SUM(INDEX(ch_table[AAT],1):ch_table[[#This Row],[AAT]])</f>
        <v>5.4256944444444484</v>
      </c>
    </row>
    <row r="2384" spans="1:13" x14ac:dyDescent="0.25">
      <c r="A2384">
        <v>179</v>
      </c>
      <c r="B2384" s="1">
        <v>43348</v>
      </c>
      <c r="C2384" s="7">
        <v>0.53333333333333333</v>
      </c>
      <c r="D2384" t="s">
        <v>31</v>
      </c>
      <c r="E2384" t="s">
        <v>1644</v>
      </c>
      <c r="G2384" s="2">
        <v>6.9444444444444447E-4</v>
      </c>
      <c r="H2384" s="15" t="str">
        <f t="shared" si="74"/>
        <v/>
      </c>
      <c r="I2384" s="2">
        <f>SUM(INDEX(ch_table[Duration],1):ch_table[[#This Row],[Duration]])</f>
        <v>60.867361111110768</v>
      </c>
      <c r="J2384" s="7">
        <v>0.79166666666666663</v>
      </c>
      <c r="K2384" s="16" t="str" cm="1">
        <f t="array" ref="K23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4" s="7" t="str">
        <f t="shared" si="75"/>
        <v/>
      </c>
      <c r="M2384" s="2">
        <f>SUM(INDEX(ch_table[AAT],1):ch_table[[#This Row],[AAT]])</f>
        <v>5.4256944444444484</v>
      </c>
    </row>
    <row r="2385" spans="1:13" x14ac:dyDescent="0.25">
      <c r="A2385">
        <v>179</v>
      </c>
      <c r="B2385" s="1">
        <v>43348</v>
      </c>
      <c r="C2385" s="7">
        <v>0.53402777777777777</v>
      </c>
      <c r="D2385" t="s">
        <v>41</v>
      </c>
      <c r="E2385" t="s">
        <v>1645</v>
      </c>
      <c r="G2385" s="2">
        <v>5.347222222222222E-2</v>
      </c>
      <c r="H2385" s="15" t="str">
        <f t="shared" si="74"/>
        <v/>
      </c>
      <c r="I2385" s="2">
        <f>SUM(INDEX(ch_table[Duration],1):ch_table[[#This Row],[Duration]])</f>
        <v>60.920833333332993</v>
      </c>
      <c r="J2385" s="7">
        <v>0.79166666666666663</v>
      </c>
      <c r="K2385" s="16" t="str" cm="1">
        <f t="array" ref="K23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5" s="7" t="str">
        <f t="shared" si="75"/>
        <v/>
      </c>
      <c r="M2385" s="2">
        <f>SUM(INDEX(ch_table[AAT],1):ch_table[[#This Row],[AAT]])</f>
        <v>5.4256944444444484</v>
      </c>
    </row>
    <row r="2386" spans="1:13" x14ac:dyDescent="0.25">
      <c r="A2386">
        <v>179</v>
      </c>
      <c r="B2386" s="1">
        <v>43348</v>
      </c>
      <c r="C2386" s="7">
        <v>0.58750000000000002</v>
      </c>
      <c r="D2386" t="s">
        <v>25</v>
      </c>
      <c r="E2386" t="s">
        <v>1646</v>
      </c>
      <c r="G2386" s="2">
        <v>1.5972222222222221E-2</v>
      </c>
      <c r="H2386" s="15" t="str">
        <f t="shared" si="74"/>
        <v/>
      </c>
      <c r="I2386" s="2">
        <f>SUM(INDEX(ch_table[Duration],1):ch_table[[#This Row],[Duration]])</f>
        <v>60.936805555555217</v>
      </c>
      <c r="J2386" s="7">
        <v>0.79166666666666663</v>
      </c>
      <c r="K2386" s="16" t="str" cm="1">
        <f t="array" ref="K23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6" s="7" t="str">
        <f t="shared" si="75"/>
        <v/>
      </c>
      <c r="M2386" s="2">
        <f>SUM(INDEX(ch_table[AAT],1):ch_table[[#This Row],[AAT]])</f>
        <v>5.4256944444444484</v>
      </c>
    </row>
    <row r="2387" spans="1:13" x14ac:dyDescent="0.25">
      <c r="A2387">
        <v>179</v>
      </c>
      <c r="B2387" s="1">
        <v>43348</v>
      </c>
      <c r="C2387" s="7">
        <v>0.60347222222222219</v>
      </c>
      <c r="D2387" t="s">
        <v>286</v>
      </c>
      <c r="E2387" t="s">
        <v>1647</v>
      </c>
      <c r="G2387" s="2">
        <v>1.3194444444444439E-2</v>
      </c>
      <c r="H2387" s="15" t="str">
        <f t="shared" si="74"/>
        <v/>
      </c>
      <c r="I2387" s="2">
        <f>SUM(INDEX(ch_table[Duration],1):ch_table[[#This Row],[Duration]])</f>
        <v>60.949999999999662</v>
      </c>
      <c r="J2387" s="7">
        <v>0.79166666666666663</v>
      </c>
      <c r="K2387" s="16" t="str" cm="1">
        <f t="array" ref="K23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7" s="7" t="str">
        <f t="shared" si="75"/>
        <v/>
      </c>
      <c r="M2387" s="2">
        <f>SUM(INDEX(ch_table[AAT],1):ch_table[[#This Row],[AAT]])</f>
        <v>5.4256944444444484</v>
      </c>
    </row>
    <row r="2388" spans="1:13" x14ac:dyDescent="0.25">
      <c r="A2388">
        <v>179</v>
      </c>
      <c r="B2388" s="1">
        <v>43348</v>
      </c>
      <c r="C2388" s="7">
        <v>0.6166666666666667</v>
      </c>
      <c r="D2388" t="s">
        <v>1648</v>
      </c>
      <c r="E2388" t="s">
        <v>1649</v>
      </c>
      <c r="G2388" s="2">
        <v>6.9444444444444447E-4</v>
      </c>
      <c r="H2388" s="15" t="str">
        <f t="shared" si="74"/>
        <v/>
      </c>
      <c r="I2388" s="2">
        <f>SUM(INDEX(ch_table[Duration],1):ch_table[[#This Row],[Duration]])</f>
        <v>60.950694444444103</v>
      </c>
      <c r="J2388" s="7">
        <v>0.79166666666666663</v>
      </c>
      <c r="K2388" s="16" t="str" cm="1">
        <f t="array" ref="K23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8" s="7" t="str">
        <f t="shared" si="75"/>
        <v/>
      </c>
      <c r="M2388" s="2">
        <f>SUM(INDEX(ch_table[AAT],1):ch_table[[#This Row],[AAT]])</f>
        <v>5.4256944444444484</v>
      </c>
    </row>
    <row r="2389" spans="1:13" x14ac:dyDescent="0.25">
      <c r="A2389">
        <v>179</v>
      </c>
      <c r="B2389" s="1">
        <v>43348</v>
      </c>
      <c r="C2389" s="7">
        <v>0.61736111111111114</v>
      </c>
      <c r="D2389" t="s">
        <v>161</v>
      </c>
      <c r="E2389" t="s">
        <v>1650</v>
      </c>
      <c r="G2389" s="2">
        <v>0.1125</v>
      </c>
      <c r="H2389" s="15" t="str">
        <f t="shared" si="74"/>
        <v/>
      </c>
      <c r="I2389" s="2">
        <f>SUM(INDEX(ch_table[Duration],1):ch_table[[#This Row],[Duration]])</f>
        <v>61.0631944444441</v>
      </c>
      <c r="J2389" s="7">
        <v>0.79166666666666663</v>
      </c>
      <c r="K2389" s="16" t="str" cm="1">
        <f t="array" ref="K23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89" s="7" t="str">
        <f t="shared" si="75"/>
        <v/>
      </c>
      <c r="M2389" s="2">
        <f>SUM(INDEX(ch_table[AAT],1):ch_table[[#This Row],[AAT]])</f>
        <v>5.4256944444444484</v>
      </c>
    </row>
    <row r="2390" spans="1:13" x14ac:dyDescent="0.25">
      <c r="A2390">
        <v>179</v>
      </c>
      <c r="B2390" s="1">
        <v>43348</v>
      </c>
      <c r="C2390" s="7">
        <v>0.72986111111111107</v>
      </c>
      <c r="D2390" t="s">
        <v>1651</v>
      </c>
      <c r="E2390" t="s">
        <v>1652</v>
      </c>
      <c r="G2390" s="2">
        <v>1.3888888888888889E-3</v>
      </c>
      <c r="H2390" s="15" t="str">
        <f t="shared" si="74"/>
        <v/>
      </c>
      <c r="I2390" s="2">
        <f>SUM(INDEX(ch_table[Duration],1):ch_table[[#This Row],[Duration]])</f>
        <v>61.06458333333299</v>
      </c>
      <c r="J2390" s="7">
        <v>0.79166666666666663</v>
      </c>
      <c r="K2390" s="16" t="str" cm="1">
        <f t="array" ref="K23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90" s="7" t="str">
        <f t="shared" si="75"/>
        <v/>
      </c>
      <c r="M2390" s="2">
        <f>SUM(INDEX(ch_table[AAT],1):ch_table[[#This Row],[AAT]])</f>
        <v>5.4256944444444484</v>
      </c>
    </row>
    <row r="2391" spans="1:13" x14ac:dyDescent="0.25">
      <c r="A2391">
        <v>179</v>
      </c>
      <c r="B2391" s="1">
        <v>43348</v>
      </c>
      <c r="C2391" s="7">
        <v>0.73124999999999996</v>
      </c>
      <c r="D2391" t="s">
        <v>1653</v>
      </c>
      <c r="E2391" t="s">
        <v>1209</v>
      </c>
      <c r="G2391" s="2">
        <v>1.111111111111111E-2</v>
      </c>
      <c r="H2391" s="15" t="str">
        <f t="shared" si="74"/>
        <v/>
      </c>
      <c r="I2391" s="2">
        <f>SUM(INDEX(ch_table[Duration],1):ch_table[[#This Row],[Duration]])</f>
        <v>61.075694444444103</v>
      </c>
      <c r="J2391" s="7">
        <v>0.79166666666666663</v>
      </c>
      <c r="K2391" s="16" t="str" cm="1">
        <f t="array" ref="K23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91" s="7" t="str">
        <f t="shared" si="75"/>
        <v/>
      </c>
      <c r="M2391" s="2">
        <f>SUM(INDEX(ch_table[AAT],1):ch_table[[#This Row],[AAT]])</f>
        <v>5.4256944444444484</v>
      </c>
    </row>
    <row r="2392" spans="1:13" x14ac:dyDescent="0.25">
      <c r="A2392">
        <v>179</v>
      </c>
      <c r="B2392" s="1">
        <v>43348</v>
      </c>
      <c r="C2392" s="7">
        <v>0.74236111111111114</v>
      </c>
      <c r="D2392" t="s">
        <v>1654</v>
      </c>
      <c r="E2392" t="s">
        <v>1655</v>
      </c>
      <c r="G2392" s="2">
        <v>7.9861111111111105E-2</v>
      </c>
      <c r="H2392" s="15" t="str">
        <f t="shared" si="74"/>
        <v/>
      </c>
      <c r="I2392" s="2">
        <f>SUM(INDEX(ch_table[Duration],1):ch_table[[#This Row],[Duration]])</f>
        <v>61.155555555555217</v>
      </c>
      <c r="J2392" s="7">
        <v>0.79166666666666663</v>
      </c>
      <c r="K2392" s="16" cm="1">
        <f t="array" ref="K23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3.0555555555555558E-2</v>
      </c>
      <c r="L2392" s="7" t="str">
        <f t="shared" si="75"/>
        <v/>
      </c>
      <c r="M2392" s="2">
        <f>SUM(INDEX(ch_table[AAT],1):ch_table[[#This Row],[AAT]])</f>
        <v>5.4562500000000043</v>
      </c>
    </row>
    <row r="2393" spans="1:13" x14ac:dyDescent="0.25">
      <c r="A2393">
        <v>179</v>
      </c>
      <c r="B2393" s="1">
        <v>43348</v>
      </c>
      <c r="C2393" s="7">
        <v>0.82222222222222219</v>
      </c>
      <c r="D2393" t="s">
        <v>1651</v>
      </c>
      <c r="E2393" t="s">
        <v>1655</v>
      </c>
      <c r="G2393" s="2">
        <v>6.9444444444444447E-4</v>
      </c>
      <c r="H2393" s="15" t="str">
        <f t="shared" si="74"/>
        <v/>
      </c>
      <c r="I2393" s="2">
        <f>SUM(INDEX(ch_table[Duration],1):ch_table[[#This Row],[Duration]])</f>
        <v>61.156249999999659</v>
      </c>
      <c r="J2393" s="7">
        <v>0.79166666666666663</v>
      </c>
      <c r="K2393" s="16" cm="1">
        <f t="array" ref="K23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393" s="7" t="str">
        <f t="shared" si="75"/>
        <v/>
      </c>
      <c r="M2393" s="2">
        <f>SUM(INDEX(ch_table[AAT],1):ch_table[[#This Row],[AAT]])</f>
        <v>5.4569444444444484</v>
      </c>
    </row>
    <row r="2394" spans="1:13" x14ac:dyDescent="0.25">
      <c r="A2394">
        <v>179</v>
      </c>
      <c r="B2394" s="1">
        <v>43348</v>
      </c>
      <c r="C2394" s="7">
        <v>0.82291666666666663</v>
      </c>
      <c r="D2394" t="s">
        <v>1653</v>
      </c>
      <c r="E2394" t="s">
        <v>1655</v>
      </c>
      <c r="G2394" s="2">
        <v>1.7361111111111108E-2</v>
      </c>
      <c r="H2394" s="15" t="str">
        <f t="shared" si="74"/>
        <v/>
      </c>
      <c r="I2394" s="2">
        <f>SUM(INDEX(ch_table[Duration],1):ch_table[[#This Row],[Duration]])</f>
        <v>61.173611111110773</v>
      </c>
      <c r="J2394" s="7">
        <v>0.79166666666666663</v>
      </c>
      <c r="K2394" s="16" cm="1">
        <f t="array" ref="K23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2394" s="7" t="str">
        <f t="shared" si="75"/>
        <v/>
      </c>
      <c r="M2394" s="2">
        <f>SUM(INDEX(ch_table[AAT],1):ch_table[[#This Row],[AAT]])</f>
        <v>5.4743055555555591</v>
      </c>
    </row>
    <row r="2395" spans="1:13" x14ac:dyDescent="0.25">
      <c r="A2395">
        <v>179</v>
      </c>
      <c r="B2395" s="1">
        <v>43348</v>
      </c>
      <c r="C2395" s="7">
        <v>0.84027777777777779</v>
      </c>
      <c r="D2395" t="s">
        <v>23</v>
      </c>
      <c r="E2395" t="s">
        <v>1656</v>
      </c>
      <c r="G2395" s="2">
        <v>2.013888888888889E-2</v>
      </c>
      <c r="H2395" s="15" t="str">
        <f t="shared" si="74"/>
        <v/>
      </c>
      <c r="I2395" s="2">
        <f>SUM(INDEX(ch_table[Duration],1):ch_table[[#This Row],[Duration]])</f>
        <v>61.19374999999966</v>
      </c>
      <c r="J2395" s="7">
        <v>0.79166666666666663</v>
      </c>
      <c r="K2395" s="16" cm="1">
        <f t="array" ref="K23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395" s="7" t="str">
        <f t="shared" si="75"/>
        <v/>
      </c>
      <c r="M2395" s="2">
        <f>SUM(INDEX(ch_table[AAT],1):ch_table[[#This Row],[AAT]])</f>
        <v>5.494444444444448</v>
      </c>
    </row>
    <row r="2396" spans="1:13" x14ac:dyDescent="0.25">
      <c r="A2396">
        <v>179</v>
      </c>
      <c r="B2396" s="1">
        <v>43348</v>
      </c>
      <c r="C2396" s="7">
        <v>0.86041666666666672</v>
      </c>
      <c r="D2396" t="s">
        <v>8</v>
      </c>
      <c r="H2396" s="15">
        <f t="shared" si="74"/>
        <v>0.38124999999999998</v>
      </c>
      <c r="I2396" s="2">
        <f>SUM(INDEX(ch_table[Duration],1):ch_table[[#This Row],[Duration]])</f>
        <v>61.19374999999966</v>
      </c>
      <c r="J2396" s="7">
        <v>0.79166666666666663</v>
      </c>
      <c r="K2396" s="16" t="str" cm="1">
        <f t="array" ref="K23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96" s="7">
        <f t="shared" si="75"/>
        <v>6.8749999999999992E-2</v>
      </c>
      <c r="M2396" s="2">
        <f>SUM(INDEX(ch_table[AAT],1):ch_table[[#This Row],[AAT]])</f>
        <v>5.494444444444448</v>
      </c>
    </row>
    <row r="2397" spans="1:13" x14ac:dyDescent="0.25">
      <c r="A2397">
        <v>180</v>
      </c>
      <c r="B2397" s="1">
        <v>43349</v>
      </c>
      <c r="C2397" s="7">
        <v>0.39583333333333331</v>
      </c>
      <c r="D2397" t="s">
        <v>13</v>
      </c>
      <c r="G2397" s="2">
        <v>2.0833333333333329E-3</v>
      </c>
      <c r="H2397" s="15" t="str">
        <f t="shared" si="74"/>
        <v/>
      </c>
      <c r="I2397" s="2">
        <f>SUM(INDEX(ch_table[Duration],1):ch_table[[#This Row],[Duration]])</f>
        <v>61.195833333332992</v>
      </c>
      <c r="J2397" s="7">
        <v>0.70833333333333337</v>
      </c>
      <c r="K2397" s="16" t="str" cm="1">
        <f t="array" ref="K23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97" s="7" t="str">
        <f t="shared" si="75"/>
        <v/>
      </c>
      <c r="M2397" s="2">
        <f>SUM(INDEX(ch_table[AAT],1):ch_table[[#This Row],[AAT]])</f>
        <v>5.494444444444448</v>
      </c>
    </row>
    <row r="2398" spans="1:13" x14ac:dyDescent="0.25">
      <c r="A2398">
        <v>180</v>
      </c>
      <c r="B2398" s="1">
        <v>43349</v>
      </c>
      <c r="C2398" s="7">
        <v>0.39791666666666659</v>
      </c>
      <c r="D2398" t="s">
        <v>1458</v>
      </c>
      <c r="E2398" t="s">
        <v>535</v>
      </c>
      <c r="G2398" s="2">
        <v>2.222222222222222E-2</v>
      </c>
      <c r="H2398" s="15" t="str">
        <f t="shared" si="74"/>
        <v/>
      </c>
      <c r="I2398" s="2">
        <f>SUM(INDEX(ch_table[Duration],1):ch_table[[#This Row],[Duration]])</f>
        <v>61.218055555555217</v>
      </c>
      <c r="J2398" s="7">
        <v>0.70833333333333337</v>
      </c>
      <c r="K2398" s="16" t="str" cm="1">
        <f t="array" ref="K23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98" s="7" t="str">
        <f t="shared" si="75"/>
        <v/>
      </c>
      <c r="M2398" s="2">
        <f>SUM(INDEX(ch_table[AAT],1):ch_table[[#This Row],[AAT]])</f>
        <v>5.494444444444448</v>
      </c>
    </row>
    <row r="2399" spans="1:13" x14ac:dyDescent="0.25">
      <c r="A2399">
        <v>180</v>
      </c>
      <c r="B2399" s="1">
        <v>43349</v>
      </c>
      <c r="C2399" s="7">
        <v>0.4201388888888889</v>
      </c>
      <c r="D2399" t="s">
        <v>54</v>
      </c>
      <c r="E2399" t="s">
        <v>535</v>
      </c>
      <c r="G2399" s="2">
        <v>9.0277777777777769E-3</v>
      </c>
      <c r="H2399" s="15" t="str">
        <f t="shared" si="74"/>
        <v/>
      </c>
      <c r="I2399" s="2">
        <f>SUM(INDEX(ch_table[Duration],1):ch_table[[#This Row],[Duration]])</f>
        <v>61.227083333332992</v>
      </c>
      <c r="J2399" s="7">
        <v>0.70833333333333337</v>
      </c>
      <c r="K2399" s="16" t="str" cm="1">
        <f t="array" ref="K23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399" s="7" t="str">
        <f t="shared" si="75"/>
        <v/>
      </c>
      <c r="M2399" s="2">
        <f>SUM(INDEX(ch_table[AAT],1):ch_table[[#This Row],[AAT]])</f>
        <v>5.494444444444448</v>
      </c>
    </row>
    <row r="2400" spans="1:13" x14ac:dyDescent="0.25">
      <c r="A2400">
        <v>180</v>
      </c>
      <c r="B2400" s="1">
        <v>43349</v>
      </c>
      <c r="C2400" s="7">
        <v>0.42916666666666659</v>
      </c>
      <c r="D2400" t="s">
        <v>52</v>
      </c>
      <c r="E2400" t="s">
        <v>1657</v>
      </c>
      <c r="G2400" s="2">
        <v>1.666666666666667E-2</v>
      </c>
      <c r="H2400" s="15" t="str">
        <f t="shared" si="74"/>
        <v/>
      </c>
      <c r="I2400" s="2">
        <f>SUM(INDEX(ch_table[Duration],1):ch_table[[#This Row],[Duration]])</f>
        <v>61.243749999999658</v>
      </c>
      <c r="J2400" s="7">
        <v>0.70833333333333337</v>
      </c>
      <c r="K2400" s="16" t="str" cm="1">
        <f t="array" ref="K24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0" s="7" t="str">
        <f t="shared" si="75"/>
        <v/>
      </c>
      <c r="M2400" s="2">
        <f>SUM(INDEX(ch_table[AAT],1):ch_table[[#This Row],[AAT]])</f>
        <v>5.494444444444448</v>
      </c>
    </row>
    <row r="2401" spans="1:13" x14ac:dyDescent="0.25">
      <c r="A2401">
        <v>180</v>
      </c>
      <c r="B2401" s="1">
        <v>43349</v>
      </c>
      <c r="C2401" s="7">
        <v>0.44583333333333341</v>
      </c>
      <c r="D2401" t="s">
        <v>29</v>
      </c>
      <c r="E2401" t="s">
        <v>176</v>
      </c>
      <c r="G2401" s="2">
        <v>4.5138888888888888E-2</v>
      </c>
      <c r="H2401" s="15" t="str">
        <f t="shared" si="74"/>
        <v/>
      </c>
      <c r="I2401" s="2">
        <f>SUM(INDEX(ch_table[Duration],1):ch_table[[#This Row],[Duration]])</f>
        <v>61.288888888888543</v>
      </c>
      <c r="J2401" s="7">
        <v>0.70833333333333337</v>
      </c>
      <c r="K2401" s="16" t="str" cm="1">
        <f t="array" ref="K24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1" s="7" t="str">
        <f t="shared" si="75"/>
        <v/>
      </c>
      <c r="M2401" s="2">
        <f>SUM(INDEX(ch_table[AAT],1):ch_table[[#This Row],[AAT]])</f>
        <v>5.494444444444448</v>
      </c>
    </row>
    <row r="2402" spans="1:13" x14ac:dyDescent="0.25">
      <c r="A2402">
        <v>180</v>
      </c>
      <c r="B2402" s="1">
        <v>43349</v>
      </c>
      <c r="C2402" s="7">
        <v>0.4909722222222222</v>
      </c>
      <c r="D2402" t="s">
        <v>31</v>
      </c>
      <c r="E2402" t="s">
        <v>1658</v>
      </c>
      <c r="G2402" s="2">
        <v>6.9444444444444447E-4</v>
      </c>
      <c r="H2402" s="15" t="str">
        <f t="shared" si="74"/>
        <v/>
      </c>
      <c r="I2402" s="2">
        <f>SUM(INDEX(ch_table[Duration],1):ch_table[[#This Row],[Duration]])</f>
        <v>61.289583333332985</v>
      </c>
      <c r="J2402" s="7">
        <v>0.70833333333333337</v>
      </c>
      <c r="K2402" s="16" t="str" cm="1">
        <f t="array" ref="K24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2" s="7" t="str">
        <f t="shared" si="75"/>
        <v/>
      </c>
      <c r="M2402" s="2">
        <f>SUM(INDEX(ch_table[AAT],1):ch_table[[#This Row],[AAT]])</f>
        <v>5.494444444444448</v>
      </c>
    </row>
    <row r="2403" spans="1:13" x14ac:dyDescent="0.25">
      <c r="A2403">
        <v>180</v>
      </c>
      <c r="B2403" s="1">
        <v>43349</v>
      </c>
      <c r="C2403" s="7">
        <v>0.49166666666666659</v>
      </c>
      <c r="D2403" t="s">
        <v>31</v>
      </c>
      <c r="E2403" t="s">
        <v>1659</v>
      </c>
      <c r="G2403" s="2">
        <v>2.7777777777777779E-3</v>
      </c>
      <c r="H2403" s="15" t="str">
        <f t="shared" si="74"/>
        <v/>
      </c>
      <c r="I2403" s="2">
        <f>SUM(INDEX(ch_table[Duration],1):ch_table[[#This Row],[Duration]])</f>
        <v>61.292361111110765</v>
      </c>
      <c r="J2403" s="7">
        <v>0.70833333333333337</v>
      </c>
      <c r="K2403" s="16" t="str" cm="1">
        <f t="array" ref="K24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3" s="7" t="str">
        <f t="shared" si="75"/>
        <v/>
      </c>
      <c r="M2403" s="2">
        <f>SUM(INDEX(ch_table[AAT],1):ch_table[[#This Row],[AAT]])</f>
        <v>5.494444444444448</v>
      </c>
    </row>
    <row r="2404" spans="1:13" x14ac:dyDescent="0.25">
      <c r="A2404">
        <v>180</v>
      </c>
      <c r="B2404" s="1">
        <v>43349</v>
      </c>
      <c r="C2404" s="7">
        <v>0.49444444444444452</v>
      </c>
      <c r="D2404" t="s">
        <v>25</v>
      </c>
      <c r="E2404" t="s">
        <v>1660</v>
      </c>
      <c r="G2404" s="2">
        <v>2.1527777777777781E-2</v>
      </c>
      <c r="H2404" s="15" t="str">
        <f t="shared" si="74"/>
        <v/>
      </c>
      <c r="I2404" s="2">
        <f>SUM(INDEX(ch_table[Duration],1):ch_table[[#This Row],[Duration]])</f>
        <v>61.313888888888542</v>
      </c>
      <c r="J2404" s="7">
        <v>0.70833333333333337</v>
      </c>
      <c r="K2404" s="16" t="str" cm="1">
        <f t="array" ref="K24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4" s="7" t="str">
        <f t="shared" si="75"/>
        <v/>
      </c>
      <c r="M2404" s="2">
        <f>SUM(INDEX(ch_table[AAT],1):ch_table[[#This Row],[AAT]])</f>
        <v>5.494444444444448</v>
      </c>
    </row>
    <row r="2405" spans="1:13" x14ac:dyDescent="0.25">
      <c r="A2405">
        <v>180</v>
      </c>
      <c r="B2405" s="1">
        <v>43349</v>
      </c>
      <c r="C2405" s="7">
        <v>0.51597222222222228</v>
      </c>
      <c r="D2405" t="s">
        <v>31</v>
      </c>
      <c r="E2405" t="s">
        <v>1661</v>
      </c>
      <c r="G2405" s="2">
        <v>1.3888888888888889E-3</v>
      </c>
      <c r="H2405" s="15" t="str">
        <f t="shared" si="74"/>
        <v/>
      </c>
      <c r="I2405" s="2">
        <f>SUM(INDEX(ch_table[Duration],1):ch_table[[#This Row],[Duration]])</f>
        <v>61.315277777777432</v>
      </c>
      <c r="J2405" s="7">
        <v>0.70833333333333337</v>
      </c>
      <c r="K2405" s="16" t="str" cm="1">
        <f t="array" ref="K24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5" s="7" t="str">
        <f t="shared" si="75"/>
        <v/>
      </c>
      <c r="M2405" s="2">
        <f>SUM(INDEX(ch_table[AAT],1):ch_table[[#This Row],[AAT]])</f>
        <v>5.494444444444448</v>
      </c>
    </row>
    <row r="2406" spans="1:13" x14ac:dyDescent="0.25">
      <c r="A2406">
        <v>180</v>
      </c>
      <c r="B2406" s="1">
        <v>43349</v>
      </c>
      <c r="C2406" s="7">
        <v>0.51736111111111116</v>
      </c>
      <c r="D2406" t="s">
        <v>31</v>
      </c>
      <c r="E2406" t="s">
        <v>1662</v>
      </c>
      <c r="G2406" s="2">
        <v>6.9444444444444447E-4</v>
      </c>
      <c r="H2406" s="15" t="str">
        <f t="shared" si="74"/>
        <v/>
      </c>
      <c r="I2406" s="2">
        <f>SUM(INDEX(ch_table[Duration],1):ch_table[[#This Row],[Duration]])</f>
        <v>61.315972222221873</v>
      </c>
      <c r="J2406" s="7">
        <v>0.70833333333333337</v>
      </c>
      <c r="K2406" s="16" t="str" cm="1">
        <f t="array" ref="K24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6" s="7" t="str">
        <f t="shared" si="75"/>
        <v/>
      </c>
      <c r="M2406" s="2">
        <f>SUM(INDEX(ch_table[AAT],1):ch_table[[#This Row],[AAT]])</f>
        <v>5.494444444444448</v>
      </c>
    </row>
    <row r="2407" spans="1:13" x14ac:dyDescent="0.25">
      <c r="A2407">
        <v>180</v>
      </c>
      <c r="B2407" s="1">
        <v>43349</v>
      </c>
      <c r="C2407" s="7">
        <v>0.5180555555555556</v>
      </c>
      <c r="D2407" t="s">
        <v>1530</v>
      </c>
      <c r="E2407" t="s">
        <v>1663</v>
      </c>
      <c r="G2407" s="2">
        <v>1.5972222222222221E-2</v>
      </c>
      <c r="H2407" s="15" t="str">
        <f t="shared" si="74"/>
        <v/>
      </c>
      <c r="I2407" s="2">
        <f>SUM(INDEX(ch_table[Duration],1):ch_table[[#This Row],[Duration]])</f>
        <v>61.331944444444098</v>
      </c>
      <c r="J2407" s="7">
        <v>0.70833333333333337</v>
      </c>
      <c r="K2407" s="16" t="str" cm="1">
        <f t="array" ref="K24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7" s="7" t="str">
        <f t="shared" si="75"/>
        <v/>
      </c>
      <c r="M2407" s="2">
        <f>SUM(INDEX(ch_table[AAT],1):ch_table[[#This Row],[AAT]])</f>
        <v>5.494444444444448</v>
      </c>
    </row>
    <row r="2408" spans="1:13" x14ac:dyDescent="0.25">
      <c r="A2408">
        <v>180</v>
      </c>
      <c r="B2408" s="1">
        <v>43349</v>
      </c>
      <c r="C2408" s="7">
        <v>0.53402777777777777</v>
      </c>
      <c r="D2408" t="s">
        <v>1530</v>
      </c>
      <c r="E2408" t="s">
        <v>1664</v>
      </c>
      <c r="G2408" s="2">
        <v>1.111111111111111E-2</v>
      </c>
      <c r="H2408" s="15" t="str">
        <f t="shared" si="74"/>
        <v/>
      </c>
      <c r="I2408" s="2">
        <f>SUM(INDEX(ch_table[Duration],1):ch_table[[#This Row],[Duration]])</f>
        <v>61.34305555555521</v>
      </c>
      <c r="J2408" s="7">
        <v>0.70833333333333337</v>
      </c>
      <c r="K2408" s="16" t="str" cm="1">
        <f t="array" ref="K24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8" s="7" t="str">
        <f t="shared" si="75"/>
        <v/>
      </c>
      <c r="M2408" s="2">
        <f>SUM(INDEX(ch_table[AAT],1):ch_table[[#This Row],[AAT]])</f>
        <v>5.494444444444448</v>
      </c>
    </row>
    <row r="2409" spans="1:13" x14ac:dyDescent="0.25">
      <c r="A2409">
        <v>180</v>
      </c>
      <c r="B2409" s="1">
        <v>43349</v>
      </c>
      <c r="C2409" s="7">
        <v>0.54513888888888884</v>
      </c>
      <c r="D2409" t="s">
        <v>369</v>
      </c>
      <c r="E2409" t="s">
        <v>1665</v>
      </c>
      <c r="F2409" t="s">
        <v>101</v>
      </c>
      <c r="G2409" s="2">
        <v>8.5416666666666669E-2</v>
      </c>
      <c r="H2409" s="15" t="str">
        <f t="shared" si="74"/>
        <v/>
      </c>
      <c r="I2409" s="2">
        <f>SUM(INDEX(ch_table[Duration],1):ch_table[[#This Row],[Duration]])</f>
        <v>61.428472222221878</v>
      </c>
      <c r="J2409" s="7">
        <v>0.70833333333333337</v>
      </c>
      <c r="K2409" s="16" t="str" cm="1">
        <f t="array" ref="K24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09" s="7" t="str">
        <f t="shared" si="75"/>
        <v/>
      </c>
      <c r="M2409" s="2">
        <f>SUM(INDEX(ch_table[AAT],1):ch_table[[#This Row],[AAT]])</f>
        <v>5.494444444444448</v>
      </c>
    </row>
    <row r="2410" spans="1:13" x14ac:dyDescent="0.25">
      <c r="A2410">
        <v>180</v>
      </c>
      <c r="B2410" s="1">
        <v>43349</v>
      </c>
      <c r="C2410" s="7">
        <v>0.63055555555555554</v>
      </c>
      <c r="D2410" t="s">
        <v>369</v>
      </c>
      <c r="E2410" t="s">
        <v>1666</v>
      </c>
      <c r="G2410" s="2">
        <v>7.7777777777777779E-2</v>
      </c>
      <c r="H2410" s="15" t="str">
        <f t="shared" si="74"/>
        <v/>
      </c>
      <c r="I2410" s="2">
        <f>SUM(INDEX(ch_table[Duration],1):ch_table[[#This Row],[Duration]])</f>
        <v>61.506249999999653</v>
      </c>
      <c r="J2410" s="7">
        <v>0.70833333333333337</v>
      </c>
      <c r="K2410" s="16" t="str" cm="1">
        <f t="array" ref="K24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0" s="7" t="str">
        <f t="shared" si="75"/>
        <v/>
      </c>
      <c r="M2410" s="2">
        <f>SUM(INDEX(ch_table[AAT],1):ch_table[[#This Row],[AAT]])</f>
        <v>5.494444444444448</v>
      </c>
    </row>
    <row r="2411" spans="1:13" x14ac:dyDescent="0.25">
      <c r="A2411">
        <v>180</v>
      </c>
      <c r="B2411" s="1">
        <v>43349</v>
      </c>
      <c r="C2411" s="7">
        <v>0.70833333333333337</v>
      </c>
      <c r="D2411" t="s">
        <v>23</v>
      </c>
      <c r="E2411" t="s">
        <v>1667</v>
      </c>
      <c r="G2411" s="2">
        <v>1.666666666666667E-2</v>
      </c>
      <c r="H2411" s="15" t="str">
        <f t="shared" si="74"/>
        <v/>
      </c>
      <c r="I2411" s="2">
        <f>SUM(INDEX(ch_table[Duration],1):ch_table[[#This Row],[Duration]])</f>
        <v>61.522916666666319</v>
      </c>
      <c r="J2411" s="7">
        <v>0.70833333333333337</v>
      </c>
      <c r="K2411" s="16" cm="1">
        <f t="array" ref="K24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2411" s="7" t="str">
        <f t="shared" si="75"/>
        <v/>
      </c>
      <c r="M2411" s="2">
        <f>SUM(INDEX(ch_table[AAT],1):ch_table[[#This Row],[AAT]])</f>
        <v>5.5111111111111146</v>
      </c>
    </row>
    <row r="2412" spans="1:13" x14ac:dyDescent="0.25">
      <c r="A2412">
        <v>180</v>
      </c>
      <c r="B2412" s="1">
        <v>43349</v>
      </c>
      <c r="C2412" s="7">
        <v>0.72499999999999998</v>
      </c>
      <c r="D2412" t="s">
        <v>8</v>
      </c>
      <c r="H2412" s="15">
        <f t="shared" si="74"/>
        <v>0.32916666666666666</v>
      </c>
      <c r="I2412" s="2">
        <f>SUM(INDEX(ch_table[Duration],1):ch_table[[#This Row],[Duration]])</f>
        <v>61.522916666666319</v>
      </c>
      <c r="J2412" s="7">
        <v>0.70833333333333337</v>
      </c>
      <c r="K2412" s="16" t="str" cm="1">
        <f t="array" ref="K24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2" s="7">
        <f t="shared" si="75"/>
        <v>1.666666666666667E-2</v>
      </c>
      <c r="M2412" s="2">
        <f>SUM(INDEX(ch_table[AAT],1):ch_table[[#This Row],[AAT]])</f>
        <v>5.5111111111111146</v>
      </c>
    </row>
    <row r="2413" spans="1:13" x14ac:dyDescent="0.25">
      <c r="A2413">
        <v>181</v>
      </c>
      <c r="B2413" s="1">
        <v>43353</v>
      </c>
      <c r="C2413" s="7">
        <v>0.60416666666666663</v>
      </c>
      <c r="D2413" t="s">
        <v>13</v>
      </c>
      <c r="G2413" s="2">
        <v>2.0833333333333329E-3</v>
      </c>
      <c r="H2413" s="15" t="str">
        <f t="shared" si="74"/>
        <v/>
      </c>
      <c r="I2413" s="2">
        <f>SUM(INDEX(ch_table[Duration],1):ch_table[[#This Row],[Duration]])</f>
        <v>61.52499999999965</v>
      </c>
      <c r="J2413" s="7">
        <v>0.91666666666666663</v>
      </c>
      <c r="K2413" s="16" t="str" cm="1">
        <f t="array" ref="K24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3" s="7" t="str">
        <f t="shared" si="75"/>
        <v/>
      </c>
      <c r="M2413" s="2">
        <f>SUM(INDEX(ch_table[AAT],1):ch_table[[#This Row],[AAT]])</f>
        <v>5.5111111111111146</v>
      </c>
    </row>
    <row r="2414" spans="1:13" x14ac:dyDescent="0.25">
      <c r="A2414">
        <v>181</v>
      </c>
      <c r="B2414" s="1">
        <v>43353</v>
      </c>
      <c r="C2414" s="7">
        <v>0.60624999999999996</v>
      </c>
      <c r="D2414" t="s">
        <v>52</v>
      </c>
      <c r="E2414" t="s">
        <v>275</v>
      </c>
      <c r="G2414" s="2">
        <v>3.2638888888888891E-2</v>
      </c>
      <c r="H2414" s="15" t="str">
        <f t="shared" si="74"/>
        <v/>
      </c>
      <c r="I2414" s="2">
        <f>SUM(INDEX(ch_table[Duration],1):ch_table[[#This Row],[Duration]])</f>
        <v>61.55763888888854</v>
      </c>
      <c r="J2414" s="7">
        <v>0.91666666666666663</v>
      </c>
      <c r="K2414" s="16" t="str" cm="1">
        <f t="array" ref="K24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4" s="7" t="str">
        <f t="shared" si="75"/>
        <v/>
      </c>
      <c r="M2414" s="2">
        <f>SUM(INDEX(ch_table[AAT],1):ch_table[[#This Row],[AAT]])</f>
        <v>5.5111111111111146</v>
      </c>
    </row>
    <row r="2415" spans="1:13" x14ac:dyDescent="0.25">
      <c r="A2415">
        <v>181</v>
      </c>
      <c r="B2415" s="1">
        <v>43353</v>
      </c>
      <c r="C2415" s="7">
        <v>0.63888888888888884</v>
      </c>
      <c r="D2415" t="s">
        <v>54</v>
      </c>
      <c r="E2415" t="s">
        <v>275</v>
      </c>
      <c r="G2415" s="2">
        <v>1.3194444444444439E-2</v>
      </c>
      <c r="H2415" s="15" t="str">
        <f t="shared" si="74"/>
        <v/>
      </c>
      <c r="I2415" s="2">
        <f>SUM(INDEX(ch_table[Duration],1):ch_table[[#This Row],[Duration]])</f>
        <v>61.570833333332985</v>
      </c>
      <c r="J2415" s="7">
        <v>0.91666666666666663</v>
      </c>
      <c r="K2415" s="16" t="str" cm="1">
        <f t="array" ref="K24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5" s="7" t="str">
        <f t="shared" si="75"/>
        <v/>
      </c>
      <c r="M2415" s="2">
        <f>SUM(INDEX(ch_table[AAT],1):ch_table[[#This Row],[AAT]])</f>
        <v>5.5111111111111146</v>
      </c>
    </row>
    <row r="2416" spans="1:13" x14ac:dyDescent="0.25">
      <c r="A2416">
        <v>181</v>
      </c>
      <c r="B2416" s="1">
        <v>43353</v>
      </c>
      <c r="C2416" s="7">
        <v>0.65208333333333335</v>
      </c>
      <c r="D2416" t="s">
        <v>55</v>
      </c>
      <c r="E2416" t="s">
        <v>1668</v>
      </c>
      <c r="G2416" s="2">
        <v>3.3333333333333333E-2</v>
      </c>
      <c r="H2416" s="15" t="str">
        <f t="shared" si="74"/>
        <v/>
      </c>
      <c r="I2416" s="2">
        <f>SUM(INDEX(ch_table[Duration],1):ch_table[[#This Row],[Duration]])</f>
        <v>61.604166666666316</v>
      </c>
      <c r="J2416" s="7">
        <v>0.91666666666666663</v>
      </c>
      <c r="K2416" s="16" t="str" cm="1">
        <f t="array" ref="K24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6" s="7" t="str">
        <f t="shared" si="75"/>
        <v/>
      </c>
      <c r="M2416" s="2">
        <f>SUM(INDEX(ch_table[AAT],1):ch_table[[#This Row],[AAT]])</f>
        <v>5.5111111111111146</v>
      </c>
    </row>
    <row r="2417" spans="1:13" x14ac:dyDescent="0.25">
      <c r="A2417">
        <v>181</v>
      </c>
      <c r="B2417" s="1">
        <v>43353</v>
      </c>
      <c r="C2417" s="7">
        <v>0.68541666666666667</v>
      </c>
      <c r="D2417" t="s">
        <v>25</v>
      </c>
      <c r="E2417" t="s">
        <v>1669</v>
      </c>
      <c r="G2417" s="2">
        <v>2.6388888888888889E-2</v>
      </c>
      <c r="H2417" s="15" t="str">
        <f t="shared" si="74"/>
        <v/>
      </c>
      <c r="I2417" s="2">
        <f>SUM(INDEX(ch_table[Duration],1):ch_table[[#This Row],[Duration]])</f>
        <v>61.630555555555205</v>
      </c>
      <c r="J2417" s="7">
        <v>0.91666666666666663</v>
      </c>
      <c r="K2417" s="16" t="str" cm="1">
        <f t="array" ref="K24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7" s="7" t="str">
        <f t="shared" si="75"/>
        <v/>
      </c>
      <c r="M2417" s="2">
        <f>SUM(INDEX(ch_table[AAT],1):ch_table[[#This Row],[AAT]])</f>
        <v>5.5111111111111146</v>
      </c>
    </row>
    <row r="2418" spans="1:13" x14ac:dyDescent="0.25">
      <c r="A2418">
        <v>181</v>
      </c>
      <c r="B2418" s="1">
        <v>43353</v>
      </c>
      <c r="C2418" s="7">
        <v>0.71180555555555558</v>
      </c>
      <c r="D2418" t="s">
        <v>31</v>
      </c>
      <c r="E2418" t="s">
        <v>1670</v>
      </c>
      <c r="G2418" s="2">
        <v>1.3888888888888889E-3</v>
      </c>
      <c r="H2418" s="15" t="str">
        <f t="shared" si="74"/>
        <v/>
      </c>
      <c r="I2418" s="2">
        <f>SUM(INDEX(ch_table[Duration],1):ch_table[[#This Row],[Duration]])</f>
        <v>61.631944444444095</v>
      </c>
      <c r="J2418" s="7">
        <v>0.91666666666666663</v>
      </c>
      <c r="K2418" s="16" t="str" cm="1">
        <f t="array" ref="K24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8" s="7" t="str">
        <f t="shared" si="75"/>
        <v/>
      </c>
      <c r="M2418" s="2">
        <f>SUM(INDEX(ch_table[AAT],1):ch_table[[#This Row],[AAT]])</f>
        <v>5.5111111111111146</v>
      </c>
    </row>
    <row r="2419" spans="1:13" x14ac:dyDescent="0.25">
      <c r="A2419">
        <v>181</v>
      </c>
      <c r="B2419" s="1">
        <v>43353</v>
      </c>
      <c r="C2419" s="7">
        <v>0.71319444444444446</v>
      </c>
      <c r="D2419" t="s">
        <v>31</v>
      </c>
      <c r="E2419" t="s">
        <v>1671</v>
      </c>
      <c r="G2419" s="2">
        <v>2.0833333333333329E-3</v>
      </c>
      <c r="H2419" s="15" t="str">
        <f t="shared" si="74"/>
        <v/>
      </c>
      <c r="I2419" s="2">
        <f>SUM(INDEX(ch_table[Duration],1):ch_table[[#This Row],[Duration]])</f>
        <v>61.634027777777426</v>
      </c>
      <c r="J2419" s="7">
        <v>0.91666666666666663</v>
      </c>
      <c r="K2419" s="16" t="str" cm="1">
        <f t="array" ref="K24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19" s="7" t="str">
        <f t="shared" si="75"/>
        <v/>
      </c>
      <c r="M2419" s="2">
        <f>SUM(INDEX(ch_table[AAT],1):ch_table[[#This Row],[AAT]])</f>
        <v>5.5111111111111146</v>
      </c>
    </row>
    <row r="2420" spans="1:13" x14ac:dyDescent="0.25">
      <c r="A2420">
        <v>181</v>
      </c>
      <c r="B2420" s="1">
        <v>43353</v>
      </c>
      <c r="C2420" s="7">
        <v>0.71527777777777779</v>
      </c>
      <c r="D2420" t="s">
        <v>57</v>
      </c>
      <c r="E2420" t="s">
        <v>1672</v>
      </c>
      <c r="G2420" s="2">
        <v>2.7777777777777779E-3</v>
      </c>
      <c r="H2420" s="15" t="str">
        <f t="shared" si="74"/>
        <v/>
      </c>
      <c r="I2420" s="2">
        <f>SUM(INDEX(ch_table[Duration],1):ch_table[[#This Row],[Duration]])</f>
        <v>61.636805555555206</v>
      </c>
      <c r="J2420" s="7">
        <v>0.91666666666666663</v>
      </c>
      <c r="K2420" s="16" t="str" cm="1">
        <f t="array" ref="K24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0" s="7" t="str">
        <f t="shared" si="75"/>
        <v/>
      </c>
      <c r="M2420" s="2">
        <f>SUM(INDEX(ch_table[AAT],1):ch_table[[#This Row],[AAT]])</f>
        <v>5.5111111111111146</v>
      </c>
    </row>
    <row r="2421" spans="1:13" x14ac:dyDescent="0.25">
      <c r="A2421">
        <v>181</v>
      </c>
      <c r="B2421" s="1">
        <v>43353</v>
      </c>
      <c r="C2421" s="7">
        <v>0.71805555555555556</v>
      </c>
      <c r="D2421" t="s">
        <v>104</v>
      </c>
      <c r="E2421" t="s">
        <v>1673</v>
      </c>
      <c r="F2421" t="s">
        <v>101</v>
      </c>
      <c r="G2421" s="2">
        <v>0.18055555555555561</v>
      </c>
      <c r="H2421" s="15" t="str">
        <f t="shared" si="74"/>
        <v/>
      </c>
      <c r="I2421" s="2">
        <f>SUM(INDEX(ch_table[Duration],1):ch_table[[#This Row],[Duration]])</f>
        <v>61.817361111110763</v>
      </c>
      <c r="J2421" s="7">
        <v>0.91666666666666663</v>
      </c>
      <c r="K2421" s="16" t="str" cm="1">
        <f t="array" ref="K24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1" s="7" t="str">
        <f t="shared" si="75"/>
        <v/>
      </c>
      <c r="M2421" s="2">
        <f>SUM(INDEX(ch_table[AAT],1):ch_table[[#This Row],[AAT]])</f>
        <v>5.5111111111111146</v>
      </c>
    </row>
    <row r="2422" spans="1:13" x14ac:dyDescent="0.25">
      <c r="A2422">
        <v>181</v>
      </c>
      <c r="B2422" s="1">
        <v>43353</v>
      </c>
      <c r="C2422" s="7">
        <v>0.89861111111111114</v>
      </c>
      <c r="D2422" t="s">
        <v>1674</v>
      </c>
      <c r="E2422" t="s">
        <v>1675</v>
      </c>
      <c r="G2422" s="2">
        <v>3.6111111111111108E-2</v>
      </c>
      <c r="H2422" s="15" t="str">
        <f t="shared" si="74"/>
        <v/>
      </c>
      <c r="I2422" s="2">
        <f>SUM(INDEX(ch_table[Duration],1):ch_table[[#This Row],[Duration]])</f>
        <v>61.853472222221875</v>
      </c>
      <c r="J2422" s="7">
        <v>0.91666666666666663</v>
      </c>
      <c r="K2422" s="16" cm="1">
        <f t="array" ref="K24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1.8055555555555602E-2</v>
      </c>
      <c r="L2422" s="7" t="str">
        <f t="shared" si="75"/>
        <v/>
      </c>
      <c r="M2422" s="2">
        <f>SUM(INDEX(ch_table[AAT],1):ch_table[[#This Row],[AAT]])</f>
        <v>5.5291666666666703</v>
      </c>
    </row>
    <row r="2423" spans="1:13" x14ac:dyDescent="0.25">
      <c r="A2423">
        <v>181</v>
      </c>
      <c r="B2423" s="1">
        <v>43353</v>
      </c>
      <c r="C2423" s="7">
        <v>0.93472222222222223</v>
      </c>
      <c r="D2423" t="s">
        <v>8</v>
      </c>
      <c r="H2423" s="15">
        <f t="shared" si="74"/>
        <v>0.3305555555555556</v>
      </c>
      <c r="I2423" s="2">
        <f>SUM(INDEX(ch_table[Duration],1):ch_table[[#This Row],[Duration]])</f>
        <v>61.853472222221875</v>
      </c>
      <c r="J2423" s="7">
        <v>0.91666666666666663</v>
      </c>
      <c r="K2423" s="16" t="str" cm="1">
        <f t="array" ref="K24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3" s="7">
        <f t="shared" si="75"/>
        <v>1.8055555555555602E-2</v>
      </c>
      <c r="M2423" s="2">
        <f>SUM(INDEX(ch_table[AAT],1):ch_table[[#This Row],[AAT]])</f>
        <v>5.5291666666666703</v>
      </c>
    </row>
    <row r="2424" spans="1:13" x14ac:dyDescent="0.25">
      <c r="A2424">
        <v>182</v>
      </c>
      <c r="B2424" s="1">
        <v>43354</v>
      </c>
      <c r="C2424" s="7">
        <v>0.47916666666666669</v>
      </c>
      <c r="D2424" t="s">
        <v>13</v>
      </c>
      <c r="G2424" s="2">
        <v>2.7777777777777779E-3</v>
      </c>
      <c r="H2424" s="15" t="str">
        <f t="shared" si="74"/>
        <v/>
      </c>
      <c r="I2424" s="2">
        <f>SUM(INDEX(ch_table[Duration],1):ch_table[[#This Row],[Duration]])</f>
        <v>61.856249999999655</v>
      </c>
      <c r="J2424" s="7">
        <v>0.79166666666666663</v>
      </c>
      <c r="K2424" s="16" t="str" cm="1">
        <f t="array" ref="K24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4" s="7" t="str">
        <f t="shared" si="75"/>
        <v/>
      </c>
      <c r="M2424" s="2">
        <f>SUM(INDEX(ch_table[AAT],1):ch_table[[#This Row],[AAT]])</f>
        <v>5.5291666666666703</v>
      </c>
    </row>
    <row r="2425" spans="1:13" x14ac:dyDescent="0.25">
      <c r="A2425">
        <v>182</v>
      </c>
      <c r="B2425" s="1">
        <v>43354</v>
      </c>
      <c r="C2425" s="7">
        <v>0.48194444444444451</v>
      </c>
      <c r="D2425" t="s">
        <v>52</v>
      </c>
      <c r="E2425" t="s">
        <v>402</v>
      </c>
      <c r="G2425" s="2">
        <v>3.1944444444444442E-2</v>
      </c>
      <c r="H2425" s="15" t="str">
        <f t="shared" si="74"/>
        <v/>
      </c>
      <c r="I2425" s="2">
        <f>SUM(INDEX(ch_table[Duration],1):ch_table[[#This Row],[Duration]])</f>
        <v>61.888194444444096</v>
      </c>
      <c r="J2425" s="7">
        <v>0.79166666666666663</v>
      </c>
      <c r="K2425" s="16" t="str" cm="1">
        <f t="array" ref="K24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5" s="7" t="str">
        <f t="shared" si="75"/>
        <v/>
      </c>
      <c r="M2425" s="2">
        <f>SUM(INDEX(ch_table[AAT],1):ch_table[[#This Row],[AAT]])</f>
        <v>5.5291666666666703</v>
      </c>
    </row>
    <row r="2426" spans="1:13" x14ac:dyDescent="0.25">
      <c r="A2426">
        <v>182</v>
      </c>
      <c r="B2426" s="1">
        <v>43354</v>
      </c>
      <c r="C2426" s="7">
        <v>0.51388888888888884</v>
      </c>
      <c r="D2426" t="s">
        <v>54</v>
      </c>
      <c r="E2426" t="s">
        <v>402</v>
      </c>
      <c r="G2426" s="2">
        <v>1.388888888888889E-2</v>
      </c>
      <c r="H2426" s="15" t="str">
        <f t="shared" si="74"/>
        <v/>
      </c>
      <c r="I2426" s="2">
        <f>SUM(INDEX(ch_table[Duration],1):ch_table[[#This Row],[Duration]])</f>
        <v>61.902083333332982</v>
      </c>
      <c r="J2426" s="7">
        <v>0.79166666666666663</v>
      </c>
      <c r="K2426" s="16" t="str" cm="1">
        <f t="array" ref="K24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6" s="7" t="str">
        <f t="shared" si="75"/>
        <v/>
      </c>
      <c r="M2426" s="2">
        <f>SUM(INDEX(ch_table[AAT],1):ch_table[[#This Row],[AAT]])</f>
        <v>5.5291666666666703</v>
      </c>
    </row>
    <row r="2427" spans="1:13" x14ac:dyDescent="0.25">
      <c r="A2427">
        <v>182</v>
      </c>
      <c r="B2427" s="1">
        <v>43354</v>
      </c>
      <c r="C2427" s="7">
        <v>0.52777777777777779</v>
      </c>
      <c r="D2427" t="s">
        <v>31</v>
      </c>
      <c r="E2427" t="s">
        <v>1676</v>
      </c>
      <c r="G2427" s="2">
        <v>6.9444444444444447E-4</v>
      </c>
      <c r="H2427" s="15" t="str">
        <f t="shared" si="74"/>
        <v/>
      </c>
      <c r="I2427" s="2">
        <f>SUM(INDEX(ch_table[Duration],1):ch_table[[#This Row],[Duration]])</f>
        <v>61.902777777777423</v>
      </c>
      <c r="J2427" s="7">
        <v>0.79166666666666663</v>
      </c>
      <c r="K2427" s="16" t="str" cm="1">
        <f t="array" ref="K24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7" s="7" t="str">
        <f t="shared" si="75"/>
        <v/>
      </c>
      <c r="M2427" s="2">
        <f>SUM(INDEX(ch_table[AAT],1):ch_table[[#This Row],[AAT]])</f>
        <v>5.5291666666666703</v>
      </c>
    </row>
    <row r="2428" spans="1:13" x14ac:dyDescent="0.25">
      <c r="A2428">
        <v>182</v>
      </c>
      <c r="B2428" s="1">
        <v>43354</v>
      </c>
      <c r="C2428" s="7">
        <v>0.52847222222222223</v>
      </c>
      <c r="D2428" t="s">
        <v>31</v>
      </c>
      <c r="E2428" t="s">
        <v>1677</v>
      </c>
      <c r="G2428" s="2">
        <v>6.9444444444444447E-4</v>
      </c>
      <c r="H2428" s="15" t="str">
        <f t="shared" si="74"/>
        <v/>
      </c>
      <c r="I2428" s="2">
        <f>SUM(INDEX(ch_table[Duration],1):ch_table[[#This Row],[Duration]])</f>
        <v>61.903472222221865</v>
      </c>
      <c r="J2428" s="7">
        <v>0.79166666666666663</v>
      </c>
      <c r="K2428" s="16" t="str" cm="1">
        <f t="array" ref="K24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8" s="7" t="str">
        <f t="shared" si="75"/>
        <v/>
      </c>
      <c r="M2428" s="2">
        <f>SUM(INDEX(ch_table[AAT],1):ch_table[[#This Row],[AAT]])</f>
        <v>5.5291666666666703</v>
      </c>
    </row>
    <row r="2429" spans="1:13" x14ac:dyDescent="0.25">
      <c r="A2429">
        <v>182</v>
      </c>
      <c r="B2429" s="1">
        <v>43354</v>
      </c>
      <c r="C2429" s="7">
        <v>0.52916666666666667</v>
      </c>
      <c r="D2429" t="s">
        <v>286</v>
      </c>
      <c r="E2429" t="s">
        <v>1678</v>
      </c>
      <c r="G2429" s="2">
        <v>6.9444444444444441E-3</v>
      </c>
      <c r="H2429" s="15" t="str">
        <f t="shared" si="74"/>
        <v/>
      </c>
      <c r="I2429" s="2">
        <f>SUM(INDEX(ch_table[Duration],1):ch_table[[#This Row],[Duration]])</f>
        <v>61.910416666666308</v>
      </c>
      <c r="J2429" s="7">
        <v>0.79166666666666663</v>
      </c>
      <c r="K2429" s="16" t="str" cm="1">
        <f t="array" ref="K24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29" s="7" t="str">
        <f t="shared" si="75"/>
        <v/>
      </c>
      <c r="M2429" s="2">
        <f>SUM(INDEX(ch_table[AAT],1):ch_table[[#This Row],[AAT]])</f>
        <v>5.5291666666666703</v>
      </c>
    </row>
    <row r="2430" spans="1:13" x14ac:dyDescent="0.25">
      <c r="A2430">
        <v>182</v>
      </c>
      <c r="B2430" s="1">
        <v>43354</v>
      </c>
      <c r="C2430" s="7">
        <v>0.53611111111111109</v>
      </c>
      <c r="D2430" t="s">
        <v>152</v>
      </c>
      <c r="E2430" t="s">
        <v>1679</v>
      </c>
      <c r="G2430" s="2">
        <v>0.1243055555555556</v>
      </c>
      <c r="H2430" s="15" t="str">
        <f t="shared" si="74"/>
        <v/>
      </c>
      <c r="I2430" s="2">
        <f>SUM(INDEX(ch_table[Duration],1):ch_table[[#This Row],[Duration]])</f>
        <v>62.034722222221866</v>
      </c>
      <c r="J2430" s="7">
        <v>0.79166666666666663</v>
      </c>
      <c r="K2430" s="16" t="str" cm="1">
        <f t="array" ref="K24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30" s="7" t="str">
        <f t="shared" si="75"/>
        <v/>
      </c>
      <c r="M2430" s="2">
        <f>SUM(INDEX(ch_table[AAT],1):ch_table[[#This Row],[AAT]])</f>
        <v>5.5291666666666703</v>
      </c>
    </row>
    <row r="2431" spans="1:13" x14ac:dyDescent="0.25">
      <c r="A2431">
        <v>182</v>
      </c>
      <c r="B2431" s="1">
        <v>43354</v>
      </c>
      <c r="C2431" s="7">
        <v>0.66041666666666665</v>
      </c>
      <c r="D2431" t="s">
        <v>1648</v>
      </c>
      <c r="E2431" t="s">
        <v>1680</v>
      </c>
      <c r="G2431" s="2">
        <v>6.9444444444444447E-4</v>
      </c>
      <c r="H2431" s="15" t="str">
        <f t="shared" si="74"/>
        <v/>
      </c>
      <c r="I2431" s="2">
        <f>SUM(INDEX(ch_table[Duration],1):ch_table[[#This Row],[Duration]])</f>
        <v>62.035416666666308</v>
      </c>
      <c r="J2431" s="7">
        <v>0.79166666666666663</v>
      </c>
      <c r="K2431" s="16" t="str" cm="1">
        <f t="array" ref="K24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31" s="7" t="str">
        <f t="shared" si="75"/>
        <v/>
      </c>
      <c r="M2431" s="2">
        <f>SUM(INDEX(ch_table[AAT],1):ch_table[[#This Row],[AAT]])</f>
        <v>5.5291666666666703</v>
      </c>
    </row>
    <row r="2432" spans="1:13" x14ac:dyDescent="0.25">
      <c r="A2432">
        <v>182</v>
      </c>
      <c r="B2432" s="1">
        <v>43354</v>
      </c>
      <c r="C2432" s="7">
        <v>0.66111111111111109</v>
      </c>
      <c r="D2432" t="s">
        <v>1654</v>
      </c>
      <c r="E2432" t="s">
        <v>1681</v>
      </c>
      <c r="G2432" s="2">
        <v>0.14652777777777781</v>
      </c>
      <c r="H2432" s="15" t="str">
        <f t="shared" si="74"/>
        <v/>
      </c>
      <c r="I2432" s="2">
        <f>SUM(INDEX(ch_table[Duration],1):ch_table[[#This Row],[Duration]])</f>
        <v>62.181944444444085</v>
      </c>
      <c r="J2432" s="7">
        <v>0.79166666666666663</v>
      </c>
      <c r="K2432" s="16" cm="1">
        <f t="array" ref="K24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1.5972222222222276E-2</v>
      </c>
      <c r="L2432" s="7" t="str">
        <f t="shared" si="75"/>
        <v/>
      </c>
      <c r="M2432" s="2">
        <f>SUM(INDEX(ch_table[AAT],1):ch_table[[#This Row],[AAT]])</f>
        <v>5.5451388888888928</v>
      </c>
    </row>
    <row r="2433" spans="1:13" x14ac:dyDescent="0.25">
      <c r="A2433">
        <v>182</v>
      </c>
      <c r="B2433" s="1">
        <v>43354</v>
      </c>
      <c r="C2433" s="7">
        <v>0.80763888888888891</v>
      </c>
      <c r="D2433" t="s">
        <v>1653</v>
      </c>
      <c r="E2433" t="s">
        <v>1681</v>
      </c>
      <c r="G2433" s="2">
        <v>2.4305555555555559E-2</v>
      </c>
      <c r="H2433" s="15" t="str">
        <f t="shared" si="74"/>
        <v/>
      </c>
      <c r="I2433" s="2">
        <f>SUM(INDEX(ch_table[Duration],1):ch_table[[#This Row],[Duration]])</f>
        <v>62.206249999999642</v>
      </c>
      <c r="J2433" s="7">
        <v>0.79166666666666663</v>
      </c>
      <c r="K2433" s="16" cm="1">
        <f t="array" ref="K24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2.4305555555555559E-2</v>
      </c>
      <c r="L2433" s="7" t="str">
        <f t="shared" si="75"/>
        <v/>
      </c>
      <c r="M2433" s="2">
        <f>SUM(INDEX(ch_table[AAT],1):ch_table[[#This Row],[AAT]])</f>
        <v>5.5694444444444482</v>
      </c>
    </row>
    <row r="2434" spans="1:13" x14ac:dyDescent="0.25">
      <c r="A2434">
        <v>182</v>
      </c>
      <c r="B2434" s="1">
        <v>43354</v>
      </c>
      <c r="C2434" s="7">
        <v>0.83194444444444449</v>
      </c>
      <c r="D2434" t="s">
        <v>1682</v>
      </c>
      <c r="E2434" t="s">
        <v>1683</v>
      </c>
      <c r="G2434" s="2">
        <v>2.7777777777777779E-3</v>
      </c>
      <c r="H2434" s="15" t="str">
        <f t="shared" ref="H2434:H2497" si="76">IF(OR($D2434="House rose", $D2434="Session end"), SUMIF(A:A,A2434, G:G),"")</f>
        <v/>
      </c>
      <c r="I2434" s="2">
        <f>SUM(INDEX(ch_table[Duration],1):ch_table[[#This Row],[Duration]])</f>
        <v>62.209027777777422</v>
      </c>
      <c r="J2434" s="7">
        <v>0.79166666666666663</v>
      </c>
      <c r="K2434" s="16" cm="1">
        <f t="array" ref="K24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2434" s="7" t="str">
        <f t="shared" ref="L2434:L2497" si="77">IF(OR(D2434="House rose",D2434="Session end"), SUMIF(A:A, A2434,K:K),"")</f>
        <v/>
      </c>
      <c r="M2434" s="2">
        <f>SUM(INDEX(ch_table[AAT],1):ch_table[[#This Row],[AAT]])</f>
        <v>5.5722222222222264</v>
      </c>
    </row>
    <row r="2435" spans="1:13" x14ac:dyDescent="0.25">
      <c r="A2435">
        <v>182</v>
      </c>
      <c r="B2435" s="1">
        <v>43354</v>
      </c>
      <c r="C2435" s="7">
        <v>0.83472222222222225</v>
      </c>
      <c r="D2435" t="s">
        <v>23</v>
      </c>
      <c r="E2435" t="s">
        <v>1684</v>
      </c>
      <c r="G2435" s="2">
        <v>1.8749999999999999E-2</v>
      </c>
      <c r="H2435" s="15" t="str">
        <f t="shared" si="76"/>
        <v/>
      </c>
      <c r="I2435" s="2">
        <f>SUM(INDEX(ch_table[Duration],1):ch_table[[#This Row],[Duration]])</f>
        <v>62.227777777777419</v>
      </c>
      <c r="J2435" s="7">
        <v>0.79166666666666663</v>
      </c>
      <c r="K2435" s="16" cm="1">
        <f t="array" ref="K24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2435" s="7" t="str">
        <f t="shared" si="77"/>
        <v/>
      </c>
      <c r="M2435" s="2">
        <f>SUM(INDEX(ch_table[AAT],1):ch_table[[#This Row],[AAT]])</f>
        <v>5.5909722222222262</v>
      </c>
    </row>
    <row r="2436" spans="1:13" x14ac:dyDescent="0.25">
      <c r="A2436">
        <v>182</v>
      </c>
      <c r="B2436" s="1">
        <v>43354</v>
      </c>
      <c r="C2436" s="7">
        <v>0.85347222222222219</v>
      </c>
      <c r="D2436" t="s">
        <v>8</v>
      </c>
      <c r="H2436" s="15">
        <f t="shared" si="76"/>
        <v>0.37430555555555561</v>
      </c>
      <c r="I2436" s="2">
        <f>SUM(INDEX(ch_table[Duration],1):ch_table[[#This Row],[Duration]])</f>
        <v>62.227777777777419</v>
      </c>
      <c r="J2436" s="7">
        <v>0.79166666666666663</v>
      </c>
      <c r="K2436" s="16" t="str" cm="1">
        <f t="array" ref="K24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36" s="7">
        <f t="shared" si="77"/>
        <v>6.1805555555555614E-2</v>
      </c>
      <c r="M2436" s="2">
        <f>SUM(INDEX(ch_table[AAT],1):ch_table[[#This Row],[AAT]])</f>
        <v>5.5909722222222262</v>
      </c>
    </row>
    <row r="2437" spans="1:13" x14ac:dyDescent="0.25">
      <c r="A2437">
        <v>183</v>
      </c>
      <c r="B2437" s="1">
        <v>43355</v>
      </c>
      <c r="C2437" s="7">
        <v>0.47916666666666669</v>
      </c>
      <c r="D2437" t="s">
        <v>13</v>
      </c>
      <c r="G2437" s="2">
        <v>2.7777777777777779E-3</v>
      </c>
      <c r="H2437" s="15" t="str">
        <f t="shared" si="76"/>
        <v/>
      </c>
      <c r="I2437" s="2">
        <f>SUM(INDEX(ch_table[Duration],1):ch_table[[#This Row],[Duration]])</f>
        <v>62.230555555555199</v>
      </c>
      <c r="J2437" s="7">
        <v>0.79166666666666663</v>
      </c>
      <c r="K2437" s="16" t="str" cm="1">
        <f t="array" ref="K24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37" s="7" t="str">
        <f t="shared" si="77"/>
        <v/>
      </c>
      <c r="M2437" s="2">
        <f>SUM(INDEX(ch_table[AAT],1):ch_table[[#This Row],[AAT]])</f>
        <v>5.5909722222222262</v>
      </c>
    </row>
    <row r="2438" spans="1:13" x14ac:dyDescent="0.25">
      <c r="A2438">
        <v>183</v>
      </c>
      <c r="B2438" s="1">
        <v>43355</v>
      </c>
      <c r="C2438" s="7">
        <v>0.48194444444444451</v>
      </c>
      <c r="D2438" t="s">
        <v>52</v>
      </c>
      <c r="E2438" t="s">
        <v>338</v>
      </c>
      <c r="G2438" s="2">
        <v>1.388888888888889E-2</v>
      </c>
      <c r="H2438" s="15" t="str">
        <f t="shared" si="76"/>
        <v/>
      </c>
      <c r="I2438" s="2">
        <f>SUM(INDEX(ch_table[Duration],1):ch_table[[#This Row],[Duration]])</f>
        <v>62.244444444444085</v>
      </c>
      <c r="J2438" s="7">
        <v>0.79166666666666663</v>
      </c>
      <c r="K2438" s="16" t="str" cm="1">
        <f t="array" ref="K24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38" s="7" t="str">
        <f t="shared" si="77"/>
        <v/>
      </c>
      <c r="M2438" s="2">
        <f>SUM(INDEX(ch_table[AAT],1):ch_table[[#This Row],[AAT]])</f>
        <v>5.5909722222222262</v>
      </c>
    </row>
    <row r="2439" spans="1:13" x14ac:dyDescent="0.25">
      <c r="A2439">
        <v>183</v>
      </c>
      <c r="B2439" s="1">
        <v>43355</v>
      </c>
      <c r="C2439" s="7">
        <v>0.49583333333333329</v>
      </c>
      <c r="D2439" t="s">
        <v>54</v>
      </c>
      <c r="E2439" t="s">
        <v>338</v>
      </c>
      <c r="G2439" s="2">
        <v>5.5555555555555558E-3</v>
      </c>
      <c r="H2439" s="15" t="str">
        <f t="shared" si="76"/>
        <v/>
      </c>
      <c r="I2439" s="2">
        <f>SUM(INDEX(ch_table[Duration],1):ch_table[[#This Row],[Duration]])</f>
        <v>62.249999999999638</v>
      </c>
      <c r="J2439" s="7">
        <v>0.79166666666666663</v>
      </c>
      <c r="K2439" s="16" t="str" cm="1">
        <f t="array" ref="K24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39" s="7" t="str">
        <f t="shared" si="77"/>
        <v/>
      </c>
      <c r="M2439" s="2">
        <f>SUM(INDEX(ch_table[AAT],1):ch_table[[#This Row],[AAT]])</f>
        <v>5.5909722222222262</v>
      </c>
    </row>
    <row r="2440" spans="1:13" x14ac:dyDescent="0.25">
      <c r="A2440">
        <v>183</v>
      </c>
      <c r="B2440" s="1">
        <v>43355</v>
      </c>
      <c r="C2440" s="7">
        <v>0.50138888888888888</v>
      </c>
      <c r="D2440" t="s">
        <v>1458</v>
      </c>
      <c r="E2440" t="s">
        <v>111</v>
      </c>
      <c r="G2440" s="2">
        <v>2.9166666666666671E-2</v>
      </c>
      <c r="H2440" s="15" t="str">
        <f t="shared" si="76"/>
        <v/>
      </c>
      <c r="I2440" s="2">
        <f>SUM(INDEX(ch_table[Duration],1):ch_table[[#This Row],[Duration]])</f>
        <v>62.279166666666306</v>
      </c>
      <c r="J2440" s="7">
        <v>0.79166666666666663</v>
      </c>
      <c r="K2440" s="16" t="str" cm="1">
        <f t="array" ref="K24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0" s="7" t="str">
        <f t="shared" si="77"/>
        <v/>
      </c>
      <c r="M2440" s="2">
        <f>SUM(INDEX(ch_table[AAT],1):ch_table[[#This Row],[AAT]])</f>
        <v>5.5909722222222262</v>
      </c>
    </row>
    <row r="2441" spans="1:13" x14ac:dyDescent="0.25">
      <c r="A2441">
        <v>183</v>
      </c>
      <c r="B2441" s="1">
        <v>43355</v>
      </c>
      <c r="C2441" s="7">
        <v>0.53055555555555556</v>
      </c>
      <c r="D2441" t="s">
        <v>55</v>
      </c>
      <c r="E2441" t="s">
        <v>1685</v>
      </c>
      <c r="G2441" s="2">
        <v>3.1944444444444442E-2</v>
      </c>
      <c r="H2441" s="15" t="str">
        <f t="shared" si="76"/>
        <v/>
      </c>
      <c r="I2441" s="2">
        <f>SUM(INDEX(ch_table[Duration],1):ch_table[[#This Row],[Duration]])</f>
        <v>62.311111111110748</v>
      </c>
      <c r="J2441" s="7">
        <v>0.79166666666666663</v>
      </c>
      <c r="K2441" s="16" t="str" cm="1">
        <f t="array" ref="K24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1" s="7" t="str">
        <f t="shared" si="77"/>
        <v/>
      </c>
      <c r="M2441" s="2">
        <f>SUM(INDEX(ch_table[AAT],1):ch_table[[#This Row],[AAT]])</f>
        <v>5.5909722222222262</v>
      </c>
    </row>
    <row r="2442" spans="1:13" x14ac:dyDescent="0.25">
      <c r="A2442">
        <v>183</v>
      </c>
      <c r="B2442" s="1">
        <v>43355</v>
      </c>
      <c r="C2442" s="7">
        <v>0.5625</v>
      </c>
      <c r="D2442" t="s">
        <v>286</v>
      </c>
      <c r="E2442" t="s">
        <v>1686</v>
      </c>
      <c r="G2442" s="2">
        <v>9.7222222222222224E-3</v>
      </c>
      <c r="H2442" s="15" t="str">
        <f t="shared" si="76"/>
        <v/>
      </c>
      <c r="I2442" s="2">
        <f>SUM(INDEX(ch_table[Duration],1):ch_table[[#This Row],[Duration]])</f>
        <v>62.32083333333297</v>
      </c>
      <c r="J2442" s="7">
        <v>0.79166666666666663</v>
      </c>
      <c r="K2442" s="16" t="str" cm="1">
        <f t="array" ref="K24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2" s="7" t="str">
        <f t="shared" si="77"/>
        <v/>
      </c>
      <c r="M2442" s="2">
        <f>SUM(INDEX(ch_table[AAT],1):ch_table[[#This Row],[AAT]])</f>
        <v>5.5909722222222262</v>
      </c>
    </row>
    <row r="2443" spans="1:13" x14ac:dyDescent="0.25">
      <c r="A2443">
        <v>183</v>
      </c>
      <c r="B2443" s="1">
        <v>43355</v>
      </c>
      <c r="C2443" s="7">
        <v>0.57222222222222219</v>
      </c>
      <c r="D2443" t="s">
        <v>104</v>
      </c>
      <c r="E2443" t="s">
        <v>1687</v>
      </c>
      <c r="G2443" s="2">
        <v>0.1423611111111111</v>
      </c>
      <c r="H2443" s="15" t="str">
        <f t="shared" si="76"/>
        <v/>
      </c>
      <c r="I2443" s="2">
        <f>SUM(INDEX(ch_table[Duration],1):ch_table[[#This Row],[Duration]])</f>
        <v>62.463194444444085</v>
      </c>
      <c r="J2443" s="7">
        <v>0.79166666666666663</v>
      </c>
      <c r="K2443" s="16" t="str" cm="1">
        <f t="array" ref="K24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3" s="7" t="str">
        <f t="shared" si="77"/>
        <v/>
      </c>
      <c r="M2443" s="2">
        <f>SUM(INDEX(ch_table[AAT],1):ch_table[[#This Row],[AAT]])</f>
        <v>5.5909722222222262</v>
      </c>
    </row>
    <row r="2444" spans="1:13" x14ac:dyDescent="0.25">
      <c r="A2444">
        <v>183</v>
      </c>
      <c r="B2444" s="1">
        <v>43355</v>
      </c>
      <c r="C2444" s="7">
        <v>0.71458333333333335</v>
      </c>
      <c r="D2444" t="s">
        <v>1688</v>
      </c>
      <c r="E2444" t="s">
        <v>1689</v>
      </c>
      <c r="G2444" s="2">
        <v>2.0833333333333329E-3</v>
      </c>
      <c r="H2444" s="15" t="str">
        <f t="shared" si="76"/>
        <v/>
      </c>
      <c r="I2444" s="2">
        <f>SUM(INDEX(ch_table[Duration],1):ch_table[[#This Row],[Duration]])</f>
        <v>62.465277777777416</v>
      </c>
      <c r="J2444" s="7">
        <v>0.79166666666666663</v>
      </c>
      <c r="K2444" s="16" t="str" cm="1">
        <f t="array" ref="K24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4" s="7" t="str">
        <f t="shared" si="77"/>
        <v/>
      </c>
      <c r="M2444" s="2">
        <f>SUM(INDEX(ch_table[AAT],1):ch_table[[#This Row],[AAT]])</f>
        <v>5.5909722222222262</v>
      </c>
    </row>
    <row r="2445" spans="1:13" x14ac:dyDescent="0.25">
      <c r="A2445">
        <v>183</v>
      </c>
      <c r="B2445" s="1">
        <v>43355</v>
      </c>
      <c r="C2445" s="7">
        <v>0.71666666666666667</v>
      </c>
      <c r="D2445" t="s">
        <v>1688</v>
      </c>
      <c r="E2445" t="s">
        <v>1690</v>
      </c>
      <c r="G2445" s="2">
        <v>6.9444444444444447E-4</v>
      </c>
      <c r="H2445" s="15" t="str">
        <f t="shared" si="76"/>
        <v/>
      </c>
      <c r="I2445" s="2">
        <f>SUM(INDEX(ch_table[Duration],1):ch_table[[#This Row],[Duration]])</f>
        <v>62.465972222221858</v>
      </c>
      <c r="J2445" s="7">
        <v>0.79166666666666663</v>
      </c>
      <c r="K2445" s="16" t="str" cm="1">
        <f t="array" ref="K24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5" s="7" t="str">
        <f t="shared" si="77"/>
        <v/>
      </c>
      <c r="M2445" s="2">
        <f>SUM(INDEX(ch_table[AAT],1):ch_table[[#This Row],[AAT]])</f>
        <v>5.5909722222222262</v>
      </c>
    </row>
    <row r="2446" spans="1:13" x14ac:dyDescent="0.25">
      <c r="A2446">
        <v>183</v>
      </c>
      <c r="B2446" s="1">
        <v>43355</v>
      </c>
      <c r="C2446" s="7">
        <v>0.71736111111111112</v>
      </c>
      <c r="D2446" t="s">
        <v>23</v>
      </c>
      <c r="E2446" t="s">
        <v>1691</v>
      </c>
      <c r="G2446" s="2">
        <v>1.805555555555555E-2</v>
      </c>
      <c r="H2446" s="15" t="str">
        <f t="shared" si="76"/>
        <v/>
      </c>
      <c r="I2446" s="2">
        <f>SUM(INDEX(ch_table[Duration],1):ch_table[[#This Row],[Duration]])</f>
        <v>62.484027777777413</v>
      </c>
      <c r="J2446" s="7">
        <v>0.79166666666666663</v>
      </c>
      <c r="K2446" s="16" t="str" cm="1">
        <f t="array" ref="K24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6" s="7" t="str">
        <f t="shared" si="77"/>
        <v/>
      </c>
      <c r="M2446" s="2">
        <f>SUM(INDEX(ch_table[AAT],1):ch_table[[#This Row],[AAT]])</f>
        <v>5.5909722222222262</v>
      </c>
    </row>
    <row r="2447" spans="1:13" x14ac:dyDescent="0.25">
      <c r="A2447">
        <v>183</v>
      </c>
      <c r="B2447" s="1">
        <v>43355</v>
      </c>
      <c r="C2447" s="7">
        <v>0.73541666666666672</v>
      </c>
      <c r="D2447" t="s">
        <v>8</v>
      </c>
      <c r="H2447" s="15">
        <f t="shared" si="76"/>
        <v>0.25624999999999998</v>
      </c>
      <c r="I2447" s="2">
        <f>SUM(INDEX(ch_table[Duration],1):ch_table[[#This Row],[Duration]])</f>
        <v>62.484027777777413</v>
      </c>
      <c r="J2447" s="7">
        <v>0.79166666666666663</v>
      </c>
      <c r="K2447" s="16" t="str" cm="1">
        <f t="array" ref="K24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7" s="7">
        <f t="shared" si="77"/>
        <v>0</v>
      </c>
      <c r="M2447" s="2">
        <f>SUM(INDEX(ch_table[AAT],1):ch_table[[#This Row],[AAT]])</f>
        <v>5.5909722222222262</v>
      </c>
    </row>
    <row r="2448" spans="1:13" x14ac:dyDescent="0.25">
      <c r="A2448">
        <v>184</v>
      </c>
      <c r="B2448" s="1">
        <v>43356</v>
      </c>
      <c r="C2448" s="7">
        <v>0.39583333333333331</v>
      </c>
      <c r="D2448" t="s">
        <v>13</v>
      </c>
      <c r="G2448" s="2">
        <v>2.0833333333333329E-3</v>
      </c>
      <c r="H2448" s="15" t="str">
        <f t="shared" si="76"/>
        <v/>
      </c>
      <c r="I2448" s="2">
        <f>SUM(INDEX(ch_table[Duration],1):ch_table[[#This Row],[Duration]])</f>
        <v>62.486111111110745</v>
      </c>
      <c r="J2448" s="7">
        <v>0.70833333333333337</v>
      </c>
      <c r="K2448" s="16" t="str" cm="1">
        <f t="array" ref="K24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8" s="7" t="str">
        <f t="shared" si="77"/>
        <v/>
      </c>
      <c r="M2448" s="2">
        <f>SUM(INDEX(ch_table[AAT],1):ch_table[[#This Row],[AAT]])</f>
        <v>5.5909722222222262</v>
      </c>
    </row>
    <row r="2449" spans="1:13" x14ac:dyDescent="0.25">
      <c r="A2449">
        <v>184</v>
      </c>
      <c r="B2449" s="1">
        <v>43356</v>
      </c>
      <c r="C2449" s="7">
        <v>0.39791666666666659</v>
      </c>
      <c r="D2449" t="s">
        <v>1424</v>
      </c>
      <c r="E2449" t="s">
        <v>1692</v>
      </c>
      <c r="G2449" s="2">
        <v>6.9444444444444447E-4</v>
      </c>
      <c r="H2449" s="15" t="str">
        <f t="shared" si="76"/>
        <v/>
      </c>
      <c r="I2449" s="2">
        <f>SUM(INDEX(ch_table[Duration],1):ch_table[[#This Row],[Duration]])</f>
        <v>62.486805555555186</v>
      </c>
      <c r="J2449" s="7">
        <v>0.70833333333333337</v>
      </c>
      <c r="K2449" s="16" t="str" cm="1">
        <f t="array" ref="K24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49" s="7" t="str">
        <f t="shared" si="77"/>
        <v/>
      </c>
      <c r="M2449" s="2">
        <f>SUM(INDEX(ch_table[AAT],1):ch_table[[#This Row],[AAT]])</f>
        <v>5.5909722222222262</v>
      </c>
    </row>
    <row r="2450" spans="1:13" x14ac:dyDescent="0.25">
      <c r="A2450">
        <v>184</v>
      </c>
      <c r="B2450" s="1">
        <v>43356</v>
      </c>
      <c r="C2450" s="7">
        <v>0.39861111111111108</v>
      </c>
      <c r="D2450" t="s">
        <v>52</v>
      </c>
      <c r="E2450" t="s">
        <v>122</v>
      </c>
      <c r="G2450" s="2">
        <v>1.5972222222222221E-2</v>
      </c>
      <c r="H2450" s="15" t="str">
        <f t="shared" si="76"/>
        <v/>
      </c>
      <c r="I2450" s="2">
        <f>SUM(INDEX(ch_table[Duration],1):ch_table[[#This Row],[Duration]])</f>
        <v>62.502777777777411</v>
      </c>
      <c r="J2450" s="7">
        <v>0.70833333333333337</v>
      </c>
      <c r="K2450" s="16" t="str" cm="1">
        <f t="array" ref="K24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0" s="7" t="str">
        <f t="shared" si="77"/>
        <v/>
      </c>
      <c r="M2450" s="2">
        <f>SUM(INDEX(ch_table[AAT],1):ch_table[[#This Row],[AAT]])</f>
        <v>5.5909722222222262</v>
      </c>
    </row>
    <row r="2451" spans="1:13" x14ac:dyDescent="0.25">
      <c r="A2451">
        <v>184</v>
      </c>
      <c r="B2451" s="1">
        <v>43356</v>
      </c>
      <c r="C2451" s="7">
        <v>0.41458333333333341</v>
      </c>
      <c r="D2451" t="s">
        <v>54</v>
      </c>
      <c r="E2451" t="s">
        <v>122</v>
      </c>
      <c r="G2451" s="2">
        <v>7.6388888888888886E-3</v>
      </c>
      <c r="H2451" s="15" t="str">
        <f t="shared" si="76"/>
        <v/>
      </c>
      <c r="I2451" s="2">
        <f>SUM(INDEX(ch_table[Duration],1):ch_table[[#This Row],[Duration]])</f>
        <v>62.510416666666302</v>
      </c>
      <c r="J2451" s="7">
        <v>0.70833333333333337</v>
      </c>
      <c r="K2451" s="16" t="str" cm="1">
        <f t="array" ref="K24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1" s="7" t="str">
        <f t="shared" si="77"/>
        <v/>
      </c>
      <c r="M2451" s="2">
        <f>SUM(INDEX(ch_table[AAT],1):ch_table[[#This Row],[AAT]])</f>
        <v>5.5909722222222262</v>
      </c>
    </row>
    <row r="2452" spans="1:13" x14ac:dyDescent="0.25">
      <c r="A2452">
        <v>184</v>
      </c>
      <c r="B2452" s="1">
        <v>43356</v>
      </c>
      <c r="C2452" s="7">
        <v>0.42222222222222222</v>
      </c>
      <c r="D2452" t="s">
        <v>52</v>
      </c>
      <c r="E2452" t="s">
        <v>123</v>
      </c>
      <c r="G2452" s="2">
        <v>1.8749999999999999E-2</v>
      </c>
      <c r="H2452" s="15" t="str">
        <f t="shared" si="76"/>
        <v/>
      </c>
      <c r="I2452" s="2">
        <f>SUM(INDEX(ch_table[Duration],1):ch_table[[#This Row],[Duration]])</f>
        <v>62.529166666666299</v>
      </c>
      <c r="J2452" s="7">
        <v>0.70833333333333337</v>
      </c>
      <c r="K2452" s="16" t="str" cm="1">
        <f t="array" ref="K24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2" s="7" t="str">
        <f t="shared" si="77"/>
        <v/>
      </c>
      <c r="M2452" s="2">
        <f>SUM(INDEX(ch_table[AAT],1):ch_table[[#This Row],[AAT]])</f>
        <v>5.5909722222222262</v>
      </c>
    </row>
    <row r="2453" spans="1:13" x14ac:dyDescent="0.25">
      <c r="A2453">
        <v>184</v>
      </c>
      <c r="B2453" s="1">
        <v>43356</v>
      </c>
      <c r="C2453" s="7">
        <v>0.44097222222222221</v>
      </c>
      <c r="D2453" t="s">
        <v>54</v>
      </c>
      <c r="E2453" t="s">
        <v>123</v>
      </c>
      <c r="G2453" s="2">
        <v>1.111111111111111E-2</v>
      </c>
      <c r="H2453" s="15" t="str">
        <f t="shared" si="76"/>
        <v/>
      </c>
      <c r="I2453" s="2">
        <f>SUM(INDEX(ch_table[Duration],1):ch_table[[#This Row],[Duration]])</f>
        <v>62.540277777777412</v>
      </c>
      <c r="J2453" s="7">
        <v>0.70833333333333337</v>
      </c>
      <c r="K2453" s="16" t="str" cm="1">
        <f t="array" ref="K24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3" s="7" t="str">
        <f t="shared" si="77"/>
        <v/>
      </c>
      <c r="M2453" s="2">
        <f>SUM(INDEX(ch_table[AAT],1):ch_table[[#This Row],[AAT]])</f>
        <v>5.5909722222222262</v>
      </c>
    </row>
    <row r="2454" spans="1:13" x14ac:dyDescent="0.25">
      <c r="A2454">
        <v>184</v>
      </c>
      <c r="B2454" s="1">
        <v>43356</v>
      </c>
      <c r="C2454" s="7">
        <v>0.45208333333333328</v>
      </c>
      <c r="D2454" t="s">
        <v>31</v>
      </c>
      <c r="E2454" t="s">
        <v>1693</v>
      </c>
      <c r="G2454" s="2">
        <v>1.3888888888888889E-3</v>
      </c>
      <c r="H2454" s="15" t="str">
        <f t="shared" si="76"/>
        <v/>
      </c>
      <c r="I2454" s="2">
        <f>SUM(INDEX(ch_table[Duration],1):ch_table[[#This Row],[Duration]])</f>
        <v>62.541666666666302</v>
      </c>
      <c r="J2454" s="7">
        <v>0.70833333333333337</v>
      </c>
      <c r="K2454" s="16" t="str" cm="1">
        <f t="array" ref="K24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4" s="7" t="str">
        <f t="shared" si="77"/>
        <v/>
      </c>
      <c r="M2454" s="2">
        <f>SUM(INDEX(ch_table[AAT],1):ch_table[[#This Row],[AAT]])</f>
        <v>5.5909722222222262</v>
      </c>
    </row>
    <row r="2455" spans="1:13" x14ac:dyDescent="0.25">
      <c r="A2455">
        <v>184</v>
      </c>
      <c r="B2455" s="1">
        <v>43356</v>
      </c>
      <c r="C2455" s="7">
        <v>0.45347222222222222</v>
      </c>
      <c r="D2455" t="s">
        <v>55</v>
      </c>
      <c r="E2455" t="s">
        <v>1694</v>
      </c>
      <c r="G2455" s="2">
        <v>2.569444444444444E-2</v>
      </c>
      <c r="H2455" s="15" t="str">
        <f t="shared" si="76"/>
        <v/>
      </c>
      <c r="I2455" s="2">
        <f>SUM(INDEX(ch_table[Duration],1):ch_table[[#This Row],[Duration]])</f>
        <v>62.567361111110749</v>
      </c>
      <c r="J2455" s="7">
        <v>0.70833333333333337</v>
      </c>
      <c r="K2455" s="16" t="str" cm="1">
        <f t="array" ref="K24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5" s="7" t="str">
        <f t="shared" si="77"/>
        <v/>
      </c>
      <c r="M2455" s="2">
        <f>SUM(INDEX(ch_table[AAT],1):ch_table[[#This Row],[AAT]])</f>
        <v>5.5909722222222262</v>
      </c>
    </row>
    <row r="2456" spans="1:13" x14ac:dyDescent="0.25">
      <c r="A2456">
        <v>184</v>
      </c>
      <c r="B2456" s="1">
        <v>43356</v>
      </c>
      <c r="C2456" s="7">
        <v>0.47916666666666669</v>
      </c>
      <c r="D2456" t="s">
        <v>25</v>
      </c>
      <c r="E2456" t="s">
        <v>1695</v>
      </c>
      <c r="G2456" s="2">
        <v>2.5000000000000001E-2</v>
      </c>
      <c r="H2456" s="15" t="str">
        <f t="shared" si="76"/>
        <v/>
      </c>
      <c r="I2456" s="2">
        <f>SUM(INDEX(ch_table[Duration],1):ch_table[[#This Row],[Duration]])</f>
        <v>62.592361111110748</v>
      </c>
      <c r="J2456" s="7">
        <v>0.70833333333333337</v>
      </c>
      <c r="K2456" s="16" t="str" cm="1">
        <f t="array" ref="K24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6" s="7" t="str">
        <f t="shared" si="77"/>
        <v/>
      </c>
      <c r="M2456" s="2">
        <f>SUM(INDEX(ch_table[AAT],1):ch_table[[#This Row],[AAT]])</f>
        <v>5.5909722222222262</v>
      </c>
    </row>
    <row r="2457" spans="1:13" x14ac:dyDescent="0.25">
      <c r="A2457">
        <v>184</v>
      </c>
      <c r="B2457" s="1">
        <v>43356</v>
      </c>
      <c r="C2457" s="7">
        <v>0.50416666666666665</v>
      </c>
      <c r="D2457" t="s">
        <v>29</v>
      </c>
      <c r="E2457" t="s">
        <v>176</v>
      </c>
      <c r="G2457" s="2">
        <v>4.3749999999999997E-2</v>
      </c>
      <c r="H2457" s="15" t="str">
        <f t="shared" si="76"/>
        <v/>
      </c>
      <c r="I2457" s="2">
        <f>SUM(INDEX(ch_table[Duration],1):ch_table[[#This Row],[Duration]])</f>
        <v>62.63611111111075</v>
      </c>
      <c r="J2457" s="7">
        <v>0.70833333333333337</v>
      </c>
      <c r="K2457" s="16" t="str" cm="1">
        <f t="array" ref="K24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7" s="7" t="str">
        <f t="shared" si="77"/>
        <v/>
      </c>
      <c r="M2457" s="2">
        <f>SUM(INDEX(ch_table[AAT],1):ch_table[[#This Row],[AAT]])</f>
        <v>5.5909722222222262</v>
      </c>
    </row>
    <row r="2458" spans="1:13" x14ac:dyDescent="0.25">
      <c r="A2458">
        <v>184</v>
      </c>
      <c r="B2458" s="1">
        <v>43356</v>
      </c>
      <c r="C2458" s="7">
        <v>0.54791666666666672</v>
      </c>
      <c r="D2458" t="s">
        <v>31</v>
      </c>
      <c r="E2458" t="s">
        <v>1696</v>
      </c>
      <c r="G2458" s="2">
        <v>6.9444444444444447E-4</v>
      </c>
      <c r="H2458" s="15" t="str">
        <f t="shared" si="76"/>
        <v/>
      </c>
      <c r="I2458" s="2">
        <f>SUM(INDEX(ch_table[Duration],1):ch_table[[#This Row],[Duration]])</f>
        <v>62.636805555555192</v>
      </c>
      <c r="J2458" s="7">
        <v>0.70833333333333337</v>
      </c>
      <c r="K2458" s="16" t="str" cm="1">
        <f t="array" ref="K24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8" s="7" t="str">
        <f t="shared" si="77"/>
        <v/>
      </c>
      <c r="M2458" s="2">
        <f>SUM(INDEX(ch_table[AAT],1):ch_table[[#This Row],[AAT]])</f>
        <v>5.5909722222222262</v>
      </c>
    </row>
    <row r="2459" spans="1:13" x14ac:dyDescent="0.25">
      <c r="A2459">
        <v>184</v>
      </c>
      <c r="B2459" s="1">
        <v>43356</v>
      </c>
      <c r="C2459" s="7">
        <v>0.54861111111111116</v>
      </c>
      <c r="D2459" t="s">
        <v>31</v>
      </c>
      <c r="E2459" t="s">
        <v>1697</v>
      </c>
      <c r="G2459" s="2">
        <v>6.9444444444444447E-4</v>
      </c>
      <c r="H2459" s="15" t="str">
        <f t="shared" si="76"/>
        <v/>
      </c>
      <c r="I2459" s="2">
        <f>SUM(INDEX(ch_table[Duration],1):ch_table[[#This Row],[Duration]])</f>
        <v>62.637499999999633</v>
      </c>
      <c r="J2459" s="7">
        <v>0.70833333333333337</v>
      </c>
      <c r="K2459" s="16" t="str" cm="1">
        <f t="array" ref="K24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59" s="7" t="str">
        <f t="shared" si="77"/>
        <v/>
      </c>
      <c r="M2459" s="2">
        <f>SUM(INDEX(ch_table[AAT],1):ch_table[[#This Row],[AAT]])</f>
        <v>5.5909722222222262</v>
      </c>
    </row>
    <row r="2460" spans="1:13" x14ac:dyDescent="0.25">
      <c r="A2460">
        <v>184</v>
      </c>
      <c r="B2460" s="1">
        <v>43356</v>
      </c>
      <c r="C2460" s="7">
        <v>0.5493055555555556</v>
      </c>
      <c r="D2460" t="s">
        <v>31</v>
      </c>
      <c r="E2460" t="s">
        <v>1698</v>
      </c>
      <c r="G2460" s="2">
        <v>1.3888888888888889E-3</v>
      </c>
      <c r="H2460" s="15" t="str">
        <f t="shared" si="76"/>
        <v/>
      </c>
      <c r="I2460" s="2">
        <f>SUM(INDEX(ch_table[Duration],1):ch_table[[#This Row],[Duration]])</f>
        <v>62.638888888888523</v>
      </c>
      <c r="J2460" s="7">
        <v>0.70833333333333337</v>
      </c>
      <c r="K2460" s="16" t="str" cm="1">
        <f t="array" ref="K24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0" s="7" t="str">
        <f t="shared" si="77"/>
        <v/>
      </c>
      <c r="M2460" s="2">
        <f>SUM(INDEX(ch_table[AAT],1):ch_table[[#This Row],[AAT]])</f>
        <v>5.5909722222222262</v>
      </c>
    </row>
    <row r="2461" spans="1:13" x14ac:dyDescent="0.25">
      <c r="A2461">
        <v>184</v>
      </c>
      <c r="B2461" s="1">
        <v>43356</v>
      </c>
      <c r="C2461" s="7">
        <v>0.55069444444444449</v>
      </c>
      <c r="D2461" t="s">
        <v>104</v>
      </c>
      <c r="E2461" t="s">
        <v>1699</v>
      </c>
      <c r="G2461" s="2">
        <v>0.13472222222222219</v>
      </c>
      <c r="H2461" s="15" t="str">
        <f t="shared" si="76"/>
        <v/>
      </c>
      <c r="I2461" s="2">
        <f>SUM(INDEX(ch_table[Duration],1):ch_table[[#This Row],[Duration]])</f>
        <v>62.773611111110746</v>
      </c>
      <c r="J2461" s="7">
        <v>0.70833333333333337</v>
      </c>
      <c r="K2461" s="16" t="str" cm="1">
        <f t="array" ref="K24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1" s="7" t="str">
        <f t="shared" si="77"/>
        <v/>
      </c>
      <c r="M2461" s="2">
        <f>SUM(INDEX(ch_table[AAT],1):ch_table[[#This Row],[AAT]])</f>
        <v>5.5909722222222262</v>
      </c>
    </row>
    <row r="2462" spans="1:13" x14ac:dyDescent="0.25">
      <c r="A2462">
        <v>184</v>
      </c>
      <c r="B2462" s="1">
        <v>43356</v>
      </c>
      <c r="C2462" s="7">
        <v>0.68541666666666667</v>
      </c>
      <c r="D2462" t="s">
        <v>23</v>
      </c>
      <c r="E2462" t="s">
        <v>1700</v>
      </c>
      <c r="G2462" s="2">
        <v>2.6388888888888889E-2</v>
      </c>
      <c r="H2462" s="15" t="str">
        <f t="shared" si="76"/>
        <v/>
      </c>
      <c r="I2462" s="2">
        <f>SUM(INDEX(ch_table[Duration],1):ch_table[[#This Row],[Duration]])</f>
        <v>62.799999999999635</v>
      </c>
      <c r="J2462" s="7">
        <v>0.70833333333333337</v>
      </c>
      <c r="K2462" s="16" cm="1">
        <f t="array" ref="K24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3.4722222222222099E-3</v>
      </c>
      <c r="L2462" s="7" t="str">
        <f t="shared" si="77"/>
        <v/>
      </c>
      <c r="M2462" s="2">
        <f>SUM(INDEX(ch_table[AAT],1):ch_table[[#This Row],[AAT]])</f>
        <v>5.5944444444444485</v>
      </c>
    </row>
    <row r="2463" spans="1:13" x14ac:dyDescent="0.25">
      <c r="A2463">
        <v>184</v>
      </c>
      <c r="B2463" s="1">
        <v>43356</v>
      </c>
      <c r="C2463" s="7">
        <v>0.71180555555555558</v>
      </c>
      <c r="D2463" t="s">
        <v>8</v>
      </c>
      <c r="H2463" s="15">
        <f t="shared" si="76"/>
        <v>0.31597222222222221</v>
      </c>
      <c r="I2463" s="2">
        <f>SUM(INDEX(ch_table[Duration],1):ch_table[[#This Row],[Duration]])</f>
        <v>62.799999999999635</v>
      </c>
      <c r="J2463" s="7">
        <v>0.70833333333333337</v>
      </c>
      <c r="K2463" s="16" t="str" cm="1">
        <f t="array" ref="K24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3" s="7">
        <f t="shared" si="77"/>
        <v>3.4722222222222099E-3</v>
      </c>
      <c r="M2463" s="2">
        <f>SUM(INDEX(ch_table[AAT],1):ch_table[[#This Row],[AAT]])</f>
        <v>5.5944444444444485</v>
      </c>
    </row>
    <row r="2464" spans="1:13" x14ac:dyDescent="0.25">
      <c r="A2464">
        <v>185</v>
      </c>
      <c r="B2464" s="1">
        <v>43382</v>
      </c>
      <c r="C2464" s="7">
        <v>0.60416666666666663</v>
      </c>
      <c r="D2464" t="s">
        <v>13</v>
      </c>
      <c r="G2464" s="2">
        <v>2.7777777777777779E-3</v>
      </c>
      <c r="H2464" s="15" t="str">
        <f t="shared" si="76"/>
        <v/>
      </c>
      <c r="I2464" s="2">
        <f>SUM(INDEX(ch_table[Duration],1):ch_table[[#This Row],[Duration]])</f>
        <v>62.802777777777415</v>
      </c>
      <c r="J2464" s="7">
        <v>0.91666666666666663</v>
      </c>
      <c r="K2464" s="16" t="str" cm="1">
        <f t="array" ref="K24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4" s="7" t="str">
        <f t="shared" si="77"/>
        <v/>
      </c>
      <c r="M2464" s="2">
        <f>SUM(INDEX(ch_table[AAT],1):ch_table[[#This Row],[AAT]])</f>
        <v>5.5944444444444485</v>
      </c>
    </row>
    <row r="2465" spans="1:13" x14ac:dyDescent="0.25">
      <c r="A2465">
        <v>185</v>
      </c>
      <c r="B2465" s="1">
        <v>43382</v>
      </c>
      <c r="C2465" s="7">
        <v>0.6069444444444444</v>
      </c>
      <c r="D2465" t="s">
        <v>1424</v>
      </c>
      <c r="E2465" t="s">
        <v>1701</v>
      </c>
      <c r="G2465" s="2">
        <v>1.3888888888888889E-3</v>
      </c>
      <c r="H2465" s="15" t="str">
        <f t="shared" si="76"/>
        <v/>
      </c>
      <c r="I2465" s="2">
        <f>SUM(INDEX(ch_table[Duration],1):ch_table[[#This Row],[Duration]])</f>
        <v>62.804166666666305</v>
      </c>
      <c r="J2465" s="7">
        <v>0.91666666666666663</v>
      </c>
      <c r="K2465" s="16" t="str" cm="1">
        <f t="array" ref="K24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5" s="7" t="str">
        <f t="shared" si="77"/>
        <v/>
      </c>
      <c r="M2465" s="2">
        <f>SUM(INDEX(ch_table[AAT],1):ch_table[[#This Row],[AAT]])</f>
        <v>5.5944444444444485</v>
      </c>
    </row>
    <row r="2466" spans="1:13" x14ac:dyDescent="0.25">
      <c r="A2466">
        <v>185</v>
      </c>
      <c r="B2466" s="1">
        <v>43382</v>
      </c>
      <c r="C2466" s="7">
        <v>0.60833333333333328</v>
      </c>
      <c r="D2466" t="s">
        <v>1702</v>
      </c>
      <c r="E2466" t="s">
        <v>458</v>
      </c>
      <c r="G2466" s="2">
        <v>3.5416666666666673E-2</v>
      </c>
      <c r="H2466" s="15" t="str">
        <f t="shared" si="76"/>
        <v/>
      </c>
      <c r="I2466" s="2">
        <f>SUM(INDEX(ch_table[Duration],1):ch_table[[#This Row],[Duration]])</f>
        <v>62.839583333332975</v>
      </c>
      <c r="J2466" s="7">
        <v>0.91666666666666663</v>
      </c>
      <c r="K2466" s="16" t="str" cm="1">
        <f t="array" ref="K24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6" s="7" t="str">
        <f t="shared" si="77"/>
        <v/>
      </c>
      <c r="M2466" s="2">
        <f>SUM(INDEX(ch_table[AAT],1):ch_table[[#This Row],[AAT]])</f>
        <v>5.5944444444444485</v>
      </c>
    </row>
    <row r="2467" spans="1:13" x14ac:dyDescent="0.25">
      <c r="A2467">
        <v>185</v>
      </c>
      <c r="B2467" s="1">
        <v>43382</v>
      </c>
      <c r="C2467" s="7">
        <v>0.64375000000000004</v>
      </c>
      <c r="D2467" t="s">
        <v>54</v>
      </c>
      <c r="E2467" t="s">
        <v>458</v>
      </c>
      <c r="G2467" s="2">
        <v>1.111111111111111E-2</v>
      </c>
      <c r="H2467" s="15" t="str">
        <f t="shared" si="76"/>
        <v/>
      </c>
      <c r="I2467" s="2">
        <f>SUM(INDEX(ch_table[Duration],1):ch_table[[#This Row],[Duration]])</f>
        <v>62.850694444444088</v>
      </c>
      <c r="J2467" s="7">
        <v>0.91666666666666663</v>
      </c>
      <c r="K2467" s="16" t="str" cm="1">
        <f t="array" ref="K24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7" s="7" t="str">
        <f t="shared" si="77"/>
        <v/>
      </c>
      <c r="M2467" s="2">
        <f>SUM(INDEX(ch_table[AAT],1):ch_table[[#This Row],[AAT]])</f>
        <v>5.5944444444444485</v>
      </c>
    </row>
    <row r="2468" spans="1:13" x14ac:dyDescent="0.25">
      <c r="A2468">
        <v>185</v>
      </c>
      <c r="B2468" s="1">
        <v>43382</v>
      </c>
      <c r="C2468" s="7">
        <v>0.65486111111111112</v>
      </c>
      <c r="D2468" t="s">
        <v>55</v>
      </c>
      <c r="E2468" t="s">
        <v>1703</v>
      </c>
      <c r="G2468" s="2">
        <v>2.013888888888889E-2</v>
      </c>
      <c r="H2468" s="15" t="str">
        <f t="shared" si="76"/>
        <v/>
      </c>
      <c r="I2468" s="2">
        <f>SUM(INDEX(ch_table[Duration],1):ch_table[[#This Row],[Duration]])</f>
        <v>62.870833333332975</v>
      </c>
      <c r="J2468" s="7">
        <v>0.91666666666666663</v>
      </c>
      <c r="K2468" s="16" t="str" cm="1">
        <f t="array" ref="K24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8" s="7" t="str">
        <f t="shared" si="77"/>
        <v/>
      </c>
      <c r="M2468" s="2">
        <f>SUM(INDEX(ch_table[AAT],1):ch_table[[#This Row],[AAT]])</f>
        <v>5.5944444444444485</v>
      </c>
    </row>
    <row r="2469" spans="1:13" x14ac:dyDescent="0.25">
      <c r="A2469">
        <v>185</v>
      </c>
      <c r="B2469" s="1">
        <v>43382</v>
      </c>
      <c r="C2469" s="7">
        <v>0.67500000000000004</v>
      </c>
      <c r="D2469" t="s">
        <v>55</v>
      </c>
      <c r="E2469" t="s">
        <v>1704</v>
      </c>
      <c r="G2469" s="2">
        <v>1.8749999999999999E-2</v>
      </c>
      <c r="H2469" s="15" t="str">
        <f t="shared" si="76"/>
        <v/>
      </c>
      <c r="I2469" s="2">
        <f>SUM(INDEX(ch_table[Duration],1):ch_table[[#This Row],[Duration]])</f>
        <v>62.889583333332972</v>
      </c>
      <c r="J2469" s="7">
        <v>0.91666666666666663</v>
      </c>
      <c r="K2469" s="16" t="str" cm="1">
        <f t="array" ref="K24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69" s="7" t="str">
        <f t="shared" si="77"/>
        <v/>
      </c>
      <c r="M2469" s="2">
        <f>SUM(INDEX(ch_table[AAT],1):ch_table[[#This Row],[AAT]])</f>
        <v>5.5944444444444485</v>
      </c>
    </row>
    <row r="2470" spans="1:13" x14ac:dyDescent="0.25">
      <c r="A2470">
        <v>185</v>
      </c>
      <c r="B2470" s="1">
        <v>43382</v>
      </c>
      <c r="C2470" s="7">
        <v>0.69374999999999998</v>
      </c>
      <c r="D2470" t="s">
        <v>55</v>
      </c>
      <c r="E2470" t="s">
        <v>1705</v>
      </c>
      <c r="G2470" s="2">
        <v>2.361111111111111E-2</v>
      </c>
      <c r="H2470" s="15" t="str">
        <f t="shared" si="76"/>
        <v/>
      </c>
      <c r="I2470" s="2">
        <f>SUM(INDEX(ch_table[Duration],1):ch_table[[#This Row],[Duration]])</f>
        <v>62.91319444444408</v>
      </c>
      <c r="J2470" s="7">
        <v>0.91666666666666663</v>
      </c>
      <c r="K2470" s="16" t="str" cm="1">
        <f t="array" ref="K24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0" s="7" t="str">
        <f t="shared" si="77"/>
        <v/>
      </c>
      <c r="M2470" s="2">
        <f>SUM(INDEX(ch_table[AAT],1):ch_table[[#This Row],[AAT]])</f>
        <v>5.5944444444444485</v>
      </c>
    </row>
    <row r="2471" spans="1:13" x14ac:dyDescent="0.25">
      <c r="A2471">
        <v>185</v>
      </c>
      <c r="B2471" s="1">
        <v>43382</v>
      </c>
      <c r="C2471" s="7">
        <v>0.71736111111111112</v>
      </c>
      <c r="D2471" t="s">
        <v>25</v>
      </c>
      <c r="E2471" t="s">
        <v>1706</v>
      </c>
      <c r="F2471" t="s">
        <v>1330</v>
      </c>
      <c r="G2471" s="2">
        <v>5.1388888888888887E-2</v>
      </c>
      <c r="H2471" s="15" t="str">
        <f t="shared" si="76"/>
        <v/>
      </c>
      <c r="I2471" s="2">
        <f>SUM(INDEX(ch_table[Duration],1):ch_table[[#This Row],[Duration]])</f>
        <v>62.964583333332968</v>
      </c>
      <c r="J2471" s="7">
        <v>0.91666666666666663</v>
      </c>
      <c r="K2471" s="16" t="str" cm="1">
        <f t="array" ref="K24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1" s="7" t="str">
        <f t="shared" si="77"/>
        <v/>
      </c>
      <c r="M2471" s="2">
        <f>SUM(INDEX(ch_table[AAT],1):ch_table[[#This Row],[AAT]])</f>
        <v>5.5944444444444485</v>
      </c>
    </row>
    <row r="2472" spans="1:13" x14ac:dyDescent="0.25">
      <c r="A2472">
        <v>185</v>
      </c>
      <c r="B2472" s="1">
        <v>43382</v>
      </c>
      <c r="C2472" s="7">
        <v>0.76875000000000004</v>
      </c>
      <c r="D2472" t="s">
        <v>286</v>
      </c>
      <c r="E2472" t="s">
        <v>1707</v>
      </c>
      <c r="G2472" s="2">
        <v>5.5555555555555558E-3</v>
      </c>
      <c r="H2472" s="15" t="str">
        <f t="shared" si="76"/>
        <v/>
      </c>
      <c r="I2472" s="2">
        <f>SUM(INDEX(ch_table[Duration],1):ch_table[[#This Row],[Duration]])</f>
        <v>62.970138888888521</v>
      </c>
      <c r="J2472" s="7">
        <v>0.91666666666666663</v>
      </c>
      <c r="K2472" s="16" t="str" cm="1">
        <f t="array" ref="K24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2" s="7" t="str">
        <f t="shared" si="77"/>
        <v/>
      </c>
      <c r="M2472" s="2">
        <f>SUM(INDEX(ch_table[AAT],1):ch_table[[#This Row],[AAT]])</f>
        <v>5.5944444444444485</v>
      </c>
    </row>
    <row r="2473" spans="1:13" x14ac:dyDescent="0.25">
      <c r="A2473">
        <v>185</v>
      </c>
      <c r="B2473" s="1">
        <v>43382</v>
      </c>
      <c r="C2473" s="7">
        <v>0.77430555555555558</v>
      </c>
      <c r="D2473" t="s">
        <v>369</v>
      </c>
      <c r="E2473" t="s">
        <v>1708</v>
      </c>
      <c r="G2473" s="2">
        <v>9.8611111111111108E-2</v>
      </c>
      <c r="H2473" s="15" t="str">
        <f t="shared" si="76"/>
        <v/>
      </c>
      <c r="I2473" s="2">
        <f>SUM(INDEX(ch_table[Duration],1):ch_table[[#This Row],[Duration]])</f>
        <v>63.068749999999632</v>
      </c>
      <c r="J2473" s="7">
        <v>0.91666666666666663</v>
      </c>
      <c r="K2473" s="16" t="str" cm="1">
        <f t="array" ref="K24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3" s="7" t="str">
        <f t="shared" si="77"/>
        <v/>
      </c>
      <c r="M2473" s="2">
        <f>SUM(INDEX(ch_table[AAT],1):ch_table[[#This Row],[AAT]])</f>
        <v>5.5944444444444485</v>
      </c>
    </row>
    <row r="2474" spans="1:13" x14ac:dyDescent="0.25">
      <c r="A2474">
        <v>185</v>
      </c>
      <c r="B2474" s="1">
        <v>43382</v>
      </c>
      <c r="C2474" s="7">
        <v>0.87291666666666667</v>
      </c>
      <c r="D2474" t="s">
        <v>23</v>
      </c>
      <c r="E2474" t="s">
        <v>1709</v>
      </c>
      <c r="G2474" s="2">
        <v>2.1527777777777781E-2</v>
      </c>
      <c r="H2474" s="15" t="str">
        <f t="shared" si="76"/>
        <v/>
      </c>
      <c r="I2474" s="2">
        <f>SUM(INDEX(ch_table[Duration],1):ch_table[[#This Row],[Duration]])</f>
        <v>63.090277777777409</v>
      </c>
      <c r="J2474" s="7">
        <v>0.91666666666666663</v>
      </c>
      <c r="K2474" s="16" t="str" cm="1">
        <f t="array" ref="K24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4" s="7" t="str">
        <f t="shared" si="77"/>
        <v/>
      </c>
      <c r="M2474" s="2">
        <f>SUM(INDEX(ch_table[AAT],1):ch_table[[#This Row],[AAT]])</f>
        <v>5.5944444444444485</v>
      </c>
    </row>
    <row r="2475" spans="1:13" x14ac:dyDescent="0.25">
      <c r="A2475">
        <v>185</v>
      </c>
      <c r="B2475" s="1">
        <v>43382</v>
      </c>
      <c r="C2475" s="7">
        <v>0.89444444444444449</v>
      </c>
      <c r="D2475" t="s">
        <v>8</v>
      </c>
      <c r="H2475" s="15">
        <f t="shared" si="76"/>
        <v>0.29027777777777775</v>
      </c>
      <c r="I2475" s="2">
        <f>SUM(INDEX(ch_table[Duration],1):ch_table[[#This Row],[Duration]])</f>
        <v>63.090277777777409</v>
      </c>
      <c r="J2475" s="7">
        <v>0.91666666666666663</v>
      </c>
      <c r="K2475" s="16" t="str" cm="1">
        <f t="array" ref="K24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5" s="7">
        <f t="shared" si="77"/>
        <v>0</v>
      </c>
      <c r="M2475" s="2">
        <f>SUM(INDEX(ch_table[AAT],1):ch_table[[#This Row],[AAT]])</f>
        <v>5.5944444444444485</v>
      </c>
    </row>
    <row r="2476" spans="1:13" x14ac:dyDescent="0.25">
      <c r="A2476">
        <v>186</v>
      </c>
      <c r="B2476" s="1">
        <v>43383</v>
      </c>
      <c r="C2476" s="7">
        <v>0.47916666666666669</v>
      </c>
      <c r="D2476" t="s">
        <v>13</v>
      </c>
      <c r="G2476" s="2">
        <v>2.7777777777777779E-3</v>
      </c>
      <c r="H2476" s="15" t="str">
        <f t="shared" si="76"/>
        <v/>
      </c>
      <c r="I2476" s="2">
        <f>SUM(INDEX(ch_table[Duration],1):ch_table[[#This Row],[Duration]])</f>
        <v>63.093055555555189</v>
      </c>
      <c r="J2476" s="7">
        <v>0.79166666666666663</v>
      </c>
      <c r="K2476" s="16" t="str" cm="1">
        <f t="array" ref="K24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6" s="7" t="str">
        <f t="shared" si="77"/>
        <v/>
      </c>
      <c r="M2476" s="2">
        <f>SUM(INDEX(ch_table[AAT],1):ch_table[[#This Row],[AAT]])</f>
        <v>5.5944444444444485</v>
      </c>
    </row>
    <row r="2477" spans="1:13" x14ac:dyDescent="0.25">
      <c r="A2477">
        <v>186</v>
      </c>
      <c r="B2477" s="1">
        <v>43383</v>
      </c>
      <c r="C2477" s="7">
        <v>0.48194444444444451</v>
      </c>
      <c r="D2477" t="s">
        <v>1458</v>
      </c>
      <c r="E2477" t="s">
        <v>167</v>
      </c>
      <c r="G2477" s="2">
        <v>1.458333333333333E-2</v>
      </c>
      <c r="H2477" s="15" t="str">
        <f t="shared" si="76"/>
        <v/>
      </c>
      <c r="I2477" s="2">
        <f>SUM(INDEX(ch_table[Duration],1):ch_table[[#This Row],[Duration]])</f>
        <v>63.107638888888523</v>
      </c>
      <c r="J2477" s="7">
        <v>0.79166666666666663</v>
      </c>
      <c r="K2477" s="16" t="str" cm="1">
        <f t="array" ref="K24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7" s="7" t="str">
        <f t="shared" si="77"/>
        <v/>
      </c>
      <c r="M2477" s="2">
        <f>SUM(INDEX(ch_table[AAT],1):ch_table[[#This Row],[AAT]])</f>
        <v>5.5944444444444485</v>
      </c>
    </row>
    <row r="2478" spans="1:13" x14ac:dyDescent="0.25">
      <c r="A2478">
        <v>186</v>
      </c>
      <c r="B2478" s="1">
        <v>43383</v>
      </c>
      <c r="C2478" s="7">
        <v>0.49652777777777779</v>
      </c>
      <c r="D2478" t="s">
        <v>54</v>
      </c>
      <c r="E2478" t="s">
        <v>167</v>
      </c>
      <c r="G2478" s="2">
        <v>4.8611111111111112E-3</v>
      </c>
      <c r="H2478" s="15" t="str">
        <f t="shared" si="76"/>
        <v/>
      </c>
      <c r="I2478" s="2">
        <f>SUM(INDEX(ch_table[Duration],1):ch_table[[#This Row],[Duration]])</f>
        <v>63.112499999999635</v>
      </c>
      <c r="J2478" s="7">
        <v>0.79166666666666663</v>
      </c>
      <c r="K2478" s="16" t="str" cm="1">
        <f t="array" ref="K24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8" s="7" t="str">
        <f t="shared" si="77"/>
        <v/>
      </c>
      <c r="M2478" s="2">
        <f>SUM(INDEX(ch_table[AAT],1):ch_table[[#This Row],[AAT]])</f>
        <v>5.5944444444444485</v>
      </c>
    </row>
    <row r="2479" spans="1:13" x14ac:dyDescent="0.25">
      <c r="A2479">
        <v>186</v>
      </c>
      <c r="B2479" s="1">
        <v>43383</v>
      </c>
      <c r="C2479" s="7">
        <v>0.50138888888888888</v>
      </c>
      <c r="D2479" t="s">
        <v>52</v>
      </c>
      <c r="E2479" t="s">
        <v>111</v>
      </c>
      <c r="G2479" s="2">
        <v>3.4027777777777768E-2</v>
      </c>
      <c r="H2479" s="15" t="str">
        <f t="shared" si="76"/>
        <v/>
      </c>
      <c r="I2479" s="2">
        <f>SUM(INDEX(ch_table[Duration],1):ch_table[[#This Row],[Duration]])</f>
        <v>63.146527777777415</v>
      </c>
      <c r="J2479" s="7">
        <v>0.79166666666666663</v>
      </c>
      <c r="K2479" s="16" t="str" cm="1">
        <f t="array" ref="K24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79" s="7" t="str">
        <f t="shared" si="77"/>
        <v/>
      </c>
      <c r="M2479" s="2">
        <f>SUM(INDEX(ch_table[AAT],1):ch_table[[#This Row],[AAT]])</f>
        <v>5.5944444444444485</v>
      </c>
    </row>
    <row r="2480" spans="1:13" x14ac:dyDescent="0.25">
      <c r="A2480">
        <v>186</v>
      </c>
      <c r="B2480" s="1">
        <v>43383</v>
      </c>
      <c r="C2480" s="7">
        <v>0.53541666666666665</v>
      </c>
      <c r="D2480" t="s">
        <v>31</v>
      </c>
      <c r="E2480" t="s">
        <v>1710</v>
      </c>
      <c r="G2480" s="2">
        <v>6.9444444444444447E-4</v>
      </c>
      <c r="H2480" s="15" t="str">
        <f t="shared" si="76"/>
        <v/>
      </c>
      <c r="I2480" s="2">
        <f>SUM(INDEX(ch_table[Duration],1):ch_table[[#This Row],[Duration]])</f>
        <v>63.147222222221856</v>
      </c>
      <c r="J2480" s="7">
        <v>0.79166666666666663</v>
      </c>
      <c r="K2480" s="16" t="str" cm="1">
        <f t="array" ref="K24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80" s="7" t="str">
        <f t="shared" si="77"/>
        <v/>
      </c>
      <c r="M2480" s="2">
        <f>SUM(INDEX(ch_table[AAT],1):ch_table[[#This Row],[AAT]])</f>
        <v>5.5944444444444485</v>
      </c>
    </row>
    <row r="2481" spans="1:13" x14ac:dyDescent="0.25">
      <c r="A2481">
        <v>186</v>
      </c>
      <c r="B2481" s="1">
        <v>43383</v>
      </c>
      <c r="C2481" s="7">
        <v>0.53611111111111109</v>
      </c>
      <c r="D2481" t="s">
        <v>31</v>
      </c>
      <c r="E2481" t="s">
        <v>1711</v>
      </c>
      <c r="G2481" s="2">
        <v>2.0833333333333329E-3</v>
      </c>
      <c r="H2481" s="15" t="str">
        <f t="shared" si="76"/>
        <v/>
      </c>
      <c r="I2481" s="2">
        <f>SUM(INDEX(ch_table[Duration],1):ch_table[[#This Row],[Duration]])</f>
        <v>63.149305555555188</v>
      </c>
      <c r="J2481" s="7">
        <v>0.79166666666666663</v>
      </c>
      <c r="K2481" s="16" t="str" cm="1">
        <f t="array" ref="K24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81" s="7" t="str">
        <f t="shared" si="77"/>
        <v/>
      </c>
      <c r="M2481" s="2">
        <f>SUM(INDEX(ch_table[AAT],1):ch_table[[#This Row],[AAT]])</f>
        <v>5.5944444444444485</v>
      </c>
    </row>
    <row r="2482" spans="1:13" x14ac:dyDescent="0.25">
      <c r="A2482">
        <v>186</v>
      </c>
      <c r="B2482" s="1">
        <v>43383</v>
      </c>
      <c r="C2482" s="7">
        <v>0.53819444444444442</v>
      </c>
      <c r="D2482" t="s">
        <v>286</v>
      </c>
      <c r="E2482" t="s">
        <v>1712</v>
      </c>
      <c r="G2482" s="2">
        <v>6.9444444444444441E-3</v>
      </c>
      <c r="H2482" s="15" t="str">
        <f t="shared" si="76"/>
        <v/>
      </c>
      <c r="I2482" s="2">
        <f>SUM(INDEX(ch_table[Duration],1):ch_table[[#This Row],[Duration]])</f>
        <v>63.156249999999631</v>
      </c>
      <c r="J2482" s="7">
        <v>0.79166666666666663</v>
      </c>
      <c r="K2482" s="16" t="str" cm="1">
        <f t="array" ref="K24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82" s="7" t="str">
        <f t="shared" si="77"/>
        <v/>
      </c>
      <c r="M2482" s="2">
        <f>SUM(INDEX(ch_table[AAT],1):ch_table[[#This Row],[AAT]])</f>
        <v>5.5944444444444485</v>
      </c>
    </row>
    <row r="2483" spans="1:13" x14ac:dyDescent="0.25">
      <c r="A2483">
        <v>186</v>
      </c>
      <c r="B2483" s="1">
        <v>43383</v>
      </c>
      <c r="C2483" s="7">
        <v>0.54513888888888884</v>
      </c>
      <c r="D2483" t="s">
        <v>91</v>
      </c>
      <c r="E2483" t="s">
        <v>1713</v>
      </c>
      <c r="G2483" s="2">
        <v>5.9027777777777783E-2</v>
      </c>
      <c r="H2483" s="15" t="str">
        <f t="shared" si="76"/>
        <v/>
      </c>
      <c r="I2483" s="2">
        <f>SUM(INDEX(ch_table[Duration],1):ch_table[[#This Row],[Duration]])</f>
        <v>63.215277777777409</v>
      </c>
      <c r="J2483" s="7">
        <v>0.79166666666666663</v>
      </c>
      <c r="K2483" s="16" t="str" cm="1">
        <f t="array" ref="K24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83" s="7" t="str">
        <f t="shared" si="77"/>
        <v/>
      </c>
      <c r="M2483" s="2">
        <f>SUM(INDEX(ch_table[AAT],1):ch_table[[#This Row],[AAT]])</f>
        <v>5.5944444444444485</v>
      </c>
    </row>
    <row r="2484" spans="1:13" x14ac:dyDescent="0.25">
      <c r="A2484">
        <v>186</v>
      </c>
      <c r="B2484" s="1">
        <v>43383</v>
      </c>
      <c r="C2484" s="7">
        <v>0.60416666666666663</v>
      </c>
      <c r="D2484" t="s">
        <v>31</v>
      </c>
      <c r="E2484" t="s">
        <v>1714</v>
      </c>
      <c r="G2484" s="2">
        <v>6.9444444444444447E-4</v>
      </c>
      <c r="H2484" s="15" t="str">
        <f t="shared" si="76"/>
        <v/>
      </c>
      <c r="I2484" s="2">
        <f>SUM(INDEX(ch_table[Duration],1):ch_table[[#This Row],[Duration]])</f>
        <v>63.215972222221851</v>
      </c>
      <c r="J2484" s="7">
        <v>0.79166666666666663</v>
      </c>
      <c r="K2484" s="16" t="str" cm="1">
        <f t="array" ref="K24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84" s="7" t="str">
        <f t="shared" si="77"/>
        <v/>
      </c>
      <c r="M2484" s="2">
        <f>SUM(INDEX(ch_table[AAT],1):ch_table[[#This Row],[AAT]])</f>
        <v>5.5944444444444485</v>
      </c>
    </row>
    <row r="2485" spans="1:13" x14ac:dyDescent="0.25">
      <c r="A2485">
        <v>186</v>
      </c>
      <c r="B2485" s="1">
        <v>43383</v>
      </c>
      <c r="C2485" s="7">
        <v>0.60486111111111107</v>
      </c>
      <c r="D2485" t="s">
        <v>91</v>
      </c>
      <c r="E2485" t="s">
        <v>1715</v>
      </c>
      <c r="G2485" s="2">
        <v>0.19722222222222219</v>
      </c>
      <c r="H2485" s="15" t="str">
        <f t="shared" si="76"/>
        <v/>
      </c>
      <c r="I2485" s="2">
        <f>SUM(INDEX(ch_table[Duration],1):ch_table[[#This Row],[Duration]])</f>
        <v>63.413194444444073</v>
      </c>
      <c r="J2485" s="7">
        <v>0.79166666666666663</v>
      </c>
      <c r="K2485" s="16" cm="1">
        <f t="array" ref="K24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1.0416666666666741E-2</v>
      </c>
      <c r="L2485" s="7" t="str">
        <f t="shared" si="77"/>
        <v/>
      </c>
      <c r="M2485" s="2">
        <f>SUM(INDEX(ch_table[AAT],1):ch_table[[#This Row],[AAT]])</f>
        <v>5.6048611111111155</v>
      </c>
    </row>
    <row r="2486" spans="1:13" x14ac:dyDescent="0.25">
      <c r="A2486">
        <v>186</v>
      </c>
      <c r="B2486" s="1">
        <v>43383</v>
      </c>
      <c r="C2486" s="7">
        <v>0.80208333333333337</v>
      </c>
      <c r="D2486" t="s">
        <v>31</v>
      </c>
      <c r="E2486" t="s">
        <v>1716</v>
      </c>
      <c r="G2486" s="2">
        <v>1.3888888888888889E-3</v>
      </c>
      <c r="H2486" s="15" t="str">
        <f t="shared" si="76"/>
        <v/>
      </c>
      <c r="I2486" s="2">
        <f>SUM(INDEX(ch_table[Duration],1):ch_table[[#This Row],[Duration]])</f>
        <v>63.414583333332963</v>
      </c>
      <c r="J2486" s="7">
        <v>0.79166666666666663</v>
      </c>
      <c r="K2486" s="16" cm="1">
        <f t="array" ref="K24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486" s="7" t="str">
        <f t="shared" si="77"/>
        <v/>
      </c>
      <c r="M2486" s="2">
        <f>SUM(INDEX(ch_table[AAT],1):ch_table[[#This Row],[AAT]])</f>
        <v>5.6062500000000046</v>
      </c>
    </row>
    <row r="2487" spans="1:13" x14ac:dyDescent="0.25">
      <c r="A2487">
        <v>186</v>
      </c>
      <c r="B2487" s="1">
        <v>43383</v>
      </c>
      <c r="C2487" s="7">
        <v>0.80347222222222225</v>
      </c>
      <c r="D2487" t="s">
        <v>23</v>
      </c>
      <c r="E2487" t="s">
        <v>1717</v>
      </c>
      <c r="G2487" s="2">
        <v>2.013888888888889E-2</v>
      </c>
      <c r="H2487" s="15" t="str">
        <f t="shared" si="76"/>
        <v/>
      </c>
      <c r="I2487" s="2">
        <f>SUM(INDEX(ch_table[Duration],1):ch_table[[#This Row],[Duration]])</f>
        <v>63.434722222221851</v>
      </c>
      <c r="J2487" s="7">
        <v>0.79166666666666663</v>
      </c>
      <c r="K2487" s="16" cm="1">
        <f t="array" ref="K24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487" s="7" t="str">
        <f t="shared" si="77"/>
        <v/>
      </c>
      <c r="M2487" s="2">
        <f>SUM(INDEX(ch_table[AAT],1):ch_table[[#This Row],[AAT]])</f>
        <v>5.6263888888888935</v>
      </c>
    </row>
    <row r="2488" spans="1:13" x14ac:dyDescent="0.25">
      <c r="A2488">
        <v>186</v>
      </c>
      <c r="B2488" s="1">
        <v>43383</v>
      </c>
      <c r="C2488" s="7">
        <v>0.82361111111111107</v>
      </c>
      <c r="D2488" t="s">
        <v>8</v>
      </c>
      <c r="H2488" s="15">
        <f t="shared" si="76"/>
        <v>0.34444444444444439</v>
      </c>
      <c r="I2488" s="2">
        <f>SUM(INDEX(ch_table[Duration],1):ch_table[[#This Row],[Duration]])</f>
        <v>63.434722222221851</v>
      </c>
      <c r="J2488" s="7">
        <v>0.79166666666666663</v>
      </c>
      <c r="K2488" s="16" t="str" cm="1">
        <f t="array" ref="K24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88" s="7">
        <f t="shared" si="77"/>
        <v>3.1944444444444518E-2</v>
      </c>
      <c r="M2488" s="2">
        <f>SUM(INDEX(ch_table[AAT],1):ch_table[[#This Row],[AAT]])</f>
        <v>5.6263888888888935</v>
      </c>
    </row>
    <row r="2489" spans="1:13" x14ac:dyDescent="0.25">
      <c r="A2489">
        <v>187</v>
      </c>
      <c r="B2489" s="1">
        <v>43384</v>
      </c>
      <c r="C2489" s="7">
        <v>0.39583333333333331</v>
      </c>
      <c r="D2489" t="s">
        <v>13</v>
      </c>
      <c r="G2489" s="2">
        <v>2.7777777777777779E-3</v>
      </c>
      <c r="H2489" s="15" t="str">
        <f t="shared" si="76"/>
        <v/>
      </c>
      <c r="I2489" s="2">
        <f>SUM(INDEX(ch_table[Duration],1):ch_table[[#This Row],[Duration]])</f>
        <v>63.437499999999631</v>
      </c>
      <c r="J2489" s="7">
        <v>0.70833333333333337</v>
      </c>
      <c r="K2489" s="16" t="str" cm="1">
        <f t="array" ref="K24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89" s="7" t="str">
        <f t="shared" si="77"/>
        <v/>
      </c>
      <c r="M2489" s="2">
        <f>SUM(INDEX(ch_table[AAT],1):ch_table[[#This Row],[AAT]])</f>
        <v>5.6263888888888935</v>
      </c>
    </row>
    <row r="2490" spans="1:13" x14ac:dyDescent="0.25">
      <c r="A2490">
        <v>187</v>
      </c>
      <c r="B2490" s="1">
        <v>43384</v>
      </c>
      <c r="C2490" s="7">
        <v>0.39861111111111108</v>
      </c>
      <c r="D2490" t="s">
        <v>52</v>
      </c>
      <c r="E2490" t="s">
        <v>380</v>
      </c>
      <c r="G2490" s="2">
        <v>3.3333333333333333E-2</v>
      </c>
      <c r="H2490" s="15" t="str">
        <f t="shared" si="76"/>
        <v/>
      </c>
      <c r="I2490" s="2">
        <f>SUM(INDEX(ch_table[Duration],1):ch_table[[#This Row],[Duration]])</f>
        <v>63.470833333332962</v>
      </c>
      <c r="J2490" s="7">
        <v>0.70833333333333337</v>
      </c>
      <c r="K2490" s="16" t="str" cm="1">
        <f t="array" ref="K24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0" s="7" t="str">
        <f t="shared" si="77"/>
        <v/>
      </c>
      <c r="M2490" s="2">
        <f>SUM(INDEX(ch_table[AAT],1):ch_table[[#This Row],[AAT]])</f>
        <v>5.6263888888888935</v>
      </c>
    </row>
    <row r="2491" spans="1:13" x14ac:dyDescent="0.25">
      <c r="A2491">
        <v>187</v>
      </c>
      <c r="B2491" s="1">
        <v>43384</v>
      </c>
      <c r="C2491" s="7">
        <v>0.43194444444444452</v>
      </c>
      <c r="D2491" t="s">
        <v>54</v>
      </c>
      <c r="E2491" t="s">
        <v>380</v>
      </c>
      <c r="G2491" s="2">
        <v>1.111111111111111E-2</v>
      </c>
      <c r="H2491" s="15" t="str">
        <f t="shared" si="76"/>
        <v/>
      </c>
      <c r="I2491" s="2">
        <f>SUM(INDEX(ch_table[Duration],1):ch_table[[#This Row],[Duration]])</f>
        <v>63.481944444444075</v>
      </c>
      <c r="J2491" s="7">
        <v>0.70833333333333337</v>
      </c>
      <c r="K2491" s="16" t="str" cm="1">
        <f t="array" ref="K24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1" s="7" t="str">
        <f t="shared" si="77"/>
        <v/>
      </c>
      <c r="M2491" s="2">
        <f>SUM(INDEX(ch_table[AAT],1):ch_table[[#This Row],[AAT]])</f>
        <v>5.6263888888888935</v>
      </c>
    </row>
    <row r="2492" spans="1:13" x14ac:dyDescent="0.25">
      <c r="A2492">
        <v>187</v>
      </c>
      <c r="B2492" s="1">
        <v>43384</v>
      </c>
      <c r="C2492" s="7">
        <v>0.44305555555555548</v>
      </c>
      <c r="D2492" t="s">
        <v>55</v>
      </c>
      <c r="E2492" t="s">
        <v>1718</v>
      </c>
      <c r="G2492" s="2">
        <v>1.2500000000000001E-2</v>
      </c>
      <c r="H2492" s="15" t="str">
        <f t="shared" si="76"/>
        <v/>
      </c>
      <c r="I2492" s="2">
        <f>SUM(INDEX(ch_table[Duration],1):ch_table[[#This Row],[Duration]])</f>
        <v>63.494444444444078</v>
      </c>
      <c r="J2492" s="7">
        <v>0.70833333333333337</v>
      </c>
      <c r="K2492" s="16" t="str" cm="1">
        <f t="array" ref="K24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2" s="7" t="str">
        <f t="shared" si="77"/>
        <v/>
      </c>
      <c r="M2492" s="2">
        <f>SUM(INDEX(ch_table[AAT],1):ch_table[[#This Row],[AAT]])</f>
        <v>5.6263888888888935</v>
      </c>
    </row>
    <row r="2493" spans="1:13" x14ac:dyDescent="0.25">
      <c r="A2493">
        <v>187</v>
      </c>
      <c r="B2493" s="1">
        <v>43384</v>
      </c>
      <c r="C2493" s="7">
        <v>0.45555555555555549</v>
      </c>
      <c r="D2493" t="s">
        <v>55</v>
      </c>
      <c r="E2493" t="s">
        <v>1719</v>
      </c>
      <c r="G2493" s="2">
        <v>2.013888888888889E-2</v>
      </c>
      <c r="H2493" s="15" t="str">
        <f t="shared" si="76"/>
        <v/>
      </c>
      <c r="I2493" s="2">
        <f>SUM(INDEX(ch_table[Duration],1):ch_table[[#This Row],[Duration]])</f>
        <v>63.514583333332965</v>
      </c>
      <c r="J2493" s="7">
        <v>0.70833333333333337</v>
      </c>
      <c r="K2493" s="16" t="str" cm="1">
        <f t="array" ref="K24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3" s="7" t="str">
        <f t="shared" si="77"/>
        <v/>
      </c>
      <c r="M2493" s="2">
        <f>SUM(INDEX(ch_table[AAT],1):ch_table[[#This Row],[AAT]])</f>
        <v>5.6263888888888935</v>
      </c>
    </row>
    <row r="2494" spans="1:13" x14ac:dyDescent="0.25">
      <c r="A2494">
        <v>187</v>
      </c>
      <c r="B2494" s="1">
        <v>43384</v>
      </c>
      <c r="C2494" s="7">
        <v>0.47569444444444442</v>
      </c>
      <c r="D2494" t="s">
        <v>29</v>
      </c>
      <c r="E2494" t="s">
        <v>176</v>
      </c>
      <c r="G2494" s="2">
        <v>4.027777777777778E-2</v>
      </c>
      <c r="H2494" s="15" t="str">
        <f t="shared" si="76"/>
        <v/>
      </c>
      <c r="I2494" s="2">
        <f>SUM(INDEX(ch_table[Duration],1):ch_table[[#This Row],[Duration]])</f>
        <v>63.554861111110739</v>
      </c>
      <c r="J2494" s="7">
        <v>0.70833333333333337</v>
      </c>
      <c r="K2494" s="16" t="str" cm="1">
        <f t="array" ref="K24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4" s="7" t="str">
        <f t="shared" si="77"/>
        <v/>
      </c>
      <c r="M2494" s="2">
        <f>SUM(INDEX(ch_table[AAT],1):ch_table[[#This Row],[AAT]])</f>
        <v>5.6263888888888935</v>
      </c>
    </row>
    <row r="2495" spans="1:13" x14ac:dyDescent="0.25">
      <c r="A2495">
        <v>187</v>
      </c>
      <c r="B2495" s="1">
        <v>43384</v>
      </c>
      <c r="C2495" s="7">
        <v>0.51597222222222228</v>
      </c>
      <c r="D2495" t="s">
        <v>41</v>
      </c>
      <c r="E2495" t="s">
        <v>1720</v>
      </c>
      <c r="G2495" s="2">
        <v>2.7083333333333331E-2</v>
      </c>
      <c r="H2495" s="15" t="str">
        <f t="shared" si="76"/>
        <v/>
      </c>
      <c r="I2495" s="2">
        <f>SUM(INDEX(ch_table[Duration],1):ch_table[[#This Row],[Duration]])</f>
        <v>63.581944444444069</v>
      </c>
      <c r="J2495" s="7">
        <v>0.70833333333333337</v>
      </c>
      <c r="K2495" s="16" t="str" cm="1">
        <f t="array" ref="K24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5" s="7" t="str">
        <f t="shared" si="77"/>
        <v/>
      </c>
      <c r="M2495" s="2">
        <f>SUM(INDEX(ch_table[AAT],1):ch_table[[#This Row],[AAT]])</f>
        <v>5.6263888888888935</v>
      </c>
    </row>
    <row r="2496" spans="1:13" x14ac:dyDescent="0.25">
      <c r="A2496">
        <v>187</v>
      </c>
      <c r="B2496" s="1">
        <v>43384</v>
      </c>
      <c r="C2496" s="7">
        <v>0.54305555555555551</v>
      </c>
      <c r="D2496" t="s">
        <v>104</v>
      </c>
      <c r="E2496" t="s">
        <v>1721</v>
      </c>
      <c r="G2496" s="2">
        <v>0.1333333333333333</v>
      </c>
      <c r="H2496" s="15" t="str">
        <f t="shared" si="76"/>
        <v/>
      </c>
      <c r="I2496" s="2">
        <f>SUM(INDEX(ch_table[Duration],1):ch_table[[#This Row],[Duration]])</f>
        <v>63.715277777777402</v>
      </c>
      <c r="J2496" s="7">
        <v>0.70833333333333337</v>
      </c>
      <c r="K2496" s="16" t="str" cm="1">
        <f t="array" ref="K24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6" s="7" t="str">
        <f t="shared" si="77"/>
        <v/>
      </c>
      <c r="M2496" s="2">
        <f>SUM(INDEX(ch_table[AAT],1):ch_table[[#This Row],[AAT]])</f>
        <v>5.6263888888888935</v>
      </c>
    </row>
    <row r="2497" spans="1:13" x14ac:dyDescent="0.25">
      <c r="A2497">
        <v>187</v>
      </c>
      <c r="B2497" s="1">
        <v>43384</v>
      </c>
      <c r="C2497" s="7">
        <v>0.67638888888888893</v>
      </c>
      <c r="D2497" t="s">
        <v>23</v>
      </c>
      <c r="E2497" t="s">
        <v>1722</v>
      </c>
      <c r="G2497" s="2">
        <v>2.2916666666666669E-2</v>
      </c>
      <c r="H2497" s="15" t="str">
        <f t="shared" si="76"/>
        <v/>
      </c>
      <c r="I2497" s="2">
        <f>SUM(INDEX(ch_table[Duration],1):ch_table[[#This Row],[Duration]])</f>
        <v>63.738194444444069</v>
      </c>
      <c r="J2497" s="7">
        <v>0.70833333333333337</v>
      </c>
      <c r="K2497" s="16" t="str" cm="1">
        <f t="array" ref="K24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7" s="7" t="str">
        <f t="shared" si="77"/>
        <v/>
      </c>
      <c r="M2497" s="2">
        <f>SUM(INDEX(ch_table[AAT],1):ch_table[[#This Row],[AAT]])</f>
        <v>5.6263888888888935</v>
      </c>
    </row>
    <row r="2498" spans="1:13" x14ac:dyDescent="0.25">
      <c r="A2498">
        <v>187</v>
      </c>
      <c r="B2498" s="1">
        <v>43384</v>
      </c>
      <c r="C2498" s="7">
        <v>0.69930555555555551</v>
      </c>
      <c r="D2498" t="s">
        <v>8</v>
      </c>
      <c r="H2498" s="15">
        <f t="shared" ref="H2498:H2561" si="78">IF(OR($D2498="House rose", $D2498="Session end"), SUMIF(A:A,A2498, G:G),"")</f>
        <v>0.30347222222222214</v>
      </c>
      <c r="I2498" s="2">
        <f>SUM(INDEX(ch_table[Duration],1):ch_table[[#This Row],[Duration]])</f>
        <v>63.738194444444069</v>
      </c>
      <c r="J2498" s="7">
        <v>0.70833333333333337</v>
      </c>
      <c r="K2498" s="16" t="str" cm="1">
        <f t="array" ref="K24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8" s="7">
        <f t="shared" ref="L2498:L2561" si="79">IF(OR(D2498="House rose",D2498="Session end"), SUMIF(A:A, A2498,K:K),"")</f>
        <v>0</v>
      </c>
      <c r="M2498" s="2">
        <f>SUM(INDEX(ch_table[AAT],1):ch_table[[#This Row],[AAT]])</f>
        <v>5.6263888888888935</v>
      </c>
    </row>
    <row r="2499" spans="1:13" x14ac:dyDescent="0.25">
      <c r="A2499">
        <v>188</v>
      </c>
      <c r="B2499" s="1">
        <v>43388</v>
      </c>
      <c r="C2499" s="7">
        <v>0.60416666666666663</v>
      </c>
      <c r="D2499" t="s">
        <v>13</v>
      </c>
      <c r="G2499" s="2">
        <v>2.7777777777777779E-3</v>
      </c>
      <c r="H2499" s="15" t="str">
        <f t="shared" si="78"/>
        <v/>
      </c>
      <c r="I2499" s="2">
        <f>SUM(INDEX(ch_table[Duration],1):ch_table[[#This Row],[Duration]])</f>
        <v>63.740972222221849</v>
      </c>
      <c r="J2499" s="7">
        <v>0.91666666666666663</v>
      </c>
      <c r="K2499" s="16" t="str" cm="1">
        <f t="array" ref="K24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499" s="7" t="str">
        <f t="shared" si="79"/>
        <v/>
      </c>
      <c r="M2499" s="2">
        <f>SUM(INDEX(ch_table[AAT],1):ch_table[[#This Row],[AAT]])</f>
        <v>5.6263888888888935</v>
      </c>
    </row>
    <row r="2500" spans="1:13" x14ac:dyDescent="0.25">
      <c r="A2500">
        <v>188</v>
      </c>
      <c r="B2500" s="1">
        <v>43388</v>
      </c>
      <c r="C2500" s="7">
        <v>0.6069444444444444</v>
      </c>
      <c r="D2500" t="s">
        <v>52</v>
      </c>
      <c r="E2500" t="s">
        <v>314</v>
      </c>
      <c r="G2500" s="2">
        <v>3.2638888888888891E-2</v>
      </c>
      <c r="H2500" s="15" t="str">
        <f t="shared" si="78"/>
        <v/>
      </c>
      <c r="I2500" s="2">
        <f>SUM(INDEX(ch_table[Duration],1):ch_table[[#This Row],[Duration]])</f>
        <v>63.773611111110739</v>
      </c>
      <c r="J2500" s="7">
        <v>0.91666666666666663</v>
      </c>
      <c r="K2500" s="16" t="str" cm="1">
        <f t="array" ref="K25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0" s="7" t="str">
        <f t="shared" si="79"/>
        <v/>
      </c>
      <c r="M2500" s="2">
        <f>SUM(INDEX(ch_table[AAT],1):ch_table[[#This Row],[AAT]])</f>
        <v>5.6263888888888935</v>
      </c>
    </row>
    <row r="2501" spans="1:13" x14ac:dyDescent="0.25">
      <c r="A2501">
        <v>188</v>
      </c>
      <c r="B2501" s="1">
        <v>43388</v>
      </c>
      <c r="C2501" s="7">
        <v>0.63958333333333328</v>
      </c>
      <c r="D2501" t="s">
        <v>54</v>
      </c>
      <c r="E2501" t="s">
        <v>314</v>
      </c>
      <c r="G2501" s="2">
        <v>8.3333333333333332E-3</v>
      </c>
      <c r="H2501" s="15" t="str">
        <f t="shared" si="78"/>
        <v/>
      </c>
      <c r="I2501" s="2">
        <f>SUM(INDEX(ch_table[Duration],1):ch_table[[#This Row],[Duration]])</f>
        <v>63.781944444444072</v>
      </c>
      <c r="J2501" s="7">
        <v>0.91666666666666663</v>
      </c>
      <c r="K2501" s="16" t="str" cm="1">
        <f t="array" ref="K25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1" s="7" t="str">
        <f t="shared" si="79"/>
        <v/>
      </c>
      <c r="M2501" s="2">
        <f>SUM(INDEX(ch_table[AAT],1):ch_table[[#This Row],[AAT]])</f>
        <v>5.6263888888888935</v>
      </c>
    </row>
    <row r="2502" spans="1:13" x14ac:dyDescent="0.25">
      <c r="A2502">
        <v>188</v>
      </c>
      <c r="B2502" s="1">
        <v>43388</v>
      </c>
      <c r="C2502" s="7">
        <v>0.6479166666666667</v>
      </c>
      <c r="D2502" t="s">
        <v>25</v>
      </c>
      <c r="E2502" t="s">
        <v>1723</v>
      </c>
      <c r="F2502" t="s">
        <v>1724</v>
      </c>
      <c r="G2502" s="2">
        <v>6.9444444444444448E-2</v>
      </c>
      <c r="H2502" s="15" t="str">
        <f t="shared" si="78"/>
        <v/>
      </c>
      <c r="I2502" s="2">
        <f>SUM(INDEX(ch_table[Duration],1):ch_table[[#This Row],[Duration]])</f>
        <v>63.851388888888515</v>
      </c>
      <c r="J2502" s="7">
        <v>0.91666666666666663</v>
      </c>
      <c r="K2502" s="16" t="str" cm="1">
        <f t="array" ref="K25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2" s="7" t="str">
        <f t="shared" si="79"/>
        <v/>
      </c>
      <c r="M2502" s="2">
        <f>SUM(INDEX(ch_table[AAT],1):ch_table[[#This Row],[AAT]])</f>
        <v>5.6263888888888935</v>
      </c>
    </row>
    <row r="2503" spans="1:13" x14ac:dyDescent="0.25">
      <c r="A2503">
        <v>188</v>
      </c>
      <c r="B2503" s="1">
        <v>43388</v>
      </c>
      <c r="C2503" s="7">
        <v>0.71736111111111112</v>
      </c>
      <c r="D2503" t="s">
        <v>25</v>
      </c>
      <c r="E2503" t="s">
        <v>1725</v>
      </c>
      <c r="G2503" s="2">
        <v>3.6111111111111108E-2</v>
      </c>
      <c r="H2503" s="15" t="str">
        <f t="shared" si="78"/>
        <v/>
      </c>
      <c r="I2503" s="2">
        <f>SUM(INDEX(ch_table[Duration],1):ch_table[[#This Row],[Duration]])</f>
        <v>63.887499999999626</v>
      </c>
      <c r="J2503" s="7">
        <v>0.91666666666666663</v>
      </c>
      <c r="K2503" s="16" t="str" cm="1">
        <f t="array" ref="K25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3" s="7" t="str">
        <f t="shared" si="79"/>
        <v/>
      </c>
      <c r="M2503" s="2">
        <f>SUM(INDEX(ch_table[AAT],1):ch_table[[#This Row],[AAT]])</f>
        <v>5.6263888888888935</v>
      </c>
    </row>
    <row r="2504" spans="1:13" x14ac:dyDescent="0.25">
      <c r="A2504">
        <v>188</v>
      </c>
      <c r="B2504" s="1">
        <v>43388</v>
      </c>
      <c r="C2504" s="7">
        <v>0.75347222222222221</v>
      </c>
      <c r="D2504" t="s">
        <v>25</v>
      </c>
      <c r="E2504" t="s">
        <v>1726</v>
      </c>
      <c r="G2504" s="2">
        <v>2.8472222222222222E-2</v>
      </c>
      <c r="H2504" s="15" t="str">
        <f t="shared" si="78"/>
        <v/>
      </c>
      <c r="I2504" s="2">
        <f>SUM(INDEX(ch_table[Duration],1):ch_table[[#This Row],[Duration]])</f>
        <v>63.915972222221846</v>
      </c>
      <c r="J2504" s="7">
        <v>0.91666666666666663</v>
      </c>
      <c r="K2504" s="16" t="str" cm="1">
        <f t="array" ref="K25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4" s="7" t="str">
        <f t="shared" si="79"/>
        <v/>
      </c>
      <c r="M2504" s="2">
        <f>SUM(INDEX(ch_table[AAT],1):ch_table[[#This Row],[AAT]])</f>
        <v>5.6263888888888935</v>
      </c>
    </row>
    <row r="2505" spans="1:13" x14ac:dyDescent="0.25">
      <c r="A2505">
        <v>188</v>
      </c>
      <c r="B2505" s="1">
        <v>43388</v>
      </c>
      <c r="C2505" s="7">
        <v>0.78194444444444444</v>
      </c>
      <c r="D2505" t="s">
        <v>31</v>
      </c>
      <c r="E2505" t="s">
        <v>1727</v>
      </c>
      <c r="G2505" s="2">
        <v>1.3888888888888889E-3</v>
      </c>
      <c r="H2505" s="15" t="str">
        <f t="shared" si="78"/>
        <v/>
      </c>
      <c r="I2505" s="2">
        <f>SUM(INDEX(ch_table[Duration],1):ch_table[[#This Row],[Duration]])</f>
        <v>63.917361111110736</v>
      </c>
      <c r="J2505" s="7">
        <v>0.91666666666666663</v>
      </c>
      <c r="K2505" s="16" t="str" cm="1">
        <f t="array" ref="K25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5" s="7" t="str">
        <f t="shared" si="79"/>
        <v/>
      </c>
      <c r="M2505" s="2">
        <f>SUM(INDEX(ch_table[AAT],1):ch_table[[#This Row],[AAT]])</f>
        <v>5.6263888888888935</v>
      </c>
    </row>
    <row r="2506" spans="1:13" x14ac:dyDescent="0.25">
      <c r="A2506">
        <v>188</v>
      </c>
      <c r="B2506" s="1">
        <v>43388</v>
      </c>
      <c r="C2506" s="7">
        <v>0.78333333333333333</v>
      </c>
      <c r="D2506" t="s">
        <v>31</v>
      </c>
      <c r="E2506" t="s">
        <v>1728</v>
      </c>
      <c r="G2506" s="2">
        <v>1.3888888888888889E-3</v>
      </c>
      <c r="H2506" s="15" t="str">
        <f t="shared" si="78"/>
        <v/>
      </c>
      <c r="I2506" s="2">
        <f>SUM(INDEX(ch_table[Duration],1):ch_table[[#This Row],[Duration]])</f>
        <v>63.918749999999626</v>
      </c>
      <c r="J2506" s="7">
        <v>0.91666666666666663</v>
      </c>
      <c r="K2506" s="16" t="str" cm="1">
        <f t="array" ref="K25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6" s="7" t="str">
        <f t="shared" si="79"/>
        <v/>
      </c>
      <c r="M2506" s="2">
        <f>SUM(INDEX(ch_table[AAT],1):ch_table[[#This Row],[AAT]])</f>
        <v>5.6263888888888935</v>
      </c>
    </row>
    <row r="2507" spans="1:13" x14ac:dyDescent="0.25">
      <c r="A2507">
        <v>188</v>
      </c>
      <c r="B2507" s="1">
        <v>43388</v>
      </c>
      <c r="C2507" s="7">
        <v>0.78472222222222221</v>
      </c>
      <c r="D2507" t="s">
        <v>31</v>
      </c>
      <c r="E2507" t="s">
        <v>1729</v>
      </c>
      <c r="G2507" s="2">
        <v>1.3888888888888889E-3</v>
      </c>
      <c r="H2507" s="15" t="str">
        <f t="shared" si="78"/>
        <v/>
      </c>
      <c r="I2507" s="2">
        <f>SUM(INDEX(ch_table[Duration],1):ch_table[[#This Row],[Duration]])</f>
        <v>63.920138888888516</v>
      </c>
      <c r="J2507" s="7">
        <v>0.91666666666666663</v>
      </c>
      <c r="K2507" s="16" t="str" cm="1">
        <f t="array" ref="K25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7" s="7" t="str">
        <f t="shared" si="79"/>
        <v/>
      </c>
      <c r="M2507" s="2">
        <f>SUM(INDEX(ch_table[AAT],1):ch_table[[#This Row],[AAT]])</f>
        <v>5.6263888888888935</v>
      </c>
    </row>
    <row r="2508" spans="1:13" x14ac:dyDescent="0.25">
      <c r="A2508">
        <v>188</v>
      </c>
      <c r="B2508" s="1">
        <v>43388</v>
      </c>
      <c r="C2508" s="7">
        <v>0.78611111111111109</v>
      </c>
      <c r="D2508" t="s">
        <v>31</v>
      </c>
      <c r="E2508" t="s">
        <v>1730</v>
      </c>
      <c r="G2508" s="2">
        <v>6.9444444444444447E-4</v>
      </c>
      <c r="H2508" s="15" t="str">
        <f t="shared" si="78"/>
        <v/>
      </c>
      <c r="I2508" s="2">
        <f>SUM(INDEX(ch_table[Duration],1):ch_table[[#This Row],[Duration]])</f>
        <v>63.920833333332958</v>
      </c>
      <c r="J2508" s="7">
        <v>0.91666666666666663</v>
      </c>
      <c r="K2508" s="16" t="str" cm="1">
        <f t="array" ref="K25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8" s="7" t="str">
        <f t="shared" si="79"/>
        <v/>
      </c>
      <c r="M2508" s="2">
        <f>SUM(INDEX(ch_table[AAT],1):ch_table[[#This Row],[AAT]])</f>
        <v>5.6263888888888935</v>
      </c>
    </row>
    <row r="2509" spans="1:13" x14ac:dyDescent="0.25">
      <c r="A2509">
        <v>188</v>
      </c>
      <c r="B2509" s="1">
        <v>43388</v>
      </c>
      <c r="C2509" s="7">
        <v>0.78680555555555554</v>
      </c>
      <c r="D2509" t="s">
        <v>31</v>
      </c>
      <c r="E2509" t="s">
        <v>1731</v>
      </c>
      <c r="G2509" s="2">
        <v>6.9444444444444447E-4</v>
      </c>
      <c r="H2509" s="15" t="str">
        <f t="shared" si="78"/>
        <v/>
      </c>
      <c r="I2509" s="2">
        <f>SUM(INDEX(ch_table[Duration],1):ch_table[[#This Row],[Duration]])</f>
        <v>63.921527777777399</v>
      </c>
      <c r="J2509" s="7">
        <v>0.91666666666666663</v>
      </c>
      <c r="K2509" s="16" t="str" cm="1">
        <f t="array" ref="K25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09" s="7" t="str">
        <f t="shared" si="79"/>
        <v/>
      </c>
      <c r="M2509" s="2">
        <f>SUM(INDEX(ch_table[AAT],1):ch_table[[#This Row],[AAT]])</f>
        <v>5.6263888888888935</v>
      </c>
    </row>
    <row r="2510" spans="1:13" x14ac:dyDescent="0.25">
      <c r="A2510">
        <v>188</v>
      </c>
      <c r="B2510" s="1">
        <v>43388</v>
      </c>
      <c r="C2510" s="7">
        <v>0.78749999999999998</v>
      </c>
      <c r="D2510" t="s">
        <v>31</v>
      </c>
      <c r="E2510" t="s">
        <v>1732</v>
      </c>
      <c r="G2510" s="2">
        <v>1.3888888888888889E-3</v>
      </c>
      <c r="H2510" s="15" t="str">
        <f t="shared" si="78"/>
        <v/>
      </c>
      <c r="I2510" s="2">
        <f>SUM(INDEX(ch_table[Duration],1):ch_table[[#This Row],[Duration]])</f>
        <v>63.922916666666289</v>
      </c>
      <c r="J2510" s="7">
        <v>0.91666666666666663</v>
      </c>
      <c r="K2510" s="16" t="str" cm="1">
        <f t="array" ref="K25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0" s="7" t="str">
        <f t="shared" si="79"/>
        <v/>
      </c>
      <c r="M2510" s="2">
        <f>SUM(INDEX(ch_table[AAT],1):ch_table[[#This Row],[AAT]])</f>
        <v>5.6263888888888935</v>
      </c>
    </row>
    <row r="2511" spans="1:13" x14ac:dyDescent="0.25">
      <c r="A2511">
        <v>188</v>
      </c>
      <c r="B2511" s="1">
        <v>43388</v>
      </c>
      <c r="C2511" s="7">
        <v>0.78888888888888886</v>
      </c>
      <c r="D2511" t="s">
        <v>23</v>
      </c>
      <c r="E2511" t="s">
        <v>1733</v>
      </c>
      <c r="G2511" s="2">
        <v>1.8749999999999999E-2</v>
      </c>
      <c r="H2511" s="15" t="str">
        <f t="shared" si="78"/>
        <v/>
      </c>
      <c r="I2511" s="2">
        <f>SUM(INDEX(ch_table[Duration],1):ch_table[[#This Row],[Duration]])</f>
        <v>63.941666666666286</v>
      </c>
      <c r="J2511" s="7">
        <v>0.91666666666666663</v>
      </c>
      <c r="K2511" s="16" t="str" cm="1">
        <f t="array" ref="K25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1" s="7" t="str">
        <f t="shared" si="79"/>
        <v/>
      </c>
      <c r="M2511" s="2">
        <f>SUM(INDEX(ch_table[AAT],1):ch_table[[#This Row],[AAT]])</f>
        <v>5.6263888888888935</v>
      </c>
    </row>
    <row r="2512" spans="1:13" x14ac:dyDescent="0.25">
      <c r="A2512">
        <v>188</v>
      </c>
      <c r="B2512" s="1">
        <v>43388</v>
      </c>
      <c r="C2512" s="7">
        <v>0.80763888888888891</v>
      </c>
      <c r="D2512" t="s">
        <v>8</v>
      </c>
      <c r="H2512" s="15">
        <f t="shared" si="78"/>
        <v>0.20347222222222219</v>
      </c>
      <c r="I2512" s="2">
        <f>SUM(INDEX(ch_table[Duration],1):ch_table[[#This Row],[Duration]])</f>
        <v>63.941666666666286</v>
      </c>
      <c r="J2512" s="7">
        <v>0.91666666666666663</v>
      </c>
      <c r="K2512" s="16" t="str" cm="1">
        <f t="array" ref="K25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2" s="7">
        <f t="shared" si="79"/>
        <v>0</v>
      </c>
      <c r="M2512" s="2">
        <f>SUM(INDEX(ch_table[AAT],1):ch_table[[#This Row],[AAT]])</f>
        <v>5.6263888888888935</v>
      </c>
    </row>
    <row r="2513" spans="1:13" x14ac:dyDescent="0.25">
      <c r="A2513">
        <v>189</v>
      </c>
      <c r="B2513" s="1">
        <v>43389</v>
      </c>
      <c r="C2513" s="7">
        <v>0.47916666666666669</v>
      </c>
      <c r="D2513" t="s">
        <v>13</v>
      </c>
      <c r="G2513" s="2">
        <v>2.0833333333333329E-3</v>
      </c>
      <c r="H2513" s="15" t="str">
        <f t="shared" si="78"/>
        <v/>
      </c>
      <c r="I2513" s="2">
        <f>SUM(INDEX(ch_table[Duration],1):ch_table[[#This Row],[Duration]])</f>
        <v>63.943749999999618</v>
      </c>
      <c r="J2513" s="7">
        <v>0.79166666666666663</v>
      </c>
      <c r="K2513" s="16" t="str" cm="1">
        <f t="array" ref="K25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3" s="7" t="str">
        <f t="shared" si="79"/>
        <v/>
      </c>
      <c r="M2513" s="2">
        <f>SUM(INDEX(ch_table[AAT],1):ch_table[[#This Row],[AAT]])</f>
        <v>5.6263888888888935</v>
      </c>
    </row>
    <row r="2514" spans="1:13" x14ac:dyDescent="0.25">
      <c r="A2514">
        <v>189</v>
      </c>
      <c r="B2514" s="1">
        <v>43389</v>
      </c>
      <c r="C2514" s="7">
        <v>0.48125000000000001</v>
      </c>
      <c r="D2514" t="s">
        <v>52</v>
      </c>
      <c r="E2514" t="s">
        <v>53</v>
      </c>
      <c r="G2514" s="2">
        <v>3.5416666666666673E-2</v>
      </c>
      <c r="H2514" s="15" t="str">
        <f t="shared" si="78"/>
        <v/>
      </c>
      <c r="I2514" s="2">
        <f>SUM(INDEX(ch_table[Duration],1):ch_table[[#This Row],[Duration]])</f>
        <v>63.979166666666288</v>
      </c>
      <c r="J2514" s="7">
        <v>0.79166666666666663</v>
      </c>
      <c r="K2514" s="16" t="str" cm="1">
        <f t="array" ref="K25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4" s="7" t="str">
        <f t="shared" si="79"/>
        <v/>
      </c>
      <c r="M2514" s="2">
        <f>SUM(INDEX(ch_table[AAT],1):ch_table[[#This Row],[AAT]])</f>
        <v>5.6263888888888935</v>
      </c>
    </row>
    <row r="2515" spans="1:13" x14ac:dyDescent="0.25">
      <c r="A2515">
        <v>189</v>
      </c>
      <c r="B2515" s="1">
        <v>43389</v>
      </c>
      <c r="C2515" s="7">
        <v>0.51666666666666672</v>
      </c>
      <c r="D2515" t="s">
        <v>54</v>
      </c>
      <c r="E2515" t="s">
        <v>53</v>
      </c>
      <c r="G2515" s="2">
        <v>1.111111111111111E-2</v>
      </c>
      <c r="H2515" s="15" t="str">
        <f t="shared" si="78"/>
        <v/>
      </c>
      <c r="I2515" s="2">
        <f>SUM(INDEX(ch_table[Duration],1):ch_table[[#This Row],[Duration]])</f>
        <v>63.990277777777401</v>
      </c>
      <c r="J2515" s="7">
        <v>0.79166666666666663</v>
      </c>
      <c r="K2515" s="16" t="str" cm="1">
        <f t="array" ref="K25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5" s="7" t="str">
        <f t="shared" si="79"/>
        <v/>
      </c>
      <c r="M2515" s="2">
        <f>SUM(INDEX(ch_table[AAT],1):ch_table[[#This Row],[AAT]])</f>
        <v>5.6263888888888935</v>
      </c>
    </row>
    <row r="2516" spans="1:13" x14ac:dyDescent="0.25">
      <c r="A2516">
        <v>189</v>
      </c>
      <c r="B2516" s="1">
        <v>43389</v>
      </c>
      <c r="C2516" s="7">
        <v>0.52777777777777779</v>
      </c>
      <c r="D2516" t="s">
        <v>55</v>
      </c>
      <c r="E2516" t="s">
        <v>1734</v>
      </c>
      <c r="G2516" s="2">
        <v>3.6805555555555557E-2</v>
      </c>
      <c r="H2516" s="15" t="str">
        <f t="shared" si="78"/>
        <v/>
      </c>
      <c r="I2516" s="2">
        <f>SUM(INDEX(ch_table[Duration],1):ch_table[[#This Row],[Duration]])</f>
        <v>64.027083333332953</v>
      </c>
      <c r="J2516" s="7">
        <v>0.79166666666666663</v>
      </c>
      <c r="K2516" s="16" t="str" cm="1">
        <f t="array" ref="K25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6" s="7" t="str">
        <f t="shared" si="79"/>
        <v/>
      </c>
      <c r="M2516" s="2">
        <f>SUM(INDEX(ch_table[AAT],1):ch_table[[#This Row],[AAT]])</f>
        <v>5.6263888888888935</v>
      </c>
    </row>
    <row r="2517" spans="1:13" x14ac:dyDescent="0.25">
      <c r="A2517">
        <v>189</v>
      </c>
      <c r="B2517" s="1">
        <v>43389</v>
      </c>
      <c r="C2517" s="7">
        <v>0.56458333333333333</v>
      </c>
      <c r="D2517" t="s">
        <v>55</v>
      </c>
      <c r="E2517" t="s">
        <v>1735</v>
      </c>
      <c r="G2517" s="2">
        <v>1.666666666666667E-2</v>
      </c>
      <c r="H2517" s="15" t="str">
        <f t="shared" si="78"/>
        <v/>
      </c>
      <c r="I2517" s="2">
        <f>SUM(INDEX(ch_table[Duration],1):ch_table[[#This Row],[Duration]])</f>
        <v>64.043749999999619</v>
      </c>
      <c r="J2517" s="7">
        <v>0.79166666666666663</v>
      </c>
      <c r="K2517" s="16" t="str" cm="1">
        <f t="array" ref="K25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7" s="7" t="str">
        <f t="shared" si="79"/>
        <v/>
      </c>
      <c r="M2517" s="2">
        <f>SUM(INDEX(ch_table[AAT],1):ch_table[[#This Row],[AAT]])</f>
        <v>5.6263888888888935</v>
      </c>
    </row>
    <row r="2518" spans="1:13" x14ac:dyDescent="0.25">
      <c r="A2518">
        <v>189</v>
      </c>
      <c r="B2518" s="1">
        <v>43389</v>
      </c>
      <c r="C2518" s="7">
        <v>0.58125000000000004</v>
      </c>
      <c r="D2518" t="s">
        <v>55</v>
      </c>
      <c r="E2518" t="s">
        <v>1736</v>
      </c>
      <c r="G2518" s="2">
        <v>0.05</v>
      </c>
      <c r="H2518" s="15" t="str">
        <f t="shared" si="78"/>
        <v/>
      </c>
      <c r="I2518" s="2">
        <f>SUM(INDEX(ch_table[Duration],1):ch_table[[#This Row],[Duration]])</f>
        <v>64.093749999999616</v>
      </c>
      <c r="J2518" s="7">
        <v>0.79166666666666663</v>
      </c>
      <c r="K2518" s="16" t="str" cm="1">
        <f t="array" ref="K25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8" s="7" t="str">
        <f t="shared" si="79"/>
        <v/>
      </c>
      <c r="M2518" s="2">
        <f>SUM(INDEX(ch_table[AAT],1):ch_table[[#This Row],[AAT]])</f>
        <v>5.6263888888888935</v>
      </c>
    </row>
    <row r="2519" spans="1:13" x14ac:dyDescent="0.25">
      <c r="A2519">
        <v>189</v>
      </c>
      <c r="B2519" s="1">
        <v>43389</v>
      </c>
      <c r="C2519" s="7">
        <v>0.63124999999999998</v>
      </c>
      <c r="D2519" t="s">
        <v>286</v>
      </c>
      <c r="E2519" t="s">
        <v>1737</v>
      </c>
      <c r="G2519" s="2">
        <v>6.9444444444444441E-3</v>
      </c>
      <c r="H2519" s="15" t="str">
        <f t="shared" si="78"/>
        <v/>
      </c>
      <c r="I2519" s="2">
        <f>SUM(INDEX(ch_table[Duration],1):ch_table[[#This Row],[Duration]])</f>
        <v>64.100694444444059</v>
      </c>
      <c r="J2519" s="7">
        <v>0.79166666666666663</v>
      </c>
      <c r="K2519" s="16" t="str" cm="1">
        <f t="array" ref="K25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19" s="7" t="str">
        <f t="shared" si="79"/>
        <v/>
      </c>
      <c r="M2519" s="2">
        <f>SUM(INDEX(ch_table[AAT],1):ch_table[[#This Row],[AAT]])</f>
        <v>5.6263888888888935</v>
      </c>
    </row>
    <row r="2520" spans="1:13" x14ac:dyDescent="0.25">
      <c r="A2520">
        <v>189</v>
      </c>
      <c r="B2520" s="1">
        <v>43389</v>
      </c>
      <c r="C2520" s="7">
        <v>0.6381944444444444</v>
      </c>
      <c r="D2520" t="s">
        <v>1648</v>
      </c>
      <c r="E2520" t="s">
        <v>1076</v>
      </c>
      <c r="G2520" s="2">
        <v>6.9444444444444447E-4</v>
      </c>
      <c r="H2520" s="15" t="str">
        <f t="shared" si="78"/>
        <v/>
      </c>
      <c r="I2520" s="2">
        <f>SUM(INDEX(ch_table[Duration],1):ch_table[[#This Row],[Duration]])</f>
        <v>64.101388888888508</v>
      </c>
      <c r="J2520" s="7">
        <v>0.79166666666666663</v>
      </c>
      <c r="K2520" s="16" t="str" cm="1">
        <f t="array" ref="K25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0" s="7" t="str">
        <f t="shared" si="79"/>
        <v/>
      </c>
      <c r="M2520" s="2">
        <f>SUM(INDEX(ch_table[AAT],1):ch_table[[#This Row],[AAT]])</f>
        <v>5.6263888888888935</v>
      </c>
    </row>
    <row r="2521" spans="1:13" x14ac:dyDescent="0.25">
      <c r="A2521">
        <v>189</v>
      </c>
      <c r="B2521" s="1">
        <v>43389</v>
      </c>
      <c r="C2521" s="7">
        <v>0.63888888888888884</v>
      </c>
      <c r="D2521" t="s">
        <v>771</v>
      </c>
      <c r="E2521" t="s">
        <v>1076</v>
      </c>
      <c r="G2521" s="2">
        <v>3.7499999999999999E-2</v>
      </c>
      <c r="H2521" s="15" t="str">
        <f t="shared" si="78"/>
        <v/>
      </c>
      <c r="I2521" s="2">
        <f>SUM(INDEX(ch_table[Duration],1):ch_table[[#This Row],[Duration]])</f>
        <v>64.138888888888502</v>
      </c>
      <c r="J2521" s="7">
        <v>0.79166666666666663</v>
      </c>
      <c r="K2521" s="16" t="str" cm="1">
        <f t="array" ref="K25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1" s="7" t="str">
        <f t="shared" si="79"/>
        <v/>
      </c>
      <c r="M2521" s="2">
        <f>SUM(INDEX(ch_table[AAT],1):ch_table[[#This Row],[AAT]])</f>
        <v>5.6263888888888935</v>
      </c>
    </row>
    <row r="2522" spans="1:13" x14ac:dyDescent="0.25">
      <c r="A2522">
        <v>189</v>
      </c>
      <c r="B2522" s="1">
        <v>43389</v>
      </c>
      <c r="C2522" s="7">
        <v>0.67638888888888893</v>
      </c>
      <c r="D2522" t="s">
        <v>1682</v>
      </c>
      <c r="E2522" t="s">
        <v>1738</v>
      </c>
      <c r="G2522" s="2">
        <v>5.2777777777777778E-2</v>
      </c>
      <c r="H2522" s="15" t="str">
        <f t="shared" si="78"/>
        <v/>
      </c>
      <c r="I2522" s="2">
        <f>SUM(INDEX(ch_table[Duration],1):ch_table[[#This Row],[Duration]])</f>
        <v>64.191666666666279</v>
      </c>
      <c r="J2522" s="7">
        <v>0.79166666666666663</v>
      </c>
      <c r="K2522" s="16" t="str" cm="1">
        <f t="array" ref="K25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2" s="7" t="str">
        <f t="shared" si="79"/>
        <v/>
      </c>
      <c r="M2522" s="2">
        <f>SUM(INDEX(ch_table[AAT],1):ch_table[[#This Row],[AAT]])</f>
        <v>5.6263888888888935</v>
      </c>
    </row>
    <row r="2523" spans="1:13" x14ac:dyDescent="0.25">
      <c r="A2523">
        <v>189</v>
      </c>
      <c r="B2523" s="1">
        <v>43389</v>
      </c>
      <c r="C2523" s="7">
        <v>0.72916666666666663</v>
      </c>
      <c r="D2523" t="s">
        <v>1739</v>
      </c>
      <c r="E2523" t="s">
        <v>1740</v>
      </c>
      <c r="G2523" s="2">
        <v>3.2638888888888891E-2</v>
      </c>
      <c r="H2523" s="15" t="str">
        <f t="shared" si="78"/>
        <v/>
      </c>
      <c r="I2523" s="2">
        <f>SUM(INDEX(ch_table[Duration],1):ch_table[[#This Row],[Duration]])</f>
        <v>64.224305555555162</v>
      </c>
      <c r="J2523" s="7">
        <v>0.79166666666666663</v>
      </c>
      <c r="K2523" s="16" t="str" cm="1">
        <f t="array" ref="K25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3" s="7" t="str">
        <f t="shared" si="79"/>
        <v/>
      </c>
      <c r="M2523" s="2">
        <f>SUM(INDEX(ch_table[AAT],1):ch_table[[#This Row],[AAT]])</f>
        <v>5.6263888888888935</v>
      </c>
    </row>
    <row r="2524" spans="1:13" x14ac:dyDescent="0.25">
      <c r="A2524">
        <v>189</v>
      </c>
      <c r="B2524" s="1">
        <v>43389</v>
      </c>
      <c r="C2524" s="7">
        <v>0.76180555555555551</v>
      </c>
      <c r="D2524" t="s">
        <v>1741</v>
      </c>
      <c r="E2524" t="s">
        <v>1742</v>
      </c>
      <c r="G2524" s="2">
        <v>3.125E-2</v>
      </c>
      <c r="H2524" s="15" t="str">
        <f t="shared" si="78"/>
        <v/>
      </c>
      <c r="I2524" s="2">
        <f>SUM(INDEX(ch_table[Duration],1):ch_table[[#This Row],[Duration]])</f>
        <v>64.255555555555162</v>
      </c>
      <c r="J2524" s="7">
        <v>0.79166666666666663</v>
      </c>
      <c r="K2524" s="16" cm="1">
        <f t="array" ref="K25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2524" s="7" t="str">
        <f t="shared" si="79"/>
        <v/>
      </c>
      <c r="M2524" s="2">
        <f>SUM(INDEX(ch_table[AAT],1):ch_table[[#This Row],[AAT]])</f>
        <v>5.6277777777777827</v>
      </c>
    </row>
    <row r="2525" spans="1:13" x14ac:dyDescent="0.25">
      <c r="A2525">
        <v>189</v>
      </c>
      <c r="B2525" s="1">
        <v>43389</v>
      </c>
      <c r="C2525" s="7">
        <v>0.79305555555555551</v>
      </c>
      <c r="D2525" t="s">
        <v>23</v>
      </c>
      <c r="E2525" t="s">
        <v>1743</v>
      </c>
      <c r="G2525" s="2">
        <v>2.013888888888889E-2</v>
      </c>
      <c r="H2525" s="15" t="str">
        <f t="shared" si="78"/>
        <v/>
      </c>
      <c r="I2525" s="2">
        <f>SUM(INDEX(ch_table[Duration],1):ch_table[[#This Row],[Duration]])</f>
        <v>64.275694444444056</v>
      </c>
      <c r="J2525" s="7">
        <v>0.79166666666666663</v>
      </c>
      <c r="K2525" s="16" cm="1">
        <f t="array" ref="K25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525" s="7" t="str">
        <f t="shared" si="79"/>
        <v/>
      </c>
      <c r="M2525" s="2">
        <f>SUM(INDEX(ch_table[AAT],1):ch_table[[#This Row],[AAT]])</f>
        <v>5.6479166666666716</v>
      </c>
    </row>
    <row r="2526" spans="1:13" x14ac:dyDescent="0.25">
      <c r="A2526">
        <v>189</v>
      </c>
      <c r="B2526" s="1">
        <v>43389</v>
      </c>
      <c r="C2526" s="7">
        <v>0.81319444444444444</v>
      </c>
      <c r="D2526" t="s">
        <v>8</v>
      </c>
      <c r="H2526" s="15">
        <f t="shared" si="78"/>
        <v>0.33402777777777776</v>
      </c>
      <c r="I2526" s="2">
        <f>SUM(INDEX(ch_table[Duration],1):ch_table[[#This Row],[Duration]])</f>
        <v>64.275694444444056</v>
      </c>
      <c r="J2526" s="7">
        <v>0.79166666666666663</v>
      </c>
      <c r="K2526" s="16" t="str" cm="1">
        <f t="array" ref="K25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6" s="7">
        <f t="shared" si="79"/>
        <v>2.1527777777777774E-2</v>
      </c>
      <c r="M2526" s="2">
        <f>SUM(INDEX(ch_table[AAT],1):ch_table[[#This Row],[AAT]])</f>
        <v>5.6479166666666716</v>
      </c>
    </row>
    <row r="2527" spans="1:13" x14ac:dyDescent="0.25">
      <c r="A2527">
        <v>190</v>
      </c>
      <c r="B2527" s="1">
        <v>43390</v>
      </c>
      <c r="C2527" s="7">
        <v>0.47916666666666669</v>
      </c>
      <c r="D2527" t="s">
        <v>13</v>
      </c>
      <c r="G2527" s="2">
        <v>2.0833333333333329E-3</v>
      </c>
      <c r="H2527" s="15" t="str">
        <f t="shared" si="78"/>
        <v/>
      </c>
      <c r="I2527" s="2">
        <f>SUM(INDEX(ch_table[Duration],1):ch_table[[#This Row],[Duration]])</f>
        <v>64.277777777777388</v>
      </c>
      <c r="J2527" s="7">
        <v>0.79166666666666663</v>
      </c>
      <c r="K2527" s="16" t="str" cm="1">
        <f t="array" ref="K25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7" s="7" t="str">
        <f t="shared" si="79"/>
        <v/>
      </c>
      <c r="M2527" s="2">
        <f>SUM(INDEX(ch_table[AAT],1):ch_table[[#This Row],[AAT]])</f>
        <v>5.6479166666666716</v>
      </c>
    </row>
    <row r="2528" spans="1:13" x14ac:dyDescent="0.25">
      <c r="A2528">
        <v>190</v>
      </c>
      <c r="B2528" s="1">
        <v>43390</v>
      </c>
      <c r="C2528" s="7">
        <v>0.48125000000000001</v>
      </c>
      <c r="D2528" t="s">
        <v>1458</v>
      </c>
      <c r="E2528" t="s">
        <v>217</v>
      </c>
      <c r="G2528" s="2">
        <v>1.8749999999999999E-2</v>
      </c>
      <c r="H2528" s="15" t="str">
        <f t="shared" si="78"/>
        <v/>
      </c>
      <c r="I2528" s="2">
        <f>SUM(INDEX(ch_table[Duration],1):ch_table[[#This Row],[Duration]])</f>
        <v>64.296527777777385</v>
      </c>
      <c r="J2528" s="7">
        <v>0.79166666666666663</v>
      </c>
      <c r="K2528" s="16" t="str" cm="1">
        <f t="array" ref="K25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8" s="7" t="str">
        <f t="shared" si="79"/>
        <v/>
      </c>
      <c r="M2528" s="2">
        <f>SUM(INDEX(ch_table[AAT],1):ch_table[[#This Row],[AAT]])</f>
        <v>5.6479166666666716</v>
      </c>
    </row>
    <row r="2529" spans="1:13" x14ac:dyDescent="0.25">
      <c r="A2529">
        <v>190</v>
      </c>
      <c r="B2529" s="1">
        <v>43390</v>
      </c>
      <c r="C2529" s="7">
        <v>0.5</v>
      </c>
      <c r="D2529" t="s">
        <v>1458</v>
      </c>
      <c r="E2529" t="s">
        <v>554</v>
      </c>
      <c r="G2529" s="2">
        <v>2.8472222222222222E-2</v>
      </c>
      <c r="H2529" s="15" t="str">
        <f t="shared" si="78"/>
        <v/>
      </c>
      <c r="I2529" s="2">
        <f>SUM(INDEX(ch_table[Duration],1):ch_table[[#This Row],[Duration]])</f>
        <v>64.324999999999605</v>
      </c>
      <c r="J2529" s="7">
        <v>0.79166666666666663</v>
      </c>
      <c r="K2529" s="16" t="str" cm="1">
        <f t="array" ref="K25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29" s="7" t="str">
        <f t="shared" si="79"/>
        <v/>
      </c>
      <c r="M2529" s="2">
        <f>SUM(INDEX(ch_table[AAT],1):ch_table[[#This Row],[AAT]])</f>
        <v>5.6479166666666716</v>
      </c>
    </row>
    <row r="2530" spans="1:13" x14ac:dyDescent="0.25">
      <c r="A2530">
        <v>190</v>
      </c>
      <c r="B2530" s="1">
        <v>43390</v>
      </c>
      <c r="C2530" s="7">
        <v>0.52847222222222223</v>
      </c>
      <c r="D2530" t="s">
        <v>31</v>
      </c>
      <c r="E2530" t="s">
        <v>1744</v>
      </c>
      <c r="G2530" s="2">
        <v>1.3888888888888889E-3</v>
      </c>
      <c r="H2530" s="15" t="str">
        <f t="shared" si="78"/>
        <v/>
      </c>
      <c r="I2530" s="2">
        <f>SUM(INDEX(ch_table[Duration],1):ch_table[[#This Row],[Duration]])</f>
        <v>64.326388888888488</v>
      </c>
      <c r="J2530" s="7">
        <v>0.79166666666666663</v>
      </c>
      <c r="K2530" s="16" t="str" cm="1">
        <f t="array" ref="K25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30" s="7" t="str">
        <f t="shared" si="79"/>
        <v/>
      </c>
      <c r="M2530" s="2">
        <f>SUM(INDEX(ch_table[AAT],1):ch_table[[#This Row],[AAT]])</f>
        <v>5.6479166666666716</v>
      </c>
    </row>
    <row r="2531" spans="1:13" x14ac:dyDescent="0.25">
      <c r="A2531">
        <v>190</v>
      </c>
      <c r="B2531" s="1">
        <v>43390</v>
      </c>
      <c r="C2531" s="7">
        <v>0.52986111111111112</v>
      </c>
      <c r="D2531" t="s">
        <v>286</v>
      </c>
      <c r="E2531" t="s">
        <v>1745</v>
      </c>
      <c r="G2531" s="2">
        <v>9.0277777777777769E-3</v>
      </c>
      <c r="H2531" s="15" t="str">
        <f t="shared" si="78"/>
        <v/>
      </c>
      <c r="I2531" s="2">
        <f>SUM(INDEX(ch_table[Duration],1):ch_table[[#This Row],[Duration]])</f>
        <v>64.335416666666262</v>
      </c>
      <c r="J2531" s="7">
        <v>0.79166666666666663</v>
      </c>
      <c r="K2531" s="16" t="str" cm="1">
        <f t="array" ref="K25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31" s="7" t="str">
        <f t="shared" si="79"/>
        <v/>
      </c>
      <c r="M2531" s="2">
        <f>SUM(INDEX(ch_table[AAT],1):ch_table[[#This Row],[AAT]])</f>
        <v>5.6479166666666716</v>
      </c>
    </row>
    <row r="2532" spans="1:13" x14ac:dyDescent="0.25">
      <c r="A2532">
        <v>190</v>
      </c>
      <c r="B2532" s="1">
        <v>43390</v>
      </c>
      <c r="C2532" s="7">
        <v>0.53888888888888886</v>
      </c>
      <c r="D2532" t="s">
        <v>297</v>
      </c>
      <c r="E2532" t="s">
        <v>1746</v>
      </c>
      <c r="G2532" s="2">
        <v>0.1847222222222222</v>
      </c>
      <c r="H2532" s="15" t="str">
        <f t="shared" si="78"/>
        <v/>
      </c>
      <c r="I2532" s="2">
        <f>SUM(INDEX(ch_table[Duration],1):ch_table[[#This Row],[Duration]])</f>
        <v>64.520138888888482</v>
      </c>
      <c r="J2532" s="7">
        <v>0.79166666666666663</v>
      </c>
      <c r="K2532" s="16" t="str" cm="1">
        <f t="array" ref="K25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32" s="7" t="str">
        <f t="shared" si="79"/>
        <v/>
      </c>
      <c r="M2532" s="2">
        <f>SUM(INDEX(ch_table[AAT],1):ch_table[[#This Row],[AAT]])</f>
        <v>5.6479166666666716</v>
      </c>
    </row>
    <row r="2533" spans="1:13" x14ac:dyDescent="0.25">
      <c r="A2533">
        <v>190</v>
      </c>
      <c r="B2533" s="1">
        <v>43390</v>
      </c>
      <c r="C2533" s="7">
        <v>0.72361111111111109</v>
      </c>
      <c r="D2533" t="s">
        <v>297</v>
      </c>
      <c r="E2533" t="s">
        <v>1747</v>
      </c>
      <c r="G2533" s="2">
        <v>6.8750000000000006E-2</v>
      </c>
      <c r="H2533" s="15" t="str">
        <f t="shared" si="78"/>
        <v/>
      </c>
      <c r="I2533" s="2">
        <f>SUM(INDEX(ch_table[Duration],1):ch_table[[#This Row],[Duration]])</f>
        <v>64.588888888888476</v>
      </c>
      <c r="J2533" s="7">
        <v>0.79166666666666663</v>
      </c>
      <c r="K2533" s="16" cm="1">
        <f t="array" ref="K25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533" s="7" t="str">
        <f t="shared" si="79"/>
        <v/>
      </c>
      <c r="M2533" s="2">
        <f>SUM(INDEX(ch_table[AAT],1):ch_table[[#This Row],[AAT]])</f>
        <v>5.6486111111111157</v>
      </c>
    </row>
    <row r="2534" spans="1:13" x14ac:dyDescent="0.25">
      <c r="A2534">
        <v>190</v>
      </c>
      <c r="B2534" s="1">
        <v>43390</v>
      </c>
      <c r="C2534" s="7">
        <v>0.79236111111111107</v>
      </c>
      <c r="D2534" t="s">
        <v>1688</v>
      </c>
      <c r="E2534" t="s">
        <v>1748</v>
      </c>
      <c r="G2534" s="2">
        <v>6.9444444444444447E-4</v>
      </c>
      <c r="H2534" s="15" t="str">
        <f t="shared" si="78"/>
        <v/>
      </c>
      <c r="I2534" s="2">
        <f>SUM(INDEX(ch_table[Duration],1):ch_table[[#This Row],[Duration]])</f>
        <v>64.589583333332925</v>
      </c>
      <c r="J2534" s="7">
        <v>0.79166666666666663</v>
      </c>
      <c r="K2534" s="16" cm="1">
        <f t="array" ref="K25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534" s="7" t="str">
        <f t="shared" si="79"/>
        <v/>
      </c>
      <c r="M2534" s="2">
        <f>SUM(INDEX(ch_table[AAT],1):ch_table[[#This Row],[AAT]])</f>
        <v>5.6493055555555598</v>
      </c>
    </row>
    <row r="2535" spans="1:13" x14ac:dyDescent="0.25">
      <c r="A2535">
        <v>190</v>
      </c>
      <c r="B2535" s="1">
        <v>43390</v>
      </c>
      <c r="C2535" s="7">
        <v>0.79305555555555551</v>
      </c>
      <c r="D2535" t="s">
        <v>23</v>
      </c>
      <c r="E2535" t="s">
        <v>1749</v>
      </c>
      <c r="G2535" s="2">
        <v>2.0833333333333329E-2</v>
      </c>
      <c r="H2535" s="15" t="str">
        <f t="shared" si="78"/>
        <v/>
      </c>
      <c r="I2535" s="2">
        <f>SUM(INDEX(ch_table[Duration],1):ch_table[[#This Row],[Duration]])</f>
        <v>64.610416666666254</v>
      </c>
      <c r="J2535" s="7">
        <v>0.79166666666666663</v>
      </c>
      <c r="K2535" s="16" cm="1">
        <f t="array" ref="K25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2535" s="7" t="str">
        <f t="shared" si="79"/>
        <v/>
      </c>
      <c r="M2535" s="2">
        <f>SUM(INDEX(ch_table[AAT],1):ch_table[[#This Row],[AAT]])</f>
        <v>5.6701388888888928</v>
      </c>
    </row>
    <row r="2536" spans="1:13" x14ac:dyDescent="0.25">
      <c r="A2536">
        <v>190</v>
      </c>
      <c r="B2536" s="1">
        <v>43390</v>
      </c>
      <c r="C2536" s="7">
        <v>0.81388888888888888</v>
      </c>
      <c r="D2536" t="s">
        <v>8</v>
      </c>
      <c r="H2536" s="15">
        <f t="shared" si="78"/>
        <v>0.3347222222222222</v>
      </c>
      <c r="I2536" s="2">
        <f>SUM(INDEX(ch_table[Duration],1):ch_table[[#This Row],[Duration]])</f>
        <v>64.610416666666254</v>
      </c>
      <c r="J2536" s="7">
        <v>0.79166666666666663</v>
      </c>
      <c r="K2536" s="16" t="str" cm="1">
        <f t="array" ref="K25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36" s="7">
        <f t="shared" si="79"/>
        <v>2.2222222222222216E-2</v>
      </c>
      <c r="M2536" s="2">
        <f>SUM(INDEX(ch_table[AAT],1):ch_table[[#This Row],[AAT]])</f>
        <v>5.6701388888888928</v>
      </c>
    </row>
    <row r="2537" spans="1:13" x14ac:dyDescent="0.25">
      <c r="A2537">
        <v>191</v>
      </c>
      <c r="B2537" s="1">
        <v>43391</v>
      </c>
      <c r="C2537" s="7">
        <v>0.39583333333333331</v>
      </c>
      <c r="D2537" t="s">
        <v>13</v>
      </c>
      <c r="G2537" s="2">
        <v>2.0833333333333329E-3</v>
      </c>
      <c r="H2537" s="15" t="str">
        <f t="shared" si="78"/>
        <v/>
      </c>
      <c r="I2537" s="2">
        <f>SUM(INDEX(ch_table[Duration],1):ch_table[[#This Row],[Duration]])</f>
        <v>64.612499999999585</v>
      </c>
      <c r="J2537" s="7">
        <v>0.70833333333333337</v>
      </c>
      <c r="K2537" s="16" t="str" cm="1">
        <f t="array" ref="K25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37" s="7" t="str">
        <f t="shared" si="79"/>
        <v/>
      </c>
      <c r="M2537" s="2">
        <f>SUM(INDEX(ch_table[AAT],1):ch_table[[#This Row],[AAT]])</f>
        <v>5.6701388888888928</v>
      </c>
    </row>
    <row r="2538" spans="1:13" x14ac:dyDescent="0.25">
      <c r="A2538">
        <v>191</v>
      </c>
      <c r="B2538" s="1">
        <v>43391</v>
      </c>
      <c r="C2538" s="7">
        <v>0.39791666666666659</v>
      </c>
      <c r="D2538" t="s">
        <v>1424</v>
      </c>
      <c r="E2538" t="s">
        <v>1750</v>
      </c>
      <c r="G2538" s="2">
        <v>6.9444444444444447E-4</v>
      </c>
      <c r="H2538" s="15" t="str">
        <f t="shared" si="78"/>
        <v/>
      </c>
      <c r="I2538" s="2">
        <f>SUM(INDEX(ch_table[Duration],1):ch_table[[#This Row],[Duration]])</f>
        <v>64.613194444444034</v>
      </c>
      <c r="J2538" s="7">
        <v>0.70833333333333337</v>
      </c>
      <c r="K2538" s="16" t="str" cm="1">
        <f t="array" ref="K25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38" s="7" t="str">
        <f t="shared" si="79"/>
        <v/>
      </c>
      <c r="M2538" s="2">
        <f>SUM(INDEX(ch_table[AAT],1):ch_table[[#This Row],[AAT]])</f>
        <v>5.6701388888888928</v>
      </c>
    </row>
    <row r="2539" spans="1:13" x14ac:dyDescent="0.25">
      <c r="A2539">
        <v>191</v>
      </c>
      <c r="B2539" s="1">
        <v>43391</v>
      </c>
      <c r="C2539" s="7">
        <v>0.39861111111111108</v>
      </c>
      <c r="D2539" t="s">
        <v>52</v>
      </c>
      <c r="E2539" t="s">
        <v>435</v>
      </c>
      <c r="G2539" s="2">
        <v>2.013888888888889E-2</v>
      </c>
      <c r="H2539" s="15" t="str">
        <f t="shared" si="78"/>
        <v/>
      </c>
      <c r="I2539" s="2">
        <f>SUM(INDEX(ch_table[Duration],1):ch_table[[#This Row],[Duration]])</f>
        <v>64.633333333332928</v>
      </c>
      <c r="J2539" s="7">
        <v>0.70833333333333337</v>
      </c>
      <c r="K2539" s="16" t="str" cm="1">
        <f t="array" ref="K25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39" s="7" t="str">
        <f t="shared" si="79"/>
        <v/>
      </c>
      <c r="M2539" s="2">
        <f>SUM(INDEX(ch_table[AAT],1):ch_table[[#This Row],[AAT]])</f>
        <v>5.6701388888888928</v>
      </c>
    </row>
    <row r="2540" spans="1:13" x14ac:dyDescent="0.25">
      <c r="A2540">
        <v>191</v>
      </c>
      <c r="B2540" s="1">
        <v>43391</v>
      </c>
      <c r="C2540" s="7">
        <v>0.41875000000000001</v>
      </c>
      <c r="D2540" t="s">
        <v>54</v>
      </c>
      <c r="E2540" t="s">
        <v>435</v>
      </c>
      <c r="G2540" s="2">
        <v>9.0277777777777769E-3</v>
      </c>
      <c r="H2540" s="15" t="str">
        <f t="shared" si="78"/>
        <v/>
      </c>
      <c r="I2540" s="2">
        <f>SUM(INDEX(ch_table[Duration],1):ch_table[[#This Row],[Duration]])</f>
        <v>64.642361111110702</v>
      </c>
      <c r="J2540" s="7">
        <v>0.70833333333333337</v>
      </c>
      <c r="K2540" s="16" t="str" cm="1">
        <f t="array" ref="K25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0" s="7" t="str">
        <f t="shared" si="79"/>
        <v/>
      </c>
      <c r="M2540" s="2">
        <f>SUM(INDEX(ch_table[AAT],1):ch_table[[#This Row],[AAT]])</f>
        <v>5.6701388888888928</v>
      </c>
    </row>
    <row r="2541" spans="1:13" x14ac:dyDescent="0.25">
      <c r="A2541">
        <v>191</v>
      </c>
      <c r="B2541" s="1">
        <v>43391</v>
      </c>
      <c r="C2541" s="7">
        <v>0.42777777777777781</v>
      </c>
      <c r="D2541" t="s">
        <v>52</v>
      </c>
      <c r="E2541" t="s">
        <v>1751</v>
      </c>
      <c r="G2541" s="2">
        <v>1.5972222222222221E-2</v>
      </c>
      <c r="H2541" s="15" t="str">
        <f t="shared" si="78"/>
        <v/>
      </c>
      <c r="I2541" s="2">
        <f>SUM(INDEX(ch_table[Duration],1):ch_table[[#This Row],[Duration]])</f>
        <v>64.658333333332919</v>
      </c>
      <c r="J2541" s="7">
        <v>0.70833333333333337</v>
      </c>
      <c r="K2541" s="16" t="str" cm="1">
        <f t="array" ref="K25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1" s="7" t="str">
        <f t="shared" si="79"/>
        <v/>
      </c>
      <c r="M2541" s="2">
        <f>SUM(INDEX(ch_table[AAT],1):ch_table[[#This Row],[AAT]])</f>
        <v>5.6701388888888928</v>
      </c>
    </row>
    <row r="2542" spans="1:13" x14ac:dyDescent="0.25">
      <c r="A2542">
        <v>191</v>
      </c>
      <c r="B2542" s="1">
        <v>43391</v>
      </c>
      <c r="C2542" s="7">
        <v>0.44374999999999998</v>
      </c>
      <c r="D2542" t="s">
        <v>55</v>
      </c>
      <c r="E2542" t="s">
        <v>1752</v>
      </c>
      <c r="G2542" s="2">
        <v>2.5000000000000001E-2</v>
      </c>
      <c r="H2542" s="15" t="str">
        <f t="shared" si="78"/>
        <v/>
      </c>
      <c r="I2542" s="2">
        <f>SUM(INDEX(ch_table[Duration],1):ch_table[[#This Row],[Duration]])</f>
        <v>64.683333333332925</v>
      </c>
      <c r="J2542" s="7">
        <v>0.70833333333333337</v>
      </c>
      <c r="K2542" s="16" t="str" cm="1">
        <f t="array" ref="K25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2" s="7" t="str">
        <f t="shared" si="79"/>
        <v/>
      </c>
      <c r="M2542" s="2">
        <f>SUM(INDEX(ch_table[AAT],1):ch_table[[#This Row],[AAT]])</f>
        <v>5.6701388888888928</v>
      </c>
    </row>
    <row r="2543" spans="1:13" x14ac:dyDescent="0.25">
      <c r="A2543">
        <v>191</v>
      </c>
      <c r="B2543" s="1">
        <v>43391</v>
      </c>
      <c r="C2543" s="7">
        <v>0.46875</v>
      </c>
      <c r="D2543" t="s">
        <v>29</v>
      </c>
      <c r="E2543" t="s">
        <v>176</v>
      </c>
      <c r="G2543" s="2">
        <v>4.4444444444444453E-2</v>
      </c>
      <c r="H2543" s="15" t="str">
        <f t="shared" si="78"/>
        <v/>
      </c>
      <c r="I2543" s="2">
        <f>SUM(INDEX(ch_table[Duration],1):ch_table[[#This Row],[Duration]])</f>
        <v>64.727777777777376</v>
      </c>
      <c r="J2543" s="7">
        <v>0.70833333333333337</v>
      </c>
      <c r="K2543" s="16" t="str" cm="1">
        <f t="array" ref="K25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3" s="7" t="str">
        <f t="shared" si="79"/>
        <v/>
      </c>
      <c r="M2543" s="2">
        <f>SUM(INDEX(ch_table[AAT],1):ch_table[[#This Row],[AAT]])</f>
        <v>5.6701388888888928</v>
      </c>
    </row>
    <row r="2544" spans="1:13" x14ac:dyDescent="0.25">
      <c r="A2544">
        <v>191</v>
      </c>
      <c r="B2544" s="1">
        <v>43391</v>
      </c>
      <c r="C2544" s="7">
        <v>0.5131944444444444</v>
      </c>
      <c r="D2544" t="s">
        <v>31</v>
      </c>
      <c r="E2544" t="s">
        <v>1753</v>
      </c>
      <c r="G2544" s="2">
        <v>1.3888888888888889E-3</v>
      </c>
      <c r="H2544" s="15" t="str">
        <f t="shared" si="78"/>
        <v/>
      </c>
      <c r="I2544" s="2">
        <f>SUM(INDEX(ch_table[Duration],1):ch_table[[#This Row],[Duration]])</f>
        <v>64.729166666666259</v>
      </c>
      <c r="J2544" s="7">
        <v>0.70833333333333337</v>
      </c>
      <c r="K2544" s="16" t="str" cm="1">
        <f t="array" ref="K25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4" s="7" t="str">
        <f t="shared" si="79"/>
        <v/>
      </c>
      <c r="M2544" s="2">
        <f>SUM(INDEX(ch_table[AAT],1):ch_table[[#This Row],[AAT]])</f>
        <v>5.6701388888888928</v>
      </c>
    </row>
    <row r="2545" spans="1:13" x14ac:dyDescent="0.25">
      <c r="A2545">
        <v>191</v>
      </c>
      <c r="B2545" s="1">
        <v>43391</v>
      </c>
      <c r="C2545" s="7">
        <v>0.51458333333333328</v>
      </c>
      <c r="D2545" t="s">
        <v>369</v>
      </c>
      <c r="E2545" t="s">
        <v>1754</v>
      </c>
      <c r="G2545" s="2">
        <v>0.56458333333333333</v>
      </c>
      <c r="H2545" s="15" t="str">
        <f t="shared" si="78"/>
        <v/>
      </c>
      <c r="I2545" s="2">
        <f>SUM(INDEX(ch_table[Duration],1):ch_table[[#This Row],[Duration]])</f>
        <v>65.293749999999591</v>
      </c>
      <c r="J2545" s="7">
        <v>0.70833333333333337</v>
      </c>
      <c r="K2545" s="16" t="str" cm="1">
        <f t="array" ref="K25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5" s="7" t="str">
        <f t="shared" si="79"/>
        <v/>
      </c>
      <c r="M2545" s="2">
        <f>SUM(INDEX(ch_table[AAT],1):ch_table[[#This Row],[AAT]])</f>
        <v>5.6701388888888928</v>
      </c>
    </row>
    <row r="2546" spans="1:13" x14ac:dyDescent="0.25">
      <c r="A2546">
        <v>191</v>
      </c>
      <c r="B2546" s="1">
        <v>43391</v>
      </c>
      <c r="C2546" s="7">
        <v>7.9166666666666663E-2</v>
      </c>
      <c r="D2546" t="s">
        <v>369</v>
      </c>
      <c r="E2546" t="s">
        <v>1755</v>
      </c>
      <c r="G2546" s="2">
        <v>0.55277777777777781</v>
      </c>
      <c r="H2546" s="15" t="str">
        <f t="shared" si="78"/>
        <v/>
      </c>
      <c r="I2546" s="2">
        <f>SUM(INDEX(ch_table[Duration],1):ch_table[[#This Row],[Duration]])</f>
        <v>65.846527777777368</v>
      </c>
      <c r="J2546" s="7">
        <v>0.70833333333333337</v>
      </c>
      <c r="K2546" s="16" t="str" cm="1">
        <f t="array" ref="K25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6" s="7" t="str">
        <f t="shared" si="79"/>
        <v/>
      </c>
      <c r="M2546" s="2">
        <f>SUM(INDEX(ch_table[AAT],1):ch_table[[#This Row],[AAT]])</f>
        <v>5.6701388888888928</v>
      </c>
    </row>
    <row r="2547" spans="1:13" x14ac:dyDescent="0.25">
      <c r="A2547">
        <v>191</v>
      </c>
      <c r="B2547" s="1">
        <v>43391</v>
      </c>
      <c r="C2547" s="7">
        <v>0.63194444444444442</v>
      </c>
      <c r="D2547" t="s">
        <v>23</v>
      </c>
      <c r="E2547" t="s">
        <v>1756</v>
      </c>
      <c r="G2547" s="2">
        <v>2.361111111111111E-2</v>
      </c>
      <c r="H2547" s="15" t="str">
        <f t="shared" si="78"/>
        <v/>
      </c>
      <c r="I2547" s="2">
        <f>SUM(INDEX(ch_table[Duration],1):ch_table[[#This Row],[Duration]])</f>
        <v>65.870138888888476</v>
      </c>
      <c r="J2547" s="7">
        <v>0.70833333333333337</v>
      </c>
      <c r="K2547" s="16" t="str" cm="1">
        <f t="array" ref="K25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7" s="7" t="str">
        <f t="shared" si="79"/>
        <v/>
      </c>
      <c r="M2547" s="2">
        <f>SUM(INDEX(ch_table[AAT],1):ch_table[[#This Row],[AAT]])</f>
        <v>5.6701388888888928</v>
      </c>
    </row>
    <row r="2548" spans="1:13" x14ac:dyDescent="0.25">
      <c r="A2548">
        <v>191</v>
      </c>
      <c r="B2548" s="1">
        <v>43391</v>
      </c>
      <c r="C2548" s="7">
        <v>0.65555555555555556</v>
      </c>
      <c r="D2548" t="s">
        <v>8</v>
      </c>
      <c r="H2548" s="15">
        <f t="shared" si="78"/>
        <v>1.2597222222222222</v>
      </c>
      <c r="I2548" s="2">
        <f>SUM(INDEX(ch_table[Duration],1):ch_table[[#This Row],[Duration]])</f>
        <v>65.870138888888476</v>
      </c>
      <c r="J2548" s="7">
        <v>0.70833333333333337</v>
      </c>
      <c r="K2548" s="16" t="str" cm="1">
        <f t="array" ref="K25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8" s="7">
        <f t="shared" si="79"/>
        <v>0</v>
      </c>
      <c r="M2548" s="2">
        <f>SUM(INDEX(ch_table[AAT],1):ch_table[[#This Row],[AAT]])</f>
        <v>5.6701388888888928</v>
      </c>
    </row>
    <row r="2549" spans="1:13" x14ac:dyDescent="0.25">
      <c r="A2549">
        <v>192</v>
      </c>
      <c r="B2549" s="1">
        <v>43395</v>
      </c>
      <c r="C2549" s="7">
        <v>0.60416666666666663</v>
      </c>
      <c r="D2549" t="s">
        <v>13</v>
      </c>
      <c r="G2549" s="2">
        <v>2.7777777777777779E-3</v>
      </c>
      <c r="H2549" s="15" t="str">
        <f t="shared" si="78"/>
        <v/>
      </c>
      <c r="I2549" s="2">
        <f>SUM(INDEX(ch_table[Duration],1):ch_table[[#This Row],[Duration]])</f>
        <v>65.872916666666256</v>
      </c>
      <c r="J2549" s="7">
        <v>0.91666666666666663</v>
      </c>
      <c r="K2549" s="16" t="str" cm="1">
        <f t="array" ref="K25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49" s="7" t="str">
        <f t="shared" si="79"/>
        <v/>
      </c>
      <c r="M2549" s="2">
        <f>SUM(INDEX(ch_table[AAT],1):ch_table[[#This Row],[AAT]])</f>
        <v>5.6701388888888928</v>
      </c>
    </row>
    <row r="2550" spans="1:13" x14ac:dyDescent="0.25">
      <c r="A2550">
        <v>192</v>
      </c>
      <c r="B2550" s="1">
        <v>43395</v>
      </c>
      <c r="C2550" s="7">
        <v>0.6069444444444444</v>
      </c>
      <c r="D2550" t="s">
        <v>52</v>
      </c>
      <c r="E2550" t="s">
        <v>134</v>
      </c>
      <c r="G2550" s="2">
        <v>3.1944444444444442E-2</v>
      </c>
      <c r="H2550" s="15" t="str">
        <f t="shared" si="78"/>
        <v/>
      </c>
      <c r="I2550" s="2">
        <f>SUM(INDEX(ch_table[Duration],1):ch_table[[#This Row],[Duration]])</f>
        <v>65.904861111110705</v>
      </c>
      <c r="J2550" s="7">
        <v>0.91666666666666663</v>
      </c>
      <c r="K2550" s="16" t="str" cm="1">
        <f t="array" ref="K25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0" s="7" t="str">
        <f t="shared" si="79"/>
        <v/>
      </c>
      <c r="M2550" s="2">
        <f>SUM(INDEX(ch_table[AAT],1):ch_table[[#This Row],[AAT]])</f>
        <v>5.6701388888888928</v>
      </c>
    </row>
    <row r="2551" spans="1:13" x14ac:dyDescent="0.25">
      <c r="A2551">
        <v>192</v>
      </c>
      <c r="B2551" s="1">
        <v>43395</v>
      </c>
      <c r="C2551" s="7">
        <v>0.63888888888888884</v>
      </c>
      <c r="D2551" t="s">
        <v>54</v>
      </c>
      <c r="E2551" t="s">
        <v>134</v>
      </c>
      <c r="G2551" s="2">
        <v>9.7222222222222224E-3</v>
      </c>
      <c r="H2551" s="15" t="str">
        <f t="shared" si="78"/>
        <v/>
      </c>
      <c r="I2551" s="2">
        <f>SUM(INDEX(ch_table[Duration],1):ch_table[[#This Row],[Duration]])</f>
        <v>65.914583333332928</v>
      </c>
      <c r="J2551" s="7">
        <v>0.91666666666666663</v>
      </c>
      <c r="K2551" s="16" t="str" cm="1">
        <f t="array" ref="K25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1" s="7" t="str">
        <f t="shared" si="79"/>
        <v/>
      </c>
      <c r="M2551" s="2">
        <f>SUM(INDEX(ch_table[AAT],1):ch_table[[#This Row],[AAT]])</f>
        <v>5.6701388888888928</v>
      </c>
    </row>
    <row r="2552" spans="1:13" x14ac:dyDescent="0.25">
      <c r="A2552">
        <v>192</v>
      </c>
      <c r="B2552" s="1">
        <v>43395</v>
      </c>
      <c r="C2552" s="7">
        <v>0.64861111111111114</v>
      </c>
      <c r="D2552" t="s">
        <v>55</v>
      </c>
      <c r="E2552" t="s">
        <v>1757</v>
      </c>
      <c r="F2552" t="s">
        <v>1724</v>
      </c>
      <c r="G2552" s="2">
        <v>2.1527777777777781E-2</v>
      </c>
      <c r="H2552" s="15" t="str">
        <f t="shared" si="78"/>
        <v/>
      </c>
      <c r="I2552" s="2">
        <f>SUM(INDEX(ch_table[Duration],1):ch_table[[#This Row],[Duration]])</f>
        <v>65.936111111110705</v>
      </c>
      <c r="J2552" s="7">
        <v>0.91666666666666663</v>
      </c>
      <c r="K2552" s="16" t="str" cm="1">
        <f t="array" ref="K25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2" s="7" t="str">
        <f t="shared" si="79"/>
        <v/>
      </c>
      <c r="M2552" s="2">
        <f>SUM(INDEX(ch_table[AAT],1):ch_table[[#This Row],[AAT]])</f>
        <v>5.6701388888888928</v>
      </c>
    </row>
    <row r="2553" spans="1:13" x14ac:dyDescent="0.25">
      <c r="A2553">
        <v>192</v>
      </c>
      <c r="B2553" s="1">
        <v>43395</v>
      </c>
      <c r="C2553" s="7">
        <v>0.67013888888888884</v>
      </c>
      <c r="D2553" t="s">
        <v>55</v>
      </c>
      <c r="E2553" t="s">
        <v>1758</v>
      </c>
      <c r="F2553" t="s">
        <v>1724</v>
      </c>
      <c r="G2553" s="2">
        <v>2.4305555555555559E-2</v>
      </c>
      <c r="H2553" s="15" t="str">
        <f t="shared" si="78"/>
        <v/>
      </c>
      <c r="I2553" s="2">
        <f>SUM(INDEX(ch_table[Duration],1):ch_table[[#This Row],[Duration]])</f>
        <v>65.960416666666262</v>
      </c>
      <c r="J2553" s="7">
        <v>0.91666666666666663</v>
      </c>
      <c r="K2553" s="16" t="str" cm="1">
        <f t="array" ref="K25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3" s="7" t="str">
        <f t="shared" si="79"/>
        <v/>
      </c>
      <c r="M2553" s="2">
        <f>SUM(INDEX(ch_table[AAT],1):ch_table[[#This Row],[AAT]])</f>
        <v>5.6701388888888928</v>
      </c>
    </row>
    <row r="2554" spans="1:13" x14ac:dyDescent="0.25">
      <c r="A2554">
        <v>192</v>
      </c>
      <c r="B2554" s="1">
        <v>43395</v>
      </c>
      <c r="C2554" s="7">
        <v>0.69444444444444442</v>
      </c>
      <c r="D2554" t="s">
        <v>25</v>
      </c>
      <c r="E2554" t="s">
        <v>1759</v>
      </c>
      <c r="G2554" s="2">
        <v>7.4305555555555555E-2</v>
      </c>
      <c r="H2554" s="15" t="str">
        <f t="shared" si="78"/>
        <v/>
      </c>
      <c r="I2554" s="2">
        <f>SUM(INDEX(ch_table[Duration],1):ch_table[[#This Row],[Duration]])</f>
        <v>66.034722222221816</v>
      </c>
      <c r="J2554" s="7">
        <v>0.91666666666666663</v>
      </c>
      <c r="K2554" s="16" t="str" cm="1">
        <f t="array" ref="K25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4" s="7" t="str">
        <f t="shared" si="79"/>
        <v/>
      </c>
      <c r="M2554" s="2">
        <f>SUM(INDEX(ch_table[AAT],1):ch_table[[#This Row],[AAT]])</f>
        <v>5.6701388888888928</v>
      </c>
    </row>
    <row r="2555" spans="1:13" x14ac:dyDescent="0.25">
      <c r="A2555">
        <v>192</v>
      </c>
      <c r="B2555" s="1">
        <v>43395</v>
      </c>
      <c r="C2555" s="7">
        <v>0.76875000000000004</v>
      </c>
      <c r="D2555" t="s">
        <v>25</v>
      </c>
      <c r="E2555" t="s">
        <v>1760</v>
      </c>
      <c r="G2555" s="2">
        <v>4.1666666666666657E-2</v>
      </c>
      <c r="H2555" s="15" t="str">
        <f t="shared" si="78"/>
        <v/>
      </c>
      <c r="I2555" s="2">
        <f>SUM(INDEX(ch_table[Duration],1):ch_table[[#This Row],[Duration]])</f>
        <v>66.076388888888488</v>
      </c>
      <c r="J2555" s="7">
        <v>0.91666666666666663</v>
      </c>
      <c r="K2555" s="16" t="str" cm="1">
        <f t="array" ref="K25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5" s="7" t="str">
        <f t="shared" si="79"/>
        <v/>
      </c>
      <c r="M2555" s="2">
        <f>SUM(INDEX(ch_table[AAT],1):ch_table[[#This Row],[AAT]])</f>
        <v>5.6701388888888928</v>
      </c>
    </row>
    <row r="2556" spans="1:13" x14ac:dyDescent="0.25">
      <c r="A2556">
        <v>192</v>
      </c>
      <c r="B2556" s="1">
        <v>43395</v>
      </c>
      <c r="C2556" s="7">
        <v>0.81041666666666667</v>
      </c>
      <c r="D2556" t="s">
        <v>31</v>
      </c>
      <c r="E2556" t="s">
        <v>1761</v>
      </c>
      <c r="G2556" s="2">
        <v>1.3888888888888889E-3</v>
      </c>
      <c r="H2556" s="15" t="str">
        <f t="shared" si="78"/>
        <v/>
      </c>
      <c r="I2556" s="2">
        <f>SUM(INDEX(ch_table[Duration],1):ch_table[[#This Row],[Duration]])</f>
        <v>66.077777777777371</v>
      </c>
      <c r="J2556" s="7">
        <v>0.91666666666666663</v>
      </c>
      <c r="K2556" s="16" t="str" cm="1">
        <f t="array" ref="K25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6" s="7" t="str">
        <f t="shared" si="79"/>
        <v/>
      </c>
      <c r="M2556" s="2">
        <f>SUM(INDEX(ch_table[AAT],1):ch_table[[#This Row],[AAT]])</f>
        <v>5.6701388888888928</v>
      </c>
    </row>
    <row r="2557" spans="1:13" x14ac:dyDescent="0.25">
      <c r="A2557">
        <v>192</v>
      </c>
      <c r="B2557" s="1">
        <v>43395</v>
      </c>
      <c r="C2557" s="7">
        <v>0.81180555555555556</v>
      </c>
      <c r="D2557" t="s">
        <v>31</v>
      </c>
      <c r="E2557" t="s">
        <v>1762</v>
      </c>
      <c r="G2557" s="2">
        <v>3.472222222222222E-3</v>
      </c>
      <c r="H2557" s="15" t="str">
        <f t="shared" si="78"/>
        <v/>
      </c>
      <c r="I2557" s="2">
        <f>SUM(INDEX(ch_table[Duration],1):ch_table[[#This Row],[Duration]])</f>
        <v>66.081249999999599</v>
      </c>
      <c r="J2557" s="7">
        <v>0.91666666666666663</v>
      </c>
      <c r="K2557" s="16" t="str" cm="1">
        <f t="array" ref="K25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7" s="7" t="str">
        <f t="shared" si="79"/>
        <v/>
      </c>
      <c r="M2557" s="2">
        <f>SUM(INDEX(ch_table[AAT],1):ch_table[[#This Row],[AAT]])</f>
        <v>5.6701388888888928</v>
      </c>
    </row>
    <row r="2558" spans="1:13" x14ac:dyDescent="0.25">
      <c r="A2558">
        <v>192</v>
      </c>
      <c r="B2558" s="1">
        <v>43395</v>
      </c>
      <c r="C2558" s="7">
        <v>0.81527777777777777</v>
      </c>
      <c r="D2558" t="s">
        <v>23</v>
      </c>
      <c r="E2558" t="s">
        <v>1763</v>
      </c>
      <c r="G2558" s="2">
        <v>3.8194444444444448E-2</v>
      </c>
      <c r="H2558" s="15" t="str">
        <f t="shared" si="78"/>
        <v/>
      </c>
      <c r="I2558" s="2">
        <f>SUM(INDEX(ch_table[Duration],1):ch_table[[#This Row],[Duration]])</f>
        <v>66.119444444444042</v>
      </c>
      <c r="J2558" s="7">
        <v>0.91666666666666663</v>
      </c>
      <c r="K2558" s="16" t="str" cm="1">
        <f t="array" ref="K25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8" s="7" t="str">
        <f t="shared" si="79"/>
        <v/>
      </c>
      <c r="M2558" s="2">
        <f>SUM(INDEX(ch_table[AAT],1):ch_table[[#This Row],[AAT]])</f>
        <v>5.6701388888888928</v>
      </c>
    </row>
    <row r="2559" spans="1:13" x14ac:dyDescent="0.25">
      <c r="A2559">
        <v>192</v>
      </c>
      <c r="B2559" s="1">
        <v>43395</v>
      </c>
      <c r="C2559" s="7">
        <v>0.85347222222222219</v>
      </c>
      <c r="D2559" t="s">
        <v>8</v>
      </c>
      <c r="H2559" s="15">
        <f t="shared" si="78"/>
        <v>0.24930555555555556</v>
      </c>
      <c r="I2559" s="2">
        <f>SUM(INDEX(ch_table[Duration],1):ch_table[[#This Row],[Duration]])</f>
        <v>66.119444444444042</v>
      </c>
      <c r="J2559" s="7">
        <v>0.91666666666666663</v>
      </c>
      <c r="K2559" s="16" t="str" cm="1">
        <f t="array" ref="K25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59" s="7">
        <f t="shared" si="79"/>
        <v>0</v>
      </c>
      <c r="M2559" s="2">
        <f>SUM(INDEX(ch_table[AAT],1):ch_table[[#This Row],[AAT]])</f>
        <v>5.6701388888888928</v>
      </c>
    </row>
    <row r="2560" spans="1:13" x14ac:dyDescent="0.25">
      <c r="A2560">
        <v>193</v>
      </c>
      <c r="B2560" s="1">
        <v>43396</v>
      </c>
      <c r="C2560" s="7">
        <v>0.47916666666666669</v>
      </c>
      <c r="D2560" t="s">
        <v>13</v>
      </c>
      <c r="G2560" s="2">
        <v>2.0833333333333329E-3</v>
      </c>
      <c r="H2560" s="15" t="str">
        <f t="shared" si="78"/>
        <v/>
      </c>
      <c r="I2560" s="2">
        <f>SUM(INDEX(ch_table[Duration],1):ch_table[[#This Row],[Duration]])</f>
        <v>66.121527777777374</v>
      </c>
      <c r="J2560" s="7">
        <v>0.79166666666666663</v>
      </c>
      <c r="K2560" s="16" t="str" cm="1">
        <f t="array" ref="K25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60" s="7" t="str">
        <f t="shared" si="79"/>
        <v/>
      </c>
      <c r="M2560" s="2">
        <f>SUM(INDEX(ch_table[AAT],1):ch_table[[#This Row],[AAT]])</f>
        <v>5.6701388888888928</v>
      </c>
    </row>
    <row r="2561" spans="1:13" x14ac:dyDescent="0.25">
      <c r="A2561">
        <v>193</v>
      </c>
      <c r="B2561" s="1">
        <v>43396</v>
      </c>
      <c r="C2561" s="7">
        <v>0.48125000000000001</v>
      </c>
      <c r="D2561" t="s">
        <v>52</v>
      </c>
      <c r="E2561" t="s">
        <v>833</v>
      </c>
      <c r="G2561" s="2">
        <v>3.1944444444444442E-2</v>
      </c>
      <c r="H2561" s="15" t="str">
        <f t="shared" si="78"/>
        <v/>
      </c>
      <c r="I2561" s="2">
        <f>SUM(INDEX(ch_table[Duration],1):ch_table[[#This Row],[Duration]])</f>
        <v>66.153472222221822</v>
      </c>
      <c r="J2561" s="7">
        <v>0.79166666666666663</v>
      </c>
      <c r="K2561" s="16" t="str" cm="1">
        <f t="array" ref="K25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61" s="7" t="str">
        <f t="shared" si="79"/>
        <v/>
      </c>
      <c r="M2561" s="2">
        <f>SUM(INDEX(ch_table[AAT],1):ch_table[[#This Row],[AAT]])</f>
        <v>5.6701388888888928</v>
      </c>
    </row>
    <row r="2562" spans="1:13" x14ac:dyDescent="0.25">
      <c r="A2562">
        <v>193</v>
      </c>
      <c r="B2562" s="1">
        <v>43396</v>
      </c>
      <c r="C2562" s="7">
        <v>0.5131944444444444</v>
      </c>
      <c r="D2562" t="s">
        <v>54</v>
      </c>
      <c r="E2562" t="s">
        <v>833</v>
      </c>
      <c r="G2562" s="2">
        <v>1.388888888888889E-2</v>
      </c>
      <c r="H2562" s="15" t="str">
        <f t="shared" ref="H2562:H2625" si="80">IF(OR($D2562="House rose", $D2562="Session end"), SUMIF(A:A,A2562, G:G),"")</f>
        <v/>
      </c>
      <c r="I2562" s="2">
        <f>SUM(INDEX(ch_table[Duration],1):ch_table[[#This Row],[Duration]])</f>
        <v>66.167361111110708</v>
      </c>
      <c r="J2562" s="7">
        <v>0.79166666666666663</v>
      </c>
      <c r="K2562" s="16" t="str" cm="1">
        <f t="array" ref="K25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62" s="7" t="str">
        <f t="shared" ref="L2562:L2625" si="81">IF(OR(D2562="House rose",D2562="Session end"), SUMIF(A:A, A2562,K:K),"")</f>
        <v/>
      </c>
      <c r="M2562" s="2">
        <f>SUM(INDEX(ch_table[AAT],1):ch_table[[#This Row],[AAT]])</f>
        <v>5.6701388888888928</v>
      </c>
    </row>
    <row r="2563" spans="1:13" x14ac:dyDescent="0.25">
      <c r="A2563">
        <v>193</v>
      </c>
      <c r="B2563" s="1">
        <v>43396</v>
      </c>
      <c r="C2563" s="7">
        <v>0.52708333333333335</v>
      </c>
      <c r="D2563" t="s">
        <v>286</v>
      </c>
      <c r="E2563" t="s">
        <v>1764</v>
      </c>
      <c r="G2563" s="2">
        <v>2.2916666666666669E-2</v>
      </c>
      <c r="H2563" s="15" t="str">
        <f t="shared" si="80"/>
        <v/>
      </c>
      <c r="I2563" s="2">
        <f>SUM(INDEX(ch_table[Duration],1):ch_table[[#This Row],[Duration]])</f>
        <v>66.190277777777368</v>
      </c>
      <c r="J2563" s="7">
        <v>0.79166666666666663</v>
      </c>
      <c r="K2563" s="16" t="str" cm="1">
        <f t="array" ref="K25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63" s="7" t="str">
        <f t="shared" si="81"/>
        <v/>
      </c>
      <c r="M2563" s="2">
        <f>SUM(INDEX(ch_table[AAT],1):ch_table[[#This Row],[AAT]])</f>
        <v>5.6701388888888928</v>
      </c>
    </row>
    <row r="2564" spans="1:13" x14ac:dyDescent="0.25">
      <c r="A2564">
        <v>193</v>
      </c>
      <c r="B2564" s="1">
        <v>43396</v>
      </c>
      <c r="C2564" s="7">
        <v>0.55000000000000004</v>
      </c>
      <c r="D2564" t="s">
        <v>1654</v>
      </c>
      <c r="E2564" t="s">
        <v>1765</v>
      </c>
      <c r="G2564" s="2">
        <v>0.25347222222222221</v>
      </c>
      <c r="H2564" s="15" t="str">
        <f t="shared" si="80"/>
        <v/>
      </c>
      <c r="I2564" s="2">
        <f>SUM(INDEX(ch_table[Duration],1):ch_table[[#This Row],[Duration]])</f>
        <v>66.443749999999596</v>
      </c>
      <c r="J2564" s="7">
        <v>0.79166666666666663</v>
      </c>
      <c r="K2564" s="16" cm="1">
        <f t="array" ref="K25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1.1805555555555625E-2</v>
      </c>
      <c r="L2564" s="7" t="str">
        <f t="shared" si="81"/>
        <v/>
      </c>
      <c r="M2564" s="2">
        <f>SUM(INDEX(ch_table[AAT],1):ch_table[[#This Row],[AAT]])</f>
        <v>5.6819444444444489</v>
      </c>
    </row>
    <row r="2565" spans="1:13" x14ac:dyDescent="0.25">
      <c r="A2565">
        <v>193</v>
      </c>
      <c r="B2565" s="1">
        <v>43396</v>
      </c>
      <c r="C2565" s="7">
        <v>0.80347222222222225</v>
      </c>
      <c r="D2565" t="s">
        <v>31</v>
      </c>
      <c r="E2565" t="s">
        <v>1766</v>
      </c>
      <c r="G2565" s="2">
        <v>1.3888888888888889E-3</v>
      </c>
      <c r="H2565" s="15" t="str">
        <f t="shared" si="80"/>
        <v/>
      </c>
      <c r="I2565" s="2">
        <f>SUM(INDEX(ch_table[Duration],1):ch_table[[#This Row],[Duration]])</f>
        <v>66.445138888888479</v>
      </c>
      <c r="J2565" s="7">
        <v>0.79166666666666663</v>
      </c>
      <c r="K2565" s="16" cm="1">
        <f t="array" ref="K25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565" s="7" t="str">
        <f t="shared" si="81"/>
        <v/>
      </c>
      <c r="M2565" s="2">
        <f>SUM(INDEX(ch_table[AAT],1):ch_table[[#This Row],[AAT]])</f>
        <v>5.683333333333338</v>
      </c>
    </row>
    <row r="2566" spans="1:13" x14ac:dyDescent="0.25">
      <c r="A2566">
        <v>193</v>
      </c>
      <c r="B2566" s="1">
        <v>43396</v>
      </c>
      <c r="C2566" s="7">
        <v>0.80486111111111114</v>
      </c>
      <c r="D2566" t="s">
        <v>1688</v>
      </c>
      <c r="E2566" t="s">
        <v>1767</v>
      </c>
      <c r="G2566" s="2">
        <v>6.9444444444444447E-4</v>
      </c>
      <c r="H2566" s="15" t="str">
        <f t="shared" si="80"/>
        <v/>
      </c>
      <c r="I2566" s="2">
        <f>SUM(INDEX(ch_table[Duration],1):ch_table[[#This Row],[Duration]])</f>
        <v>66.445833333332928</v>
      </c>
      <c r="J2566" s="7">
        <v>0.79166666666666663</v>
      </c>
      <c r="K2566" s="16" cm="1">
        <f t="array" ref="K25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566" s="7" t="str">
        <f t="shared" si="81"/>
        <v/>
      </c>
      <c r="M2566" s="2">
        <f>SUM(INDEX(ch_table[AAT],1):ch_table[[#This Row],[AAT]])</f>
        <v>5.6840277777777821</v>
      </c>
    </row>
    <row r="2567" spans="1:13" x14ac:dyDescent="0.25">
      <c r="A2567">
        <v>193</v>
      </c>
      <c r="B2567" s="1">
        <v>43396</v>
      </c>
      <c r="C2567" s="7">
        <v>0.80555555555555558</v>
      </c>
      <c r="D2567" t="s">
        <v>1688</v>
      </c>
      <c r="E2567" t="s">
        <v>1768</v>
      </c>
      <c r="G2567" s="2">
        <v>1.3888888888888889E-3</v>
      </c>
      <c r="H2567" s="15" t="str">
        <f t="shared" si="80"/>
        <v/>
      </c>
      <c r="I2567" s="2">
        <f>SUM(INDEX(ch_table[Duration],1):ch_table[[#This Row],[Duration]])</f>
        <v>66.447222222221811</v>
      </c>
      <c r="J2567" s="7">
        <v>0.79166666666666663</v>
      </c>
      <c r="K2567" s="16" cm="1">
        <f t="array" ref="K25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567" s="7" t="str">
        <f t="shared" si="81"/>
        <v/>
      </c>
      <c r="M2567" s="2">
        <f>SUM(INDEX(ch_table[AAT],1):ch_table[[#This Row],[AAT]])</f>
        <v>5.6854166666666712</v>
      </c>
    </row>
    <row r="2568" spans="1:13" x14ac:dyDescent="0.25">
      <c r="A2568">
        <v>193</v>
      </c>
      <c r="B2568" s="1">
        <v>43396</v>
      </c>
      <c r="C2568" s="7">
        <v>0.80694444444444446</v>
      </c>
      <c r="D2568" t="s">
        <v>1688</v>
      </c>
      <c r="E2568" t="s">
        <v>1769</v>
      </c>
      <c r="G2568" s="2">
        <v>6.9444444444444447E-4</v>
      </c>
      <c r="H2568" s="15" t="str">
        <f t="shared" si="80"/>
        <v/>
      </c>
      <c r="I2568" s="2">
        <f>SUM(INDEX(ch_table[Duration],1):ch_table[[#This Row],[Duration]])</f>
        <v>66.447916666666259</v>
      </c>
      <c r="J2568" s="7">
        <v>0.79166666666666663</v>
      </c>
      <c r="K2568" s="16" cm="1">
        <f t="array" ref="K25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568" s="7" t="str">
        <f t="shared" si="81"/>
        <v/>
      </c>
      <c r="M2568" s="2">
        <f>SUM(INDEX(ch_table[AAT],1):ch_table[[#This Row],[AAT]])</f>
        <v>5.6861111111111153</v>
      </c>
    </row>
    <row r="2569" spans="1:13" x14ac:dyDescent="0.25">
      <c r="A2569">
        <v>193</v>
      </c>
      <c r="B2569" s="1">
        <v>43396</v>
      </c>
      <c r="C2569" s="7">
        <v>0.80763888888888891</v>
      </c>
      <c r="D2569" t="s">
        <v>1688</v>
      </c>
      <c r="E2569" t="s">
        <v>1770</v>
      </c>
      <c r="G2569" s="2">
        <v>2.0833333333333329E-3</v>
      </c>
      <c r="H2569" s="15" t="str">
        <f t="shared" si="80"/>
        <v/>
      </c>
      <c r="I2569" s="2">
        <f>SUM(INDEX(ch_table[Duration],1):ch_table[[#This Row],[Duration]])</f>
        <v>66.449999999999591</v>
      </c>
      <c r="J2569" s="7">
        <v>0.79166666666666663</v>
      </c>
      <c r="K2569" s="16" cm="1">
        <f t="array" ref="K25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2569" s="7" t="str">
        <f t="shared" si="81"/>
        <v/>
      </c>
      <c r="M2569" s="2">
        <f>SUM(INDEX(ch_table[AAT],1):ch_table[[#This Row],[AAT]])</f>
        <v>5.6881944444444485</v>
      </c>
    </row>
    <row r="2570" spans="1:13" x14ac:dyDescent="0.25">
      <c r="A2570">
        <v>193</v>
      </c>
      <c r="B2570" s="1">
        <v>43396</v>
      </c>
      <c r="C2570" s="7">
        <v>0.80972222222222223</v>
      </c>
      <c r="D2570" t="s">
        <v>23</v>
      </c>
      <c r="E2570" t="s">
        <v>1771</v>
      </c>
      <c r="G2570" s="2">
        <v>1.805555555555555E-2</v>
      </c>
      <c r="H2570" s="15" t="str">
        <f t="shared" si="80"/>
        <v/>
      </c>
      <c r="I2570" s="2">
        <f>SUM(INDEX(ch_table[Duration],1):ch_table[[#This Row],[Duration]])</f>
        <v>66.468055555555139</v>
      </c>
      <c r="J2570" s="7">
        <v>0.79166666666666663</v>
      </c>
      <c r="K2570" s="16" cm="1">
        <f t="array" ref="K25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2570" s="7" t="str">
        <f t="shared" si="81"/>
        <v/>
      </c>
      <c r="M2570" s="2">
        <f>SUM(INDEX(ch_table[AAT],1):ch_table[[#This Row],[AAT]])</f>
        <v>5.7062500000000043</v>
      </c>
    </row>
    <row r="2571" spans="1:13" x14ac:dyDescent="0.25">
      <c r="A2571">
        <v>193</v>
      </c>
      <c r="B2571" s="1">
        <v>43396</v>
      </c>
      <c r="C2571" s="7">
        <v>0.82777777777777772</v>
      </c>
      <c r="D2571" t="s">
        <v>8</v>
      </c>
      <c r="H2571" s="15">
        <f t="shared" si="80"/>
        <v>0.34861111111111104</v>
      </c>
      <c r="I2571" s="2">
        <f>SUM(INDEX(ch_table[Duration],1):ch_table[[#This Row],[Duration]])</f>
        <v>66.468055555555139</v>
      </c>
      <c r="J2571" s="7">
        <v>0.79166666666666663</v>
      </c>
      <c r="K2571" s="16" t="str" cm="1">
        <f t="array" ref="K25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1" s="7">
        <f t="shared" si="81"/>
        <v>3.6111111111111177E-2</v>
      </c>
      <c r="M2571" s="2">
        <f>SUM(INDEX(ch_table[AAT],1):ch_table[[#This Row],[AAT]])</f>
        <v>5.7062500000000043</v>
      </c>
    </row>
    <row r="2572" spans="1:13" x14ac:dyDescent="0.25">
      <c r="A2572">
        <v>194</v>
      </c>
      <c r="B2572" s="1">
        <v>43397</v>
      </c>
      <c r="C2572" s="7">
        <v>0.47916666666666669</v>
      </c>
      <c r="D2572" t="s">
        <v>13</v>
      </c>
      <c r="G2572" s="2">
        <v>2.0833333333333329E-3</v>
      </c>
      <c r="H2572" s="15" t="str">
        <f t="shared" si="80"/>
        <v/>
      </c>
      <c r="I2572" s="2">
        <f>SUM(INDEX(ch_table[Duration],1):ch_table[[#This Row],[Duration]])</f>
        <v>66.470138888888471</v>
      </c>
      <c r="J2572" s="7">
        <v>0.79166666666666663</v>
      </c>
      <c r="K2572" s="16" t="str" cm="1">
        <f t="array" ref="K25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2" s="7" t="str">
        <f t="shared" si="81"/>
        <v/>
      </c>
      <c r="M2572" s="2">
        <f>SUM(INDEX(ch_table[AAT],1):ch_table[[#This Row],[AAT]])</f>
        <v>5.7062500000000043</v>
      </c>
    </row>
    <row r="2573" spans="1:13" x14ac:dyDescent="0.25">
      <c r="A2573">
        <v>194</v>
      </c>
      <c r="B2573" s="1">
        <v>43397</v>
      </c>
      <c r="C2573" s="7">
        <v>0.48125000000000001</v>
      </c>
      <c r="D2573" t="s">
        <v>52</v>
      </c>
      <c r="E2573" t="s">
        <v>467</v>
      </c>
      <c r="G2573" s="2">
        <v>2.013888888888889E-2</v>
      </c>
      <c r="H2573" s="15" t="str">
        <f t="shared" si="80"/>
        <v/>
      </c>
      <c r="I2573" s="2">
        <f>SUM(INDEX(ch_table[Duration],1):ch_table[[#This Row],[Duration]])</f>
        <v>66.490277777777365</v>
      </c>
      <c r="J2573" s="7">
        <v>0.79166666666666663</v>
      </c>
      <c r="K2573" s="16" t="str" cm="1">
        <f t="array" ref="K25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3" s="7" t="str">
        <f t="shared" si="81"/>
        <v/>
      </c>
      <c r="M2573" s="2">
        <f>SUM(INDEX(ch_table[AAT],1):ch_table[[#This Row],[AAT]])</f>
        <v>5.7062500000000043</v>
      </c>
    </row>
    <row r="2574" spans="1:13" x14ac:dyDescent="0.25">
      <c r="A2574">
        <v>194</v>
      </c>
      <c r="B2574" s="1">
        <v>43397</v>
      </c>
      <c r="C2574" s="7">
        <v>0.50138888888888888</v>
      </c>
      <c r="D2574" t="s">
        <v>52</v>
      </c>
      <c r="E2574" t="s">
        <v>111</v>
      </c>
      <c r="G2574" s="2">
        <v>3.1944444444444442E-2</v>
      </c>
      <c r="H2574" s="15" t="str">
        <f t="shared" si="80"/>
        <v/>
      </c>
      <c r="I2574" s="2">
        <f>SUM(INDEX(ch_table[Duration],1):ch_table[[#This Row],[Duration]])</f>
        <v>66.522222222221814</v>
      </c>
      <c r="J2574" s="7">
        <v>0.79166666666666663</v>
      </c>
      <c r="K2574" s="16" t="str" cm="1">
        <f t="array" ref="K25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4" s="7" t="str">
        <f t="shared" si="81"/>
        <v/>
      </c>
      <c r="M2574" s="2">
        <f>SUM(INDEX(ch_table[AAT],1):ch_table[[#This Row],[AAT]])</f>
        <v>5.7062500000000043</v>
      </c>
    </row>
    <row r="2575" spans="1:13" x14ac:dyDescent="0.25">
      <c r="A2575">
        <v>194</v>
      </c>
      <c r="B2575" s="1">
        <v>43397</v>
      </c>
      <c r="C2575" s="7">
        <v>0.53333333333333333</v>
      </c>
      <c r="D2575" t="s">
        <v>31</v>
      </c>
      <c r="E2575" t="s">
        <v>1772</v>
      </c>
      <c r="G2575" s="2">
        <v>2.0833333333333329E-3</v>
      </c>
      <c r="H2575" s="15" t="str">
        <f t="shared" si="80"/>
        <v/>
      </c>
      <c r="I2575" s="2">
        <f>SUM(INDEX(ch_table[Duration],1):ch_table[[#This Row],[Duration]])</f>
        <v>66.524305555555145</v>
      </c>
      <c r="J2575" s="7">
        <v>0.79166666666666663</v>
      </c>
      <c r="K2575" s="16" t="str" cm="1">
        <f t="array" ref="K25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5" s="7" t="str">
        <f t="shared" si="81"/>
        <v/>
      </c>
      <c r="M2575" s="2">
        <f>SUM(INDEX(ch_table[AAT],1):ch_table[[#This Row],[AAT]])</f>
        <v>5.7062500000000043</v>
      </c>
    </row>
    <row r="2576" spans="1:13" x14ac:dyDescent="0.25">
      <c r="A2576">
        <v>194</v>
      </c>
      <c r="B2576" s="1">
        <v>43397</v>
      </c>
      <c r="C2576" s="7">
        <v>0.53541666666666665</v>
      </c>
      <c r="D2576" t="s">
        <v>286</v>
      </c>
      <c r="E2576" t="s">
        <v>1773</v>
      </c>
      <c r="G2576" s="2">
        <v>8.3333333333333332E-3</v>
      </c>
      <c r="H2576" s="15" t="str">
        <f t="shared" si="80"/>
        <v/>
      </c>
      <c r="I2576" s="2">
        <f>SUM(INDEX(ch_table[Duration],1):ch_table[[#This Row],[Duration]])</f>
        <v>66.532638888888485</v>
      </c>
      <c r="J2576" s="7">
        <v>0.79166666666666663</v>
      </c>
      <c r="K2576" s="16" t="str" cm="1">
        <f t="array" ref="K25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6" s="7" t="str">
        <f t="shared" si="81"/>
        <v/>
      </c>
      <c r="M2576" s="2">
        <f>SUM(INDEX(ch_table[AAT],1):ch_table[[#This Row],[AAT]])</f>
        <v>5.7062500000000043</v>
      </c>
    </row>
    <row r="2577" spans="1:13" x14ac:dyDescent="0.25">
      <c r="A2577">
        <v>194</v>
      </c>
      <c r="B2577" s="1">
        <v>43397</v>
      </c>
      <c r="C2577" s="7">
        <v>0.54374999999999996</v>
      </c>
      <c r="D2577" t="s">
        <v>1544</v>
      </c>
      <c r="E2577" t="s">
        <v>1774</v>
      </c>
      <c r="G2577" s="2">
        <v>6.2500000000000003E-3</v>
      </c>
      <c r="H2577" s="15" t="str">
        <f t="shared" si="80"/>
        <v/>
      </c>
      <c r="I2577" s="2">
        <f>SUM(INDEX(ch_table[Duration],1):ch_table[[#This Row],[Duration]])</f>
        <v>66.538888888888479</v>
      </c>
      <c r="J2577" s="7">
        <v>0.79166666666666663</v>
      </c>
      <c r="K2577" s="16" t="str" cm="1">
        <f t="array" ref="K25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7" s="7" t="str">
        <f t="shared" si="81"/>
        <v/>
      </c>
      <c r="M2577" s="2">
        <f>SUM(INDEX(ch_table[AAT],1):ch_table[[#This Row],[AAT]])</f>
        <v>5.7062500000000043</v>
      </c>
    </row>
    <row r="2578" spans="1:13" x14ac:dyDescent="0.25">
      <c r="A2578">
        <v>194</v>
      </c>
      <c r="B2578" s="1">
        <v>43397</v>
      </c>
      <c r="C2578" s="7">
        <v>0.55000000000000004</v>
      </c>
      <c r="D2578" t="s">
        <v>91</v>
      </c>
      <c r="E2578" t="s">
        <v>1775</v>
      </c>
      <c r="G2578" s="2">
        <v>0.1583333333333333</v>
      </c>
      <c r="H2578" s="15" t="str">
        <f t="shared" si="80"/>
        <v/>
      </c>
      <c r="I2578" s="2">
        <f>SUM(INDEX(ch_table[Duration],1):ch_table[[#This Row],[Duration]])</f>
        <v>66.697222222221811</v>
      </c>
      <c r="J2578" s="7">
        <v>0.79166666666666663</v>
      </c>
      <c r="K2578" s="16" t="str" cm="1">
        <f t="array" ref="K25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8" s="7" t="str">
        <f t="shared" si="81"/>
        <v/>
      </c>
      <c r="M2578" s="2">
        <f>SUM(INDEX(ch_table[AAT],1):ch_table[[#This Row],[AAT]])</f>
        <v>5.7062500000000043</v>
      </c>
    </row>
    <row r="2579" spans="1:13" x14ac:dyDescent="0.25">
      <c r="A2579">
        <v>194</v>
      </c>
      <c r="B2579" s="1">
        <v>43397</v>
      </c>
      <c r="C2579" s="7">
        <v>0.70833333333333337</v>
      </c>
      <c r="D2579" t="s">
        <v>31</v>
      </c>
      <c r="E2579" t="s">
        <v>1776</v>
      </c>
      <c r="G2579" s="2">
        <v>1.3888888888888889E-3</v>
      </c>
      <c r="H2579" s="15" t="str">
        <f t="shared" si="80"/>
        <v/>
      </c>
      <c r="I2579" s="2">
        <f>SUM(INDEX(ch_table[Duration],1):ch_table[[#This Row],[Duration]])</f>
        <v>66.698611111110694</v>
      </c>
      <c r="J2579" s="7">
        <v>0.79166666666666663</v>
      </c>
      <c r="K2579" s="16" t="str" cm="1">
        <f t="array" ref="K25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79" s="7" t="str">
        <f t="shared" si="81"/>
        <v/>
      </c>
      <c r="M2579" s="2">
        <f>SUM(INDEX(ch_table[AAT],1):ch_table[[#This Row],[AAT]])</f>
        <v>5.7062500000000043</v>
      </c>
    </row>
    <row r="2580" spans="1:13" x14ac:dyDescent="0.25">
      <c r="A2580">
        <v>194</v>
      </c>
      <c r="B2580" s="1">
        <v>43397</v>
      </c>
      <c r="C2580" s="7">
        <v>0.70972222222222225</v>
      </c>
      <c r="D2580" t="s">
        <v>31</v>
      </c>
      <c r="E2580" t="s">
        <v>1777</v>
      </c>
      <c r="G2580" s="2">
        <v>6.9444444444444447E-4</v>
      </c>
      <c r="H2580" s="15" t="str">
        <f t="shared" si="80"/>
        <v/>
      </c>
      <c r="I2580" s="2">
        <f>SUM(INDEX(ch_table[Duration],1):ch_table[[#This Row],[Duration]])</f>
        <v>66.699305555555142</v>
      </c>
      <c r="J2580" s="7">
        <v>0.79166666666666663</v>
      </c>
      <c r="K2580" s="16" t="str" cm="1">
        <f t="array" ref="K25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80" s="7" t="str">
        <f t="shared" si="81"/>
        <v/>
      </c>
      <c r="M2580" s="2">
        <f>SUM(INDEX(ch_table[AAT],1):ch_table[[#This Row],[AAT]])</f>
        <v>5.7062500000000043</v>
      </c>
    </row>
    <row r="2581" spans="1:13" x14ac:dyDescent="0.25">
      <c r="A2581">
        <v>194</v>
      </c>
      <c r="B2581" s="1">
        <v>43397</v>
      </c>
      <c r="C2581" s="7">
        <v>0.7104166666666667</v>
      </c>
      <c r="D2581" t="s">
        <v>31</v>
      </c>
      <c r="E2581" t="s">
        <v>1778</v>
      </c>
      <c r="G2581" s="2">
        <v>1.3888888888888889E-3</v>
      </c>
      <c r="H2581" s="15" t="str">
        <f t="shared" si="80"/>
        <v/>
      </c>
      <c r="I2581" s="2">
        <f>SUM(INDEX(ch_table[Duration],1):ch_table[[#This Row],[Duration]])</f>
        <v>66.700694444444025</v>
      </c>
      <c r="J2581" s="7">
        <v>0.79166666666666663</v>
      </c>
      <c r="K2581" s="16" t="str" cm="1">
        <f t="array" ref="K25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81" s="7" t="str">
        <f t="shared" si="81"/>
        <v/>
      </c>
      <c r="M2581" s="2">
        <f>SUM(INDEX(ch_table[AAT],1):ch_table[[#This Row],[AAT]])</f>
        <v>5.7062500000000043</v>
      </c>
    </row>
    <row r="2582" spans="1:13" x14ac:dyDescent="0.25">
      <c r="A2582">
        <v>194</v>
      </c>
      <c r="B2582" s="1">
        <v>43397</v>
      </c>
      <c r="C2582" s="7">
        <v>0.71180555555555558</v>
      </c>
      <c r="D2582" t="s">
        <v>159</v>
      </c>
      <c r="E2582" t="s">
        <v>1779</v>
      </c>
      <c r="G2582" s="2">
        <v>8.2638888888888887E-2</v>
      </c>
      <c r="H2582" s="15" t="str">
        <f t="shared" si="80"/>
        <v/>
      </c>
      <c r="I2582" s="2">
        <f>SUM(INDEX(ch_table[Duration],1):ch_table[[#This Row],[Duration]])</f>
        <v>66.783333333332919</v>
      </c>
      <c r="J2582" s="7">
        <v>0.79166666666666663</v>
      </c>
      <c r="K2582" s="16" cm="1">
        <f t="array" ref="K25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2582" s="7" t="str">
        <f t="shared" si="81"/>
        <v/>
      </c>
      <c r="M2582" s="2">
        <f>SUM(INDEX(ch_table[AAT],1):ch_table[[#This Row],[AAT]])</f>
        <v>5.7090277777777825</v>
      </c>
    </row>
    <row r="2583" spans="1:13" x14ac:dyDescent="0.25">
      <c r="A2583">
        <v>194</v>
      </c>
      <c r="B2583" s="1">
        <v>43397</v>
      </c>
      <c r="C2583" s="7">
        <v>0.7944444444444444</v>
      </c>
      <c r="D2583" t="s">
        <v>1654</v>
      </c>
      <c r="E2583" t="s">
        <v>1774</v>
      </c>
      <c r="G2583" s="2">
        <v>6.9444444444444447E-4</v>
      </c>
      <c r="H2583" s="15" t="str">
        <f t="shared" si="80"/>
        <v/>
      </c>
      <c r="I2583" s="2">
        <f>SUM(INDEX(ch_table[Duration],1):ch_table[[#This Row],[Duration]])</f>
        <v>66.784027777777368</v>
      </c>
      <c r="J2583" s="7">
        <v>0.79166666666666663</v>
      </c>
      <c r="K2583" s="16" cm="1">
        <f t="array" ref="K25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583" s="7" t="str">
        <f t="shared" si="81"/>
        <v/>
      </c>
      <c r="M2583" s="2">
        <f>SUM(INDEX(ch_table[AAT],1):ch_table[[#This Row],[AAT]])</f>
        <v>5.7097222222222266</v>
      </c>
    </row>
    <row r="2584" spans="1:13" x14ac:dyDescent="0.25">
      <c r="A2584">
        <v>194</v>
      </c>
      <c r="B2584" s="1">
        <v>43397</v>
      </c>
      <c r="C2584" s="7">
        <v>0.79513888888888884</v>
      </c>
      <c r="D2584" t="s">
        <v>163</v>
      </c>
      <c r="E2584" t="s">
        <v>1779</v>
      </c>
      <c r="G2584" s="2">
        <v>2.013888888888889E-2</v>
      </c>
      <c r="H2584" s="15" t="str">
        <f t="shared" si="80"/>
        <v/>
      </c>
      <c r="I2584" s="2">
        <f>SUM(INDEX(ch_table[Duration],1):ch_table[[#This Row],[Duration]])</f>
        <v>66.804166666666262</v>
      </c>
      <c r="J2584" s="7">
        <v>0.79166666666666663</v>
      </c>
      <c r="K2584" s="16" cm="1">
        <f t="array" ref="K25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584" s="7" t="str">
        <f t="shared" si="81"/>
        <v/>
      </c>
      <c r="M2584" s="2">
        <f>SUM(INDEX(ch_table[AAT],1):ch_table[[#This Row],[AAT]])</f>
        <v>5.7298611111111155</v>
      </c>
    </row>
    <row r="2585" spans="1:13" x14ac:dyDescent="0.25">
      <c r="A2585">
        <v>194</v>
      </c>
      <c r="B2585" s="1">
        <v>43397</v>
      </c>
      <c r="C2585" s="7">
        <v>0.81527777777777777</v>
      </c>
      <c r="D2585" t="s">
        <v>1688</v>
      </c>
      <c r="E2585" t="s">
        <v>1780</v>
      </c>
      <c r="G2585" s="2">
        <v>6.9444444444444447E-4</v>
      </c>
      <c r="H2585" s="15" t="str">
        <f t="shared" si="80"/>
        <v/>
      </c>
      <c r="I2585" s="2">
        <f>SUM(INDEX(ch_table[Duration],1):ch_table[[#This Row],[Duration]])</f>
        <v>66.804861111110711</v>
      </c>
      <c r="J2585" s="7">
        <v>0.79166666666666663</v>
      </c>
      <c r="K2585" s="16" cm="1">
        <f t="array" ref="K25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585" s="7" t="str">
        <f t="shared" si="81"/>
        <v/>
      </c>
      <c r="M2585" s="2">
        <f>SUM(INDEX(ch_table[AAT],1):ch_table[[#This Row],[AAT]])</f>
        <v>5.7305555555555596</v>
      </c>
    </row>
    <row r="2586" spans="1:13" x14ac:dyDescent="0.25">
      <c r="A2586">
        <v>194</v>
      </c>
      <c r="B2586" s="1">
        <v>43397</v>
      </c>
      <c r="C2586" s="7">
        <v>0.81597222222222221</v>
      </c>
      <c r="D2586" t="s">
        <v>1688</v>
      </c>
      <c r="E2586" t="s">
        <v>1781</v>
      </c>
      <c r="G2586" s="2">
        <v>1.3888888888888889E-3</v>
      </c>
      <c r="H2586" s="15" t="str">
        <f t="shared" si="80"/>
        <v/>
      </c>
      <c r="I2586" s="2">
        <f>SUM(INDEX(ch_table[Duration],1):ch_table[[#This Row],[Duration]])</f>
        <v>66.806249999999594</v>
      </c>
      <c r="J2586" s="7">
        <v>0.79166666666666663</v>
      </c>
      <c r="K2586" s="16" cm="1">
        <f t="array" ref="K25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586" s="7" t="str">
        <f t="shared" si="81"/>
        <v/>
      </c>
      <c r="M2586" s="2">
        <f>SUM(INDEX(ch_table[AAT],1):ch_table[[#This Row],[AAT]])</f>
        <v>5.7319444444444487</v>
      </c>
    </row>
    <row r="2587" spans="1:13" x14ac:dyDescent="0.25">
      <c r="A2587">
        <v>194</v>
      </c>
      <c r="B2587" s="1">
        <v>43397</v>
      </c>
      <c r="C2587" s="7">
        <v>0.81736111111111109</v>
      </c>
      <c r="D2587" t="s">
        <v>23</v>
      </c>
      <c r="E2587" t="s">
        <v>1782</v>
      </c>
      <c r="G2587" s="2">
        <v>1.9444444444444441E-2</v>
      </c>
      <c r="H2587" s="15" t="str">
        <f t="shared" si="80"/>
        <v/>
      </c>
      <c r="I2587" s="2">
        <f>SUM(INDEX(ch_table[Duration],1):ch_table[[#This Row],[Duration]])</f>
        <v>66.825694444444039</v>
      </c>
      <c r="J2587" s="7">
        <v>0.79166666666666663</v>
      </c>
      <c r="K2587" s="16" cm="1">
        <f t="array" ref="K25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2587" s="7" t="str">
        <f t="shared" si="81"/>
        <v/>
      </c>
      <c r="M2587" s="2">
        <f>SUM(INDEX(ch_table[AAT],1):ch_table[[#This Row],[AAT]])</f>
        <v>5.7513888888888935</v>
      </c>
    </row>
    <row r="2588" spans="1:13" x14ac:dyDescent="0.25">
      <c r="A2588">
        <v>194</v>
      </c>
      <c r="B2588" s="1">
        <v>43397</v>
      </c>
      <c r="C2588" s="7">
        <v>0.83680555555555558</v>
      </c>
      <c r="D2588" t="s">
        <v>8</v>
      </c>
      <c r="H2588" s="15">
        <f t="shared" si="80"/>
        <v>0.35763888888888878</v>
      </c>
      <c r="I2588" s="2">
        <f>SUM(INDEX(ch_table[Duration],1):ch_table[[#This Row],[Duration]])</f>
        <v>66.825694444444039</v>
      </c>
      <c r="J2588" s="7">
        <v>0.79166666666666663</v>
      </c>
      <c r="K2588" s="16" t="str" cm="1">
        <f t="array" ref="K25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88" s="7">
        <f t="shared" si="81"/>
        <v>4.5138888888888881E-2</v>
      </c>
      <c r="M2588" s="2">
        <f>SUM(INDEX(ch_table[AAT],1):ch_table[[#This Row],[AAT]])</f>
        <v>5.7513888888888935</v>
      </c>
    </row>
    <row r="2589" spans="1:13" x14ac:dyDescent="0.25">
      <c r="A2589">
        <v>195</v>
      </c>
      <c r="B2589" s="1">
        <v>43398</v>
      </c>
      <c r="C2589" s="7">
        <v>0.39583333333333331</v>
      </c>
      <c r="D2589" t="s">
        <v>13</v>
      </c>
      <c r="G2589" s="2">
        <v>2.0833333333333329E-3</v>
      </c>
      <c r="H2589" s="15" t="str">
        <f t="shared" si="80"/>
        <v/>
      </c>
      <c r="I2589" s="2">
        <f>SUM(INDEX(ch_table[Duration],1):ch_table[[#This Row],[Duration]])</f>
        <v>66.827777777777371</v>
      </c>
      <c r="J2589" s="7">
        <v>0.70833333333333337</v>
      </c>
      <c r="K2589" s="16" t="str" cm="1">
        <f t="array" ref="K25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89" s="7" t="str">
        <f t="shared" si="81"/>
        <v/>
      </c>
      <c r="M2589" s="2">
        <f>SUM(INDEX(ch_table[AAT],1):ch_table[[#This Row],[AAT]])</f>
        <v>5.7513888888888935</v>
      </c>
    </row>
    <row r="2590" spans="1:13" x14ac:dyDescent="0.25">
      <c r="A2590">
        <v>195</v>
      </c>
      <c r="B2590" s="1">
        <v>43398</v>
      </c>
      <c r="C2590" s="7">
        <v>0.39791666666666659</v>
      </c>
      <c r="D2590" t="s">
        <v>52</v>
      </c>
      <c r="E2590" t="s">
        <v>473</v>
      </c>
      <c r="F2590" t="s">
        <v>1330</v>
      </c>
      <c r="G2590" s="2">
        <v>3.3333333333333333E-2</v>
      </c>
      <c r="H2590" s="15" t="str">
        <f t="shared" si="80"/>
        <v/>
      </c>
      <c r="I2590" s="2">
        <f>SUM(INDEX(ch_table[Duration],1):ch_table[[#This Row],[Duration]])</f>
        <v>66.861111111110702</v>
      </c>
      <c r="J2590" s="7">
        <v>0.70833333333333337</v>
      </c>
      <c r="K2590" s="16" t="str" cm="1">
        <f t="array" ref="K25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0" s="7" t="str">
        <f t="shared" si="81"/>
        <v/>
      </c>
      <c r="M2590" s="2">
        <f>SUM(INDEX(ch_table[AAT],1):ch_table[[#This Row],[AAT]])</f>
        <v>5.7513888888888935</v>
      </c>
    </row>
    <row r="2591" spans="1:13" x14ac:dyDescent="0.25">
      <c r="A2591">
        <v>195</v>
      </c>
      <c r="B2591" s="1">
        <v>43398</v>
      </c>
      <c r="C2591" s="7">
        <v>0.43125000000000002</v>
      </c>
      <c r="D2591" t="s">
        <v>54</v>
      </c>
      <c r="E2591" t="s">
        <v>268</v>
      </c>
      <c r="F2591" t="s">
        <v>1330</v>
      </c>
      <c r="G2591" s="2">
        <v>9.7222222222222224E-3</v>
      </c>
      <c r="H2591" s="15" t="str">
        <f t="shared" si="80"/>
        <v/>
      </c>
      <c r="I2591" s="2">
        <f>SUM(INDEX(ch_table[Duration],1):ch_table[[#This Row],[Duration]])</f>
        <v>66.870833333332925</v>
      </c>
      <c r="J2591" s="7">
        <v>0.70833333333333337</v>
      </c>
      <c r="K2591" s="16" t="str" cm="1">
        <f t="array" ref="K25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1" s="7" t="str">
        <f t="shared" si="81"/>
        <v/>
      </c>
      <c r="M2591" s="2">
        <f>SUM(INDEX(ch_table[AAT],1):ch_table[[#This Row],[AAT]])</f>
        <v>5.7513888888888935</v>
      </c>
    </row>
    <row r="2592" spans="1:13" x14ac:dyDescent="0.25">
      <c r="A2592">
        <v>195</v>
      </c>
      <c r="B2592" s="1">
        <v>43398</v>
      </c>
      <c r="C2592" s="7">
        <v>0.44097222222222221</v>
      </c>
      <c r="D2592" t="s">
        <v>1424</v>
      </c>
      <c r="E2592" t="s">
        <v>1783</v>
      </c>
      <c r="G2592" s="2">
        <v>1.3888888888888889E-3</v>
      </c>
      <c r="H2592" s="15" t="str">
        <f t="shared" si="80"/>
        <v/>
      </c>
      <c r="I2592" s="2">
        <f>SUM(INDEX(ch_table[Duration],1):ch_table[[#This Row],[Duration]])</f>
        <v>66.872222222221808</v>
      </c>
      <c r="J2592" s="7">
        <v>0.70833333333333337</v>
      </c>
      <c r="K2592" s="16" t="str" cm="1">
        <f t="array" ref="K25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2" s="7" t="str">
        <f t="shared" si="81"/>
        <v/>
      </c>
      <c r="M2592" s="2">
        <f>SUM(INDEX(ch_table[AAT],1):ch_table[[#This Row],[AAT]])</f>
        <v>5.7513888888888935</v>
      </c>
    </row>
    <row r="2593" spans="1:13" x14ac:dyDescent="0.25">
      <c r="A2593">
        <v>195</v>
      </c>
      <c r="B2593" s="1">
        <v>43398</v>
      </c>
      <c r="C2593" s="7">
        <v>0.44236111111111109</v>
      </c>
      <c r="D2593" t="s">
        <v>55</v>
      </c>
      <c r="E2593" t="s">
        <v>1784</v>
      </c>
      <c r="G2593" s="2">
        <v>2.013888888888889E-2</v>
      </c>
      <c r="H2593" s="15" t="str">
        <f t="shared" si="80"/>
        <v/>
      </c>
      <c r="I2593" s="2">
        <f>SUM(INDEX(ch_table[Duration],1):ch_table[[#This Row],[Duration]])</f>
        <v>66.892361111110702</v>
      </c>
      <c r="J2593" s="7">
        <v>0.70833333333333337</v>
      </c>
      <c r="K2593" s="16" t="str" cm="1">
        <f t="array" ref="K25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3" s="7" t="str">
        <f t="shared" si="81"/>
        <v/>
      </c>
      <c r="M2593" s="2">
        <f>SUM(INDEX(ch_table[AAT],1):ch_table[[#This Row],[AAT]])</f>
        <v>5.7513888888888935</v>
      </c>
    </row>
    <row r="2594" spans="1:13" x14ac:dyDescent="0.25">
      <c r="A2594">
        <v>195</v>
      </c>
      <c r="B2594" s="1">
        <v>43398</v>
      </c>
      <c r="C2594" s="7">
        <v>0.46250000000000002</v>
      </c>
      <c r="D2594" t="s">
        <v>1424</v>
      </c>
      <c r="E2594" t="s">
        <v>1785</v>
      </c>
      <c r="G2594" s="2">
        <v>6.9444444444444447E-4</v>
      </c>
      <c r="H2594" s="15" t="str">
        <f t="shared" si="80"/>
        <v/>
      </c>
      <c r="I2594" s="2">
        <f>SUM(INDEX(ch_table[Duration],1):ch_table[[#This Row],[Duration]])</f>
        <v>66.893055555555151</v>
      </c>
      <c r="J2594" s="7">
        <v>0.70833333333333337</v>
      </c>
      <c r="K2594" s="16" t="str" cm="1">
        <f t="array" ref="K25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4" s="7" t="str">
        <f t="shared" si="81"/>
        <v/>
      </c>
      <c r="M2594" s="2">
        <f>SUM(INDEX(ch_table[AAT],1):ch_table[[#This Row],[AAT]])</f>
        <v>5.7513888888888935</v>
      </c>
    </row>
    <row r="2595" spans="1:13" x14ac:dyDescent="0.25">
      <c r="A2595">
        <v>195</v>
      </c>
      <c r="B2595" s="1">
        <v>43398</v>
      </c>
      <c r="C2595" s="7">
        <v>0.46319444444444452</v>
      </c>
      <c r="D2595" t="s">
        <v>29</v>
      </c>
      <c r="E2595" t="s">
        <v>176</v>
      </c>
      <c r="G2595" s="2">
        <v>4.0972222222222222E-2</v>
      </c>
      <c r="H2595" s="15" t="str">
        <f t="shared" si="80"/>
        <v/>
      </c>
      <c r="I2595" s="2">
        <f>SUM(INDEX(ch_table[Duration],1):ch_table[[#This Row],[Duration]])</f>
        <v>66.934027777777374</v>
      </c>
      <c r="J2595" s="7">
        <v>0.70833333333333337</v>
      </c>
      <c r="K2595" s="16" t="str" cm="1">
        <f t="array" ref="K25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5" s="7" t="str">
        <f t="shared" si="81"/>
        <v/>
      </c>
      <c r="M2595" s="2">
        <f>SUM(INDEX(ch_table[AAT],1):ch_table[[#This Row],[AAT]])</f>
        <v>5.7513888888888935</v>
      </c>
    </row>
    <row r="2596" spans="1:13" x14ac:dyDescent="0.25">
      <c r="A2596">
        <v>195</v>
      </c>
      <c r="B2596" s="1">
        <v>43398</v>
      </c>
      <c r="C2596" s="7">
        <v>0.50416666666666665</v>
      </c>
      <c r="D2596" t="s">
        <v>25</v>
      </c>
      <c r="E2596" t="s">
        <v>1786</v>
      </c>
      <c r="G2596" s="2">
        <v>3.6805555555555557E-2</v>
      </c>
      <c r="H2596" s="15" t="str">
        <f t="shared" si="80"/>
        <v/>
      </c>
      <c r="I2596" s="2">
        <f>SUM(INDEX(ch_table[Duration],1):ch_table[[#This Row],[Duration]])</f>
        <v>66.970833333332934</v>
      </c>
      <c r="J2596" s="7">
        <v>0.70833333333333337</v>
      </c>
      <c r="K2596" s="16" t="str" cm="1">
        <f t="array" ref="K25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6" s="7" t="str">
        <f t="shared" si="81"/>
        <v/>
      </c>
      <c r="M2596" s="2">
        <f>SUM(INDEX(ch_table[AAT],1):ch_table[[#This Row],[AAT]])</f>
        <v>5.7513888888888935</v>
      </c>
    </row>
    <row r="2597" spans="1:13" x14ac:dyDescent="0.25">
      <c r="A2597">
        <v>195</v>
      </c>
      <c r="B2597" s="1">
        <v>43398</v>
      </c>
      <c r="C2597" s="7">
        <v>0.54097222222222219</v>
      </c>
      <c r="D2597" t="s">
        <v>104</v>
      </c>
      <c r="E2597" t="s">
        <v>1787</v>
      </c>
      <c r="G2597" s="2">
        <v>4.0972222222222222E-2</v>
      </c>
      <c r="H2597" s="15" t="str">
        <f t="shared" si="80"/>
        <v/>
      </c>
      <c r="I2597" s="2">
        <f>SUM(INDEX(ch_table[Duration],1):ch_table[[#This Row],[Duration]])</f>
        <v>67.011805555555156</v>
      </c>
      <c r="J2597" s="7">
        <v>0.70833333333333337</v>
      </c>
      <c r="K2597" s="16" t="str" cm="1">
        <f t="array" ref="K25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7" s="7" t="str">
        <f t="shared" si="81"/>
        <v/>
      </c>
      <c r="M2597" s="2">
        <f>SUM(INDEX(ch_table[AAT],1):ch_table[[#This Row],[AAT]])</f>
        <v>5.7513888888888935</v>
      </c>
    </row>
    <row r="2598" spans="1:13" x14ac:dyDescent="0.25">
      <c r="A2598">
        <v>195</v>
      </c>
      <c r="B2598" s="1">
        <v>43398</v>
      </c>
      <c r="C2598" s="7">
        <v>0.58194444444444449</v>
      </c>
      <c r="D2598" t="s">
        <v>104</v>
      </c>
      <c r="E2598" t="s">
        <v>1788</v>
      </c>
      <c r="G2598" s="2">
        <v>7.3611111111111113E-2</v>
      </c>
      <c r="H2598" s="15" t="str">
        <f t="shared" si="80"/>
        <v/>
      </c>
      <c r="I2598" s="2">
        <f>SUM(INDEX(ch_table[Duration],1):ch_table[[#This Row],[Duration]])</f>
        <v>67.085416666666262</v>
      </c>
      <c r="J2598" s="7">
        <v>0.70833333333333337</v>
      </c>
      <c r="K2598" s="16" t="str" cm="1">
        <f t="array" ref="K25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8" s="7" t="str">
        <f t="shared" si="81"/>
        <v/>
      </c>
      <c r="M2598" s="2">
        <f>SUM(INDEX(ch_table[AAT],1):ch_table[[#This Row],[AAT]])</f>
        <v>5.7513888888888935</v>
      </c>
    </row>
    <row r="2599" spans="1:13" x14ac:dyDescent="0.25">
      <c r="A2599">
        <v>195</v>
      </c>
      <c r="B2599" s="1">
        <v>43398</v>
      </c>
      <c r="C2599" s="7">
        <v>0.65555555555555556</v>
      </c>
      <c r="D2599" t="s">
        <v>23</v>
      </c>
      <c r="E2599" t="s">
        <v>1789</v>
      </c>
      <c r="G2599" s="2">
        <v>2.222222222222222E-2</v>
      </c>
      <c r="H2599" s="15" t="str">
        <f t="shared" si="80"/>
        <v/>
      </c>
      <c r="I2599" s="2">
        <f>SUM(INDEX(ch_table[Duration],1):ch_table[[#This Row],[Duration]])</f>
        <v>67.107638888888488</v>
      </c>
      <c r="J2599" s="7">
        <v>0.70833333333333337</v>
      </c>
      <c r="K2599" s="16" t="str" cm="1">
        <f t="array" ref="K25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599" s="7" t="str">
        <f t="shared" si="81"/>
        <v/>
      </c>
      <c r="M2599" s="2">
        <f>SUM(INDEX(ch_table[AAT],1):ch_table[[#This Row],[AAT]])</f>
        <v>5.7513888888888935</v>
      </c>
    </row>
    <row r="2600" spans="1:13" x14ac:dyDescent="0.25">
      <c r="A2600">
        <v>195</v>
      </c>
      <c r="B2600" s="1">
        <v>43398</v>
      </c>
      <c r="C2600" s="7">
        <v>0.67777777777777781</v>
      </c>
      <c r="D2600" t="s">
        <v>8</v>
      </c>
      <c r="H2600" s="15">
        <f t="shared" si="80"/>
        <v>0.28194444444444444</v>
      </c>
      <c r="I2600" s="2">
        <f>SUM(INDEX(ch_table[Duration],1):ch_table[[#This Row],[Duration]])</f>
        <v>67.107638888888488</v>
      </c>
      <c r="J2600" s="7">
        <v>0.70833333333333337</v>
      </c>
      <c r="K2600" s="16" t="str" cm="1">
        <f t="array" ref="K26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0" s="7">
        <f t="shared" si="81"/>
        <v>0</v>
      </c>
      <c r="M2600" s="2">
        <f>SUM(INDEX(ch_table[AAT],1):ch_table[[#This Row],[AAT]])</f>
        <v>5.7513888888888935</v>
      </c>
    </row>
    <row r="2601" spans="1:13" x14ac:dyDescent="0.25">
      <c r="A2601">
        <v>196</v>
      </c>
      <c r="B2601" s="1">
        <v>43399</v>
      </c>
      <c r="C2601" s="7">
        <v>0.39861111111111108</v>
      </c>
      <c r="D2601" t="s">
        <v>1329</v>
      </c>
      <c r="G2601" s="2">
        <v>6.9444444444444447E-4</v>
      </c>
      <c r="H2601" s="15" t="str">
        <f t="shared" si="80"/>
        <v/>
      </c>
      <c r="I2601" s="2">
        <f>SUM(INDEX(ch_table[Duration],1):ch_table[[#This Row],[Duration]])</f>
        <v>67.108333333332936</v>
      </c>
      <c r="J2601" s="7">
        <v>0.60416666666666663</v>
      </c>
      <c r="K2601" s="16" t="str" cm="1">
        <f t="array" ref="K26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1" s="7" t="str">
        <f t="shared" si="81"/>
        <v/>
      </c>
      <c r="M2601" s="2">
        <f>SUM(INDEX(ch_table[AAT],1):ch_table[[#This Row],[AAT]])</f>
        <v>5.7513888888888935</v>
      </c>
    </row>
    <row r="2602" spans="1:13" x14ac:dyDescent="0.25">
      <c r="A2602">
        <v>196</v>
      </c>
      <c r="B2602" s="1">
        <v>43399</v>
      </c>
      <c r="C2602" s="7">
        <v>0.39930555555555558</v>
      </c>
      <c r="D2602" t="s">
        <v>1790</v>
      </c>
      <c r="E2602" t="s">
        <v>1791</v>
      </c>
      <c r="G2602" s="2">
        <v>6.9444444444444447E-4</v>
      </c>
      <c r="H2602" s="15" t="str">
        <f t="shared" si="80"/>
        <v/>
      </c>
      <c r="I2602" s="2">
        <f>SUM(INDEX(ch_table[Duration],1):ch_table[[#This Row],[Duration]])</f>
        <v>67.109027777777385</v>
      </c>
      <c r="J2602" s="7">
        <v>0.60416666666666663</v>
      </c>
      <c r="K2602" s="16" t="str" cm="1">
        <f t="array" ref="K26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2" s="7" t="str">
        <f t="shared" si="81"/>
        <v/>
      </c>
      <c r="M2602" s="2">
        <f>SUM(INDEX(ch_table[AAT],1):ch_table[[#This Row],[AAT]])</f>
        <v>5.7513888888888935</v>
      </c>
    </row>
    <row r="2603" spans="1:13" x14ac:dyDescent="0.25">
      <c r="A2603">
        <v>196</v>
      </c>
      <c r="B2603" s="1">
        <v>43399</v>
      </c>
      <c r="C2603" s="7">
        <v>0.4</v>
      </c>
      <c r="D2603" t="s">
        <v>163</v>
      </c>
      <c r="E2603" t="s">
        <v>1792</v>
      </c>
      <c r="F2603" t="s">
        <v>250</v>
      </c>
      <c r="G2603" s="2">
        <v>4.4444444444444453E-2</v>
      </c>
      <c r="H2603" s="15" t="str">
        <f t="shared" si="80"/>
        <v/>
      </c>
      <c r="I2603" s="2">
        <f>SUM(INDEX(ch_table[Duration],1):ch_table[[#This Row],[Duration]])</f>
        <v>67.153472222221836</v>
      </c>
      <c r="J2603" s="7">
        <v>0.60416666666666663</v>
      </c>
      <c r="K2603" s="16" t="str" cm="1">
        <f t="array" ref="K26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3" s="7" t="str">
        <f t="shared" si="81"/>
        <v/>
      </c>
      <c r="M2603" s="2">
        <f>SUM(INDEX(ch_table[AAT],1):ch_table[[#This Row],[AAT]])</f>
        <v>5.7513888888888935</v>
      </c>
    </row>
    <row r="2604" spans="1:13" x14ac:dyDescent="0.25">
      <c r="A2604">
        <v>196</v>
      </c>
      <c r="B2604" s="1">
        <v>43399</v>
      </c>
      <c r="C2604" s="7">
        <v>0.44444444444444442</v>
      </c>
      <c r="D2604" t="s">
        <v>1654</v>
      </c>
      <c r="E2604" t="s">
        <v>822</v>
      </c>
      <c r="F2604" t="s">
        <v>250</v>
      </c>
      <c r="G2604" s="2">
        <v>2.569444444444444E-2</v>
      </c>
      <c r="H2604" s="15" t="str">
        <f t="shared" si="80"/>
        <v/>
      </c>
      <c r="I2604" s="2">
        <f>SUM(INDEX(ch_table[Duration],1):ch_table[[#This Row],[Duration]])</f>
        <v>67.179166666666276</v>
      </c>
      <c r="J2604" s="7">
        <v>0.60416666666666663</v>
      </c>
      <c r="K2604" s="16" t="str" cm="1">
        <f t="array" ref="K26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4" s="7" t="str">
        <f t="shared" si="81"/>
        <v/>
      </c>
      <c r="M2604" s="2">
        <f>SUM(INDEX(ch_table[AAT],1):ch_table[[#This Row],[AAT]])</f>
        <v>5.7513888888888935</v>
      </c>
    </row>
    <row r="2605" spans="1:13" x14ac:dyDescent="0.25">
      <c r="A2605">
        <v>196</v>
      </c>
      <c r="B2605" s="1">
        <v>43399</v>
      </c>
      <c r="C2605" s="7">
        <v>0.47013888888888888</v>
      </c>
      <c r="D2605" t="s">
        <v>163</v>
      </c>
      <c r="E2605" t="s">
        <v>1793</v>
      </c>
      <c r="F2605" t="s">
        <v>250</v>
      </c>
      <c r="G2605" s="2">
        <v>5.4166666666666669E-2</v>
      </c>
      <c r="H2605" s="15" t="str">
        <f t="shared" si="80"/>
        <v/>
      </c>
      <c r="I2605" s="2">
        <f>SUM(INDEX(ch_table[Duration],1):ch_table[[#This Row],[Duration]])</f>
        <v>67.233333333332936</v>
      </c>
      <c r="J2605" s="7">
        <v>0.60416666666666663</v>
      </c>
      <c r="K2605" s="16" t="str" cm="1">
        <f t="array" ref="K26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5" s="7" t="str">
        <f t="shared" si="81"/>
        <v/>
      </c>
      <c r="M2605" s="2">
        <f>SUM(INDEX(ch_table[AAT],1):ch_table[[#This Row],[AAT]])</f>
        <v>5.7513888888888935</v>
      </c>
    </row>
    <row r="2606" spans="1:13" x14ac:dyDescent="0.25">
      <c r="A2606">
        <v>196</v>
      </c>
      <c r="B2606" s="1">
        <v>43399</v>
      </c>
      <c r="C2606" s="7">
        <v>0.52430555555555558</v>
      </c>
      <c r="D2606" t="s">
        <v>31</v>
      </c>
      <c r="E2606" t="s">
        <v>1794</v>
      </c>
      <c r="G2606" s="2">
        <v>6.9444444444444447E-4</v>
      </c>
      <c r="H2606" s="15" t="str">
        <f t="shared" si="80"/>
        <v/>
      </c>
      <c r="I2606" s="2">
        <f>SUM(INDEX(ch_table[Duration],1):ch_table[[#This Row],[Duration]])</f>
        <v>67.234027777777385</v>
      </c>
      <c r="J2606" s="7">
        <v>0.60416666666666663</v>
      </c>
      <c r="K2606" s="16" t="str" cm="1">
        <f t="array" ref="K26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6" s="7" t="str">
        <f t="shared" si="81"/>
        <v/>
      </c>
      <c r="M2606" s="2">
        <f>SUM(INDEX(ch_table[AAT],1):ch_table[[#This Row],[AAT]])</f>
        <v>5.7513888888888935</v>
      </c>
    </row>
    <row r="2607" spans="1:13" x14ac:dyDescent="0.25">
      <c r="A2607">
        <v>196</v>
      </c>
      <c r="B2607" s="1">
        <v>43399</v>
      </c>
      <c r="C2607" s="7">
        <v>0.52500000000000002</v>
      </c>
      <c r="D2607" t="s">
        <v>31</v>
      </c>
      <c r="E2607" t="s">
        <v>1795</v>
      </c>
      <c r="G2607" s="2">
        <v>6.9444444444444447E-4</v>
      </c>
      <c r="H2607" s="15" t="str">
        <f t="shared" si="80"/>
        <v/>
      </c>
      <c r="I2607" s="2">
        <f>SUM(INDEX(ch_table[Duration],1):ch_table[[#This Row],[Duration]])</f>
        <v>67.234722222221833</v>
      </c>
      <c r="J2607" s="7">
        <v>0.60416666666666663</v>
      </c>
      <c r="K2607" s="16" t="str" cm="1">
        <f t="array" ref="K26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7" s="7" t="str">
        <f t="shared" si="81"/>
        <v/>
      </c>
      <c r="M2607" s="2">
        <f>SUM(INDEX(ch_table[AAT],1):ch_table[[#This Row],[AAT]])</f>
        <v>5.7513888888888935</v>
      </c>
    </row>
    <row r="2608" spans="1:13" x14ac:dyDescent="0.25">
      <c r="A2608">
        <v>196</v>
      </c>
      <c r="B2608" s="1">
        <v>43399</v>
      </c>
      <c r="C2608" s="7">
        <v>0.52569444444444446</v>
      </c>
      <c r="D2608" t="s">
        <v>163</v>
      </c>
      <c r="E2608" t="s">
        <v>1683</v>
      </c>
      <c r="F2608" t="s">
        <v>250</v>
      </c>
      <c r="G2608" s="2">
        <v>7.2222222222222215E-2</v>
      </c>
      <c r="H2608" s="15" t="str">
        <f t="shared" si="80"/>
        <v/>
      </c>
      <c r="I2608" s="2">
        <f>SUM(INDEX(ch_table[Duration],1):ch_table[[#This Row],[Duration]])</f>
        <v>67.306944444444056</v>
      </c>
      <c r="J2608" s="7">
        <v>0.60416666666666663</v>
      </c>
      <c r="K2608" s="16" t="str" cm="1">
        <f t="array" ref="K26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8" s="7" t="str">
        <f t="shared" si="81"/>
        <v/>
      </c>
      <c r="M2608" s="2">
        <f>SUM(INDEX(ch_table[AAT],1):ch_table[[#This Row],[AAT]])</f>
        <v>5.7513888888888935</v>
      </c>
    </row>
    <row r="2609" spans="1:13" x14ac:dyDescent="0.25">
      <c r="A2609">
        <v>196</v>
      </c>
      <c r="B2609" s="1">
        <v>43399</v>
      </c>
      <c r="C2609" s="7">
        <v>0.59791666666666665</v>
      </c>
      <c r="D2609" t="s">
        <v>1641</v>
      </c>
      <c r="E2609" t="s">
        <v>1796</v>
      </c>
      <c r="F2609" t="s">
        <v>250</v>
      </c>
      <c r="G2609" s="2">
        <v>6.2500000000000003E-3</v>
      </c>
      <c r="H2609" s="15" t="str">
        <f t="shared" si="80"/>
        <v/>
      </c>
      <c r="I2609" s="2">
        <f>SUM(INDEX(ch_table[Duration],1):ch_table[[#This Row],[Duration]])</f>
        <v>67.313194444444051</v>
      </c>
      <c r="J2609" s="7">
        <v>0.60416666666666663</v>
      </c>
      <c r="K2609" s="16" t="str" cm="1">
        <f t="array" ref="K26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09" s="7" t="str">
        <f t="shared" si="81"/>
        <v/>
      </c>
      <c r="M2609" s="2">
        <f>SUM(INDEX(ch_table[AAT],1):ch_table[[#This Row],[AAT]])</f>
        <v>5.7513888888888935</v>
      </c>
    </row>
    <row r="2610" spans="1:13" x14ac:dyDescent="0.25">
      <c r="A2610">
        <v>196</v>
      </c>
      <c r="B2610" s="1">
        <v>43399</v>
      </c>
      <c r="C2610" s="7">
        <v>0.60416666666666663</v>
      </c>
      <c r="D2610" t="s">
        <v>487</v>
      </c>
      <c r="F2610" t="s">
        <v>250</v>
      </c>
      <c r="G2610" s="2">
        <v>8.3333333333333332E-3</v>
      </c>
      <c r="H2610" s="15" t="str">
        <f t="shared" si="80"/>
        <v/>
      </c>
      <c r="I2610" s="2">
        <f>SUM(INDEX(ch_table[Duration],1):ch_table[[#This Row],[Duration]])</f>
        <v>67.321527777777391</v>
      </c>
      <c r="J2610" s="7">
        <v>0.60416666666666663</v>
      </c>
      <c r="K2610" s="16" cm="1">
        <f t="array" ref="K26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2610" s="7" t="str">
        <f t="shared" si="81"/>
        <v/>
      </c>
      <c r="M2610" s="2">
        <f>SUM(INDEX(ch_table[AAT],1):ch_table[[#This Row],[AAT]])</f>
        <v>5.7597222222222273</v>
      </c>
    </row>
    <row r="2611" spans="1:13" x14ac:dyDescent="0.25">
      <c r="A2611">
        <v>196</v>
      </c>
      <c r="B2611" s="1">
        <v>43399</v>
      </c>
      <c r="C2611" s="7">
        <v>0.61250000000000004</v>
      </c>
      <c r="D2611" t="s">
        <v>1688</v>
      </c>
      <c r="E2611" t="s">
        <v>1797</v>
      </c>
      <c r="G2611" s="2">
        <v>1.3888888888888889E-3</v>
      </c>
      <c r="H2611" s="15" t="str">
        <f t="shared" si="80"/>
        <v/>
      </c>
      <c r="I2611" s="2">
        <f>SUM(INDEX(ch_table[Duration],1):ch_table[[#This Row],[Duration]])</f>
        <v>67.322916666666273</v>
      </c>
      <c r="J2611" s="7">
        <v>0.60416666666666663</v>
      </c>
      <c r="K2611" s="16" cm="1">
        <f t="array" ref="K26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611" s="7" t="str">
        <f t="shared" si="81"/>
        <v/>
      </c>
      <c r="M2611" s="2">
        <f>SUM(INDEX(ch_table[AAT],1):ch_table[[#This Row],[AAT]])</f>
        <v>5.7611111111111164</v>
      </c>
    </row>
    <row r="2612" spans="1:13" x14ac:dyDescent="0.25">
      <c r="A2612">
        <v>196</v>
      </c>
      <c r="B2612" s="1">
        <v>43399</v>
      </c>
      <c r="C2612" s="7">
        <v>0.61388888888888893</v>
      </c>
      <c r="D2612" t="s">
        <v>23</v>
      </c>
      <c r="E2612" t="s">
        <v>1798</v>
      </c>
      <c r="G2612" s="2">
        <v>2.013888888888889E-2</v>
      </c>
      <c r="H2612" s="15" t="str">
        <f t="shared" si="80"/>
        <v/>
      </c>
      <c r="I2612" s="2">
        <f>SUM(INDEX(ch_table[Duration],1):ch_table[[#This Row],[Duration]])</f>
        <v>67.343055555555168</v>
      </c>
      <c r="J2612" s="7">
        <v>0.60416666666666663</v>
      </c>
      <c r="K2612" s="16" cm="1">
        <f t="array" ref="K26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612" s="7" t="str">
        <f t="shared" si="81"/>
        <v/>
      </c>
      <c r="M2612" s="2">
        <f>SUM(INDEX(ch_table[AAT],1):ch_table[[#This Row],[AAT]])</f>
        <v>5.7812500000000053</v>
      </c>
    </row>
    <row r="2613" spans="1:13" x14ac:dyDescent="0.25">
      <c r="A2613">
        <v>196</v>
      </c>
      <c r="B2613" s="1">
        <v>43399</v>
      </c>
      <c r="C2613" s="7">
        <v>0.63402777777777775</v>
      </c>
      <c r="D2613" t="s">
        <v>8</v>
      </c>
      <c r="H2613" s="15">
        <f t="shared" si="80"/>
        <v>0.23541666666666666</v>
      </c>
      <c r="I2613" s="2">
        <f>SUM(INDEX(ch_table[Duration],1):ch_table[[#This Row],[Duration]])</f>
        <v>67.343055555555168</v>
      </c>
      <c r="J2613" s="7">
        <v>0.60416666666666663</v>
      </c>
      <c r="K2613" s="16" t="str" cm="1">
        <f t="array" ref="K26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13" s="7">
        <f t="shared" si="81"/>
        <v>2.9861111111111192E-2</v>
      </c>
      <c r="M2613" s="2">
        <f>SUM(INDEX(ch_table[AAT],1):ch_table[[#This Row],[AAT]])</f>
        <v>5.7812500000000053</v>
      </c>
    </row>
    <row r="2614" spans="1:13" x14ac:dyDescent="0.25">
      <c r="A2614">
        <v>197</v>
      </c>
      <c r="B2614" s="1">
        <v>43402</v>
      </c>
      <c r="C2614" s="7">
        <v>0.60416666666666663</v>
      </c>
      <c r="D2614" t="s">
        <v>13</v>
      </c>
      <c r="G2614" s="2">
        <v>2.0833333333333329E-3</v>
      </c>
      <c r="H2614" s="15" t="str">
        <f t="shared" si="80"/>
        <v/>
      </c>
      <c r="I2614" s="2">
        <f>SUM(INDEX(ch_table[Duration],1):ch_table[[#This Row],[Duration]])</f>
        <v>67.345138888888499</v>
      </c>
      <c r="J2614" s="7">
        <v>0.91666666666666663</v>
      </c>
      <c r="K2614" s="16" t="str" cm="1">
        <f t="array" ref="K26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14" s="7" t="str">
        <f t="shared" si="81"/>
        <v/>
      </c>
      <c r="M2614" s="2">
        <f>SUM(INDEX(ch_table[AAT],1):ch_table[[#This Row],[AAT]])</f>
        <v>5.7812500000000053</v>
      </c>
    </row>
    <row r="2615" spans="1:13" x14ac:dyDescent="0.25">
      <c r="A2615">
        <v>197</v>
      </c>
      <c r="B2615" s="1">
        <v>43402</v>
      </c>
      <c r="C2615" s="7">
        <v>0.60624999999999996</v>
      </c>
      <c r="D2615" t="s">
        <v>52</v>
      </c>
      <c r="E2615" t="s">
        <v>1799</v>
      </c>
      <c r="G2615" s="2">
        <v>2.9861111111111109E-2</v>
      </c>
      <c r="H2615" s="15" t="str">
        <f t="shared" si="80"/>
        <v/>
      </c>
      <c r="I2615" s="2">
        <f>SUM(INDEX(ch_table[Duration],1):ch_table[[#This Row],[Duration]])</f>
        <v>67.374999999999616</v>
      </c>
      <c r="J2615" s="7">
        <v>0.91666666666666663</v>
      </c>
      <c r="K2615" s="16" t="str" cm="1">
        <f t="array" ref="K26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15" s="7" t="str">
        <f t="shared" si="81"/>
        <v/>
      </c>
      <c r="M2615" s="2">
        <f>SUM(INDEX(ch_table[AAT],1):ch_table[[#This Row],[AAT]])</f>
        <v>5.7812500000000053</v>
      </c>
    </row>
    <row r="2616" spans="1:13" x14ac:dyDescent="0.25">
      <c r="A2616">
        <v>197</v>
      </c>
      <c r="B2616" s="1">
        <v>43402</v>
      </c>
      <c r="C2616" s="7">
        <v>0.63611111111111107</v>
      </c>
      <c r="D2616" t="s">
        <v>54</v>
      </c>
      <c r="E2616" t="s">
        <v>1799</v>
      </c>
      <c r="G2616" s="2">
        <v>1.041666666666667E-2</v>
      </c>
      <c r="H2616" s="15" t="str">
        <f t="shared" si="80"/>
        <v/>
      </c>
      <c r="I2616" s="2">
        <f>SUM(INDEX(ch_table[Duration],1):ch_table[[#This Row],[Duration]])</f>
        <v>67.385416666666288</v>
      </c>
      <c r="J2616" s="7">
        <v>0.91666666666666663</v>
      </c>
      <c r="K2616" s="16" t="str" cm="1">
        <f t="array" ref="K26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16" s="7" t="str">
        <f t="shared" si="81"/>
        <v/>
      </c>
      <c r="M2616" s="2">
        <f>SUM(INDEX(ch_table[AAT],1):ch_table[[#This Row],[AAT]])</f>
        <v>5.7812500000000053</v>
      </c>
    </row>
    <row r="2617" spans="1:13" x14ac:dyDescent="0.25">
      <c r="A2617">
        <v>197</v>
      </c>
      <c r="B2617" s="1">
        <v>43402</v>
      </c>
      <c r="C2617" s="7">
        <v>0.64652777777777781</v>
      </c>
      <c r="D2617" t="s">
        <v>1800</v>
      </c>
      <c r="E2617" t="s">
        <v>1801</v>
      </c>
      <c r="G2617" s="2">
        <v>5.1388888888888887E-2</v>
      </c>
      <c r="H2617" s="15" t="str">
        <f t="shared" si="80"/>
        <v/>
      </c>
      <c r="I2617" s="2">
        <f>SUM(INDEX(ch_table[Duration],1):ch_table[[#This Row],[Duration]])</f>
        <v>67.436805555555182</v>
      </c>
      <c r="J2617" s="7">
        <v>0.91666666666666663</v>
      </c>
      <c r="K2617" s="16" t="str" cm="1">
        <f t="array" ref="K26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17" s="7" t="str">
        <f t="shared" si="81"/>
        <v/>
      </c>
      <c r="M2617" s="2">
        <f>SUM(INDEX(ch_table[AAT],1):ch_table[[#This Row],[AAT]])</f>
        <v>5.7812500000000053</v>
      </c>
    </row>
    <row r="2618" spans="1:13" x14ac:dyDescent="0.25">
      <c r="A2618">
        <v>197</v>
      </c>
      <c r="B2618" s="1">
        <v>43402</v>
      </c>
      <c r="C2618" s="7">
        <v>0.69791666666666663</v>
      </c>
      <c r="D2618" t="s">
        <v>1800</v>
      </c>
      <c r="E2618" t="s">
        <v>1802</v>
      </c>
      <c r="G2618" s="2">
        <v>2.4305555555555559E-2</v>
      </c>
      <c r="H2618" s="15" t="str">
        <f t="shared" si="80"/>
        <v/>
      </c>
      <c r="I2618" s="2">
        <f>SUM(INDEX(ch_table[Duration],1):ch_table[[#This Row],[Duration]])</f>
        <v>67.461111111110739</v>
      </c>
      <c r="J2618" s="7">
        <v>0.91666666666666663</v>
      </c>
      <c r="K2618" s="16" t="str" cm="1">
        <f t="array" ref="K26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18" s="7" t="str">
        <f t="shared" si="81"/>
        <v/>
      </c>
      <c r="M2618" s="2">
        <f>SUM(INDEX(ch_table[AAT],1):ch_table[[#This Row],[AAT]])</f>
        <v>5.7812500000000053</v>
      </c>
    </row>
    <row r="2619" spans="1:13" x14ac:dyDescent="0.25">
      <c r="A2619">
        <v>197</v>
      </c>
      <c r="B2619" s="1">
        <v>43402</v>
      </c>
      <c r="C2619" s="7">
        <v>0.72222222222222221</v>
      </c>
      <c r="D2619" t="s">
        <v>1803</v>
      </c>
      <c r="E2619" t="s">
        <v>410</v>
      </c>
      <c r="G2619" s="2">
        <v>6.9444444444444447E-4</v>
      </c>
      <c r="H2619" s="15" t="str">
        <f t="shared" si="80"/>
        <v/>
      </c>
      <c r="I2619" s="2">
        <f>SUM(INDEX(ch_table[Duration],1):ch_table[[#This Row],[Duration]])</f>
        <v>67.461805555555188</v>
      </c>
      <c r="J2619" s="7">
        <v>0.91666666666666663</v>
      </c>
      <c r="K2619" s="16" t="str" cm="1">
        <f t="array" ref="K26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19" s="7" t="str">
        <f t="shared" si="81"/>
        <v/>
      </c>
      <c r="M2619" s="2">
        <f>SUM(INDEX(ch_table[AAT],1):ch_table[[#This Row],[AAT]])</f>
        <v>5.7812500000000053</v>
      </c>
    </row>
    <row r="2620" spans="1:13" x14ac:dyDescent="0.25">
      <c r="A2620">
        <v>197</v>
      </c>
      <c r="B2620" s="1">
        <v>43402</v>
      </c>
      <c r="C2620" s="7">
        <v>0.72291666666666665</v>
      </c>
      <c r="D2620" t="s">
        <v>1800</v>
      </c>
      <c r="E2620" t="s">
        <v>1804</v>
      </c>
      <c r="G2620" s="2">
        <v>0.18611111111111109</v>
      </c>
      <c r="H2620" s="15" t="str">
        <f t="shared" si="80"/>
        <v/>
      </c>
      <c r="I2620" s="2">
        <f>SUM(INDEX(ch_table[Duration],1):ch_table[[#This Row],[Duration]])</f>
        <v>67.647916666666305</v>
      </c>
      <c r="J2620" s="7">
        <v>0.91666666666666663</v>
      </c>
      <c r="K2620" s="16" t="str" cm="1">
        <f t="array" ref="K26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0" s="7" t="str">
        <f t="shared" si="81"/>
        <v/>
      </c>
      <c r="M2620" s="2">
        <f>SUM(INDEX(ch_table[AAT],1):ch_table[[#This Row],[AAT]])</f>
        <v>5.7812500000000053</v>
      </c>
    </row>
    <row r="2621" spans="1:13" x14ac:dyDescent="0.25">
      <c r="A2621">
        <v>197</v>
      </c>
      <c r="B2621" s="1">
        <v>43402</v>
      </c>
      <c r="C2621" s="7">
        <v>0.90902777777777777</v>
      </c>
      <c r="D2621" t="s">
        <v>1688</v>
      </c>
      <c r="E2621" t="s">
        <v>1805</v>
      </c>
      <c r="G2621" s="2">
        <v>6.9444444444444447E-4</v>
      </c>
      <c r="H2621" s="15" t="str">
        <f t="shared" si="80"/>
        <v/>
      </c>
      <c r="I2621" s="2">
        <f>SUM(INDEX(ch_table[Duration],1):ch_table[[#This Row],[Duration]])</f>
        <v>67.648611111110753</v>
      </c>
      <c r="J2621" s="7">
        <v>0.91666666666666663</v>
      </c>
      <c r="K2621" s="16" t="str" cm="1">
        <f t="array" ref="K26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1" s="7" t="str">
        <f t="shared" si="81"/>
        <v/>
      </c>
      <c r="M2621" s="2">
        <f>SUM(INDEX(ch_table[AAT],1):ch_table[[#This Row],[AAT]])</f>
        <v>5.7812500000000053</v>
      </c>
    </row>
    <row r="2622" spans="1:13" x14ac:dyDescent="0.25">
      <c r="A2622">
        <v>197</v>
      </c>
      <c r="B2622" s="1">
        <v>43402</v>
      </c>
      <c r="C2622" s="7">
        <v>0.90972222222222221</v>
      </c>
      <c r="D2622" t="s">
        <v>1688</v>
      </c>
      <c r="E2622" t="s">
        <v>1806</v>
      </c>
      <c r="G2622" s="2">
        <v>6.9444444444444447E-4</v>
      </c>
      <c r="H2622" s="15" t="str">
        <f t="shared" si="80"/>
        <v/>
      </c>
      <c r="I2622" s="2">
        <f>SUM(INDEX(ch_table[Duration],1):ch_table[[#This Row],[Duration]])</f>
        <v>67.649305555555202</v>
      </c>
      <c r="J2622" s="7">
        <v>0.91666666666666663</v>
      </c>
      <c r="K2622" s="16" t="str" cm="1">
        <f t="array" ref="K26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2" s="7" t="str">
        <f t="shared" si="81"/>
        <v/>
      </c>
      <c r="M2622" s="2">
        <f>SUM(INDEX(ch_table[AAT],1):ch_table[[#This Row],[AAT]])</f>
        <v>5.7812500000000053</v>
      </c>
    </row>
    <row r="2623" spans="1:13" x14ac:dyDescent="0.25">
      <c r="A2623">
        <v>197</v>
      </c>
      <c r="B2623" s="1">
        <v>43402</v>
      </c>
      <c r="C2623" s="7">
        <v>0.91041666666666665</v>
      </c>
      <c r="D2623" t="s">
        <v>1688</v>
      </c>
      <c r="E2623" t="s">
        <v>1807</v>
      </c>
      <c r="G2623" s="2">
        <v>1.3888888888888889E-3</v>
      </c>
      <c r="H2623" s="15" t="str">
        <f t="shared" si="80"/>
        <v/>
      </c>
      <c r="I2623" s="2">
        <f>SUM(INDEX(ch_table[Duration],1):ch_table[[#This Row],[Duration]])</f>
        <v>67.650694444444085</v>
      </c>
      <c r="J2623" s="7">
        <v>0.91666666666666663</v>
      </c>
      <c r="K2623" s="16" t="str" cm="1">
        <f t="array" ref="K26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3" s="7" t="str">
        <f t="shared" si="81"/>
        <v/>
      </c>
      <c r="M2623" s="2">
        <f>SUM(INDEX(ch_table[AAT],1):ch_table[[#This Row],[AAT]])</f>
        <v>5.7812500000000053</v>
      </c>
    </row>
    <row r="2624" spans="1:13" x14ac:dyDescent="0.25">
      <c r="A2624">
        <v>197</v>
      </c>
      <c r="B2624" s="1">
        <v>43402</v>
      </c>
      <c r="C2624" s="7">
        <v>0.91180555555555554</v>
      </c>
      <c r="D2624" t="s">
        <v>23</v>
      </c>
      <c r="E2624" t="s">
        <v>1808</v>
      </c>
      <c r="G2624" s="2">
        <v>1.805555555555555E-2</v>
      </c>
      <c r="H2624" s="15" t="str">
        <f t="shared" si="80"/>
        <v/>
      </c>
      <c r="I2624" s="2">
        <f>SUM(INDEX(ch_table[Duration],1):ch_table[[#This Row],[Duration]])</f>
        <v>67.668749999999633</v>
      </c>
      <c r="J2624" s="7">
        <v>0.91666666666666663</v>
      </c>
      <c r="K2624" s="16" cm="1">
        <f t="array" ref="K26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1.3194444444444509E-2</v>
      </c>
      <c r="L2624" s="7" t="str">
        <f t="shared" si="81"/>
        <v/>
      </c>
      <c r="M2624" s="2">
        <f>SUM(INDEX(ch_table[AAT],1):ch_table[[#This Row],[AAT]])</f>
        <v>5.7944444444444496</v>
      </c>
    </row>
    <row r="2625" spans="1:13" x14ac:dyDescent="0.25">
      <c r="A2625">
        <v>197</v>
      </c>
      <c r="B2625" s="1">
        <v>43402</v>
      </c>
      <c r="C2625" s="7">
        <v>0.92986111111111114</v>
      </c>
      <c r="D2625" t="s">
        <v>8</v>
      </c>
      <c r="H2625" s="15">
        <f t="shared" si="80"/>
        <v>0.3256944444444444</v>
      </c>
      <c r="I2625" s="2">
        <f>SUM(INDEX(ch_table[Duration],1):ch_table[[#This Row],[Duration]])</f>
        <v>67.668749999999633</v>
      </c>
      <c r="J2625" s="7">
        <v>0.91666666666666663</v>
      </c>
      <c r="K2625" s="16" t="str" cm="1">
        <f t="array" ref="K26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5" s="7">
        <f t="shared" si="81"/>
        <v>1.3194444444444509E-2</v>
      </c>
      <c r="M2625" s="2">
        <f>SUM(INDEX(ch_table[AAT],1):ch_table[[#This Row],[AAT]])</f>
        <v>5.7944444444444496</v>
      </c>
    </row>
    <row r="2626" spans="1:13" x14ac:dyDescent="0.25">
      <c r="A2626">
        <v>198</v>
      </c>
      <c r="B2626" s="1">
        <v>43403</v>
      </c>
      <c r="C2626" s="7">
        <v>0.47916666666666669</v>
      </c>
      <c r="D2626" t="s">
        <v>13</v>
      </c>
      <c r="G2626" s="2">
        <v>2.7777777777777779E-3</v>
      </c>
      <c r="H2626" s="15" t="str">
        <f t="shared" ref="H2626:H2689" si="82">IF(OR($D2626="House rose", $D2626="Session end"), SUMIF(A:A,A2626, G:G),"")</f>
        <v/>
      </c>
      <c r="I2626" s="2">
        <f>SUM(INDEX(ch_table[Duration],1):ch_table[[#This Row],[Duration]])</f>
        <v>67.671527777777413</v>
      </c>
      <c r="J2626" s="7">
        <v>0.79166666666666663</v>
      </c>
      <c r="K2626" s="16" t="str" cm="1">
        <f t="array" ref="K26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6" s="7" t="str">
        <f t="shared" ref="L2626:L2689" si="83">IF(OR(D2626="House rose",D2626="Session end"), SUMIF(A:A, A2626,K:K),"")</f>
        <v/>
      </c>
      <c r="M2626" s="2">
        <f>SUM(INDEX(ch_table[AAT],1):ch_table[[#This Row],[AAT]])</f>
        <v>5.7944444444444496</v>
      </c>
    </row>
    <row r="2627" spans="1:13" x14ac:dyDescent="0.25">
      <c r="A2627">
        <v>198</v>
      </c>
      <c r="B2627" s="1">
        <v>43403</v>
      </c>
      <c r="C2627" s="7">
        <v>0.48194444444444451</v>
      </c>
      <c r="D2627" t="s">
        <v>52</v>
      </c>
      <c r="E2627" t="s">
        <v>148</v>
      </c>
      <c r="G2627" s="2">
        <v>3.1944444444444442E-2</v>
      </c>
      <c r="H2627" s="15" t="str">
        <f t="shared" si="82"/>
        <v/>
      </c>
      <c r="I2627" s="2">
        <f>SUM(INDEX(ch_table[Duration],1):ch_table[[#This Row],[Duration]])</f>
        <v>67.703472222221862</v>
      </c>
      <c r="J2627" s="7">
        <v>0.79166666666666663</v>
      </c>
      <c r="K2627" s="16" t="str" cm="1">
        <f t="array" ref="K26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7" s="7" t="str">
        <f t="shared" si="83"/>
        <v/>
      </c>
      <c r="M2627" s="2">
        <f>SUM(INDEX(ch_table[AAT],1):ch_table[[#This Row],[AAT]])</f>
        <v>5.7944444444444496</v>
      </c>
    </row>
    <row r="2628" spans="1:13" x14ac:dyDescent="0.25">
      <c r="A2628">
        <v>198</v>
      </c>
      <c r="B2628" s="1">
        <v>43403</v>
      </c>
      <c r="C2628" s="7">
        <v>0.51388888888888884</v>
      </c>
      <c r="D2628" t="s">
        <v>54</v>
      </c>
      <c r="E2628" t="s">
        <v>148</v>
      </c>
      <c r="G2628" s="2">
        <v>1.5972222222222221E-2</v>
      </c>
      <c r="H2628" s="15" t="str">
        <f t="shared" si="82"/>
        <v/>
      </c>
      <c r="I2628" s="2">
        <f>SUM(INDEX(ch_table[Duration],1):ch_table[[#This Row],[Duration]])</f>
        <v>67.719444444444079</v>
      </c>
      <c r="J2628" s="7">
        <v>0.79166666666666663</v>
      </c>
      <c r="K2628" s="16" t="str" cm="1">
        <f t="array" ref="K26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8" s="7" t="str">
        <f t="shared" si="83"/>
        <v/>
      </c>
      <c r="M2628" s="2">
        <f>SUM(INDEX(ch_table[AAT],1):ch_table[[#This Row],[AAT]])</f>
        <v>5.7944444444444496</v>
      </c>
    </row>
    <row r="2629" spans="1:13" x14ac:dyDescent="0.25">
      <c r="A2629">
        <v>198</v>
      </c>
      <c r="B2629" s="1">
        <v>43403</v>
      </c>
      <c r="C2629" s="7">
        <v>0.52986111111111112</v>
      </c>
      <c r="D2629" t="s">
        <v>286</v>
      </c>
      <c r="E2629" t="s">
        <v>1809</v>
      </c>
      <c r="G2629" s="2">
        <v>1.041666666666667E-2</v>
      </c>
      <c r="H2629" s="15" t="str">
        <f t="shared" si="82"/>
        <v/>
      </c>
      <c r="I2629" s="2">
        <f>SUM(INDEX(ch_table[Duration],1):ch_table[[#This Row],[Duration]])</f>
        <v>67.72986111111075</v>
      </c>
      <c r="J2629" s="7">
        <v>0.79166666666666663</v>
      </c>
      <c r="K2629" s="16" t="str" cm="1">
        <f t="array" ref="K26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29" s="7" t="str">
        <f t="shared" si="83"/>
        <v/>
      </c>
      <c r="M2629" s="2">
        <f>SUM(INDEX(ch_table[AAT],1):ch_table[[#This Row],[AAT]])</f>
        <v>5.7944444444444496</v>
      </c>
    </row>
    <row r="2630" spans="1:13" x14ac:dyDescent="0.25">
      <c r="A2630">
        <v>198</v>
      </c>
      <c r="B2630" s="1">
        <v>43403</v>
      </c>
      <c r="C2630" s="7">
        <v>0.54027777777777775</v>
      </c>
      <c r="D2630" t="s">
        <v>31</v>
      </c>
      <c r="E2630" t="s">
        <v>1810</v>
      </c>
      <c r="G2630" s="2">
        <v>6.9444444444444447E-4</v>
      </c>
      <c r="H2630" s="15" t="str">
        <f t="shared" si="82"/>
        <v/>
      </c>
      <c r="I2630" s="2">
        <f>SUM(INDEX(ch_table[Duration],1):ch_table[[#This Row],[Duration]])</f>
        <v>67.730555555555199</v>
      </c>
      <c r="J2630" s="7">
        <v>0.79166666666666663</v>
      </c>
      <c r="K2630" s="16" t="str" cm="1">
        <f t="array" ref="K26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0" s="7" t="str">
        <f t="shared" si="83"/>
        <v/>
      </c>
      <c r="M2630" s="2">
        <f>SUM(INDEX(ch_table[AAT],1):ch_table[[#This Row],[AAT]])</f>
        <v>5.7944444444444496</v>
      </c>
    </row>
    <row r="2631" spans="1:13" x14ac:dyDescent="0.25">
      <c r="A2631">
        <v>198</v>
      </c>
      <c r="B2631" s="1">
        <v>43403</v>
      </c>
      <c r="C2631" s="7">
        <v>0.54097222222222219</v>
      </c>
      <c r="D2631" t="s">
        <v>31</v>
      </c>
      <c r="E2631" t="s">
        <v>1811</v>
      </c>
      <c r="G2631" s="2">
        <v>1.3888888888888889E-3</v>
      </c>
      <c r="H2631" s="15" t="str">
        <f t="shared" si="82"/>
        <v/>
      </c>
      <c r="I2631" s="2">
        <f>SUM(INDEX(ch_table[Duration],1):ch_table[[#This Row],[Duration]])</f>
        <v>67.731944444444082</v>
      </c>
      <c r="J2631" s="7">
        <v>0.79166666666666663</v>
      </c>
      <c r="K2631" s="16" t="str" cm="1">
        <f t="array" ref="K26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1" s="7" t="str">
        <f t="shared" si="83"/>
        <v/>
      </c>
      <c r="M2631" s="2">
        <f>SUM(INDEX(ch_table[AAT],1):ch_table[[#This Row],[AAT]])</f>
        <v>5.7944444444444496</v>
      </c>
    </row>
    <row r="2632" spans="1:13" x14ac:dyDescent="0.25">
      <c r="A2632">
        <v>198</v>
      </c>
      <c r="B2632" s="1">
        <v>43403</v>
      </c>
      <c r="C2632" s="7">
        <v>0.54236111111111107</v>
      </c>
      <c r="D2632" t="s">
        <v>1800</v>
      </c>
      <c r="E2632" t="s">
        <v>1812</v>
      </c>
      <c r="G2632" s="2">
        <v>0.24236111111111111</v>
      </c>
      <c r="H2632" s="15" t="str">
        <f t="shared" si="82"/>
        <v/>
      </c>
      <c r="I2632" s="2">
        <f>SUM(INDEX(ch_table[Duration],1):ch_table[[#This Row],[Duration]])</f>
        <v>67.97430555555519</v>
      </c>
      <c r="J2632" s="7">
        <v>0.79166666666666663</v>
      </c>
      <c r="K2632" s="16" t="str" cm="1">
        <f t="array" ref="K26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2" s="7" t="str">
        <f t="shared" si="83"/>
        <v/>
      </c>
      <c r="M2632" s="2">
        <f>SUM(INDEX(ch_table[AAT],1):ch_table[[#This Row],[AAT]])</f>
        <v>5.7944444444444496</v>
      </c>
    </row>
    <row r="2633" spans="1:13" x14ac:dyDescent="0.25">
      <c r="A2633">
        <v>198</v>
      </c>
      <c r="B2633" s="1">
        <v>43403</v>
      </c>
      <c r="C2633" s="7">
        <v>0.78472222222222221</v>
      </c>
      <c r="D2633" t="s">
        <v>1688</v>
      </c>
      <c r="E2633" t="s">
        <v>1813</v>
      </c>
      <c r="G2633" s="2">
        <v>6.9444444444444447E-4</v>
      </c>
      <c r="H2633" s="15" t="str">
        <f t="shared" si="82"/>
        <v/>
      </c>
      <c r="I2633" s="2">
        <f>SUM(INDEX(ch_table[Duration],1):ch_table[[#This Row],[Duration]])</f>
        <v>67.974999999999639</v>
      </c>
      <c r="J2633" s="7">
        <v>0.79166666666666663</v>
      </c>
      <c r="K2633" s="16" t="str" cm="1">
        <f t="array" ref="K26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3" s="7" t="str">
        <f t="shared" si="83"/>
        <v/>
      </c>
      <c r="M2633" s="2">
        <f>SUM(INDEX(ch_table[AAT],1):ch_table[[#This Row],[AAT]])</f>
        <v>5.7944444444444496</v>
      </c>
    </row>
    <row r="2634" spans="1:13" x14ac:dyDescent="0.25">
      <c r="A2634">
        <v>198</v>
      </c>
      <c r="B2634" s="1">
        <v>43403</v>
      </c>
      <c r="C2634" s="7">
        <v>0.78541666666666665</v>
      </c>
      <c r="D2634" t="s">
        <v>23</v>
      </c>
      <c r="E2634" t="s">
        <v>1814</v>
      </c>
      <c r="G2634" s="2">
        <v>2.013888888888889E-2</v>
      </c>
      <c r="H2634" s="15" t="str">
        <f t="shared" si="82"/>
        <v/>
      </c>
      <c r="I2634" s="2">
        <f>SUM(INDEX(ch_table[Duration],1):ch_table[[#This Row],[Duration]])</f>
        <v>67.995138888888533</v>
      </c>
      <c r="J2634" s="7">
        <v>0.79166666666666663</v>
      </c>
      <c r="K2634" s="16" cm="1">
        <f t="array" ref="K26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1.3888888888888951E-2</v>
      </c>
      <c r="L2634" s="7" t="str">
        <f t="shared" si="83"/>
        <v/>
      </c>
      <c r="M2634" s="2">
        <f>SUM(INDEX(ch_table[AAT],1):ch_table[[#This Row],[AAT]])</f>
        <v>5.8083333333333389</v>
      </c>
    </row>
    <row r="2635" spans="1:13" x14ac:dyDescent="0.25">
      <c r="A2635">
        <v>198</v>
      </c>
      <c r="B2635" s="1">
        <v>43403</v>
      </c>
      <c r="C2635" s="7">
        <v>0.80555555555555558</v>
      </c>
      <c r="D2635" t="s">
        <v>8</v>
      </c>
      <c r="H2635" s="15">
        <f t="shared" si="82"/>
        <v>0.3263888888888889</v>
      </c>
      <c r="I2635" s="2">
        <f>SUM(INDEX(ch_table[Duration],1):ch_table[[#This Row],[Duration]])</f>
        <v>67.995138888888533</v>
      </c>
      <c r="J2635" s="7">
        <v>0.79166666666666663</v>
      </c>
      <c r="K2635" s="16" t="str" cm="1">
        <f t="array" ref="K26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5" s="7">
        <f t="shared" si="83"/>
        <v>1.3888888888888951E-2</v>
      </c>
      <c r="M2635" s="2">
        <f>SUM(INDEX(ch_table[AAT],1):ch_table[[#This Row],[AAT]])</f>
        <v>5.8083333333333389</v>
      </c>
    </row>
    <row r="2636" spans="1:13" x14ac:dyDescent="0.25">
      <c r="A2636">
        <v>199</v>
      </c>
      <c r="B2636" s="1">
        <v>43404</v>
      </c>
      <c r="C2636" s="7">
        <v>0.47916666666666669</v>
      </c>
      <c r="D2636" t="s">
        <v>1329</v>
      </c>
      <c r="G2636" s="2">
        <v>2.0833333333333329E-3</v>
      </c>
      <c r="H2636" s="15" t="str">
        <f t="shared" si="82"/>
        <v/>
      </c>
      <c r="I2636" s="2">
        <f>SUM(INDEX(ch_table[Duration],1):ch_table[[#This Row],[Duration]])</f>
        <v>67.997222222221865</v>
      </c>
      <c r="J2636" s="7">
        <v>0.79166666666666663</v>
      </c>
      <c r="K2636" s="16" t="str" cm="1">
        <f t="array" ref="K26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6" s="7" t="str">
        <f t="shared" si="83"/>
        <v/>
      </c>
      <c r="M2636" s="2">
        <f>SUM(INDEX(ch_table[AAT],1):ch_table[[#This Row],[AAT]])</f>
        <v>5.8083333333333389</v>
      </c>
    </row>
    <row r="2637" spans="1:13" x14ac:dyDescent="0.25">
      <c r="A2637">
        <v>199</v>
      </c>
      <c r="B2637" s="1">
        <v>43404</v>
      </c>
      <c r="C2637" s="7">
        <v>0.48125000000000001</v>
      </c>
      <c r="D2637" t="s">
        <v>52</v>
      </c>
      <c r="E2637" t="s">
        <v>1365</v>
      </c>
      <c r="G2637" s="2">
        <v>1.9444444444444441E-2</v>
      </c>
      <c r="H2637" s="15" t="str">
        <f t="shared" si="82"/>
        <v/>
      </c>
      <c r="I2637" s="2">
        <f>SUM(INDEX(ch_table[Duration],1):ch_table[[#This Row],[Duration]])</f>
        <v>68.01666666666631</v>
      </c>
      <c r="J2637" s="7">
        <v>0.79166666666666663</v>
      </c>
      <c r="K2637" s="16" t="str" cm="1">
        <f t="array" ref="K26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7" s="7" t="str">
        <f t="shared" si="83"/>
        <v/>
      </c>
      <c r="M2637" s="2">
        <f>SUM(INDEX(ch_table[AAT],1):ch_table[[#This Row],[AAT]])</f>
        <v>5.8083333333333389</v>
      </c>
    </row>
    <row r="2638" spans="1:13" x14ac:dyDescent="0.25">
      <c r="A2638">
        <v>199</v>
      </c>
      <c r="B2638" s="1">
        <v>43404</v>
      </c>
      <c r="C2638" s="7">
        <v>0.50069444444444444</v>
      </c>
      <c r="D2638" t="s">
        <v>52</v>
      </c>
      <c r="E2638" t="s">
        <v>111</v>
      </c>
      <c r="G2638" s="2">
        <v>3.5416666666666673E-2</v>
      </c>
      <c r="H2638" s="15" t="str">
        <f t="shared" si="82"/>
        <v/>
      </c>
      <c r="I2638" s="2">
        <f>SUM(INDEX(ch_table[Duration],1):ch_table[[#This Row],[Duration]])</f>
        <v>68.052083333332973</v>
      </c>
      <c r="J2638" s="7">
        <v>0.79166666666666663</v>
      </c>
      <c r="K2638" s="16" t="str" cm="1">
        <f t="array" ref="K26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8" s="7" t="str">
        <f t="shared" si="83"/>
        <v/>
      </c>
      <c r="M2638" s="2">
        <f>SUM(INDEX(ch_table[AAT],1):ch_table[[#This Row],[AAT]])</f>
        <v>5.8083333333333389</v>
      </c>
    </row>
    <row r="2639" spans="1:13" x14ac:dyDescent="0.25">
      <c r="A2639">
        <v>199</v>
      </c>
      <c r="B2639" s="1">
        <v>43404</v>
      </c>
      <c r="C2639" s="7">
        <v>0.53611111111111109</v>
      </c>
      <c r="D2639" t="s">
        <v>31</v>
      </c>
      <c r="E2639" t="s">
        <v>1815</v>
      </c>
      <c r="G2639" s="2">
        <v>1.3888888888888889E-3</v>
      </c>
      <c r="H2639" s="15" t="str">
        <f t="shared" si="82"/>
        <v/>
      </c>
      <c r="I2639" s="2">
        <f>SUM(INDEX(ch_table[Duration],1):ch_table[[#This Row],[Duration]])</f>
        <v>68.053472222221856</v>
      </c>
      <c r="J2639" s="7">
        <v>0.79166666666666663</v>
      </c>
      <c r="K2639" s="16" t="str" cm="1">
        <f t="array" ref="K26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39" s="7" t="str">
        <f t="shared" si="83"/>
        <v/>
      </c>
      <c r="M2639" s="2">
        <f>SUM(INDEX(ch_table[AAT],1):ch_table[[#This Row],[AAT]])</f>
        <v>5.8083333333333389</v>
      </c>
    </row>
    <row r="2640" spans="1:13" x14ac:dyDescent="0.25">
      <c r="A2640">
        <v>199</v>
      </c>
      <c r="B2640" s="1">
        <v>43404</v>
      </c>
      <c r="C2640" s="7">
        <v>0.53749999999999998</v>
      </c>
      <c r="D2640" t="s">
        <v>31</v>
      </c>
      <c r="E2640" t="s">
        <v>1816</v>
      </c>
      <c r="G2640" s="2">
        <v>6.9444444444444447E-4</v>
      </c>
      <c r="H2640" s="15" t="str">
        <f t="shared" si="82"/>
        <v/>
      </c>
      <c r="I2640" s="2">
        <f>SUM(INDEX(ch_table[Duration],1):ch_table[[#This Row],[Duration]])</f>
        <v>68.054166666666305</v>
      </c>
      <c r="J2640" s="7">
        <v>0.79166666666666663</v>
      </c>
      <c r="K2640" s="16" t="str" cm="1">
        <f t="array" ref="K26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0" s="7" t="str">
        <f t="shared" si="83"/>
        <v/>
      </c>
      <c r="M2640" s="2">
        <f>SUM(INDEX(ch_table[AAT],1):ch_table[[#This Row],[AAT]])</f>
        <v>5.8083333333333389</v>
      </c>
    </row>
    <row r="2641" spans="1:13" x14ac:dyDescent="0.25">
      <c r="A2641">
        <v>199</v>
      </c>
      <c r="B2641" s="1">
        <v>43404</v>
      </c>
      <c r="C2641" s="7">
        <v>0.53819444444444442</v>
      </c>
      <c r="D2641" t="s">
        <v>31</v>
      </c>
      <c r="E2641" t="s">
        <v>1817</v>
      </c>
      <c r="G2641" s="2">
        <v>2.0833333333333329E-3</v>
      </c>
      <c r="H2641" s="15" t="str">
        <f t="shared" si="82"/>
        <v/>
      </c>
      <c r="I2641" s="2">
        <f>SUM(INDEX(ch_table[Duration],1):ch_table[[#This Row],[Duration]])</f>
        <v>68.056249999999636</v>
      </c>
      <c r="J2641" s="7">
        <v>0.79166666666666663</v>
      </c>
      <c r="K2641" s="16" t="str" cm="1">
        <f t="array" ref="K26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1" s="7" t="str">
        <f t="shared" si="83"/>
        <v/>
      </c>
      <c r="M2641" s="2">
        <f>SUM(INDEX(ch_table[AAT],1):ch_table[[#This Row],[AAT]])</f>
        <v>5.8083333333333389</v>
      </c>
    </row>
    <row r="2642" spans="1:13" x14ac:dyDescent="0.25">
      <c r="A2642">
        <v>199</v>
      </c>
      <c r="B2642" s="1">
        <v>43404</v>
      </c>
      <c r="C2642" s="7">
        <v>0.54027777777777775</v>
      </c>
      <c r="D2642" t="s">
        <v>286</v>
      </c>
      <c r="E2642" t="s">
        <v>1818</v>
      </c>
      <c r="G2642" s="2">
        <v>6.9444444444444441E-3</v>
      </c>
      <c r="H2642" s="15" t="str">
        <f t="shared" si="82"/>
        <v/>
      </c>
      <c r="I2642" s="2">
        <f>SUM(INDEX(ch_table[Duration],1):ch_table[[#This Row],[Duration]])</f>
        <v>68.063194444444079</v>
      </c>
      <c r="J2642" s="7">
        <v>0.79166666666666663</v>
      </c>
      <c r="K2642" s="16" t="str" cm="1">
        <f t="array" ref="K26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2" s="7" t="str">
        <f t="shared" si="83"/>
        <v/>
      </c>
      <c r="M2642" s="2">
        <f>SUM(INDEX(ch_table[AAT],1):ch_table[[#This Row],[AAT]])</f>
        <v>5.8083333333333389</v>
      </c>
    </row>
    <row r="2643" spans="1:13" x14ac:dyDescent="0.25">
      <c r="A2643">
        <v>199</v>
      </c>
      <c r="B2643" s="1">
        <v>43404</v>
      </c>
      <c r="C2643" s="7">
        <v>0.54722222222222228</v>
      </c>
      <c r="D2643" t="s">
        <v>1800</v>
      </c>
      <c r="E2643" t="s">
        <v>1819</v>
      </c>
      <c r="G2643" s="2">
        <v>0.24374999999999999</v>
      </c>
      <c r="H2643" s="15" t="str">
        <f t="shared" si="82"/>
        <v/>
      </c>
      <c r="I2643" s="2">
        <f>SUM(INDEX(ch_table[Duration],1):ch_table[[#This Row],[Duration]])</f>
        <v>68.306944444444085</v>
      </c>
      <c r="J2643" s="7">
        <v>0.79166666666666663</v>
      </c>
      <c r="K2643" s="16" t="str" cm="1">
        <f t="array" ref="K26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3" s="7" t="str">
        <f t="shared" si="83"/>
        <v/>
      </c>
      <c r="M2643" s="2">
        <f>SUM(INDEX(ch_table[AAT],1):ch_table[[#This Row],[AAT]])</f>
        <v>5.8083333333333389</v>
      </c>
    </row>
    <row r="2644" spans="1:13" x14ac:dyDescent="0.25">
      <c r="A2644">
        <v>199</v>
      </c>
      <c r="B2644" s="1">
        <v>43404</v>
      </c>
      <c r="C2644" s="7">
        <v>0.79097222222222219</v>
      </c>
      <c r="D2644" t="s">
        <v>1688</v>
      </c>
      <c r="E2644" t="s">
        <v>1820</v>
      </c>
      <c r="G2644" s="2">
        <v>1.3888888888888889E-3</v>
      </c>
      <c r="H2644" s="15" t="str">
        <f t="shared" si="82"/>
        <v/>
      </c>
      <c r="I2644" s="2">
        <f>SUM(INDEX(ch_table[Duration],1):ch_table[[#This Row],[Duration]])</f>
        <v>68.308333333332968</v>
      </c>
      <c r="J2644" s="7">
        <v>0.79166666666666663</v>
      </c>
      <c r="K2644" s="16" cm="1">
        <f t="array" ref="K26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644" s="7" t="str">
        <f t="shared" si="83"/>
        <v/>
      </c>
      <c r="M2644" s="2">
        <f>SUM(INDEX(ch_table[AAT],1):ch_table[[#This Row],[AAT]])</f>
        <v>5.809027777777783</v>
      </c>
    </row>
    <row r="2645" spans="1:13" x14ac:dyDescent="0.25">
      <c r="A2645">
        <v>199</v>
      </c>
      <c r="B2645" s="1">
        <v>43404</v>
      </c>
      <c r="C2645" s="7">
        <v>0.79236111111111107</v>
      </c>
      <c r="D2645" t="s">
        <v>23</v>
      </c>
      <c r="E2645" t="s">
        <v>1821</v>
      </c>
      <c r="G2645" s="2">
        <v>1.9444444444444441E-2</v>
      </c>
      <c r="H2645" s="15" t="str">
        <f t="shared" si="82"/>
        <v/>
      </c>
      <c r="I2645" s="2">
        <f>SUM(INDEX(ch_table[Duration],1):ch_table[[#This Row],[Duration]])</f>
        <v>68.327777777777413</v>
      </c>
      <c r="J2645" s="7">
        <v>0.79166666666666663</v>
      </c>
      <c r="K2645" s="16" cm="1">
        <f t="array" ref="K26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2645" s="7" t="str">
        <f t="shared" si="83"/>
        <v/>
      </c>
      <c r="M2645" s="2">
        <f>SUM(INDEX(ch_table[AAT],1):ch_table[[#This Row],[AAT]])</f>
        <v>5.8284722222222278</v>
      </c>
    </row>
    <row r="2646" spans="1:13" x14ac:dyDescent="0.25">
      <c r="A2646">
        <v>199</v>
      </c>
      <c r="B2646" s="1">
        <v>43404</v>
      </c>
      <c r="C2646" s="7">
        <v>0.81180555555555556</v>
      </c>
      <c r="D2646" t="s">
        <v>8</v>
      </c>
      <c r="H2646" s="15">
        <f t="shared" si="82"/>
        <v>0.33263888888888887</v>
      </c>
      <c r="I2646" s="2">
        <f>SUM(INDEX(ch_table[Duration],1):ch_table[[#This Row],[Duration]])</f>
        <v>68.327777777777413</v>
      </c>
      <c r="J2646" s="7">
        <v>0.79166666666666663</v>
      </c>
      <c r="K2646" s="16" t="str" cm="1">
        <f t="array" ref="K26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6" s="7">
        <f t="shared" si="83"/>
        <v>2.0138888888888883E-2</v>
      </c>
      <c r="M2646" s="2">
        <f>SUM(INDEX(ch_table[AAT],1):ch_table[[#This Row],[AAT]])</f>
        <v>5.8284722222222278</v>
      </c>
    </row>
    <row r="2647" spans="1:13" x14ac:dyDescent="0.25">
      <c r="A2647">
        <v>200</v>
      </c>
      <c r="B2647" s="1">
        <v>43405</v>
      </c>
      <c r="C2647" s="7">
        <v>0.39583333333333331</v>
      </c>
      <c r="D2647" t="s">
        <v>13</v>
      </c>
      <c r="G2647" s="2">
        <v>2.0833333333333329E-3</v>
      </c>
      <c r="H2647" s="15" t="str">
        <f t="shared" si="82"/>
        <v/>
      </c>
      <c r="I2647" s="2">
        <f>SUM(INDEX(ch_table[Duration],1):ch_table[[#This Row],[Duration]])</f>
        <v>68.329861111110745</v>
      </c>
      <c r="J2647" s="7">
        <v>0.70833333333333337</v>
      </c>
      <c r="K2647" s="16" t="str" cm="1">
        <f t="array" ref="K26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7" s="7" t="str">
        <f t="shared" si="83"/>
        <v/>
      </c>
      <c r="M2647" s="2">
        <f>SUM(INDEX(ch_table[AAT],1):ch_table[[#This Row],[AAT]])</f>
        <v>5.8284722222222278</v>
      </c>
    </row>
    <row r="2648" spans="1:13" x14ac:dyDescent="0.25">
      <c r="A2648">
        <v>200</v>
      </c>
      <c r="B2648" s="1">
        <v>43405</v>
      </c>
      <c r="C2648" s="7">
        <v>0.39791666666666659</v>
      </c>
      <c r="D2648" t="s">
        <v>1458</v>
      </c>
      <c r="E2648" t="s">
        <v>305</v>
      </c>
      <c r="G2648" s="2">
        <v>2.222222222222222E-2</v>
      </c>
      <c r="H2648" s="15" t="str">
        <f t="shared" si="82"/>
        <v/>
      </c>
      <c r="I2648" s="2">
        <f>SUM(INDEX(ch_table[Duration],1):ch_table[[#This Row],[Duration]])</f>
        <v>68.35208333333297</v>
      </c>
      <c r="J2648" s="7">
        <v>0.70833333333333337</v>
      </c>
      <c r="K2648" s="16" t="str" cm="1">
        <f t="array" ref="K26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8" s="7" t="str">
        <f t="shared" si="83"/>
        <v/>
      </c>
      <c r="M2648" s="2">
        <f>SUM(INDEX(ch_table[AAT],1):ch_table[[#This Row],[AAT]])</f>
        <v>5.8284722222222278</v>
      </c>
    </row>
    <row r="2649" spans="1:13" x14ac:dyDescent="0.25">
      <c r="A2649">
        <v>200</v>
      </c>
      <c r="B2649" s="1">
        <v>43405</v>
      </c>
      <c r="C2649" s="7">
        <v>0.4201388888888889</v>
      </c>
      <c r="D2649" t="s">
        <v>54</v>
      </c>
      <c r="E2649" t="s">
        <v>305</v>
      </c>
      <c r="G2649" s="2">
        <v>8.3333333333333332E-3</v>
      </c>
      <c r="H2649" s="15" t="str">
        <f t="shared" si="82"/>
        <v/>
      </c>
      <c r="I2649" s="2">
        <f>SUM(INDEX(ch_table[Duration],1):ch_table[[#This Row],[Duration]])</f>
        <v>68.36041666666631</v>
      </c>
      <c r="J2649" s="7">
        <v>0.70833333333333337</v>
      </c>
      <c r="K2649" s="16" t="str" cm="1">
        <f t="array" ref="K26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49" s="7" t="str">
        <f t="shared" si="83"/>
        <v/>
      </c>
      <c r="M2649" s="2">
        <f>SUM(INDEX(ch_table[AAT],1):ch_table[[#This Row],[AAT]])</f>
        <v>5.8284722222222278</v>
      </c>
    </row>
    <row r="2650" spans="1:13" x14ac:dyDescent="0.25">
      <c r="A2650">
        <v>200</v>
      </c>
      <c r="B2650" s="1">
        <v>43405</v>
      </c>
      <c r="C2650" s="7">
        <v>0.4284722222222222</v>
      </c>
      <c r="D2650" t="s">
        <v>1458</v>
      </c>
      <c r="E2650" t="s">
        <v>73</v>
      </c>
      <c r="G2650" s="2">
        <v>1.5277777777777781E-2</v>
      </c>
      <c r="H2650" s="15" t="str">
        <f t="shared" si="82"/>
        <v/>
      </c>
      <c r="I2650" s="2">
        <f>SUM(INDEX(ch_table[Duration],1):ch_table[[#This Row],[Duration]])</f>
        <v>68.375694444444093</v>
      </c>
      <c r="J2650" s="7">
        <v>0.70833333333333337</v>
      </c>
      <c r="K2650" s="16" t="str" cm="1">
        <f t="array" ref="K26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0" s="7" t="str">
        <f t="shared" si="83"/>
        <v/>
      </c>
      <c r="M2650" s="2">
        <f>SUM(INDEX(ch_table[AAT],1):ch_table[[#This Row],[AAT]])</f>
        <v>5.8284722222222278</v>
      </c>
    </row>
    <row r="2651" spans="1:13" x14ac:dyDescent="0.25">
      <c r="A2651">
        <v>200</v>
      </c>
      <c r="B2651" s="1">
        <v>43405</v>
      </c>
      <c r="C2651" s="7">
        <v>0.44374999999999998</v>
      </c>
      <c r="D2651" t="s">
        <v>55</v>
      </c>
      <c r="E2651" t="s">
        <v>1822</v>
      </c>
      <c r="G2651" s="2">
        <v>2.6388888888888889E-2</v>
      </c>
      <c r="H2651" s="15" t="str">
        <f t="shared" si="82"/>
        <v/>
      </c>
      <c r="I2651" s="2">
        <f>SUM(INDEX(ch_table[Duration],1):ch_table[[#This Row],[Duration]])</f>
        <v>68.402083333332982</v>
      </c>
      <c r="J2651" s="7">
        <v>0.70833333333333337</v>
      </c>
      <c r="K2651" s="16" t="str" cm="1">
        <f t="array" ref="K26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1" s="7" t="str">
        <f t="shared" si="83"/>
        <v/>
      </c>
      <c r="M2651" s="2">
        <f>SUM(INDEX(ch_table[AAT],1):ch_table[[#This Row],[AAT]])</f>
        <v>5.8284722222222278</v>
      </c>
    </row>
    <row r="2652" spans="1:13" x14ac:dyDescent="0.25">
      <c r="A2652">
        <v>200</v>
      </c>
      <c r="B2652" s="1">
        <v>43405</v>
      </c>
      <c r="C2652" s="7">
        <v>0.47013888888888888</v>
      </c>
      <c r="D2652" t="s">
        <v>29</v>
      </c>
      <c r="E2652" t="s">
        <v>176</v>
      </c>
      <c r="G2652" s="2">
        <v>3.1944444444444442E-2</v>
      </c>
      <c r="H2652" s="15" t="str">
        <f t="shared" si="82"/>
        <v/>
      </c>
      <c r="I2652" s="2">
        <f>SUM(INDEX(ch_table[Duration],1):ch_table[[#This Row],[Duration]])</f>
        <v>68.43402777777743</v>
      </c>
      <c r="J2652" s="7">
        <v>0.70833333333333337</v>
      </c>
      <c r="K2652" s="16" t="str" cm="1">
        <f t="array" ref="K26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2" s="7" t="str">
        <f t="shared" si="83"/>
        <v/>
      </c>
      <c r="M2652" s="2">
        <f>SUM(INDEX(ch_table[AAT],1):ch_table[[#This Row],[AAT]])</f>
        <v>5.8284722222222278</v>
      </c>
    </row>
    <row r="2653" spans="1:13" x14ac:dyDescent="0.25">
      <c r="A2653">
        <v>200</v>
      </c>
      <c r="B2653" s="1">
        <v>43405</v>
      </c>
      <c r="C2653" s="7">
        <v>0.50208333333333333</v>
      </c>
      <c r="D2653" t="s">
        <v>31</v>
      </c>
      <c r="E2653" t="s">
        <v>1823</v>
      </c>
      <c r="F2653" t="s">
        <v>1330</v>
      </c>
      <c r="G2653" s="2">
        <v>6.9444444444444447E-4</v>
      </c>
      <c r="H2653" s="15" t="str">
        <f t="shared" si="82"/>
        <v/>
      </c>
      <c r="I2653" s="2">
        <f>SUM(INDEX(ch_table[Duration],1):ch_table[[#This Row],[Duration]])</f>
        <v>68.434722222221879</v>
      </c>
      <c r="J2653" s="7">
        <v>0.70833333333333337</v>
      </c>
      <c r="K2653" s="16" t="str" cm="1">
        <f t="array" ref="K26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3" s="7" t="str">
        <f t="shared" si="83"/>
        <v/>
      </c>
      <c r="M2653" s="2">
        <f>SUM(INDEX(ch_table[AAT],1):ch_table[[#This Row],[AAT]])</f>
        <v>5.8284722222222278</v>
      </c>
    </row>
    <row r="2654" spans="1:13" x14ac:dyDescent="0.25">
      <c r="A2654">
        <v>200</v>
      </c>
      <c r="B2654" s="1">
        <v>43405</v>
      </c>
      <c r="C2654" s="7">
        <v>0.50277777777777777</v>
      </c>
      <c r="D2654" t="s">
        <v>31</v>
      </c>
      <c r="E2654" t="s">
        <v>1824</v>
      </c>
      <c r="G2654" s="2">
        <v>6.9444444444444447E-4</v>
      </c>
      <c r="H2654" s="15" t="str">
        <f t="shared" si="82"/>
        <v/>
      </c>
      <c r="I2654" s="2">
        <f>SUM(INDEX(ch_table[Duration],1):ch_table[[#This Row],[Duration]])</f>
        <v>68.435416666666328</v>
      </c>
      <c r="J2654" s="7">
        <v>0.70833333333333337</v>
      </c>
      <c r="K2654" s="16" t="str" cm="1">
        <f t="array" ref="K26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4" s="7" t="str">
        <f t="shared" si="83"/>
        <v/>
      </c>
      <c r="M2654" s="2">
        <f>SUM(INDEX(ch_table[AAT],1):ch_table[[#This Row],[AAT]])</f>
        <v>5.8284722222222278</v>
      </c>
    </row>
    <row r="2655" spans="1:13" x14ac:dyDescent="0.25">
      <c r="A2655">
        <v>200</v>
      </c>
      <c r="B2655" s="1">
        <v>43405</v>
      </c>
      <c r="C2655" s="7">
        <v>0.50347222222222221</v>
      </c>
      <c r="D2655" t="s">
        <v>31</v>
      </c>
      <c r="E2655" t="s">
        <v>1825</v>
      </c>
      <c r="G2655" s="2">
        <v>6.9444444444444447E-4</v>
      </c>
      <c r="H2655" s="15" t="str">
        <f t="shared" si="82"/>
        <v/>
      </c>
      <c r="I2655" s="2">
        <f>SUM(INDEX(ch_table[Duration],1):ch_table[[#This Row],[Duration]])</f>
        <v>68.436111111110776</v>
      </c>
      <c r="J2655" s="7">
        <v>0.70833333333333337</v>
      </c>
      <c r="K2655" s="16" t="str" cm="1">
        <f t="array" ref="K26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5" s="7" t="str">
        <f t="shared" si="83"/>
        <v/>
      </c>
      <c r="M2655" s="2">
        <f>SUM(INDEX(ch_table[AAT],1):ch_table[[#This Row],[AAT]])</f>
        <v>5.8284722222222278</v>
      </c>
    </row>
    <row r="2656" spans="1:13" x14ac:dyDescent="0.25">
      <c r="A2656">
        <v>200</v>
      </c>
      <c r="B2656" s="1">
        <v>43405</v>
      </c>
      <c r="C2656" s="7">
        <v>0.50416666666666665</v>
      </c>
      <c r="D2656" t="s">
        <v>31</v>
      </c>
      <c r="E2656" t="s">
        <v>1826</v>
      </c>
      <c r="G2656" s="2">
        <v>6.9444444444444447E-4</v>
      </c>
      <c r="H2656" s="15" t="str">
        <f t="shared" si="82"/>
        <v/>
      </c>
      <c r="I2656" s="2">
        <f>SUM(INDEX(ch_table[Duration],1):ch_table[[#This Row],[Duration]])</f>
        <v>68.436805555555225</v>
      </c>
      <c r="J2656" s="7">
        <v>0.70833333333333337</v>
      </c>
      <c r="K2656" s="16" t="str" cm="1">
        <f t="array" ref="K26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6" s="7" t="str">
        <f t="shared" si="83"/>
        <v/>
      </c>
      <c r="M2656" s="2">
        <f>SUM(INDEX(ch_table[AAT],1):ch_table[[#This Row],[AAT]])</f>
        <v>5.8284722222222278</v>
      </c>
    </row>
    <row r="2657" spans="1:13" x14ac:dyDescent="0.25">
      <c r="A2657">
        <v>200</v>
      </c>
      <c r="B2657" s="1">
        <v>43405</v>
      </c>
      <c r="C2657" s="7">
        <v>0.50486111111111109</v>
      </c>
      <c r="D2657" t="s">
        <v>31</v>
      </c>
      <c r="E2657" t="s">
        <v>1827</v>
      </c>
      <c r="G2657" s="2">
        <v>6.9444444444444447E-4</v>
      </c>
      <c r="H2657" s="15" t="str">
        <f t="shared" si="82"/>
        <v/>
      </c>
      <c r="I2657" s="2">
        <f>SUM(INDEX(ch_table[Duration],1):ch_table[[#This Row],[Duration]])</f>
        <v>68.437499999999673</v>
      </c>
      <c r="J2657" s="7">
        <v>0.70833333333333337</v>
      </c>
      <c r="K2657" s="16" t="str" cm="1">
        <f t="array" ref="K26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7" s="7" t="str">
        <f t="shared" si="83"/>
        <v/>
      </c>
      <c r="M2657" s="2">
        <f>SUM(INDEX(ch_table[AAT],1):ch_table[[#This Row],[AAT]])</f>
        <v>5.8284722222222278</v>
      </c>
    </row>
    <row r="2658" spans="1:13" x14ac:dyDescent="0.25">
      <c r="A2658">
        <v>200</v>
      </c>
      <c r="B2658" s="1">
        <v>43405</v>
      </c>
      <c r="C2658" s="7">
        <v>0.50555555555555554</v>
      </c>
      <c r="D2658" t="s">
        <v>31</v>
      </c>
      <c r="E2658" t="s">
        <v>1828</v>
      </c>
      <c r="G2658" s="2">
        <v>2.0833333333333329E-3</v>
      </c>
      <c r="H2658" s="15" t="str">
        <f t="shared" si="82"/>
        <v/>
      </c>
      <c r="I2658" s="2">
        <f>SUM(INDEX(ch_table[Duration],1):ch_table[[#This Row],[Duration]])</f>
        <v>68.439583333333005</v>
      </c>
      <c r="J2658" s="7">
        <v>0.70833333333333337</v>
      </c>
      <c r="K2658" s="16" t="str" cm="1">
        <f t="array" ref="K26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8" s="7" t="str">
        <f t="shared" si="83"/>
        <v/>
      </c>
      <c r="M2658" s="2">
        <f>SUM(INDEX(ch_table[AAT],1):ch_table[[#This Row],[AAT]])</f>
        <v>5.8284722222222278</v>
      </c>
    </row>
    <row r="2659" spans="1:13" x14ac:dyDescent="0.25">
      <c r="A2659">
        <v>200</v>
      </c>
      <c r="B2659" s="1">
        <v>43405</v>
      </c>
      <c r="C2659" s="7">
        <v>0.50763888888888886</v>
      </c>
      <c r="D2659" t="s">
        <v>31</v>
      </c>
      <c r="E2659" t="s">
        <v>1829</v>
      </c>
      <c r="G2659" s="2">
        <v>1.3888888888888889E-3</v>
      </c>
      <c r="H2659" s="15" t="str">
        <f t="shared" si="82"/>
        <v/>
      </c>
      <c r="I2659" s="2">
        <f>SUM(INDEX(ch_table[Duration],1):ch_table[[#This Row],[Duration]])</f>
        <v>68.440972222221887</v>
      </c>
      <c r="J2659" s="7">
        <v>0.70833333333333337</v>
      </c>
      <c r="K2659" s="16" t="str" cm="1">
        <f t="array" ref="K26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59" s="7" t="str">
        <f t="shared" si="83"/>
        <v/>
      </c>
      <c r="M2659" s="2">
        <f>SUM(INDEX(ch_table[AAT],1):ch_table[[#This Row],[AAT]])</f>
        <v>5.8284722222222278</v>
      </c>
    </row>
    <row r="2660" spans="1:13" x14ac:dyDescent="0.25">
      <c r="A2660">
        <v>200</v>
      </c>
      <c r="B2660" s="1">
        <v>43405</v>
      </c>
      <c r="C2660" s="7">
        <v>0.50902777777777775</v>
      </c>
      <c r="D2660" t="s">
        <v>1800</v>
      </c>
      <c r="E2660" t="s">
        <v>1830</v>
      </c>
      <c r="G2660" s="2">
        <v>0.2298611111111111</v>
      </c>
      <c r="H2660" s="15" t="str">
        <f t="shared" si="82"/>
        <v/>
      </c>
      <c r="I2660" s="2">
        <f>SUM(INDEX(ch_table[Duration],1):ch_table[[#This Row],[Duration]])</f>
        <v>68.670833333332993</v>
      </c>
      <c r="J2660" s="7">
        <v>0.70833333333333337</v>
      </c>
      <c r="K2660" s="16" cm="1">
        <f t="array" ref="K26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3.0555555555555558E-2</v>
      </c>
      <c r="L2660" s="7" t="str">
        <f t="shared" si="83"/>
        <v/>
      </c>
      <c r="M2660" s="2">
        <f>SUM(INDEX(ch_table[AAT],1):ch_table[[#This Row],[AAT]])</f>
        <v>5.8590277777777837</v>
      </c>
    </row>
    <row r="2661" spans="1:13" x14ac:dyDescent="0.25">
      <c r="A2661">
        <v>200</v>
      </c>
      <c r="B2661" s="1">
        <v>43405</v>
      </c>
      <c r="C2661" s="7">
        <v>0.73888888888888893</v>
      </c>
      <c r="D2661" t="s">
        <v>31</v>
      </c>
      <c r="E2661" t="s">
        <v>1831</v>
      </c>
      <c r="G2661" s="2">
        <v>6.9444444444444447E-4</v>
      </c>
      <c r="H2661" s="15" t="str">
        <f t="shared" si="82"/>
        <v/>
      </c>
      <c r="I2661" s="2">
        <f>SUM(INDEX(ch_table[Duration],1):ch_table[[#This Row],[Duration]])</f>
        <v>68.671527777777442</v>
      </c>
      <c r="J2661" s="7">
        <v>0.70833333333333337</v>
      </c>
      <c r="K2661" s="16" cm="1">
        <f t="array" ref="K26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661" s="7" t="str">
        <f t="shared" si="83"/>
        <v/>
      </c>
      <c r="M2661" s="2">
        <f>SUM(INDEX(ch_table[AAT],1):ch_table[[#This Row],[AAT]])</f>
        <v>5.8597222222222278</v>
      </c>
    </row>
    <row r="2662" spans="1:13" x14ac:dyDescent="0.25">
      <c r="A2662">
        <v>200</v>
      </c>
      <c r="B2662" s="1">
        <v>43405</v>
      </c>
      <c r="C2662" s="7">
        <v>0.73958333333333337</v>
      </c>
      <c r="D2662" t="s">
        <v>31</v>
      </c>
      <c r="E2662" t="s">
        <v>1832</v>
      </c>
      <c r="G2662" s="2">
        <v>1.3888888888888889E-3</v>
      </c>
      <c r="H2662" s="15" t="str">
        <f t="shared" si="82"/>
        <v/>
      </c>
      <c r="I2662" s="2">
        <f>SUM(INDEX(ch_table[Duration],1):ch_table[[#This Row],[Duration]])</f>
        <v>68.672916666666325</v>
      </c>
      <c r="J2662" s="7">
        <v>0.70833333333333337</v>
      </c>
      <c r="K2662" s="16" cm="1">
        <f t="array" ref="K26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662" s="7" t="str">
        <f t="shared" si="83"/>
        <v/>
      </c>
      <c r="M2662" s="2">
        <f>SUM(INDEX(ch_table[AAT],1):ch_table[[#This Row],[AAT]])</f>
        <v>5.8611111111111169</v>
      </c>
    </row>
    <row r="2663" spans="1:13" x14ac:dyDescent="0.25">
      <c r="A2663">
        <v>200</v>
      </c>
      <c r="B2663" s="1">
        <v>43405</v>
      </c>
      <c r="C2663" s="7">
        <v>0.74097222222222225</v>
      </c>
      <c r="D2663" t="s">
        <v>31</v>
      </c>
      <c r="E2663" t="s">
        <v>1833</v>
      </c>
      <c r="G2663" s="2">
        <v>6.9444444444444447E-4</v>
      </c>
      <c r="H2663" s="15" t="str">
        <f t="shared" si="82"/>
        <v/>
      </c>
      <c r="I2663" s="2">
        <f>SUM(INDEX(ch_table[Duration],1):ch_table[[#This Row],[Duration]])</f>
        <v>68.673611111110773</v>
      </c>
      <c r="J2663" s="7">
        <v>0.70833333333333337</v>
      </c>
      <c r="K2663" s="16" cm="1">
        <f t="array" ref="K26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663" s="7" t="str">
        <f t="shared" si="83"/>
        <v/>
      </c>
      <c r="M2663" s="2">
        <f>SUM(INDEX(ch_table[AAT],1):ch_table[[#This Row],[AAT]])</f>
        <v>5.861805555555561</v>
      </c>
    </row>
    <row r="2664" spans="1:13" x14ac:dyDescent="0.25">
      <c r="A2664">
        <v>200</v>
      </c>
      <c r="B2664" s="1">
        <v>43405</v>
      </c>
      <c r="C2664" s="7">
        <v>0.7416666666666667</v>
      </c>
      <c r="D2664" t="s">
        <v>31</v>
      </c>
      <c r="E2664" t="s">
        <v>1834</v>
      </c>
      <c r="G2664" s="2">
        <v>6.9444444444444447E-4</v>
      </c>
      <c r="H2664" s="15" t="str">
        <f t="shared" si="82"/>
        <v/>
      </c>
      <c r="I2664" s="2">
        <f>SUM(INDEX(ch_table[Duration],1):ch_table[[#This Row],[Duration]])</f>
        <v>68.674305555555222</v>
      </c>
      <c r="J2664" s="7">
        <v>0.70833333333333337</v>
      </c>
      <c r="K2664" s="16" cm="1">
        <f t="array" ref="K26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664" s="7" t="str">
        <f t="shared" si="83"/>
        <v/>
      </c>
      <c r="M2664" s="2">
        <f>SUM(INDEX(ch_table[AAT],1):ch_table[[#This Row],[AAT]])</f>
        <v>5.8625000000000052</v>
      </c>
    </row>
    <row r="2665" spans="1:13" x14ac:dyDescent="0.25">
      <c r="A2665">
        <v>200</v>
      </c>
      <c r="B2665" s="1">
        <v>43405</v>
      </c>
      <c r="C2665" s="7">
        <v>0.74236111111111114</v>
      </c>
      <c r="D2665" t="s">
        <v>1688</v>
      </c>
      <c r="E2665" t="s">
        <v>1835</v>
      </c>
      <c r="G2665" s="2">
        <v>6.9444444444444447E-4</v>
      </c>
      <c r="H2665" s="15" t="str">
        <f t="shared" si="82"/>
        <v/>
      </c>
      <c r="I2665" s="2">
        <f>SUM(INDEX(ch_table[Duration],1):ch_table[[#This Row],[Duration]])</f>
        <v>68.67499999999967</v>
      </c>
      <c r="J2665" s="7">
        <v>0.70833333333333337</v>
      </c>
      <c r="K2665" s="16" cm="1">
        <f t="array" ref="K26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665" s="7" t="str">
        <f t="shared" si="83"/>
        <v/>
      </c>
      <c r="M2665" s="2">
        <f>SUM(INDEX(ch_table[AAT],1):ch_table[[#This Row],[AAT]])</f>
        <v>5.8631944444444493</v>
      </c>
    </row>
    <row r="2666" spans="1:13" x14ac:dyDescent="0.25">
      <c r="A2666">
        <v>200</v>
      </c>
      <c r="B2666" s="1">
        <v>43405</v>
      </c>
      <c r="C2666" s="7">
        <v>0.74305555555555558</v>
      </c>
      <c r="D2666" t="s">
        <v>23</v>
      </c>
      <c r="E2666" t="s">
        <v>1836</v>
      </c>
      <c r="F2666" t="s">
        <v>1330</v>
      </c>
      <c r="G2666" s="2">
        <v>1.805555555555555E-2</v>
      </c>
      <c r="H2666" s="15" t="str">
        <f t="shared" si="82"/>
        <v/>
      </c>
      <c r="I2666" s="2">
        <f>SUM(INDEX(ch_table[Duration],1):ch_table[[#This Row],[Duration]])</f>
        <v>68.693055555555219</v>
      </c>
      <c r="J2666" s="7">
        <v>0.70833333333333337</v>
      </c>
      <c r="K2666" s="16" cm="1">
        <f t="array" ref="K26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2666" s="7" t="str">
        <f t="shared" si="83"/>
        <v/>
      </c>
      <c r="M2666" s="2">
        <f>SUM(INDEX(ch_table[AAT],1):ch_table[[#This Row],[AAT]])</f>
        <v>5.881250000000005</v>
      </c>
    </row>
    <row r="2667" spans="1:13" x14ac:dyDescent="0.25">
      <c r="A2667">
        <v>200</v>
      </c>
      <c r="B2667" s="1">
        <v>43405</v>
      </c>
      <c r="C2667" s="7">
        <v>0.76111111111111107</v>
      </c>
      <c r="D2667" t="s">
        <v>8</v>
      </c>
      <c r="H2667" s="15">
        <f t="shared" si="82"/>
        <v>0.36527777777777776</v>
      </c>
      <c r="I2667" s="2">
        <f>SUM(INDEX(ch_table[Duration],1):ch_table[[#This Row],[Duration]])</f>
        <v>68.693055555555219</v>
      </c>
      <c r="J2667" s="7">
        <v>0.70833333333333337</v>
      </c>
      <c r="K2667" s="16" t="str" cm="1">
        <f t="array" ref="K26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67" s="7">
        <f t="shared" si="83"/>
        <v>5.2777777777777771E-2</v>
      </c>
      <c r="M2667" s="2">
        <f>SUM(INDEX(ch_table[AAT],1):ch_table[[#This Row],[AAT]])</f>
        <v>5.881250000000005</v>
      </c>
    </row>
    <row r="2668" spans="1:13" x14ac:dyDescent="0.25">
      <c r="A2668">
        <v>201</v>
      </c>
      <c r="B2668" s="1">
        <v>43409</v>
      </c>
      <c r="C2668" s="7">
        <v>0.60416666666666663</v>
      </c>
      <c r="D2668" t="s">
        <v>13</v>
      </c>
      <c r="G2668" s="2">
        <v>2.0833333333333329E-3</v>
      </c>
      <c r="H2668" s="15" t="str">
        <f t="shared" si="82"/>
        <v/>
      </c>
      <c r="I2668" s="2">
        <f>SUM(INDEX(ch_table[Duration],1):ch_table[[#This Row],[Duration]])</f>
        <v>68.69513888888855</v>
      </c>
      <c r="J2668" s="7">
        <v>0.91666666666666663</v>
      </c>
      <c r="K2668" s="16" t="str" cm="1">
        <f t="array" ref="K26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68" s="7" t="str">
        <f t="shared" si="83"/>
        <v/>
      </c>
      <c r="M2668" s="2">
        <f>SUM(INDEX(ch_table[AAT],1):ch_table[[#This Row],[AAT]])</f>
        <v>5.881250000000005</v>
      </c>
    </row>
    <row r="2669" spans="1:13" x14ac:dyDescent="0.25">
      <c r="A2669">
        <v>201</v>
      </c>
      <c r="B2669" s="1">
        <v>43409</v>
      </c>
      <c r="C2669" s="7">
        <v>0.60624999999999996</v>
      </c>
      <c r="D2669" t="s">
        <v>52</v>
      </c>
      <c r="E2669" t="s">
        <v>760</v>
      </c>
      <c r="G2669" s="2">
        <v>3.6111111111111108E-2</v>
      </c>
      <c r="H2669" s="15" t="str">
        <f t="shared" si="82"/>
        <v/>
      </c>
      <c r="I2669" s="2">
        <f>SUM(INDEX(ch_table[Duration],1):ch_table[[#This Row],[Duration]])</f>
        <v>68.731249999999662</v>
      </c>
      <c r="J2669" s="7">
        <v>0.91666666666666663</v>
      </c>
      <c r="K2669" s="16" t="str" cm="1">
        <f t="array" ref="K26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69" s="7" t="str">
        <f t="shared" si="83"/>
        <v/>
      </c>
      <c r="M2669" s="2">
        <f>SUM(INDEX(ch_table[AAT],1):ch_table[[#This Row],[AAT]])</f>
        <v>5.881250000000005</v>
      </c>
    </row>
    <row r="2670" spans="1:13" x14ac:dyDescent="0.25">
      <c r="A2670">
        <v>201</v>
      </c>
      <c r="B2670" s="1">
        <v>43409</v>
      </c>
      <c r="C2670" s="7">
        <v>0.64236111111111116</v>
      </c>
      <c r="D2670" t="s">
        <v>54</v>
      </c>
      <c r="E2670" t="s">
        <v>760</v>
      </c>
      <c r="G2670" s="2">
        <v>1.3194444444444439E-2</v>
      </c>
      <c r="H2670" s="15" t="str">
        <f t="shared" si="82"/>
        <v/>
      </c>
      <c r="I2670" s="2">
        <f>SUM(INDEX(ch_table[Duration],1):ch_table[[#This Row],[Duration]])</f>
        <v>68.744444444444113</v>
      </c>
      <c r="J2670" s="7">
        <v>0.91666666666666663</v>
      </c>
      <c r="K2670" s="16" t="str" cm="1">
        <f t="array" ref="K26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70" s="7" t="str">
        <f t="shared" si="83"/>
        <v/>
      </c>
      <c r="M2670" s="2">
        <f>SUM(INDEX(ch_table[AAT],1):ch_table[[#This Row],[AAT]])</f>
        <v>5.881250000000005</v>
      </c>
    </row>
    <row r="2671" spans="1:13" x14ac:dyDescent="0.25">
      <c r="A2671">
        <v>201</v>
      </c>
      <c r="B2671" s="1">
        <v>43409</v>
      </c>
      <c r="C2671" s="7">
        <v>0.65555555555555556</v>
      </c>
      <c r="D2671" t="s">
        <v>55</v>
      </c>
      <c r="E2671" t="s">
        <v>1837</v>
      </c>
      <c r="F2671" t="s">
        <v>101</v>
      </c>
      <c r="G2671" s="2">
        <v>2.9166666666666671E-2</v>
      </c>
      <c r="H2671" s="15" t="str">
        <f t="shared" si="82"/>
        <v/>
      </c>
      <c r="I2671" s="2">
        <f>SUM(INDEX(ch_table[Duration],1):ch_table[[#This Row],[Duration]])</f>
        <v>68.773611111110782</v>
      </c>
      <c r="J2671" s="7">
        <v>0.91666666666666663</v>
      </c>
      <c r="K2671" s="16" t="str" cm="1">
        <f t="array" ref="K26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71" s="7" t="str">
        <f t="shared" si="83"/>
        <v/>
      </c>
      <c r="M2671" s="2">
        <f>SUM(INDEX(ch_table[AAT],1):ch_table[[#This Row],[AAT]])</f>
        <v>5.881250000000005</v>
      </c>
    </row>
    <row r="2672" spans="1:13" x14ac:dyDescent="0.25">
      <c r="A2672">
        <v>201</v>
      </c>
      <c r="B2672" s="1">
        <v>43409</v>
      </c>
      <c r="C2672" s="7">
        <v>0.68472222222222223</v>
      </c>
      <c r="D2672" t="s">
        <v>25</v>
      </c>
      <c r="E2672" t="s">
        <v>1838</v>
      </c>
      <c r="G2672" s="2">
        <v>3.6111111111111108E-2</v>
      </c>
      <c r="H2672" s="15" t="str">
        <f t="shared" si="82"/>
        <v/>
      </c>
      <c r="I2672" s="2">
        <f>SUM(INDEX(ch_table[Duration],1):ch_table[[#This Row],[Duration]])</f>
        <v>68.809722222221893</v>
      </c>
      <c r="J2672" s="7">
        <v>0.91666666666666663</v>
      </c>
      <c r="K2672" s="16" t="str" cm="1">
        <f t="array" ref="K26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72" s="7" t="str">
        <f t="shared" si="83"/>
        <v/>
      </c>
      <c r="M2672" s="2">
        <f>SUM(INDEX(ch_table[AAT],1):ch_table[[#This Row],[AAT]])</f>
        <v>5.881250000000005</v>
      </c>
    </row>
    <row r="2673" spans="1:13" x14ac:dyDescent="0.25">
      <c r="A2673">
        <v>201</v>
      </c>
      <c r="B2673" s="1">
        <v>43409</v>
      </c>
      <c r="C2673" s="7">
        <v>0.72083333333333333</v>
      </c>
      <c r="D2673" t="s">
        <v>25</v>
      </c>
      <c r="E2673" t="s">
        <v>1839</v>
      </c>
      <c r="G2673" s="2">
        <v>2.569444444444444E-2</v>
      </c>
      <c r="H2673" s="15" t="str">
        <f t="shared" si="82"/>
        <v/>
      </c>
      <c r="I2673" s="2">
        <f>SUM(INDEX(ch_table[Duration],1):ch_table[[#This Row],[Duration]])</f>
        <v>68.835416666666333</v>
      </c>
      <c r="J2673" s="7">
        <v>0.91666666666666663</v>
      </c>
      <c r="K2673" s="16" t="str" cm="1">
        <f t="array" ref="K26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73" s="7" t="str">
        <f t="shared" si="83"/>
        <v/>
      </c>
      <c r="M2673" s="2">
        <f>SUM(INDEX(ch_table[AAT],1):ch_table[[#This Row],[AAT]])</f>
        <v>5.881250000000005</v>
      </c>
    </row>
    <row r="2674" spans="1:13" x14ac:dyDescent="0.25">
      <c r="A2674">
        <v>201</v>
      </c>
      <c r="B2674" s="1">
        <v>43409</v>
      </c>
      <c r="C2674" s="7">
        <v>0.74652777777777779</v>
      </c>
      <c r="D2674" t="s">
        <v>31</v>
      </c>
      <c r="E2674" t="s">
        <v>1840</v>
      </c>
      <c r="G2674" s="2">
        <v>2.0833333333333329E-3</v>
      </c>
      <c r="H2674" s="15" t="str">
        <f t="shared" si="82"/>
        <v/>
      </c>
      <c r="I2674" s="2">
        <f>SUM(INDEX(ch_table[Duration],1):ch_table[[#This Row],[Duration]])</f>
        <v>68.837499999999665</v>
      </c>
      <c r="J2674" s="7">
        <v>0.91666666666666663</v>
      </c>
      <c r="K2674" s="16" t="str" cm="1">
        <f t="array" ref="K26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74" s="7" t="str">
        <f t="shared" si="83"/>
        <v/>
      </c>
      <c r="M2674" s="2">
        <f>SUM(INDEX(ch_table[AAT],1):ch_table[[#This Row],[AAT]])</f>
        <v>5.881250000000005</v>
      </c>
    </row>
    <row r="2675" spans="1:13" x14ac:dyDescent="0.25">
      <c r="A2675">
        <v>201</v>
      </c>
      <c r="B2675" s="1">
        <v>43409</v>
      </c>
      <c r="C2675" s="7">
        <v>0.74861111111111112</v>
      </c>
      <c r="D2675" t="s">
        <v>31</v>
      </c>
      <c r="E2675" t="s">
        <v>1841</v>
      </c>
      <c r="G2675" s="2">
        <v>6.9444444444444447E-4</v>
      </c>
      <c r="H2675" s="15" t="str">
        <f t="shared" si="82"/>
        <v/>
      </c>
      <c r="I2675" s="2">
        <f>SUM(INDEX(ch_table[Duration],1):ch_table[[#This Row],[Duration]])</f>
        <v>68.838194444444113</v>
      </c>
      <c r="J2675" s="7">
        <v>0.91666666666666663</v>
      </c>
      <c r="K2675" s="16" t="str" cm="1">
        <f t="array" ref="K26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75" s="7" t="str">
        <f t="shared" si="83"/>
        <v/>
      </c>
      <c r="M2675" s="2">
        <f>SUM(INDEX(ch_table[AAT],1):ch_table[[#This Row],[AAT]])</f>
        <v>5.881250000000005</v>
      </c>
    </row>
    <row r="2676" spans="1:13" x14ac:dyDescent="0.25">
      <c r="A2676">
        <v>201</v>
      </c>
      <c r="B2676" s="1">
        <v>43409</v>
      </c>
      <c r="C2676" s="7">
        <v>0.74930555555555556</v>
      </c>
      <c r="D2676" t="s">
        <v>104</v>
      </c>
      <c r="E2676" t="s">
        <v>1842</v>
      </c>
      <c r="G2676" s="2">
        <v>9.0277777777777776E-2</v>
      </c>
      <c r="H2676" s="15" t="str">
        <f t="shared" si="82"/>
        <v/>
      </c>
      <c r="I2676" s="2">
        <f>SUM(INDEX(ch_table[Duration],1):ch_table[[#This Row],[Duration]])</f>
        <v>68.928472222221885</v>
      </c>
      <c r="J2676" s="7">
        <v>0.91666666666666663</v>
      </c>
      <c r="K2676" s="16" t="str" cm="1">
        <f t="array" ref="K26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76" s="7" t="str">
        <f t="shared" si="83"/>
        <v/>
      </c>
      <c r="M2676" s="2">
        <f>SUM(INDEX(ch_table[AAT],1):ch_table[[#This Row],[AAT]])</f>
        <v>5.881250000000005</v>
      </c>
    </row>
    <row r="2677" spans="1:13" x14ac:dyDescent="0.25">
      <c r="A2677">
        <v>201</v>
      </c>
      <c r="B2677" s="1">
        <v>43409</v>
      </c>
      <c r="C2677" s="7">
        <v>0.83958333333333335</v>
      </c>
      <c r="D2677" t="s">
        <v>104</v>
      </c>
      <c r="E2677" t="s">
        <v>1843</v>
      </c>
      <c r="G2677" s="2">
        <v>7.7777777777777779E-2</v>
      </c>
      <c r="H2677" s="15" t="str">
        <f t="shared" si="82"/>
        <v/>
      </c>
      <c r="I2677" s="2">
        <f>SUM(INDEX(ch_table[Duration],1):ch_table[[#This Row],[Duration]])</f>
        <v>69.006249999999667</v>
      </c>
      <c r="J2677" s="7">
        <v>0.91666666666666663</v>
      </c>
      <c r="K2677" s="16" cm="1">
        <f t="array" ref="K26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677" s="7" t="str">
        <f t="shared" si="83"/>
        <v/>
      </c>
      <c r="M2677" s="2">
        <f>SUM(INDEX(ch_table[AAT],1):ch_table[[#This Row],[AAT]])</f>
        <v>5.8819444444444491</v>
      </c>
    </row>
    <row r="2678" spans="1:13" x14ac:dyDescent="0.25">
      <c r="A2678">
        <v>201</v>
      </c>
      <c r="B2678" s="1">
        <v>43409</v>
      </c>
      <c r="C2678" s="7">
        <v>0.91736111111111107</v>
      </c>
      <c r="D2678" t="s">
        <v>1688</v>
      </c>
      <c r="E2678" t="s">
        <v>1844</v>
      </c>
      <c r="G2678" s="2">
        <v>1.3888888888888889E-3</v>
      </c>
      <c r="H2678" s="15" t="str">
        <f t="shared" si="82"/>
        <v/>
      </c>
      <c r="I2678" s="2">
        <f>SUM(INDEX(ch_table[Duration],1):ch_table[[#This Row],[Duration]])</f>
        <v>69.00763888888855</v>
      </c>
      <c r="J2678" s="7">
        <v>0.91666666666666663</v>
      </c>
      <c r="K2678" s="16" cm="1">
        <f t="array" ref="K26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678" s="7" t="str">
        <f t="shared" si="83"/>
        <v/>
      </c>
      <c r="M2678" s="2">
        <f>SUM(INDEX(ch_table[AAT],1):ch_table[[#This Row],[AAT]])</f>
        <v>5.8833333333333382</v>
      </c>
    </row>
    <row r="2679" spans="1:13" x14ac:dyDescent="0.25">
      <c r="A2679">
        <v>201</v>
      </c>
      <c r="B2679" s="1">
        <v>43409</v>
      </c>
      <c r="C2679" s="7">
        <v>0.91874999999999996</v>
      </c>
      <c r="D2679" t="s">
        <v>23</v>
      </c>
      <c r="E2679" t="s">
        <v>1845</v>
      </c>
      <c r="G2679" s="2">
        <v>1.666666666666667E-2</v>
      </c>
      <c r="H2679" s="15" t="str">
        <f t="shared" si="82"/>
        <v/>
      </c>
      <c r="I2679" s="2">
        <f>SUM(INDEX(ch_table[Duration],1):ch_table[[#This Row],[Duration]])</f>
        <v>69.024305555555216</v>
      </c>
      <c r="J2679" s="7">
        <v>0.91666666666666663</v>
      </c>
      <c r="K2679" s="16" cm="1">
        <f t="array" ref="K26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2679" s="7" t="str">
        <f t="shared" si="83"/>
        <v/>
      </c>
      <c r="M2679" s="2">
        <f>SUM(INDEX(ch_table[AAT],1):ch_table[[#This Row],[AAT]])</f>
        <v>5.9000000000000048</v>
      </c>
    </row>
    <row r="2680" spans="1:13" x14ac:dyDescent="0.25">
      <c r="A2680">
        <v>201</v>
      </c>
      <c r="B2680" s="1">
        <v>43409</v>
      </c>
      <c r="C2680" s="7">
        <v>0.93541666666666667</v>
      </c>
      <c r="D2680" t="s">
        <v>8</v>
      </c>
      <c r="H2680" s="15">
        <f t="shared" si="82"/>
        <v>0.33124999999999999</v>
      </c>
      <c r="I2680" s="2">
        <f>SUM(INDEX(ch_table[Duration],1):ch_table[[#This Row],[Duration]])</f>
        <v>69.024305555555216</v>
      </c>
      <c r="J2680" s="7">
        <v>0.91666666666666663</v>
      </c>
      <c r="K2680" s="16" t="str" cm="1">
        <f t="array" ref="K26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0" s="7">
        <f t="shared" si="83"/>
        <v>1.8750000000000003E-2</v>
      </c>
      <c r="M2680" s="2">
        <f>SUM(INDEX(ch_table[AAT],1):ch_table[[#This Row],[AAT]])</f>
        <v>5.9000000000000048</v>
      </c>
    </row>
    <row r="2681" spans="1:13" x14ac:dyDescent="0.25">
      <c r="A2681">
        <v>202</v>
      </c>
      <c r="B2681" s="1">
        <v>43410</v>
      </c>
      <c r="C2681" s="7">
        <v>0.47916666666666669</v>
      </c>
      <c r="D2681" t="s">
        <v>13</v>
      </c>
      <c r="G2681" s="2">
        <v>2.0833333333333329E-3</v>
      </c>
      <c r="H2681" s="15" t="str">
        <f t="shared" si="82"/>
        <v/>
      </c>
      <c r="I2681" s="2">
        <f>SUM(INDEX(ch_table[Duration],1):ch_table[[#This Row],[Duration]])</f>
        <v>69.026388888888548</v>
      </c>
      <c r="J2681" s="7">
        <v>0.79166666666666663</v>
      </c>
      <c r="K2681" s="16" t="str" cm="1">
        <f t="array" ref="K26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1" s="7" t="str">
        <f t="shared" si="83"/>
        <v/>
      </c>
      <c r="M2681" s="2">
        <f>SUM(INDEX(ch_table[AAT],1):ch_table[[#This Row],[AAT]])</f>
        <v>5.9000000000000048</v>
      </c>
    </row>
    <row r="2682" spans="1:13" x14ac:dyDescent="0.25">
      <c r="A2682">
        <v>202</v>
      </c>
      <c r="B2682" s="1">
        <v>43410</v>
      </c>
      <c r="C2682" s="7">
        <v>0.48125000000000001</v>
      </c>
      <c r="D2682" t="s">
        <v>52</v>
      </c>
      <c r="E2682" t="s">
        <v>1846</v>
      </c>
      <c r="G2682" s="2">
        <v>3.5416666666666673E-2</v>
      </c>
      <c r="H2682" s="15" t="str">
        <f t="shared" si="82"/>
        <v/>
      </c>
      <c r="I2682" s="2">
        <f>SUM(INDEX(ch_table[Duration],1):ch_table[[#This Row],[Duration]])</f>
        <v>69.06180555555521</v>
      </c>
      <c r="J2682" s="7">
        <v>0.79166666666666663</v>
      </c>
      <c r="K2682" s="16" t="str" cm="1">
        <f t="array" ref="K26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2" s="7" t="str">
        <f t="shared" si="83"/>
        <v/>
      </c>
      <c r="M2682" s="2">
        <f>SUM(INDEX(ch_table[AAT],1):ch_table[[#This Row],[AAT]])</f>
        <v>5.9000000000000048</v>
      </c>
    </row>
    <row r="2683" spans="1:13" x14ac:dyDescent="0.25">
      <c r="A2683">
        <v>202</v>
      </c>
      <c r="B2683" s="1">
        <v>43410</v>
      </c>
      <c r="C2683" s="7">
        <v>0.51666666666666672</v>
      </c>
      <c r="D2683" t="s">
        <v>54</v>
      </c>
      <c r="E2683" t="s">
        <v>1846</v>
      </c>
      <c r="G2683" s="2">
        <v>1.180555555555556E-2</v>
      </c>
      <c r="H2683" s="15" t="str">
        <f t="shared" si="82"/>
        <v/>
      </c>
      <c r="I2683" s="2">
        <f>SUM(INDEX(ch_table[Duration],1):ch_table[[#This Row],[Duration]])</f>
        <v>69.073611111110765</v>
      </c>
      <c r="J2683" s="7">
        <v>0.79166666666666663</v>
      </c>
      <c r="K2683" s="16" t="str" cm="1">
        <f t="array" ref="K26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3" s="7" t="str">
        <f t="shared" si="83"/>
        <v/>
      </c>
      <c r="M2683" s="2">
        <f>SUM(INDEX(ch_table[AAT],1):ch_table[[#This Row],[AAT]])</f>
        <v>5.9000000000000048</v>
      </c>
    </row>
    <row r="2684" spans="1:13" x14ac:dyDescent="0.25">
      <c r="A2684">
        <v>202</v>
      </c>
      <c r="B2684" s="1">
        <v>43410</v>
      </c>
      <c r="C2684" s="7">
        <v>0.52847222222222223</v>
      </c>
      <c r="D2684" t="s">
        <v>55</v>
      </c>
      <c r="E2684" t="s">
        <v>1847</v>
      </c>
      <c r="G2684" s="2">
        <v>2.6388888888888889E-2</v>
      </c>
      <c r="H2684" s="15" t="str">
        <f t="shared" si="82"/>
        <v/>
      </c>
      <c r="I2684" s="2">
        <f>SUM(INDEX(ch_table[Duration],1):ch_table[[#This Row],[Duration]])</f>
        <v>69.099999999999653</v>
      </c>
      <c r="J2684" s="7">
        <v>0.79166666666666663</v>
      </c>
      <c r="K2684" s="16" t="str" cm="1">
        <f t="array" ref="K26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4" s="7" t="str">
        <f t="shared" si="83"/>
        <v/>
      </c>
      <c r="M2684" s="2">
        <f>SUM(INDEX(ch_table[AAT],1):ch_table[[#This Row],[AAT]])</f>
        <v>5.9000000000000048</v>
      </c>
    </row>
    <row r="2685" spans="1:13" x14ac:dyDescent="0.25">
      <c r="A2685">
        <v>202</v>
      </c>
      <c r="B2685" s="1">
        <v>43410</v>
      </c>
      <c r="C2685" s="7">
        <v>0.55486111111111114</v>
      </c>
      <c r="D2685" t="s">
        <v>55</v>
      </c>
      <c r="E2685" t="s">
        <v>1848</v>
      </c>
      <c r="G2685" s="2">
        <v>1.5277777777777781E-2</v>
      </c>
      <c r="H2685" s="15" t="str">
        <f t="shared" si="82"/>
        <v/>
      </c>
      <c r="I2685" s="2">
        <f>SUM(INDEX(ch_table[Duration],1):ch_table[[#This Row],[Duration]])</f>
        <v>69.115277777777436</v>
      </c>
      <c r="J2685" s="7">
        <v>0.79166666666666663</v>
      </c>
      <c r="K2685" s="16" t="str" cm="1">
        <f t="array" ref="K26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5" s="7" t="str">
        <f t="shared" si="83"/>
        <v/>
      </c>
      <c r="M2685" s="2">
        <f>SUM(INDEX(ch_table[AAT],1):ch_table[[#This Row],[AAT]])</f>
        <v>5.9000000000000048</v>
      </c>
    </row>
    <row r="2686" spans="1:13" x14ac:dyDescent="0.25">
      <c r="A2686">
        <v>202</v>
      </c>
      <c r="B2686" s="1">
        <v>43410</v>
      </c>
      <c r="C2686" s="7">
        <v>0.57013888888888886</v>
      </c>
      <c r="D2686" t="s">
        <v>11</v>
      </c>
      <c r="G2686" s="2">
        <v>6.5277777777777782E-2</v>
      </c>
      <c r="H2686" s="15" t="str">
        <f t="shared" si="82"/>
        <v/>
      </c>
      <c r="I2686" s="2">
        <f>SUM(INDEX(ch_table[Duration],1):ch_table[[#This Row],[Duration]])</f>
        <v>69.180555555555216</v>
      </c>
      <c r="J2686" s="7">
        <v>0.79166666666666663</v>
      </c>
      <c r="K2686" s="16" t="str" cm="1">
        <f t="array" ref="K26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6" s="7" t="str">
        <f t="shared" si="83"/>
        <v/>
      </c>
      <c r="M2686" s="2">
        <f>SUM(INDEX(ch_table[AAT],1):ch_table[[#This Row],[AAT]])</f>
        <v>5.9000000000000048</v>
      </c>
    </row>
    <row r="2687" spans="1:13" x14ac:dyDescent="0.25">
      <c r="A2687">
        <v>202</v>
      </c>
      <c r="B2687" s="1">
        <v>43410</v>
      </c>
      <c r="C2687" s="7">
        <v>0.63541666666666663</v>
      </c>
      <c r="D2687" t="s">
        <v>286</v>
      </c>
      <c r="E2687" t="s">
        <v>1849</v>
      </c>
      <c r="G2687" s="2">
        <v>1.041666666666667E-2</v>
      </c>
      <c r="H2687" s="15" t="str">
        <f t="shared" si="82"/>
        <v/>
      </c>
      <c r="I2687" s="2">
        <f>SUM(INDEX(ch_table[Duration],1):ch_table[[#This Row],[Duration]])</f>
        <v>69.190972222221887</v>
      </c>
      <c r="J2687" s="7">
        <v>0.79166666666666663</v>
      </c>
      <c r="K2687" s="16" t="str" cm="1">
        <f t="array" ref="K26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7" s="7" t="str">
        <f t="shared" si="83"/>
        <v/>
      </c>
      <c r="M2687" s="2">
        <f>SUM(INDEX(ch_table[AAT],1):ch_table[[#This Row],[AAT]])</f>
        <v>5.9000000000000048</v>
      </c>
    </row>
    <row r="2688" spans="1:13" x14ac:dyDescent="0.25">
      <c r="A2688">
        <v>202</v>
      </c>
      <c r="B2688" s="1">
        <v>43410</v>
      </c>
      <c r="C2688" s="7">
        <v>0.64583333333333337</v>
      </c>
      <c r="D2688" t="s">
        <v>104</v>
      </c>
      <c r="E2688" t="s">
        <v>1850</v>
      </c>
      <c r="G2688" s="2">
        <v>5.0694444444444438E-2</v>
      </c>
      <c r="H2688" s="15" t="str">
        <f t="shared" si="82"/>
        <v/>
      </c>
      <c r="I2688" s="2">
        <f>SUM(INDEX(ch_table[Duration],1):ch_table[[#This Row],[Duration]])</f>
        <v>69.241666666666333</v>
      </c>
      <c r="J2688" s="7">
        <v>0.79166666666666663</v>
      </c>
      <c r="K2688" s="16" t="str" cm="1">
        <f t="array" ref="K26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8" s="7" t="str">
        <f t="shared" si="83"/>
        <v/>
      </c>
      <c r="M2688" s="2">
        <f>SUM(INDEX(ch_table[AAT],1):ch_table[[#This Row],[AAT]])</f>
        <v>5.9000000000000048</v>
      </c>
    </row>
    <row r="2689" spans="1:13" x14ac:dyDescent="0.25">
      <c r="A2689">
        <v>202</v>
      </c>
      <c r="B2689" s="1">
        <v>43410</v>
      </c>
      <c r="C2689" s="7">
        <v>0.69652777777777775</v>
      </c>
      <c r="D2689" t="s">
        <v>1803</v>
      </c>
      <c r="E2689" t="s">
        <v>1851</v>
      </c>
      <c r="G2689" s="2">
        <v>6.9444444444444447E-4</v>
      </c>
      <c r="H2689" s="15" t="str">
        <f t="shared" si="82"/>
        <v/>
      </c>
      <c r="I2689" s="2">
        <f>SUM(INDEX(ch_table[Duration],1):ch_table[[#This Row],[Duration]])</f>
        <v>69.242361111110782</v>
      </c>
      <c r="J2689" s="7">
        <v>0.79166666666666663</v>
      </c>
      <c r="K2689" s="16" t="str" cm="1">
        <f t="array" ref="K26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89" s="7" t="str">
        <f t="shared" si="83"/>
        <v/>
      </c>
      <c r="M2689" s="2">
        <f>SUM(INDEX(ch_table[AAT],1):ch_table[[#This Row],[AAT]])</f>
        <v>5.9000000000000048</v>
      </c>
    </row>
    <row r="2690" spans="1:13" x14ac:dyDescent="0.25">
      <c r="A2690">
        <v>202</v>
      </c>
      <c r="B2690" s="1">
        <v>43410</v>
      </c>
      <c r="C2690" s="7">
        <v>0.69722222222222219</v>
      </c>
      <c r="D2690" t="s">
        <v>104</v>
      </c>
      <c r="E2690" t="s">
        <v>1852</v>
      </c>
      <c r="G2690" s="2">
        <v>0.1333333333333333</v>
      </c>
      <c r="H2690" s="15" t="str">
        <f t="shared" ref="H2690:H2753" si="84">IF(OR($D2690="House rose", $D2690="Session end"), SUMIF(A:A,A2690, G:G),"")</f>
        <v/>
      </c>
      <c r="I2690" s="2">
        <f>SUM(INDEX(ch_table[Duration],1):ch_table[[#This Row],[Duration]])</f>
        <v>69.375694444444122</v>
      </c>
      <c r="J2690" s="7">
        <v>0.79166666666666663</v>
      </c>
      <c r="K2690" s="16" cm="1">
        <f t="array" ref="K26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3.8888888888888973E-2</v>
      </c>
      <c r="L2690" s="7" t="str">
        <f t="shared" ref="L2690:L2753" si="85">IF(OR(D2690="House rose",D2690="Session end"), SUMIF(A:A, A2690,K:K),"")</f>
        <v/>
      </c>
      <c r="M2690" s="2">
        <f>SUM(INDEX(ch_table[AAT],1):ch_table[[#This Row],[AAT]])</f>
        <v>5.9388888888888935</v>
      </c>
    </row>
    <row r="2691" spans="1:13" x14ac:dyDescent="0.25">
      <c r="A2691">
        <v>202</v>
      </c>
      <c r="B2691" s="1">
        <v>43410</v>
      </c>
      <c r="C2691" s="7">
        <v>0.8305555555555556</v>
      </c>
      <c r="D2691" t="s">
        <v>8</v>
      </c>
      <c r="H2691" s="15">
        <f t="shared" si="84"/>
        <v>0.35138888888888886</v>
      </c>
      <c r="I2691" s="2">
        <f>SUM(INDEX(ch_table[Duration],1):ch_table[[#This Row],[Duration]])</f>
        <v>69.375694444444122</v>
      </c>
      <c r="J2691" s="7">
        <v>0.79166666666666663</v>
      </c>
      <c r="K2691" s="16" t="str" cm="1">
        <f t="array" ref="K26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1" s="7">
        <f t="shared" si="85"/>
        <v>3.8888888888888973E-2</v>
      </c>
      <c r="M2691" s="2">
        <f>SUM(INDEX(ch_table[AAT],1):ch_table[[#This Row],[AAT]])</f>
        <v>5.9388888888888935</v>
      </c>
    </row>
    <row r="2692" spans="1:13" x14ac:dyDescent="0.25">
      <c r="A2692">
        <v>203</v>
      </c>
      <c r="B2692" s="1">
        <v>43416</v>
      </c>
      <c r="C2692" s="7">
        <v>0.60416666666666663</v>
      </c>
      <c r="D2692" t="s">
        <v>13</v>
      </c>
      <c r="G2692" s="2">
        <v>2.0833333333333329E-3</v>
      </c>
      <c r="H2692" s="15" t="str">
        <f t="shared" si="84"/>
        <v/>
      </c>
      <c r="I2692" s="2">
        <f>SUM(INDEX(ch_table[Duration],1):ch_table[[#This Row],[Duration]])</f>
        <v>69.377777777777453</v>
      </c>
      <c r="J2692" s="7">
        <v>0.91666666666666663</v>
      </c>
      <c r="K2692" s="16" t="str" cm="1">
        <f t="array" ref="K26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2" s="7" t="str">
        <f t="shared" si="85"/>
        <v/>
      </c>
      <c r="M2692" s="2">
        <f>SUM(INDEX(ch_table[AAT],1):ch_table[[#This Row],[AAT]])</f>
        <v>5.9388888888888935</v>
      </c>
    </row>
    <row r="2693" spans="1:13" x14ac:dyDescent="0.25">
      <c r="A2693">
        <v>203</v>
      </c>
      <c r="B2693" s="1">
        <v>43416</v>
      </c>
      <c r="C2693" s="7">
        <v>0.60624999999999996</v>
      </c>
      <c r="D2693" t="s">
        <v>52</v>
      </c>
      <c r="E2693" t="s">
        <v>1388</v>
      </c>
      <c r="G2693" s="2">
        <v>3.5416666666666673E-2</v>
      </c>
      <c r="H2693" s="15" t="str">
        <f t="shared" si="84"/>
        <v/>
      </c>
      <c r="I2693" s="2">
        <f>SUM(INDEX(ch_table[Duration],1):ch_table[[#This Row],[Duration]])</f>
        <v>69.413194444444116</v>
      </c>
      <c r="J2693" s="7">
        <v>0.91666666666666663</v>
      </c>
      <c r="K2693" s="16" t="str" cm="1">
        <f t="array" ref="K26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3" s="7" t="str">
        <f t="shared" si="85"/>
        <v/>
      </c>
      <c r="M2693" s="2">
        <f>SUM(INDEX(ch_table[AAT],1):ch_table[[#This Row],[AAT]])</f>
        <v>5.9388888888888935</v>
      </c>
    </row>
    <row r="2694" spans="1:13" x14ac:dyDescent="0.25">
      <c r="A2694">
        <v>203</v>
      </c>
      <c r="B2694" s="1">
        <v>43416</v>
      </c>
      <c r="C2694" s="7">
        <v>0.64166666666666672</v>
      </c>
      <c r="D2694" t="s">
        <v>54</v>
      </c>
      <c r="E2694" t="s">
        <v>1388</v>
      </c>
      <c r="G2694" s="2">
        <v>9.7222222222222224E-3</v>
      </c>
      <c r="H2694" s="15" t="str">
        <f t="shared" si="84"/>
        <v/>
      </c>
      <c r="I2694" s="2">
        <f>SUM(INDEX(ch_table[Duration],1):ch_table[[#This Row],[Duration]])</f>
        <v>69.422916666666339</v>
      </c>
      <c r="J2694" s="7">
        <v>0.91666666666666663</v>
      </c>
      <c r="K2694" s="16" t="str" cm="1">
        <f t="array" ref="K26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4" s="7" t="str">
        <f t="shared" si="85"/>
        <v/>
      </c>
      <c r="M2694" s="2">
        <f>SUM(INDEX(ch_table[AAT],1):ch_table[[#This Row],[AAT]])</f>
        <v>5.9388888888888935</v>
      </c>
    </row>
    <row r="2695" spans="1:13" x14ac:dyDescent="0.25">
      <c r="A2695">
        <v>203</v>
      </c>
      <c r="B2695" s="1">
        <v>43416</v>
      </c>
      <c r="C2695" s="7">
        <v>0.65138888888888891</v>
      </c>
      <c r="D2695" t="s">
        <v>55</v>
      </c>
      <c r="E2695" t="s">
        <v>1853</v>
      </c>
      <c r="G2695" s="2">
        <v>2.222222222222222E-2</v>
      </c>
      <c r="H2695" s="15" t="str">
        <f t="shared" si="84"/>
        <v/>
      </c>
      <c r="I2695" s="2">
        <f>SUM(INDEX(ch_table[Duration],1):ch_table[[#This Row],[Duration]])</f>
        <v>69.445138888888565</v>
      </c>
      <c r="J2695" s="7">
        <v>0.91666666666666663</v>
      </c>
      <c r="K2695" s="16" t="str" cm="1">
        <f t="array" ref="K26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5" s="7" t="str">
        <f t="shared" si="85"/>
        <v/>
      </c>
      <c r="M2695" s="2">
        <f>SUM(INDEX(ch_table[AAT],1):ch_table[[#This Row],[AAT]])</f>
        <v>5.9388888888888935</v>
      </c>
    </row>
    <row r="2696" spans="1:13" x14ac:dyDescent="0.25">
      <c r="A2696">
        <v>203</v>
      </c>
      <c r="B2696" s="1">
        <v>43416</v>
      </c>
      <c r="C2696" s="7">
        <v>0.67361111111111116</v>
      </c>
      <c r="D2696" t="s">
        <v>55</v>
      </c>
      <c r="E2696" t="s">
        <v>1854</v>
      </c>
      <c r="G2696" s="2">
        <v>2.2916666666666669E-2</v>
      </c>
      <c r="H2696" s="15" t="str">
        <f t="shared" si="84"/>
        <v/>
      </c>
      <c r="I2696" s="2">
        <f>SUM(INDEX(ch_table[Duration],1):ch_table[[#This Row],[Duration]])</f>
        <v>69.468055555555225</v>
      </c>
      <c r="J2696" s="7">
        <v>0.91666666666666663</v>
      </c>
      <c r="K2696" s="16" t="str" cm="1">
        <f t="array" ref="K26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6" s="7" t="str">
        <f t="shared" si="85"/>
        <v/>
      </c>
      <c r="M2696" s="2">
        <f>SUM(INDEX(ch_table[AAT],1):ch_table[[#This Row],[AAT]])</f>
        <v>5.9388888888888935</v>
      </c>
    </row>
    <row r="2697" spans="1:13" x14ac:dyDescent="0.25">
      <c r="A2697">
        <v>203</v>
      </c>
      <c r="B2697" s="1">
        <v>43416</v>
      </c>
      <c r="C2697" s="7">
        <v>0.69652777777777775</v>
      </c>
      <c r="D2697" t="s">
        <v>55</v>
      </c>
      <c r="E2697" t="s">
        <v>1855</v>
      </c>
      <c r="G2697" s="2">
        <v>1.9444444444444441E-2</v>
      </c>
      <c r="H2697" s="15" t="str">
        <f t="shared" si="84"/>
        <v/>
      </c>
      <c r="I2697" s="2">
        <f>SUM(INDEX(ch_table[Duration],1):ch_table[[#This Row],[Duration]])</f>
        <v>69.48749999999967</v>
      </c>
      <c r="J2697" s="7">
        <v>0.91666666666666663</v>
      </c>
      <c r="K2697" s="16" t="str" cm="1">
        <f t="array" ref="K26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7" s="7" t="str">
        <f t="shared" si="85"/>
        <v/>
      </c>
      <c r="M2697" s="2">
        <f>SUM(INDEX(ch_table[AAT],1):ch_table[[#This Row],[AAT]])</f>
        <v>5.9388888888888935</v>
      </c>
    </row>
    <row r="2698" spans="1:13" x14ac:dyDescent="0.25">
      <c r="A2698">
        <v>203</v>
      </c>
      <c r="B2698" s="1">
        <v>43416</v>
      </c>
      <c r="C2698" s="7">
        <v>0.71597222222222223</v>
      </c>
      <c r="D2698" t="s">
        <v>31</v>
      </c>
      <c r="E2698" t="s">
        <v>1856</v>
      </c>
      <c r="G2698" s="2">
        <v>1.3888888888888889E-3</v>
      </c>
      <c r="H2698" s="15" t="str">
        <f t="shared" si="84"/>
        <v/>
      </c>
      <c r="I2698" s="2">
        <f>SUM(INDEX(ch_table[Duration],1):ch_table[[#This Row],[Duration]])</f>
        <v>69.488888888888553</v>
      </c>
      <c r="J2698" s="7">
        <v>0.91666666666666663</v>
      </c>
      <c r="K2698" s="16" t="str" cm="1">
        <f t="array" ref="K26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8" s="7" t="str">
        <f t="shared" si="85"/>
        <v/>
      </c>
      <c r="M2698" s="2">
        <f>SUM(INDEX(ch_table[AAT],1):ch_table[[#This Row],[AAT]])</f>
        <v>5.9388888888888935</v>
      </c>
    </row>
    <row r="2699" spans="1:13" x14ac:dyDescent="0.25">
      <c r="A2699">
        <v>203</v>
      </c>
      <c r="B2699" s="1">
        <v>43416</v>
      </c>
      <c r="C2699" s="7">
        <v>0.71736111111111112</v>
      </c>
      <c r="D2699" t="s">
        <v>31</v>
      </c>
      <c r="E2699" t="s">
        <v>1857</v>
      </c>
      <c r="G2699" s="2">
        <v>2.0833333333333329E-3</v>
      </c>
      <c r="H2699" s="15" t="str">
        <f t="shared" si="84"/>
        <v/>
      </c>
      <c r="I2699" s="2">
        <f>SUM(INDEX(ch_table[Duration],1):ch_table[[#This Row],[Duration]])</f>
        <v>69.490972222221885</v>
      </c>
      <c r="J2699" s="7">
        <v>0.91666666666666663</v>
      </c>
      <c r="K2699" s="16" t="str" cm="1">
        <f t="array" ref="K26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699" s="7" t="str">
        <f t="shared" si="85"/>
        <v/>
      </c>
      <c r="M2699" s="2">
        <f>SUM(INDEX(ch_table[AAT],1):ch_table[[#This Row],[AAT]])</f>
        <v>5.9388888888888935</v>
      </c>
    </row>
    <row r="2700" spans="1:13" x14ac:dyDescent="0.25">
      <c r="A2700">
        <v>203</v>
      </c>
      <c r="B2700" s="1">
        <v>43416</v>
      </c>
      <c r="C2700" s="7">
        <v>0.71944444444444444</v>
      </c>
      <c r="D2700" t="s">
        <v>1858</v>
      </c>
      <c r="E2700" t="s">
        <v>1859</v>
      </c>
      <c r="G2700" s="2">
        <v>0.2388888888888889</v>
      </c>
      <c r="H2700" s="15" t="str">
        <f t="shared" si="84"/>
        <v/>
      </c>
      <c r="I2700" s="2">
        <f>SUM(INDEX(ch_table[Duration],1):ch_table[[#This Row],[Duration]])</f>
        <v>69.729861111110779</v>
      </c>
      <c r="J2700" s="7">
        <v>0.91666666666666663</v>
      </c>
      <c r="K2700" s="16" cm="1">
        <f t="array" ref="K27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4.1666666666666741E-2</v>
      </c>
      <c r="L2700" s="7" t="str">
        <f t="shared" si="85"/>
        <v/>
      </c>
      <c r="M2700" s="2">
        <f>SUM(INDEX(ch_table[AAT],1):ch_table[[#This Row],[AAT]])</f>
        <v>5.9805555555555605</v>
      </c>
    </row>
    <row r="2701" spans="1:13" x14ac:dyDescent="0.25">
      <c r="A2701">
        <v>203</v>
      </c>
      <c r="B2701" s="1">
        <v>43416</v>
      </c>
      <c r="C2701" s="7">
        <v>0.95833333333333337</v>
      </c>
      <c r="D2701" t="s">
        <v>23</v>
      </c>
      <c r="E2701" t="s">
        <v>1860</v>
      </c>
      <c r="G2701" s="2">
        <v>1.5972222222222221E-2</v>
      </c>
      <c r="H2701" s="15" t="str">
        <f t="shared" si="84"/>
        <v/>
      </c>
      <c r="I2701" s="2">
        <f>SUM(INDEX(ch_table[Duration],1):ch_table[[#This Row],[Duration]])</f>
        <v>69.745833333332996</v>
      </c>
      <c r="J2701" s="7">
        <v>0.91666666666666663</v>
      </c>
      <c r="K2701" s="16" cm="1">
        <f t="array" ref="K27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1.5972222222222221E-2</v>
      </c>
      <c r="L2701" s="7" t="str">
        <f t="shared" si="85"/>
        <v/>
      </c>
      <c r="M2701" s="2">
        <f>SUM(INDEX(ch_table[AAT],1):ch_table[[#This Row],[AAT]])</f>
        <v>5.996527777777783</v>
      </c>
    </row>
    <row r="2702" spans="1:13" x14ac:dyDescent="0.25">
      <c r="A2702">
        <v>203</v>
      </c>
      <c r="B2702" s="1">
        <v>43416</v>
      </c>
      <c r="C2702" s="7">
        <v>0.97430555555555554</v>
      </c>
      <c r="D2702" t="s">
        <v>8</v>
      </c>
      <c r="H2702" s="15">
        <f t="shared" si="84"/>
        <v>0.37013888888888891</v>
      </c>
      <c r="I2702" s="2">
        <f>SUM(INDEX(ch_table[Duration],1):ch_table[[#This Row],[Duration]])</f>
        <v>69.745833333332996</v>
      </c>
      <c r="J2702" s="7">
        <v>0.91666666666666663</v>
      </c>
      <c r="K2702" s="16" t="str" cm="1">
        <f t="array" ref="K27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2" s="7">
        <f t="shared" si="85"/>
        <v>5.7638888888888962E-2</v>
      </c>
      <c r="M2702" s="2">
        <f>SUM(INDEX(ch_table[AAT],1):ch_table[[#This Row],[AAT]])</f>
        <v>5.996527777777783</v>
      </c>
    </row>
    <row r="2703" spans="1:13" x14ac:dyDescent="0.25">
      <c r="A2703">
        <v>204</v>
      </c>
      <c r="B2703" s="1">
        <v>43417</v>
      </c>
      <c r="C2703" s="7">
        <v>0.47916666666666669</v>
      </c>
      <c r="D2703" t="s">
        <v>13</v>
      </c>
      <c r="G2703" s="2">
        <v>2.7777777777777779E-3</v>
      </c>
      <c r="H2703" s="15" t="str">
        <f t="shared" si="84"/>
        <v/>
      </c>
      <c r="I2703" s="2">
        <f>SUM(INDEX(ch_table[Duration],1):ch_table[[#This Row],[Duration]])</f>
        <v>69.748611111110776</v>
      </c>
      <c r="J2703" s="7">
        <v>0.79166666666666663</v>
      </c>
      <c r="K2703" s="16" t="str" cm="1">
        <f t="array" ref="K27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3" s="7" t="str">
        <f t="shared" si="85"/>
        <v/>
      </c>
      <c r="M2703" s="2">
        <f>SUM(INDEX(ch_table[AAT],1):ch_table[[#This Row],[AAT]])</f>
        <v>5.996527777777783</v>
      </c>
    </row>
    <row r="2704" spans="1:13" x14ac:dyDescent="0.25">
      <c r="A2704">
        <v>204</v>
      </c>
      <c r="B2704" s="1">
        <v>43417</v>
      </c>
      <c r="C2704" s="7">
        <v>0.48194444444444451</v>
      </c>
      <c r="D2704" t="s">
        <v>52</v>
      </c>
      <c r="E2704" t="s">
        <v>458</v>
      </c>
      <c r="G2704" s="2">
        <v>3.6805555555555557E-2</v>
      </c>
      <c r="H2704" s="15" t="str">
        <f t="shared" si="84"/>
        <v/>
      </c>
      <c r="I2704" s="2">
        <f>SUM(INDEX(ch_table[Duration],1):ch_table[[#This Row],[Duration]])</f>
        <v>69.785416666666336</v>
      </c>
      <c r="J2704" s="7">
        <v>0.79166666666666663</v>
      </c>
      <c r="K2704" s="16" t="str" cm="1">
        <f t="array" ref="K27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4" s="7" t="str">
        <f t="shared" si="85"/>
        <v/>
      </c>
      <c r="M2704" s="2">
        <f>SUM(INDEX(ch_table[AAT],1):ch_table[[#This Row],[AAT]])</f>
        <v>5.996527777777783</v>
      </c>
    </row>
    <row r="2705" spans="1:13" x14ac:dyDescent="0.25">
      <c r="A2705">
        <v>204</v>
      </c>
      <c r="B2705" s="1">
        <v>43417</v>
      </c>
      <c r="C2705" s="7">
        <v>0.51875000000000004</v>
      </c>
      <c r="D2705" t="s">
        <v>54</v>
      </c>
      <c r="E2705" t="s">
        <v>458</v>
      </c>
      <c r="G2705" s="2">
        <v>1.3194444444444439E-2</v>
      </c>
      <c r="H2705" s="15" t="str">
        <f t="shared" si="84"/>
        <v/>
      </c>
      <c r="I2705" s="2">
        <f>SUM(INDEX(ch_table[Duration],1):ch_table[[#This Row],[Duration]])</f>
        <v>69.798611111110787</v>
      </c>
      <c r="J2705" s="7">
        <v>0.79166666666666663</v>
      </c>
      <c r="K2705" s="16" t="str" cm="1">
        <f t="array" ref="K27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5" s="7" t="str">
        <f t="shared" si="85"/>
        <v/>
      </c>
      <c r="M2705" s="2">
        <f>SUM(INDEX(ch_table[AAT],1):ch_table[[#This Row],[AAT]])</f>
        <v>5.996527777777783</v>
      </c>
    </row>
    <row r="2706" spans="1:13" x14ac:dyDescent="0.25">
      <c r="A2706">
        <v>204</v>
      </c>
      <c r="B2706" s="1">
        <v>43417</v>
      </c>
      <c r="C2706" s="7">
        <v>0.53194444444444444</v>
      </c>
      <c r="D2706" t="s">
        <v>31</v>
      </c>
      <c r="E2706" t="s">
        <v>1861</v>
      </c>
      <c r="G2706" s="2">
        <v>1.3888888888888889E-3</v>
      </c>
      <c r="H2706" s="15" t="str">
        <f t="shared" si="84"/>
        <v/>
      </c>
      <c r="I2706" s="2">
        <f>SUM(INDEX(ch_table[Duration],1):ch_table[[#This Row],[Duration]])</f>
        <v>69.79999999999967</v>
      </c>
      <c r="J2706" s="7">
        <v>0.79166666666666663</v>
      </c>
      <c r="K2706" s="16" t="str" cm="1">
        <f t="array" ref="K27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6" s="7" t="str">
        <f t="shared" si="85"/>
        <v/>
      </c>
      <c r="M2706" s="2">
        <f>SUM(INDEX(ch_table[AAT],1):ch_table[[#This Row],[AAT]])</f>
        <v>5.996527777777783</v>
      </c>
    </row>
    <row r="2707" spans="1:13" x14ac:dyDescent="0.25">
      <c r="A2707">
        <v>204</v>
      </c>
      <c r="B2707" s="1">
        <v>43417</v>
      </c>
      <c r="C2707" s="7">
        <v>0.53333333333333333</v>
      </c>
      <c r="D2707" t="s">
        <v>31</v>
      </c>
      <c r="E2707" t="s">
        <v>1862</v>
      </c>
      <c r="G2707" s="2">
        <v>2.7777777777777779E-3</v>
      </c>
      <c r="H2707" s="15" t="str">
        <f t="shared" si="84"/>
        <v/>
      </c>
      <c r="I2707" s="2">
        <f>SUM(INDEX(ch_table[Duration],1):ch_table[[#This Row],[Duration]])</f>
        <v>69.80277777777745</v>
      </c>
      <c r="J2707" s="7">
        <v>0.79166666666666663</v>
      </c>
      <c r="K2707" s="16" t="str" cm="1">
        <f t="array" ref="K27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7" s="7" t="str">
        <f t="shared" si="85"/>
        <v/>
      </c>
      <c r="M2707" s="2">
        <f>SUM(INDEX(ch_table[AAT],1):ch_table[[#This Row],[AAT]])</f>
        <v>5.996527777777783</v>
      </c>
    </row>
    <row r="2708" spans="1:13" x14ac:dyDescent="0.25">
      <c r="A2708">
        <v>204</v>
      </c>
      <c r="B2708" s="1">
        <v>43417</v>
      </c>
      <c r="C2708" s="7">
        <v>0.53611111111111109</v>
      </c>
      <c r="D2708" t="s">
        <v>286</v>
      </c>
      <c r="E2708" t="s">
        <v>1863</v>
      </c>
      <c r="G2708" s="2">
        <v>6.9444444444444441E-3</v>
      </c>
      <c r="H2708" s="15" t="str">
        <f t="shared" si="84"/>
        <v/>
      </c>
      <c r="I2708" s="2">
        <f>SUM(INDEX(ch_table[Duration],1):ch_table[[#This Row],[Duration]])</f>
        <v>69.809722222221893</v>
      </c>
      <c r="J2708" s="7">
        <v>0.79166666666666663</v>
      </c>
      <c r="K2708" s="16" t="str" cm="1">
        <f t="array" ref="K27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8" s="7" t="str">
        <f t="shared" si="85"/>
        <v/>
      </c>
      <c r="M2708" s="2">
        <f>SUM(INDEX(ch_table[AAT],1):ch_table[[#This Row],[AAT]])</f>
        <v>5.996527777777783</v>
      </c>
    </row>
    <row r="2709" spans="1:13" x14ac:dyDescent="0.25">
      <c r="A2709">
        <v>204</v>
      </c>
      <c r="B2709" s="1">
        <v>43417</v>
      </c>
      <c r="C2709" s="7">
        <v>0.54305555555555551</v>
      </c>
      <c r="D2709" t="s">
        <v>31</v>
      </c>
      <c r="E2709" t="s">
        <v>1864</v>
      </c>
      <c r="G2709" s="2">
        <v>2.0833333333333329E-3</v>
      </c>
      <c r="H2709" s="15" t="str">
        <f t="shared" si="84"/>
        <v/>
      </c>
      <c r="I2709" s="2">
        <f>SUM(INDEX(ch_table[Duration],1):ch_table[[#This Row],[Duration]])</f>
        <v>69.811805555555225</v>
      </c>
      <c r="J2709" s="7">
        <v>0.79166666666666663</v>
      </c>
      <c r="K2709" s="16" t="str" cm="1">
        <f t="array" ref="K27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09" s="7" t="str">
        <f t="shared" si="85"/>
        <v/>
      </c>
      <c r="M2709" s="2">
        <f>SUM(INDEX(ch_table[AAT],1):ch_table[[#This Row],[AAT]])</f>
        <v>5.996527777777783</v>
      </c>
    </row>
    <row r="2710" spans="1:13" x14ac:dyDescent="0.25">
      <c r="A2710">
        <v>204</v>
      </c>
      <c r="B2710" s="1">
        <v>43417</v>
      </c>
      <c r="C2710" s="7">
        <v>0.54513888888888884</v>
      </c>
      <c r="D2710" t="s">
        <v>1361</v>
      </c>
      <c r="E2710" t="s">
        <v>1865</v>
      </c>
      <c r="F2710" t="s">
        <v>101</v>
      </c>
      <c r="G2710" s="2">
        <v>7.5694444444444439E-2</v>
      </c>
      <c r="H2710" s="15" t="str">
        <f t="shared" si="84"/>
        <v/>
      </c>
      <c r="I2710" s="2">
        <f>SUM(INDEX(ch_table[Duration],1):ch_table[[#This Row],[Duration]])</f>
        <v>69.887499999999676</v>
      </c>
      <c r="J2710" s="7">
        <v>0.79166666666666663</v>
      </c>
      <c r="K2710" s="16" t="str" cm="1">
        <f t="array" ref="K27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10" s="7" t="str">
        <f t="shared" si="85"/>
        <v/>
      </c>
      <c r="M2710" s="2">
        <f>SUM(INDEX(ch_table[AAT],1):ch_table[[#This Row],[AAT]])</f>
        <v>5.996527777777783</v>
      </c>
    </row>
    <row r="2711" spans="1:13" x14ac:dyDescent="0.25">
      <c r="A2711">
        <v>204</v>
      </c>
      <c r="B2711" s="1">
        <v>43417</v>
      </c>
      <c r="C2711" s="7">
        <v>0.62083333333333335</v>
      </c>
      <c r="D2711" t="s">
        <v>1803</v>
      </c>
      <c r="E2711" t="s">
        <v>1866</v>
      </c>
      <c r="G2711" s="2">
        <v>6.9444444444444447E-4</v>
      </c>
      <c r="H2711" s="15" t="str">
        <f t="shared" si="84"/>
        <v/>
      </c>
      <c r="I2711" s="2">
        <f>SUM(INDEX(ch_table[Duration],1):ch_table[[#This Row],[Duration]])</f>
        <v>69.888194444444125</v>
      </c>
      <c r="J2711" s="7">
        <v>0.79166666666666663</v>
      </c>
      <c r="K2711" s="16" t="str" cm="1">
        <f t="array" ref="K27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11" s="7" t="str">
        <f t="shared" si="85"/>
        <v/>
      </c>
      <c r="M2711" s="2">
        <f>SUM(INDEX(ch_table[AAT],1):ch_table[[#This Row],[AAT]])</f>
        <v>5.996527777777783</v>
      </c>
    </row>
    <row r="2712" spans="1:13" x14ac:dyDescent="0.25">
      <c r="A2712">
        <v>204</v>
      </c>
      <c r="B2712" s="1">
        <v>43417</v>
      </c>
      <c r="C2712" s="7">
        <v>0.62152777777777779</v>
      </c>
      <c r="D2712" t="s">
        <v>1361</v>
      </c>
      <c r="E2712" t="s">
        <v>1867</v>
      </c>
      <c r="F2712" t="s">
        <v>101</v>
      </c>
      <c r="G2712" s="2">
        <v>4.6527777777777779E-2</v>
      </c>
      <c r="H2712" s="15" t="str">
        <f t="shared" si="84"/>
        <v/>
      </c>
      <c r="I2712" s="2">
        <f>SUM(INDEX(ch_table[Duration],1):ch_table[[#This Row],[Duration]])</f>
        <v>69.934722222221907</v>
      </c>
      <c r="J2712" s="7">
        <v>0.79166666666666663</v>
      </c>
      <c r="K2712" s="16" t="str" cm="1">
        <f t="array" ref="K27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12" s="7" t="str">
        <f t="shared" si="85"/>
        <v/>
      </c>
      <c r="M2712" s="2">
        <f>SUM(INDEX(ch_table[AAT],1):ch_table[[#This Row],[AAT]])</f>
        <v>5.996527777777783</v>
      </c>
    </row>
    <row r="2713" spans="1:13" x14ac:dyDescent="0.25">
      <c r="A2713">
        <v>204</v>
      </c>
      <c r="B2713" s="1">
        <v>43417</v>
      </c>
      <c r="C2713" s="7">
        <v>0.66805555555555551</v>
      </c>
      <c r="D2713" t="s">
        <v>1361</v>
      </c>
      <c r="E2713" t="s">
        <v>1868</v>
      </c>
      <c r="G2713" s="2">
        <v>3.4722222222222217E-2</v>
      </c>
      <c r="H2713" s="15" t="str">
        <f t="shared" si="84"/>
        <v/>
      </c>
      <c r="I2713" s="2">
        <f>SUM(INDEX(ch_table[Duration],1):ch_table[[#This Row],[Duration]])</f>
        <v>69.969444444444136</v>
      </c>
      <c r="J2713" s="7">
        <v>0.79166666666666663</v>
      </c>
      <c r="K2713" s="16" t="str" cm="1">
        <f t="array" ref="K27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13" s="7" t="str">
        <f t="shared" si="85"/>
        <v/>
      </c>
      <c r="M2713" s="2">
        <f>SUM(INDEX(ch_table[AAT],1):ch_table[[#This Row],[AAT]])</f>
        <v>5.996527777777783</v>
      </c>
    </row>
    <row r="2714" spans="1:13" x14ac:dyDescent="0.25">
      <c r="A2714">
        <v>204</v>
      </c>
      <c r="B2714" s="1">
        <v>43417</v>
      </c>
      <c r="C2714" s="7">
        <v>0.70277777777777772</v>
      </c>
      <c r="D2714" t="s">
        <v>1803</v>
      </c>
      <c r="E2714" t="s">
        <v>481</v>
      </c>
      <c r="G2714" s="2">
        <v>6.9444444444444447E-4</v>
      </c>
      <c r="H2714" s="15" t="str">
        <f t="shared" si="84"/>
        <v/>
      </c>
      <c r="I2714" s="2">
        <f>SUM(INDEX(ch_table[Duration],1):ch_table[[#This Row],[Duration]])</f>
        <v>69.970138888888584</v>
      </c>
      <c r="J2714" s="7">
        <v>0.79166666666666663</v>
      </c>
      <c r="K2714" s="16" t="str" cm="1">
        <f t="array" ref="K27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14" s="7" t="str">
        <f t="shared" si="85"/>
        <v/>
      </c>
      <c r="M2714" s="2">
        <f>SUM(INDEX(ch_table[AAT],1):ch_table[[#This Row],[AAT]])</f>
        <v>5.996527777777783</v>
      </c>
    </row>
    <row r="2715" spans="1:13" x14ac:dyDescent="0.25">
      <c r="A2715">
        <v>204</v>
      </c>
      <c r="B2715" s="1">
        <v>43417</v>
      </c>
      <c r="C2715" s="7">
        <v>0.70347222222222228</v>
      </c>
      <c r="D2715" t="s">
        <v>1361</v>
      </c>
      <c r="E2715" t="s">
        <v>1869</v>
      </c>
      <c r="G2715" s="2">
        <v>8.819444444444445E-2</v>
      </c>
      <c r="H2715" s="15" t="str">
        <f t="shared" si="84"/>
        <v/>
      </c>
      <c r="I2715" s="2">
        <f>SUM(INDEX(ch_table[Duration],1):ch_table[[#This Row],[Duration]])</f>
        <v>70.058333333333024</v>
      </c>
      <c r="J2715" s="7">
        <v>0.79166666666666663</v>
      </c>
      <c r="K2715" s="16" t="str" cm="1">
        <f t="array" ref="K27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15" s="7" t="str">
        <f t="shared" si="85"/>
        <v/>
      </c>
      <c r="M2715" s="2">
        <f>SUM(INDEX(ch_table[AAT],1):ch_table[[#This Row],[AAT]])</f>
        <v>5.996527777777783</v>
      </c>
    </row>
    <row r="2716" spans="1:13" x14ac:dyDescent="0.25">
      <c r="A2716">
        <v>204</v>
      </c>
      <c r="B2716" s="1">
        <v>43417</v>
      </c>
      <c r="C2716" s="7">
        <v>0.79166666666666663</v>
      </c>
      <c r="D2716" t="s">
        <v>31</v>
      </c>
      <c r="E2716" t="s">
        <v>1870</v>
      </c>
      <c r="G2716" s="2">
        <v>6.9444444444444447E-4</v>
      </c>
      <c r="H2716" s="15" t="str">
        <f t="shared" si="84"/>
        <v/>
      </c>
      <c r="I2716" s="2">
        <f>SUM(INDEX(ch_table[Duration],1):ch_table[[#This Row],[Duration]])</f>
        <v>70.059027777777473</v>
      </c>
      <c r="J2716" s="7">
        <v>0.79166666666666663</v>
      </c>
      <c r="K2716" s="16" cm="1">
        <f t="array" ref="K27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716" s="7" t="str">
        <f t="shared" si="85"/>
        <v/>
      </c>
      <c r="M2716" s="2">
        <f>SUM(INDEX(ch_table[AAT],1):ch_table[[#This Row],[AAT]])</f>
        <v>5.9972222222222271</v>
      </c>
    </row>
    <row r="2717" spans="1:13" x14ac:dyDescent="0.25">
      <c r="A2717">
        <v>204</v>
      </c>
      <c r="B2717" s="1">
        <v>43417</v>
      </c>
      <c r="C2717" s="7">
        <v>0.79236111111111107</v>
      </c>
      <c r="D2717" t="s">
        <v>1688</v>
      </c>
      <c r="E2717" t="s">
        <v>1871</v>
      </c>
      <c r="G2717" s="2">
        <v>1.3888888888888889E-3</v>
      </c>
      <c r="H2717" s="15" t="str">
        <f t="shared" si="84"/>
        <v/>
      </c>
      <c r="I2717" s="2">
        <f>SUM(INDEX(ch_table[Duration],1):ch_table[[#This Row],[Duration]])</f>
        <v>70.060416666666356</v>
      </c>
      <c r="J2717" s="7">
        <v>0.79166666666666663</v>
      </c>
      <c r="K2717" s="16" cm="1">
        <f t="array" ref="K27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717" s="7" t="str">
        <f t="shared" si="85"/>
        <v/>
      </c>
      <c r="M2717" s="2">
        <f>SUM(INDEX(ch_table[AAT],1):ch_table[[#This Row],[AAT]])</f>
        <v>5.9986111111111162</v>
      </c>
    </row>
    <row r="2718" spans="1:13" x14ac:dyDescent="0.25">
      <c r="A2718">
        <v>204</v>
      </c>
      <c r="B2718" s="1">
        <v>43417</v>
      </c>
      <c r="C2718" s="7">
        <v>0.79374999999999996</v>
      </c>
      <c r="D2718" t="s">
        <v>1688</v>
      </c>
      <c r="E2718" t="s">
        <v>1872</v>
      </c>
      <c r="G2718" s="2">
        <v>6.9444444444444447E-4</v>
      </c>
      <c r="H2718" s="15" t="str">
        <f t="shared" si="84"/>
        <v/>
      </c>
      <c r="I2718" s="2">
        <f>SUM(INDEX(ch_table[Duration],1):ch_table[[#This Row],[Duration]])</f>
        <v>70.061111111110804</v>
      </c>
      <c r="J2718" s="7">
        <v>0.79166666666666663</v>
      </c>
      <c r="K2718" s="16" cm="1">
        <f t="array" ref="K27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718" s="7" t="str">
        <f t="shared" si="85"/>
        <v/>
      </c>
      <c r="M2718" s="2">
        <f>SUM(INDEX(ch_table[AAT],1):ch_table[[#This Row],[AAT]])</f>
        <v>5.9993055555555603</v>
      </c>
    </row>
    <row r="2719" spans="1:13" x14ac:dyDescent="0.25">
      <c r="A2719">
        <v>204</v>
      </c>
      <c r="B2719" s="1">
        <v>43417</v>
      </c>
      <c r="C2719" s="7">
        <v>0.7944444444444444</v>
      </c>
      <c r="D2719" t="s">
        <v>23</v>
      </c>
      <c r="E2719" t="s">
        <v>1873</v>
      </c>
      <c r="G2719" s="2">
        <v>1.7361111111111108E-2</v>
      </c>
      <c r="H2719" s="15" t="str">
        <f t="shared" si="84"/>
        <v/>
      </c>
      <c r="I2719" s="2">
        <f>SUM(INDEX(ch_table[Duration],1):ch_table[[#This Row],[Duration]])</f>
        <v>70.078472222221919</v>
      </c>
      <c r="J2719" s="7">
        <v>0.79166666666666663</v>
      </c>
      <c r="K2719" s="16" cm="1">
        <f t="array" ref="K27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2719" s="7" t="str">
        <f t="shared" si="85"/>
        <v/>
      </c>
      <c r="M2719" s="2">
        <f>SUM(INDEX(ch_table[AAT],1):ch_table[[#This Row],[AAT]])</f>
        <v>6.016666666666671</v>
      </c>
    </row>
    <row r="2720" spans="1:13" x14ac:dyDescent="0.25">
      <c r="A2720">
        <v>204</v>
      </c>
      <c r="B2720" s="1">
        <v>43417</v>
      </c>
      <c r="C2720" s="7">
        <v>0.81180555555555556</v>
      </c>
      <c r="D2720" t="s">
        <v>8</v>
      </c>
      <c r="H2720" s="15">
        <f t="shared" si="84"/>
        <v>0.33263888888888887</v>
      </c>
      <c r="I2720" s="2">
        <f>SUM(INDEX(ch_table[Duration],1):ch_table[[#This Row],[Duration]])</f>
        <v>70.078472222221919</v>
      </c>
      <c r="J2720" s="7">
        <v>0.79166666666666663</v>
      </c>
      <c r="K2720" s="16" t="str" cm="1">
        <f t="array" ref="K27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0" s="7">
        <f t="shared" si="85"/>
        <v>2.0138888888888883E-2</v>
      </c>
      <c r="M2720" s="2">
        <f>SUM(INDEX(ch_table[AAT],1):ch_table[[#This Row],[AAT]])</f>
        <v>6.016666666666671</v>
      </c>
    </row>
    <row r="2721" spans="1:13" x14ac:dyDescent="0.25">
      <c r="A2721">
        <v>205</v>
      </c>
      <c r="B2721" s="1">
        <v>43418</v>
      </c>
      <c r="C2721" s="7">
        <v>0.47916666666666669</v>
      </c>
      <c r="D2721" t="s">
        <v>13</v>
      </c>
      <c r="G2721" s="2">
        <v>2.7777777777777779E-3</v>
      </c>
      <c r="H2721" s="15" t="str">
        <f t="shared" si="84"/>
        <v/>
      </c>
      <c r="I2721" s="2">
        <f>SUM(INDEX(ch_table[Duration],1):ch_table[[#This Row],[Duration]])</f>
        <v>70.081249999999699</v>
      </c>
      <c r="J2721" s="7">
        <v>0.79166666666666663</v>
      </c>
      <c r="K2721" s="16" t="str" cm="1">
        <f t="array" ref="K27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1" s="7" t="str">
        <f t="shared" si="85"/>
        <v/>
      </c>
      <c r="M2721" s="2">
        <f>SUM(INDEX(ch_table[AAT],1):ch_table[[#This Row],[AAT]])</f>
        <v>6.016666666666671</v>
      </c>
    </row>
    <row r="2722" spans="1:13" x14ac:dyDescent="0.25">
      <c r="A2722">
        <v>205</v>
      </c>
      <c r="B2722" s="1">
        <v>43418</v>
      </c>
      <c r="C2722" s="7">
        <v>0.48194444444444451</v>
      </c>
      <c r="D2722" t="s">
        <v>52</v>
      </c>
      <c r="E2722" t="s">
        <v>1874</v>
      </c>
      <c r="G2722" s="2">
        <v>1.5277777777777781E-2</v>
      </c>
      <c r="H2722" s="15" t="str">
        <f t="shared" si="84"/>
        <v/>
      </c>
      <c r="I2722" s="2">
        <f>SUM(INDEX(ch_table[Duration],1):ch_table[[#This Row],[Duration]])</f>
        <v>70.096527777777482</v>
      </c>
      <c r="J2722" s="7">
        <v>0.79166666666666663</v>
      </c>
      <c r="K2722" s="16" t="str" cm="1">
        <f t="array" ref="K27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2" s="7" t="str">
        <f t="shared" si="85"/>
        <v/>
      </c>
      <c r="M2722" s="2">
        <f>SUM(INDEX(ch_table[AAT],1):ch_table[[#This Row],[AAT]])</f>
        <v>6.016666666666671</v>
      </c>
    </row>
    <row r="2723" spans="1:13" x14ac:dyDescent="0.25">
      <c r="A2723">
        <v>205</v>
      </c>
      <c r="B2723" s="1">
        <v>43418</v>
      </c>
      <c r="C2723" s="7">
        <v>0.49722222222222218</v>
      </c>
      <c r="D2723" t="s">
        <v>54</v>
      </c>
      <c r="E2723" t="s">
        <v>1874</v>
      </c>
      <c r="G2723" s="2">
        <v>2.7777777777777779E-3</v>
      </c>
      <c r="H2723" s="15" t="str">
        <f t="shared" si="84"/>
        <v/>
      </c>
      <c r="I2723" s="2">
        <f>SUM(INDEX(ch_table[Duration],1):ch_table[[#This Row],[Duration]])</f>
        <v>70.099305555555262</v>
      </c>
      <c r="J2723" s="7">
        <v>0.79166666666666663</v>
      </c>
      <c r="K2723" s="16" t="str" cm="1">
        <f t="array" ref="K27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3" s="7" t="str">
        <f t="shared" si="85"/>
        <v/>
      </c>
      <c r="M2723" s="2">
        <f>SUM(INDEX(ch_table[AAT],1):ch_table[[#This Row],[AAT]])</f>
        <v>6.016666666666671</v>
      </c>
    </row>
    <row r="2724" spans="1:13" x14ac:dyDescent="0.25">
      <c r="A2724">
        <v>205</v>
      </c>
      <c r="B2724" s="1">
        <v>43418</v>
      </c>
      <c r="C2724" s="7">
        <v>0.5</v>
      </c>
      <c r="D2724" t="s">
        <v>52</v>
      </c>
      <c r="E2724" t="s">
        <v>111</v>
      </c>
      <c r="G2724" s="2">
        <v>2.9861111111111109E-2</v>
      </c>
      <c r="H2724" s="15" t="str">
        <f t="shared" si="84"/>
        <v/>
      </c>
      <c r="I2724" s="2">
        <f>SUM(INDEX(ch_table[Duration],1):ch_table[[#This Row],[Duration]])</f>
        <v>70.129166666666379</v>
      </c>
      <c r="J2724" s="7">
        <v>0.79166666666666663</v>
      </c>
      <c r="K2724" s="16" t="str" cm="1">
        <f t="array" ref="K27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4" s="7" t="str">
        <f t="shared" si="85"/>
        <v/>
      </c>
      <c r="M2724" s="2">
        <f>SUM(INDEX(ch_table[AAT],1):ch_table[[#This Row],[AAT]])</f>
        <v>6.016666666666671</v>
      </c>
    </row>
    <row r="2725" spans="1:13" x14ac:dyDescent="0.25">
      <c r="A2725">
        <v>205</v>
      </c>
      <c r="B2725" s="1">
        <v>43418</v>
      </c>
      <c r="C2725" s="7">
        <v>0.52986111111111112</v>
      </c>
      <c r="D2725" t="s">
        <v>31</v>
      </c>
      <c r="E2725" t="s">
        <v>1875</v>
      </c>
      <c r="F2725" t="s">
        <v>1330</v>
      </c>
      <c r="G2725" s="2">
        <v>6.9444444444444447E-4</v>
      </c>
      <c r="H2725" s="15" t="str">
        <f t="shared" si="84"/>
        <v/>
      </c>
      <c r="I2725" s="2">
        <f>SUM(INDEX(ch_table[Duration],1):ch_table[[#This Row],[Duration]])</f>
        <v>70.129861111110827</v>
      </c>
      <c r="J2725" s="7">
        <v>0.79166666666666663</v>
      </c>
      <c r="K2725" s="16" t="str" cm="1">
        <f t="array" ref="K27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5" s="7" t="str">
        <f t="shared" si="85"/>
        <v/>
      </c>
      <c r="M2725" s="2">
        <f>SUM(INDEX(ch_table[AAT],1):ch_table[[#This Row],[AAT]])</f>
        <v>6.016666666666671</v>
      </c>
    </row>
    <row r="2726" spans="1:13" x14ac:dyDescent="0.25">
      <c r="A2726">
        <v>205</v>
      </c>
      <c r="B2726" s="1">
        <v>43418</v>
      </c>
      <c r="C2726" s="7">
        <v>0.53055555555555556</v>
      </c>
      <c r="D2726" t="s">
        <v>31</v>
      </c>
      <c r="E2726" t="s">
        <v>1876</v>
      </c>
      <c r="G2726" s="2">
        <v>6.9444444444444447E-4</v>
      </c>
      <c r="H2726" s="15" t="str">
        <f t="shared" si="84"/>
        <v/>
      </c>
      <c r="I2726" s="2">
        <f>SUM(INDEX(ch_table[Duration],1):ch_table[[#This Row],[Duration]])</f>
        <v>70.130555555555276</v>
      </c>
      <c r="J2726" s="7">
        <v>0.79166666666666663</v>
      </c>
      <c r="K2726" s="16" t="str" cm="1">
        <f t="array" ref="K27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6" s="7" t="str">
        <f t="shared" si="85"/>
        <v/>
      </c>
      <c r="M2726" s="2">
        <f>SUM(INDEX(ch_table[AAT],1):ch_table[[#This Row],[AAT]])</f>
        <v>6.016666666666671</v>
      </c>
    </row>
    <row r="2727" spans="1:13" x14ac:dyDescent="0.25">
      <c r="A2727">
        <v>205</v>
      </c>
      <c r="B2727" s="1">
        <v>43418</v>
      </c>
      <c r="C2727" s="7">
        <v>0.53125</v>
      </c>
      <c r="D2727" t="s">
        <v>31</v>
      </c>
      <c r="E2727" t="s">
        <v>1877</v>
      </c>
      <c r="G2727" s="2">
        <v>1.3888888888888889E-3</v>
      </c>
      <c r="H2727" s="15" t="str">
        <f t="shared" si="84"/>
        <v/>
      </c>
      <c r="I2727" s="2">
        <f>SUM(INDEX(ch_table[Duration],1):ch_table[[#This Row],[Duration]])</f>
        <v>70.131944444444159</v>
      </c>
      <c r="J2727" s="7">
        <v>0.79166666666666663</v>
      </c>
      <c r="K2727" s="16" t="str" cm="1">
        <f t="array" ref="K27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7" s="7" t="str">
        <f t="shared" si="85"/>
        <v/>
      </c>
      <c r="M2727" s="2">
        <f>SUM(INDEX(ch_table[AAT],1):ch_table[[#This Row],[AAT]])</f>
        <v>6.016666666666671</v>
      </c>
    </row>
    <row r="2728" spans="1:13" x14ac:dyDescent="0.25">
      <c r="A2728">
        <v>205</v>
      </c>
      <c r="B2728" s="1">
        <v>43418</v>
      </c>
      <c r="C2728" s="7">
        <v>0.53263888888888888</v>
      </c>
      <c r="D2728" t="s">
        <v>31</v>
      </c>
      <c r="E2728" t="s">
        <v>1878</v>
      </c>
      <c r="G2728" s="2">
        <v>6.9444444444444447E-4</v>
      </c>
      <c r="H2728" s="15" t="str">
        <f t="shared" si="84"/>
        <v/>
      </c>
      <c r="I2728" s="2">
        <f>SUM(INDEX(ch_table[Duration],1):ch_table[[#This Row],[Duration]])</f>
        <v>70.132638888888607</v>
      </c>
      <c r="J2728" s="7">
        <v>0.79166666666666663</v>
      </c>
      <c r="K2728" s="16" t="str" cm="1">
        <f t="array" ref="K27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8" s="7" t="str">
        <f t="shared" si="85"/>
        <v/>
      </c>
      <c r="M2728" s="2">
        <f>SUM(INDEX(ch_table[AAT],1):ch_table[[#This Row],[AAT]])</f>
        <v>6.016666666666671</v>
      </c>
    </row>
    <row r="2729" spans="1:13" x14ac:dyDescent="0.25">
      <c r="A2729">
        <v>205</v>
      </c>
      <c r="B2729" s="1">
        <v>43418</v>
      </c>
      <c r="C2729" s="7">
        <v>0.53333333333333333</v>
      </c>
      <c r="D2729" t="s">
        <v>31</v>
      </c>
      <c r="E2729" t="s">
        <v>1879</v>
      </c>
      <c r="G2729" s="2">
        <v>6.9444444444444447E-4</v>
      </c>
      <c r="H2729" s="15" t="str">
        <f t="shared" si="84"/>
        <v/>
      </c>
      <c r="I2729" s="2">
        <f>SUM(INDEX(ch_table[Duration],1):ch_table[[#This Row],[Duration]])</f>
        <v>70.133333333333056</v>
      </c>
      <c r="J2729" s="7">
        <v>0.79166666666666663</v>
      </c>
      <c r="K2729" s="16" t="str" cm="1">
        <f t="array" ref="K27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29" s="7" t="str">
        <f t="shared" si="85"/>
        <v/>
      </c>
      <c r="M2729" s="2">
        <f>SUM(INDEX(ch_table[AAT],1):ch_table[[#This Row],[AAT]])</f>
        <v>6.016666666666671</v>
      </c>
    </row>
    <row r="2730" spans="1:13" x14ac:dyDescent="0.25">
      <c r="A2730">
        <v>205</v>
      </c>
      <c r="B2730" s="1">
        <v>43418</v>
      </c>
      <c r="C2730" s="7">
        <v>0.53402777777777777</v>
      </c>
      <c r="D2730" t="s">
        <v>31</v>
      </c>
      <c r="E2730" t="s">
        <v>1880</v>
      </c>
      <c r="G2730" s="2">
        <v>2.7777777777777779E-3</v>
      </c>
      <c r="H2730" s="15" t="str">
        <f t="shared" si="84"/>
        <v/>
      </c>
      <c r="I2730" s="2">
        <f>SUM(INDEX(ch_table[Duration],1):ch_table[[#This Row],[Duration]])</f>
        <v>70.136111111110836</v>
      </c>
      <c r="J2730" s="7">
        <v>0.79166666666666663</v>
      </c>
      <c r="K2730" s="16" t="str" cm="1">
        <f t="array" ref="K27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0" s="7" t="str">
        <f t="shared" si="85"/>
        <v/>
      </c>
      <c r="M2730" s="2">
        <f>SUM(INDEX(ch_table[AAT],1):ch_table[[#This Row],[AAT]])</f>
        <v>6.016666666666671</v>
      </c>
    </row>
    <row r="2731" spans="1:13" x14ac:dyDescent="0.25">
      <c r="A2731">
        <v>205</v>
      </c>
      <c r="B2731" s="1">
        <v>43418</v>
      </c>
      <c r="C2731" s="7">
        <v>0.53680555555555554</v>
      </c>
      <c r="D2731" t="s">
        <v>188</v>
      </c>
      <c r="E2731" t="s">
        <v>1881</v>
      </c>
      <c r="G2731" s="2">
        <v>5.5555555555555558E-3</v>
      </c>
      <c r="H2731" s="15" t="str">
        <f t="shared" si="84"/>
        <v/>
      </c>
      <c r="I2731" s="2">
        <f>SUM(INDEX(ch_table[Duration],1):ch_table[[#This Row],[Duration]])</f>
        <v>70.141666666666396</v>
      </c>
      <c r="J2731" s="7">
        <v>0.79166666666666663</v>
      </c>
      <c r="K2731" s="16" t="str" cm="1">
        <f t="array" ref="K27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1" s="7" t="str">
        <f t="shared" si="85"/>
        <v/>
      </c>
      <c r="M2731" s="2">
        <f>SUM(INDEX(ch_table[AAT],1):ch_table[[#This Row],[AAT]])</f>
        <v>6.016666666666671</v>
      </c>
    </row>
    <row r="2732" spans="1:13" x14ac:dyDescent="0.25">
      <c r="A2732">
        <v>205</v>
      </c>
      <c r="B2732" s="1">
        <v>43418</v>
      </c>
      <c r="C2732" s="7">
        <v>0.54236111111111107</v>
      </c>
      <c r="D2732" t="s">
        <v>286</v>
      </c>
      <c r="E2732" t="s">
        <v>1882</v>
      </c>
      <c r="G2732" s="2">
        <v>6.2500000000000003E-3</v>
      </c>
      <c r="H2732" s="15" t="str">
        <f t="shared" si="84"/>
        <v/>
      </c>
      <c r="I2732" s="2">
        <f>SUM(INDEX(ch_table[Duration],1):ch_table[[#This Row],[Duration]])</f>
        <v>70.14791666666639</v>
      </c>
      <c r="J2732" s="7">
        <v>0.79166666666666663</v>
      </c>
      <c r="K2732" s="16" t="str" cm="1">
        <f t="array" ref="K27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2" s="7" t="str">
        <f t="shared" si="85"/>
        <v/>
      </c>
      <c r="M2732" s="2">
        <f>SUM(INDEX(ch_table[AAT],1):ch_table[[#This Row],[AAT]])</f>
        <v>6.016666666666671</v>
      </c>
    </row>
    <row r="2733" spans="1:13" x14ac:dyDescent="0.25">
      <c r="A2733">
        <v>205</v>
      </c>
      <c r="B2733" s="1">
        <v>43418</v>
      </c>
      <c r="C2733" s="7">
        <v>0.54861111111111116</v>
      </c>
      <c r="D2733" t="s">
        <v>47</v>
      </c>
      <c r="E2733" t="s">
        <v>1883</v>
      </c>
      <c r="G2733" s="2">
        <v>2.8472222222222222E-2</v>
      </c>
      <c r="H2733" s="15" t="str">
        <f t="shared" si="84"/>
        <v/>
      </c>
      <c r="I2733" s="2">
        <f>SUM(INDEX(ch_table[Duration],1):ch_table[[#This Row],[Duration]])</f>
        <v>70.17638888888861</v>
      </c>
      <c r="J2733" s="7">
        <v>0.79166666666666663</v>
      </c>
      <c r="K2733" s="16" t="str" cm="1">
        <f t="array" ref="K27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3" s="7" t="str">
        <f t="shared" si="85"/>
        <v/>
      </c>
      <c r="M2733" s="2">
        <f>SUM(INDEX(ch_table[AAT],1):ch_table[[#This Row],[AAT]])</f>
        <v>6.016666666666671</v>
      </c>
    </row>
    <row r="2734" spans="1:13" x14ac:dyDescent="0.25">
      <c r="A2734">
        <v>205</v>
      </c>
      <c r="B2734" s="1">
        <v>43418</v>
      </c>
      <c r="C2734" s="7">
        <v>0.57708333333333328</v>
      </c>
      <c r="D2734" t="s">
        <v>1858</v>
      </c>
      <c r="E2734" t="s">
        <v>1884</v>
      </c>
      <c r="F2734" t="s">
        <v>289</v>
      </c>
      <c r="G2734" s="2">
        <v>6.5972222222222224E-2</v>
      </c>
      <c r="H2734" s="15" t="str">
        <f t="shared" si="84"/>
        <v/>
      </c>
      <c r="I2734" s="2">
        <f>SUM(INDEX(ch_table[Duration],1):ch_table[[#This Row],[Duration]])</f>
        <v>70.242361111110839</v>
      </c>
      <c r="J2734" s="7">
        <v>0.79166666666666663</v>
      </c>
      <c r="K2734" s="16" t="str" cm="1">
        <f t="array" ref="K27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4" s="7" t="str">
        <f t="shared" si="85"/>
        <v/>
      </c>
      <c r="M2734" s="2">
        <f>SUM(INDEX(ch_table[AAT],1):ch_table[[#This Row],[AAT]])</f>
        <v>6.016666666666671</v>
      </c>
    </row>
    <row r="2735" spans="1:13" x14ac:dyDescent="0.25">
      <c r="A2735">
        <v>205</v>
      </c>
      <c r="B2735" s="1">
        <v>43418</v>
      </c>
      <c r="C2735" s="7">
        <v>0.6430555555555556</v>
      </c>
      <c r="D2735" t="s">
        <v>31</v>
      </c>
      <c r="E2735" t="s">
        <v>1885</v>
      </c>
      <c r="F2735" t="s">
        <v>1330</v>
      </c>
      <c r="G2735" s="2">
        <v>6.9444444444444447E-4</v>
      </c>
      <c r="H2735" s="15" t="str">
        <f t="shared" si="84"/>
        <v/>
      </c>
      <c r="I2735" s="2">
        <f>SUM(INDEX(ch_table[Duration],1):ch_table[[#This Row],[Duration]])</f>
        <v>70.243055555555287</v>
      </c>
      <c r="J2735" s="7">
        <v>0.79166666666666663</v>
      </c>
      <c r="K2735" s="16" t="str" cm="1">
        <f t="array" ref="K27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5" s="7" t="str">
        <f t="shared" si="85"/>
        <v/>
      </c>
      <c r="M2735" s="2">
        <f>SUM(INDEX(ch_table[AAT],1):ch_table[[#This Row],[AAT]])</f>
        <v>6.016666666666671</v>
      </c>
    </row>
    <row r="2736" spans="1:13" x14ac:dyDescent="0.25">
      <c r="A2736">
        <v>205</v>
      </c>
      <c r="B2736" s="1">
        <v>43418</v>
      </c>
      <c r="C2736" s="7">
        <v>0.64375000000000004</v>
      </c>
      <c r="D2736" t="s">
        <v>31</v>
      </c>
      <c r="E2736" t="s">
        <v>1886</v>
      </c>
      <c r="F2736" t="s">
        <v>1330</v>
      </c>
      <c r="G2736" s="2">
        <v>6.9444444444444447E-4</v>
      </c>
      <c r="H2736" s="15" t="str">
        <f t="shared" si="84"/>
        <v/>
      </c>
      <c r="I2736" s="2">
        <f>SUM(INDEX(ch_table[Duration],1):ch_table[[#This Row],[Duration]])</f>
        <v>70.243749999999736</v>
      </c>
      <c r="J2736" s="7">
        <v>0.79166666666666663</v>
      </c>
      <c r="K2736" s="16" t="str" cm="1">
        <f t="array" ref="K27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6" s="7" t="str">
        <f t="shared" si="85"/>
        <v/>
      </c>
      <c r="M2736" s="2">
        <f>SUM(INDEX(ch_table[AAT],1):ch_table[[#This Row],[AAT]])</f>
        <v>6.016666666666671</v>
      </c>
    </row>
    <row r="2737" spans="1:13" x14ac:dyDescent="0.25">
      <c r="A2737">
        <v>205</v>
      </c>
      <c r="B2737" s="1">
        <v>43418</v>
      </c>
      <c r="C2737" s="7">
        <v>0.64444444444444449</v>
      </c>
      <c r="D2737" t="s">
        <v>31</v>
      </c>
      <c r="E2737" t="s">
        <v>1887</v>
      </c>
      <c r="F2737" t="s">
        <v>1330</v>
      </c>
      <c r="G2737" s="2">
        <v>6.9444444444444447E-4</v>
      </c>
      <c r="H2737" s="15" t="str">
        <f t="shared" si="84"/>
        <v/>
      </c>
      <c r="I2737" s="2">
        <f>SUM(INDEX(ch_table[Duration],1):ch_table[[#This Row],[Duration]])</f>
        <v>70.244444444444184</v>
      </c>
      <c r="J2737" s="7">
        <v>0.79166666666666663</v>
      </c>
      <c r="K2737" s="16" t="str" cm="1">
        <f t="array" ref="K27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7" s="7" t="str">
        <f t="shared" si="85"/>
        <v/>
      </c>
      <c r="M2737" s="2">
        <f>SUM(INDEX(ch_table[AAT],1):ch_table[[#This Row],[AAT]])</f>
        <v>6.016666666666671</v>
      </c>
    </row>
    <row r="2738" spans="1:13" x14ac:dyDescent="0.25">
      <c r="A2738">
        <v>205</v>
      </c>
      <c r="B2738" s="1">
        <v>43418</v>
      </c>
      <c r="C2738" s="7">
        <v>0.64513888888888893</v>
      </c>
      <c r="D2738" t="s">
        <v>31</v>
      </c>
      <c r="E2738" t="s">
        <v>1888</v>
      </c>
      <c r="F2738" t="s">
        <v>1330</v>
      </c>
      <c r="G2738" s="2">
        <v>6.9444444444444447E-4</v>
      </c>
      <c r="H2738" s="15" t="str">
        <f t="shared" si="84"/>
        <v/>
      </c>
      <c r="I2738" s="2">
        <f>SUM(INDEX(ch_table[Duration],1):ch_table[[#This Row],[Duration]])</f>
        <v>70.245138888888633</v>
      </c>
      <c r="J2738" s="7">
        <v>0.79166666666666663</v>
      </c>
      <c r="K2738" s="16" t="str" cm="1">
        <f t="array" ref="K27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8" s="7" t="str">
        <f t="shared" si="85"/>
        <v/>
      </c>
      <c r="M2738" s="2">
        <f>SUM(INDEX(ch_table[AAT],1):ch_table[[#This Row],[AAT]])</f>
        <v>6.016666666666671</v>
      </c>
    </row>
    <row r="2739" spans="1:13" x14ac:dyDescent="0.25">
      <c r="A2739">
        <v>205</v>
      </c>
      <c r="B2739" s="1">
        <v>43418</v>
      </c>
      <c r="C2739" s="7">
        <v>0.64583333333333337</v>
      </c>
      <c r="D2739" t="s">
        <v>31</v>
      </c>
      <c r="E2739" t="s">
        <v>1889</v>
      </c>
      <c r="F2739" t="s">
        <v>1330</v>
      </c>
      <c r="G2739" s="2">
        <v>6.9444444444444447E-4</v>
      </c>
      <c r="H2739" s="15" t="str">
        <f t="shared" si="84"/>
        <v/>
      </c>
      <c r="I2739" s="2">
        <f>SUM(INDEX(ch_table[Duration],1):ch_table[[#This Row],[Duration]])</f>
        <v>70.245833333333081</v>
      </c>
      <c r="J2739" s="7">
        <v>0.79166666666666663</v>
      </c>
      <c r="K2739" s="16" t="str" cm="1">
        <f t="array" ref="K27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39" s="7" t="str">
        <f t="shared" si="85"/>
        <v/>
      </c>
      <c r="M2739" s="2">
        <f>SUM(INDEX(ch_table[AAT],1):ch_table[[#This Row],[AAT]])</f>
        <v>6.016666666666671</v>
      </c>
    </row>
    <row r="2740" spans="1:13" x14ac:dyDescent="0.25">
      <c r="A2740">
        <v>205</v>
      </c>
      <c r="B2740" s="1">
        <v>43418</v>
      </c>
      <c r="C2740" s="7">
        <v>0.64652777777777781</v>
      </c>
      <c r="D2740" t="s">
        <v>31</v>
      </c>
      <c r="E2740" t="s">
        <v>1890</v>
      </c>
      <c r="F2740" t="s">
        <v>1330</v>
      </c>
      <c r="G2740" s="2">
        <v>1.3888888888888889E-3</v>
      </c>
      <c r="H2740" s="15" t="str">
        <f t="shared" si="84"/>
        <v/>
      </c>
      <c r="I2740" s="2">
        <f>SUM(INDEX(ch_table[Duration],1):ch_table[[#This Row],[Duration]])</f>
        <v>70.247222222221964</v>
      </c>
      <c r="J2740" s="7">
        <v>0.79166666666666663</v>
      </c>
      <c r="K2740" s="16" t="str" cm="1">
        <f t="array" ref="K27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0" s="7" t="str">
        <f t="shared" si="85"/>
        <v/>
      </c>
      <c r="M2740" s="2">
        <f>SUM(INDEX(ch_table[AAT],1):ch_table[[#This Row],[AAT]])</f>
        <v>6.016666666666671</v>
      </c>
    </row>
    <row r="2741" spans="1:13" x14ac:dyDescent="0.25">
      <c r="A2741">
        <v>205</v>
      </c>
      <c r="B2741" s="1">
        <v>43418</v>
      </c>
      <c r="C2741" s="7">
        <v>0.6479166666666667</v>
      </c>
      <c r="D2741" t="s">
        <v>31</v>
      </c>
      <c r="E2741" t="s">
        <v>1891</v>
      </c>
      <c r="F2741" t="s">
        <v>1330</v>
      </c>
      <c r="G2741" s="2">
        <v>6.9444444444444447E-4</v>
      </c>
      <c r="H2741" s="15" t="str">
        <f t="shared" si="84"/>
        <v/>
      </c>
      <c r="I2741" s="2">
        <f>SUM(INDEX(ch_table[Duration],1):ch_table[[#This Row],[Duration]])</f>
        <v>70.247916666666413</v>
      </c>
      <c r="J2741" s="7">
        <v>0.79166666666666663</v>
      </c>
      <c r="K2741" s="16" t="str" cm="1">
        <f t="array" ref="K27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1" s="7" t="str">
        <f t="shared" si="85"/>
        <v/>
      </c>
      <c r="M2741" s="2">
        <f>SUM(INDEX(ch_table[AAT],1):ch_table[[#This Row],[AAT]])</f>
        <v>6.016666666666671</v>
      </c>
    </row>
    <row r="2742" spans="1:13" x14ac:dyDescent="0.25">
      <c r="A2742">
        <v>205</v>
      </c>
      <c r="B2742" s="1">
        <v>43418</v>
      </c>
      <c r="C2742" s="7">
        <v>0.64861111111111114</v>
      </c>
      <c r="D2742" t="s">
        <v>31</v>
      </c>
      <c r="E2742" t="s">
        <v>1892</v>
      </c>
      <c r="F2742" t="s">
        <v>1330</v>
      </c>
      <c r="G2742" s="2">
        <v>6.9444444444444447E-4</v>
      </c>
      <c r="H2742" s="15" t="str">
        <f t="shared" si="84"/>
        <v/>
      </c>
      <c r="I2742" s="2">
        <f>SUM(INDEX(ch_table[Duration],1):ch_table[[#This Row],[Duration]])</f>
        <v>70.248611111110861</v>
      </c>
      <c r="J2742" s="7">
        <v>0.79166666666666663</v>
      </c>
      <c r="K2742" s="16" t="str" cm="1">
        <f t="array" ref="K27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2" s="7" t="str">
        <f t="shared" si="85"/>
        <v/>
      </c>
      <c r="M2742" s="2">
        <f>SUM(INDEX(ch_table[AAT],1):ch_table[[#This Row],[AAT]])</f>
        <v>6.016666666666671</v>
      </c>
    </row>
    <row r="2743" spans="1:13" x14ac:dyDescent="0.25">
      <c r="A2743">
        <v>205</v>
      </c>
      <c r="B2743" s="1">
        <v>43418</v>
      </c>
      <c r="C2743" s="7">
        <v>0.64930555555555558</v>
      </c>
      <c r="D2743" t="s">
        <v>31</v>
      </c>
      <c r="E2743" t="s">
        <v>1893</v>
      </c>
      <c r="F2743" t="s">
        <v>1330</v>
      </c>
      <c r="G2743" s="2">
        <v>6.9444444444444447E-4</v>
      </c>
      <c r="H2743" s="15" t="str">
        <f t="shared" si="84"/>
        <v/>
      </c>
      <c r="I2743" s="2">
        <f>SUM(INDEX(ch_table[Duration],1):ch_table[[#This Row],[Duration]])</f>
        <v>70.24930555555531</v>
      </c>
      <c r="J2743" s="7">
        <v>0.79166666666666663</v>
      </c>
      <c r="K2743" s="16" t="str" cm="1">
        <f t="array" ref="K27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3" s="7" t="str">
        <f t="shared" si="85"/>
        <v/>
      </c>
      <c r="M2743" s="2">
        <f>SUM(INDEX(ch_table[AAT],1):ch_table[[#This Row],[AAT]])</f>
        <v>6.016666666666671</v>
      </c>
    </row>
    <row r="2744" spans="1:13" x14ac:dyDescent="0.25">
      <c r="A2744">
        <v>205</v>
      </c>
      <c r="B2744" s="1">
        <v>43418</v>
      </c>
      <c r="C2744" s="7">
        <v>0.65</v>
      </c>
      <c r="D2744" t="s">
        <v>31</v>
      </c>
      <c r="E2744" t="s">
        <v>1894</v>
      </c>
      <c r="F2744" t="s">
        <v>1330</v>
      </c>
      <c r="G2744" s="2">
        <v>6.9444444444444447E-4</v>
      </c>
      <c r="H2744" s="15" t="str">
        <f t="shared" si="84"/>
        <v/>
      </c>
      <c r="I2744" s="2">
        <f>SUM(INDEX(ch_table[Duration],1):ch_table[[#This Row],[Duration]])</f>
        <v>70.249999999999758</v>
      </c>
      <c r="J2744" s="7">
        <v>0.79166666666666663</v>
      </c>
      <c r="K2744" s="16" t="str" cm="1">
        <f t="array" ref="K27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4" s="7" t="str">
        <f t="shared" si="85"/>
        <v/>
      </c>
      <c r="M2744" s="2">
        <f>SUM(INDEX(ch_table[AAT],1):ch_table[[#This Row],[AAT]])</f>
        <v>6.016666666666671</v>
      </c>
    </row>
    <row r="2745" spans="1:13" x14ac:dyDescent="0.25">
      <c r="A2745">
        <v>205</v>
      </c>
      <c r="B2745" s="1">
        <v>43418</v>
      </c>
      <c r="C2745" s="7">
        <v>0.65069444444444446</v>
      </c>
      <c r="D2745" t="s">
        <v>31</v>
      </c>
      <c r="E2745" t="s">
        <v>1895</v>
      </c>
      <c r="F2745" t="s">
        <v>1330</v>
      </c>
      <c r="G2745" s="2">
        <v>1.3888888888888889E-3</v>
      </c>
      <c r="H2745" s="15" t="str">
        <f t="shared" si="84"/>
        <v/>
      </c>
      <c r="I2745" s="2">
        <f>SUM(INDEX(ch_table[Duration],1):ch_table[[#This Row],[Duration]])</f>
        <v>70.251388888888641</v>
      </c>
      <c r="J2745" s="7">
        <v>0.79166666666666663</v>
      </c>
      <c r="K2745" s="16" t="str" cm="1">
        <f t="array" ref="K27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5" s="7" t="str">
        <f t="shared" si="85"/>
        <v/>
      </c>
      <c r="M2745" s="2">
        <f>SUM(INDEX(ch_table[AAT],1):ch_table[[#This Row],[AAT]])</f>
        <v>6.016666666666671</v>
      </c>
    </row>
    <row r="2746" spans="1:13" x14ac:dyDescent="0.25">
      <c r="A2746">
        <v>205</v>
      </c>
      <c r="B2746" s="1">
        <v>43418</v>
      </c>
      <c r="C2746" s="7">
        <v>0.65208333333333335</v>
      </c>
      <c r="D2746" t="s">
        <v>1688</v>
      </c>
      <c r="E2746" t="s">
        <v>1896</v>
      </c>
      <c r="G2746" s="2">
        <v>1.3888888888888889E-3</v>
      </c>
      <c r="H2746" s="15" t="str">
        <f t="shared" si="84"/>
        <v/>
      </c>
      <c r="I2746" s="2">
        <f>SUM(INDEX(ch_table[Duration],1):ch_table[[#This Row],[Duration]])</f>
        <v>70.252777777777524</v>
      </c>
      <c r="J2746" s="7">
        <v>0.79166666666666663</v>
      </c>
      <c r="K2746" s="16" t="str" cm="1">
        <f t="array" ref="K27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6" s="7" t="str">
        <f t="shared" si="85"/>
        <v/>
      </c>
      <c r="M2746" s="2">
        <f>SUM(INDEX(ch_table[AAT],1):ch_table[[#This Row],[AAT]])</f>
        <v>6.016666666666671</v>
      </c>
    </row>
    <row r="2747" spans="1:13" x14ac:dyDescent="0.25">
      <c r="A2747">
        <v>205</v>
      </c>
      <c r="B2747" s="1">
        <v>43418</v>
      </c>
      <c r="C2747" s="7">
        <v>0.65347222222222223</v>
      </c>
      <c r="D2747" t="s">
        <v>1688</v>
      </c>
      <c r="E2747" t="s">
        <v>1897</v>
      </c>
      <c r="G2747" s="2">
        <v>6.9444444444444447E-4</v>
      </c>
      <c r="H2747" s="15" t="str">
        <f t="shared" si="84"/>
        <v/>
      </c>
      <c r="I2747" s="2">
        <f>SUM(INDEX(ch_table[Duration],1):ch_table[[#This Row],[Duration]])</f>
        <v>70.253472222221973</v>
      </c>
      <c r="J2747" s="7">
        <v>0.79166666666666663</v>
      </c>
      <c r="K2747" s="16" t="str" cm="1">
        <f t="array" ref="K27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7" s="7" t="str">
        <f t="shared" si="85"/>
        <v/>
      </c>
      <c r="M2747" s="2">
        <f>SUM(INDEX(ch_table[AAT],1):ch_table[[#This Row],[AAT]])</f>
        <v>6.016666666666671</v>
      </c>
    </row>
    <row r="2748" spans="1:13" x14ac:dyDescent="0.25">
      <c r="A2748">
        <v>205</v>
      </c>
      <c r="B2748" s="1">
        <v>43418</v>
      </c>
      <c r="C2748" s="7">
        <v>0.65416666666666667</v>
      </c>
      <c r="D2748" t="s">
        <v>1688</v>
      </c>
      <c r="E2748" t="s">
        <v>1898</v>
      </c>
      <c r="G2748" s="2">
        <v>6.9444444444444441E-3</v>
      </c>
      <c r="H2748" s="15" t="str">
        <f t="shared" si="84"/>
        <v/>
      </c>
      <c r="I2748" s="2">
        <f>SUM(INDEX(ch_table[Duration],1):ch_table[[#This Row],[Duration]])</f>
        <v>70.260416666666416</v>
      </c>
      <c r="J2748" s="7">
        <v>0.79166666666666663</v>
      </c>
      <c r="K2748" s="16" t="str" cm="1">
        <f t="array" ref="K27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8" s="7" t="str">
        <f t="shared" si="85"/>
        <v/>
      </c>
      <c r="M2748" s="2">
        <f>SUM(INDEX(ch_table[AAT],1):ch_table[[#This Row],[AAT]])</f>
        <v>6.016666666666671</v>
      </c>
    </row>
    <row r="2749" spans="1:13" x14ac:dyDescent="0.25">
      <c r="A2749">
        <v>205</v>
      </c>
      <c r="B2749" s="1">
        <v>43418</v>
      </c>
      <c r="C2749" s="7">
        <v>0.66111111111111109</v>
      </c>
      <c r="D2749" t="s">
        <v>23</v>
      </c>
      <c r="E2749" t="s">
        <v>1899</v>
      </c>
      <c r="G2749" s="2">
        <v>8.5416666666666669E-2</v>
      </c>
      <c r="H2749" s="15" t="str">
        <f t="shared" si="84"/>
        <v/>
      </c>
      <c r="I2749" s="2">
        <f>SUM(INDEX(ch_table[Duration],1):ch_table[[#This Row],[Duration]])</f>
        <v>70.345833333333076</v>
      </c>
      <c r="J2749" s="7">
        <v>0.79166666666666663</v>
      </c>
      <c r="K2749" s="16" t="str" cm="1">
        <f t="array" ref="K27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49" s="7" t="str">
        <f t="shared" si="85"/>
        <v/>
      </c>
      <c r="M2749" s="2">
        <f>SUM(INDEX(ch_table[AAT],1):ch_table[[#This Row],[AAT]])</f>
        <v>6.016666666666671</v>
      </c>
    </row>
    <row r="2750" spans="1:13" x14ac:dyDescent="0.25">
      <c r="A2750">
        <v>205</v>
      </c>
      <c r="B2750" s="1">
        <v>43418</v>
      </c>
      <c r="C2750" s="7">
        <v>0.74652777777777779</v>
      </c>
      <c r="D2750" t="s">
        <v>8</v>
      </c>
      <c r="H2750" s="15">
        <f t="shared" si="84"/>
        <v>0.26736111111111105</v>
      </c>
      <c r="I2750" s="2">
        <f>SUM(INDEX(ch_table[Duration],1):ch_table[[#This Row],[Duration]])</f>
        <v>70.345833333333076</v>
      </c>
      <c r="J2750" s="7">
        <v>0.79166666666666663</v>
      </c>
      <c r="K2750" s="16" t="str" cm="1">
        <f t="array" ref="K27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0" s="7">
        <f t="shared" si="85"/>
        <v>0</v>
      </c>
      <c r="M2750" s="2">
        <f>SUM(INDEX(ch_table[AAT],1):ch_table[[#This Row],[AAT]])</f>
        <v>6.016666666666671</v>
      </c>
    </row>
    <row r="2751" spans="1:13" x14ac:dyDescent="0.25">
      <c r="A2751">
        <v>206</v>
      </c>
      <c r="B2751" s="1">
        <v>43419</v>
      </c>
      <c r="C2751" s="7">
        <v>0.39583333333333331</v>
      </c>
      <c r="D2751" t="s">
        <v>13</v>
      </c>
      <c r="G2751" s="2">
        <v>2.7777777777777779E-3</v>
      </c>
      <c r="H2751" s="15" t="str">
        <f t="shared" si="84"/>
        <v/>
      </c>
      <c r="I2751" s="2">
        <f>SUM(INDEX(ch_table[Duration],1):ch_table[[#This Row],[Duration]])</f>
        <v>70.348611111110856</v>
      </c>
      <c r="J2751" s="7">
        <v>0.70833333333333337</v>
      </c>
      <c r="K2751" s="16" t="str" cm="1">
        <f t="array" ref="K27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1" s="7" t="str">
        <f t="shared" si="85"/>
        <v/>
      </c>
      <c r="M2751" s="2">
        <f>SUM(INDEX(ch_table[AAT],1):ch_table[[#This Row],[AAT]])</f>
        <v>6.016666666666671</v>
      </c>
    </row>
    <row r="2752" spans="1:13" x14ac:dyDescent="0.25">
      <c r="A2752">
        <v>206</v>
      </c>
      <c r="B2752" s="1">
        <v>43419</v>
      </c>
      <c r="C2752" s="7">
        <v>0.39861111111111108</v>
      </c>
      <c r="D2752" t="s">
        <v>52</v>
      </c>
      <c r="E2752" t="s">
        <v>1429</v>
      </c>
      <c r="G2752" s="2">
        <v>1.5972222222222221E-2</v>
      </c>
      <c r="H2752" s="15" t="str">
        <f t="shared" si="84"/>
        <v/>
      </c>
      <c r="I2752" s="2">
        <f>SUM(INDEX(ch_table[Duration],1):ch_table[[#This Row],[Duration]])</f>
        <v>70.364583333333073</v>
      </c>
      <c r="J2752" s="7">
        <v>0.70833333333333337</v>
      </c>
      <c r="K2752" s="16" t="str" cm="1">
        <f t="array" ref="K27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2" s="7" t="str">
        <f t="shared" si="85"/>
        <v/>
      </c>
      <c r="M2752" s="2">
        <f>SUM(INDEX(ch_table[AAT],1):ch_table[[#This Row],[AAT]])</f>
        <v>6.016666666666671</v>
      </c>
    </row>
    <row r="2753" spans="1:13" x14ac:dyDescent="0.25">
      <c r="A2753">
        <v>206</v>
      </c>
      <c r="B2753" s="1">
        <v>43419</v>
      </c>
      <c r="C2753" s="7">
        <v>0.41458333333333341</v>
      </c>
      <c r="D2753" t="s">
        <v>54</v>
      </c>
      <c r="E2753" t="s">
        <v>1429</v>
      </c>
      <c r="G2753" s="2">
        <v>4.8611111111111112E-3</v>
      </c>
      <c r="H2753" s="15" t="str">
        <f t="shared" si="84"/>
        <v/>
      </c>
      <c r="I2753" s="2">
        <f>SUM(INDEX(ch_table[Duration],1):ch_table[[#This Row],[Duration]])</f>
        <v>70.369444444444184</v>
      </c>
      <c r="J2753" s="7">
        <v>0.70833333333333337</v>
      </c>
      <c r="K2753" s="16" t="str" cm="1">
        <f t="array" ref="K27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3" s="7" t="str">
        <f t="shared" si="85"/>
        <v/>
      </c>
      <c r="M2753" s="2">
        <f>SUM(INDEX(ch_table[AAT],1):ch_table[[#This Row],[AAT]])</f>
        <v>6.016666666666671</v>
      </c>
    </row>
    <row r="2754" spans="1:13" x14ac:dyDescent="0.25">
      <c r="A2754">
        <v>206</v>
      </c>
      <c r="B2754" s="1">
        <v>43419</v>
      </c>
      <c r="C2754" s="7">
        <v>0.41944444444444451</v>
      </c>
      <c r="D2754" t="s">
        <v>52</v>
      </c>
      <c r="E2754" t="s">
        <v>1900</v>
      </c>
      <c r="G2754" s="2">
        <v>1.5277777777777781E-2</v>
      </c>
      <c r="H2754" s="15" t="str">
        <f t="shared" ref="H2754:H2817" si="86">IF(OR($D2754="House rose", $D2754="Session end"), SUMIF(A:A,A2754, G:G),"")</f>
        <v/>
      </c>
      <c r="I2754" s="2">
        <f>SUM(INDEX(ch_table[Duration],1):ch_table[[#This Row],[Duration]])</f>
        <v>70.384722222221967</v>
      </c>
      <c r="J2754" s="7">
        <v>0.70833333333333337</v>
      </c>
      <c r="K2754" s="16" t="str" cm="1">
        <f t="array" ref="K27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4" s="7" t="str">
        <f t="shared" ref="L2754:L2817" si="87">IF(OR(D2754="House rose",D2754="Session end"), SUMIF(A:A, A2754,K:K),"")</f>
        <v/>
      </c>
      <c r="M2754" s="2">
        <f>SUM(INDEX(ch_table[AAT],1):ch_table[[#This Row],[AAT]])</f>
        <v>6.016666666666671</v>
      </c>
    </row>
    <row r="2755" spans="1:13" x14ac:dyDescent="0.25">
      <c r="A2755">
        <v>206</v>
      </c>
      <c r="B2755" s="1">
        <v>43419</v>
      </c>
      <c r="C2755" s="7">
        <v>0.43472222222222218</v>
      </c>
      <c r="D2755" t="s">
        <v>54</v>
      </c>
      <c r="E2755" t="s">
        <v>1900</v>
      </c>
      <c r="G2755" s="2">
        <v>2.7777777777777779E-3</v>
      </c>
      <c r="H2755" s="15" t="str">
        <f t="shared" si="86"/>
        <v/>
      </c>
      <c r="I2755" s="2">
        <f>SUM(INDEX(ch_table[Duration],1):ch_table[[#This Row],[Duration]])</f>
        <v>70.387499999999747</v>
      </c>
      <c r="J2755" s="7">
        <v>0.70833333333333337</v>
      </c>
      <c r="K2755" s="16" t="str" cm="1">
        <f t="array" ref="K27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5" s="7" t="str">
        <f t="shared" si="87"/>
        <v/>
      </c>
      <c r="M2755" s="2">
        <f>SUM(INDEX(ch_table[AAT],1):ch_table[[#This Row],[AAT]])</f>
        <v>6.016666666666671</v>
      </c>
    </row>
    <row r="2756" spans="1:13" x14ac:dyDescent="0.25">
      <c r="A2756">
        <v>206</v>
      </c>
      <c r="B2756" s="1">
        <v>43419</v>
      </c>
      <c r="C2756" s="7">
        <v>0.4375</v>
      </c>
      <c r="D2756" t="s">
        <v>41</v>
      </c>
      <c r="E2756" t="s">
        <v>1901</v>
      </c>
      <c r="F2756" t="s">
        <v>1724</v>
      </c>
      <c r="G2756" s="2">
        <v>0.1236111111111111</v>
      </c>
      <c r="H2756" s="15" t="str">
        <f t="shared" si="86"/>
        <v/>
      </c>
      <c r="I2756" s="2">
        <f>SUM(INDEX(ch_table[Duration],1):ch_table[[#This Row],[Duration]])</f>
        <v>70.511111111110864</v>
      </c>
      <c r="J2756" s="7">
        <v>0.70833333333333337</v>
      </c>
      <c r="K2756" s="16" t="str" cm="1">
        <f t="array" ref="K27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6" s="7" t="str">
        <f t="shared" si="87"/>
        <v/>
      </c>
      <c r="M2756" s="2">
        <f>SUM(INDEX(ch_table[AAT],1):ch_table[[#This Row],[AAT]])</f>
        <v>6.016666666666671</v>
      </c>
    </row>
    <row r="2757" spans="1:13" x14ac:dyDescent="0.25">
      <c r="A2757">
        <v>206</v>
      </c>
      <c r="B2757" s="1">
        <v>43419</v>
      </c>
      <c r="C2757" s="7">
        <v>0.56111111111111112</v>
      </c>
      <c r="D2757" t="s">
        <v>31</v>
      </c>
      <c r="E2757" t="s">
        <v>1902</v>
      </c>
      <c r="F2757" t="s">
        <v>1724</v>
      </c>
      <c r="G2757" s="2">
        <v>6.9444444444444447E-4</v>
      </c>
      <c r="H2757" s="15" t="str">
        <f t="shared" si="86"/>
        <v/>
      </c>
      <c r="I2757" s="2">
        <f>SUM(INDEX(ch_table[Duration],1):ch_table[[#This Row],[Duration]])</f>
        <v>70.511805555555313</v>
      </c>
      <c r="J2757" s="7">
        <v>0.70833333333333337</v>
      </c>
      <c r="K2757" s="16" t="str" cm="1">
        <f t="array" ref="K27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7" s="7" t="str">
        <f t="shared" si="87"/>
        <v/>
      </c>
      <c r="M2757" s="2">
        <f>SUM(INDEX(ch_table[AAT],1):ch_table[[#This Row],[AAT]])</f>
        <v>6.016666666666671</v>
      </c>
    </row>
    <row r="2758" spans="1:13" x14ac:dyDescent="0.25">
      <c r="A2758">
        <v>206</v>
      </c>
      <c r="B2758" s="1">
        <v>43419</v>
      </c>
      <c r="C2758" s="7">
        <v>0.56180555555555556</v>
      </c>
      <c r="D2758" t="s">
        <v>31</v>
      </c>
      <c r="E2758" t="s">
        <v>1903</v>
      </c>
      <c r="F2758" t="s">
        <v>1724</v>
      </c>
      <c r="G2758" s="2">
        <v>2.0833333333333329E-3</v>
      </c>
      <c r="H2758" s="15" t="str">
        <f t="shared" si="86"/>
        <v/>
      </c>
      <c r="I2758" s="2">
        <f>SUM(INDEX(ch_table[Duration],1):ch_table[[#This Row],[Duration]])</f>
        <v>70.513888888888644</v>
      </c>
      <c r="J2758" s="7">
        <v>0.70833333333333337</v>
      </c>
      <c r="K2758" s="16" t="str" cm="1">
        <f t="array" ref="K27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8" s="7" t="str">
        <f t="shared" si="87"/>
        <v/>
      </c>
      <c r="M2758" s="2">
        <f>SUM(INDEX(ch_table[AAT],1):ch_table[[#This Row],[AAT]])</f>
        <v>6.016666666666671</v>
      </c>
    </row>
    <row r="2759" spans="1:13" x14ac:dyDescent="0.25">
      <c r="A2759">
        <v>206</v>
      </c>
      <c r="B2759" s="1">
        <v>43419</v>
      </c>
      <c r="C2759" s="7">
        <v>0.56388888888888888</v>
      </c>
      <c r="D2759" t="s">
        <v>29</v>
      </c>
      <c r="E2759" t="s">
        <v>176</v>
      </c>
      <c r="G2759" s="2">
        <v>2.777777777777778E-2</v>
      </c>
      <c r="H2759" s="15" t="str">
        <f t="shared" si="86"/>
        <v/>
      </c>
      <c r="I2759" s="2">
        <f>SUM(INDEX(ch_table[Duration],1):ch_table[[#This Row],[Duration]])</f>
        <v>70.541666666666416</v>
      </c>
      <c r="J2759" s="7">
        <v>0.70833333333333337</v>
      </c>
      <c r="K2759" s="16" t="str" cm="1">
        <f t="array" ref="K27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59" s="7" t="str">
        <f t="shared" si="87"/>
        <v/>
      </c>
      <c r="M2759" s="2">
        <f>SUM(INDEX(ch_table[AAT],1):ch_table[[#This Row],[AAT]])</f>
        <v>6.016666666666671</v>
      </c>
    </row>
    <row r="2760" spans="1:13" x14ac:dyDescent="0.25">
      <c r="A2760">
        <v>206</v>
      </c>
      <c r="B2760" s="1">
        <v>43419</v>
      </c>
      <c r="C2760" s="7">
        <v>0.59166666666666667</v>
      </c>
      <c r="D2760" t="s">
        <v>31</v>
      </c>
      <c r="E2760" t="s">
        <v>1904</v>
      </c>
      <c r="G2760" s="2">
        <v>1.3888888888888889E-3</v>
      </c>
      <c r="H2760" s="15" t="str">
        <f t="shared" si="86"/>
        <v/>
      </c>
      <c r="I2760" s="2">
        <f>SUM(INDEX(ch_table[Duration],1):ch_table[[#This Row],[Duration]])</f>
        <v>70.543055555555298</v>
      </c>
      <c r="J2760" s="7">
        <v>0.70833333333333337</v>
      </c>
      <c r="K2760" s="16" t="str" cm="1">
        <f t="array" ref="K27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0" s="7" t="str">
        <f t="shared" si="87"/>
        <v/>
      </c>
      <c r="M2760" s="2">
        <f>SUM(INDEX(ch_table[AAT],1):ch_table[[#This Row],[AAT]])</f>
        <v>6.016666666666671</v>
      </c>
    </row>
    <row r="2761" spans="1:13" x14ac:dyDescent="0.25">
      <c r="A2761">
        <v>206</v>
      </c>
      <c r="B2761" s="1">
        <v>43419</v>
      </c>
      <c r="C2761" s="7">
        <v>0.59305555555555556</v>
      </c>
      <c r="D2761" t="s">
        <v>104</v>
      </c>
      <c r="E2761" t="s">
        <v>1905</v>
      </c>
      <c r="G2761" s="2">
        <v>0.1125</v>
      </c>
      <c r="H2761" s="15" t="str">
        <f t="shared" si="86"/>
        <v/>
      </c>
      <c r="I2761" s="2">
        <f>SUM(INDEX(ch_table[Duration],1):ch_table[[#This Row],[Duration]])</f>
        <v>70.655555555555296</v>
      </c>
      <c r="J2761" s="7">
        <v>0.70833333333333337</v>
      </c>
      <c r="K2761" s="16" t="str" cm="1">
        <f t="array" ref="K27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1" s="7" t="str">
        <f t="shared" si="87"/>
        <v/>
      </c>
      <c r="M2761" s="2">
        <f>SUM(INDEX(ch_table[AAT],1):ch_table[[#This Row],[AAT]])</f>
        <v>6.016666666666671</v>
      </c>
    </row>
    <row r="2762" spans="1:13" x14ac:dyDescent="0.25">
      <c r="A2762">
        <v>206</v>
      </c>
      <c r="B2762" s="1">
        <v>43419</v>
      </c>
      <c r="C2762" s="7">
        <v>0.7055555555555556</v>
      </c>
      <c r="D2762" t="s">
        <v>1688</v>
      </c>
      <c r="E2762" t="s">
        <v>1906</v>
      </c>
      <c r="G2762" s="2">
        <v>1.3888888888888889E-3</v>
      </c>
      <c r="H2762" s="15" t="str">
        <f t="shared" si="86"/>
        <v/>
      </c>
      <c r="I2762" s="2">
        <f>SUM(INDEX(ch_table[Duration],1):ch_table[[#This Row],[Duration]])</f>
        <v>70.656944444444179</v>
      </c>
      <c r="J2762" s="7">
        <v>0.70833333333333337</v>
      </c>
      <c r="K2762" s="16" t="str" cm="1">
        <f t="array" ref="K27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2" s="7" t="str">
        <f t="shared" si="87"/>
        <v/>
      </c>
      <c r="M2762" s="2">
        <f>SUM(INDEX(ch_table[AAT],1):ch_table[[#This Row],[AAT]])</f>
        <v>6.016666666666671</v>
      </c>
    </row>
    <row r="2763" spans="1:13" x14ac:dyDescent="0.25">
      <c r="A2763">
        <v>206</v>
      </c>
      <c r="B2763" s="1">
        <v>43419</v>
      </c>
      <c r="C2763" s="7">
        <v>0.70694444444444449</v>
      </c>
      <c r="D2763" t="s">
        <v>23</v>
      </c>
      <c r="E2763" t="s">
        <v>1907</v>
      </c>
      <c r="G2763" s="2">
        <v>1.8749999999999999E-2</v>
      </c>
      <c r="H2763" s="15" t="str">
        <f t="shared" si="86"/>
        <v/>
      </c>
      <c r="I2763" s="2">
        <f>SUM(INDEX(ch_table[Duration],1):ch_table[[#This Row],[Duration]])</f>
        <v>70.675694444444176</v>
      </c>
      <c r="J2763" s="7">
        <v>0.70833333333333337</v>
      </c>
      <c r="K2763" s="16" cm="1">
        <f t="array" ref="K27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1.7361111111111049E-2</v>
      </c>
      <c r="L2763" s="7" t="str">
        <f t="shared" si="87"/>
        <v/>
      </c>
      <c r="M2763" s="2">
        <f>SUM(INDEX(ch_table[AAT],1):ch_table[[#This Row],[AAT]])</f>
        <v>6.0340277777777818</v>
      </c>
    </row>
    <row r="2764" spans="1:13" x14ac:dyDescent="0.25">
      <c r="A2764">
        <v>206</v>
      </c>
      <c r="B2764" s="1">
        <v>43419</v>
      </c>
      <c r="C2764" s="7">
        <v>0.72569444444444442</v>
      </c>
      <c r="D2764" t="s">
        <v>8</v>
      </c>
      <c r="H2764" s="15">
        <f t="shared" si="86"/>
        <v>0.3298611111111111</v>
      </c>
      <c r="I2764" s="2">
        <f>SUM(INDEX(ch_table[Duration],1):ch_table[[#This Row],[Duration]])</f>
        <v>70.675694444444176</v>
      </c>
      <c r="J2764" s="7">
        <v>0.70833333333333337</v>
      </c>
      <c r="K2764" s="16" t="str" cm="1">
        <f t="array" ref="K27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4" s="7">
        <f t="shared" si="87"/>
        <v>1.7361111111111049E-2</v>
      </c>
      <c r="M2764" s="2">
        <f>SUM(INDEX(ch_table[AAT],1):ch_table[[#This Row],[AAT]])</f>
        <v>6.0340277777777818</v>
      </c>
    </row>
    <row r="2765" spans="1:13" x14ac:dyDescent="0.25">
      <c r="A2765">
        <v>207</v>
      </c>
      <c r="B2765" s="1">
        <v>43423</v>
      </c>
      <c r="C2765" s="7">
        <v>0.60416666666666663</v>
      </c>
      <c r="D2765" t="s">
        <v>13</v>
      </c>
      <c r="G2765" s="2">
        <v>2.0833333333333329E-3</v>
      </c>
      <c r="H2765" s="15" t="str">
        <f t="shared" si="86"/>
        <v/>
      </c>
      <c r="I2765" s="2">
        <f>SUM(INDEX(ch_table[Duration],1):ch_table[[#This Row],[Duration]])</f>
        <v>70.677777777777507</v>
      </c>
      <c r="J2765" s="7">
        <v>0.91666666666666663</v>
      </c>
      <c r="K2765" s="16" t="str" cm="1">
        <f t="array" ref="K27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5" s="7" t="str">
        <f t="shared" si="87"/>
        <v/>
      </c>
      <c r="M2765" s="2">
        <f>SUM(INDEX(ch_table[AAT],1):ch_table[[#This Row],[AAT]])</f>
        <v>6.0340277777777818</v>
      </c>
    </row>
    <row r="2766" spans="1:13" x14ac:dyDescent="0.25">
      <c r="A2766">
        <v>207</v>
      </c>
      <c r="B2766" s="1">
        <v>43423</v>
      </c>
      <c r="C2766" s="7">
        <v>0.60624999999999996</v>
      </c>
      <c r="D2766" t="s">
        <v>52</v>
      </c>
      <c r="E2766" t="s">
        <v>314</v>
      </c>
      <c r="G2766" s="2">
        <v>3.4722222222222217E-2</v>
      </c>
      <c r="H2766" s="15" t="str">
        <f t="shared" si="86"/>
        <v/>
      </c>
      <c r="I2766" s="2">
        <f>SUM(INDEX(ch_table[Duration],1):ch_table[[#This Row],[Duration]])</f>
        <v>70.712499999999736</v>
      </c>
      <c r="J2766" s="7">
        <v>0.91666666666666663</v>
      </c>
      <c r="K2766" s="16" t="str" cm="1">
        <f t="array" ref="K27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6" s="7" t="str">
        <f t="shared" si="87"/>
        <v/>
      </c>
      <c r="M2766" s="2">
        <f>SUM(INDEX(ch_table[AAT],1):ch_table[[#This Row],[AAT]])</f>
        <v>6.0340277777777818</v>
      </c>
    </row>
    <row r="2767" spans="1:13" x14ac:dyDescent="0.25">
      <c r="A2767">
        <v>207</v>
      </c>
      <c r="B2767" s="1">
        <v>43423</v>
      </c>
      <c r="C2767" s="7">
        <v>0.64097222222222228</v>
      </c>
      <c r="D2767" t="s">
        <v>54</v>
      </c>
      <c r="E2767" t="s">
        <v>314</v>
      </c>
      <c r="G2767" s="2">
        <v>1.2500000000000001E-2</v>
      </c>
      <c r="H2767" s="15" t="str">
        <f t="shared" si="86"/>
        <v/>
      </c>
      <c r="I2767" s="2">
        <f>SUM(INDEX(ch_table[Duration],1):ch_table[[#This Row],[Duration]])</f>
        <v>70.724999999999739</v>
      </c>
      <c r="J2767" s="7">
        <v>0.91666666666666663</v>
      </c>
      <c r="K2767" s="16" t="str" cm="1">
        <f t="array" ref="K27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7" s="7" t="str">
        <f t="shared" si="87"/>
        <v/>
      </c>
      <c r="M2767" s="2">
        <f>SUM(INDEX(ch_table[AAT],1):ch_table[[#This Row],[AAT]])</f>
        <v>6.0340277777777818</v>
      </c>
    </row>
    <row r="2768" spans="1:13" x14ac:dyDescent="0.25">
      <c r="A2768">
        <v>207</v>
      </c>
      <c r="B2768" s="1">
        <v>43423</v>
      </c>
      <c r="C2768" s="7">
        <v>0.65347222222222223</v>
      </c>
      <c r="D2768" t="s">
        <v>55</v>
      </c>
      <c r="E2768" t="s">
        <v>1908</v>
      </c>
      <c r="G2768" s="2">
        <v>3.6805555555555557E-2</v>
      </c>
      <c r="H2768" s="15" t="str">
        <f t="shared" si="86"/>
        <v/>
      </c>
      <c r="I2768" s="2">
        <f>SUM(INDEX(ch_table[Duration],1):ch_table[[#This Row],[Duration]])</f>
        <v>70.761805555555298</v>
      </c>
      <c r="J2768" s="7">
        <v>0.91666666666666663</v>
      </c>
      <c r="K2768" s="16" t="str" cm="1">
        <f t="array" ref="K27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8" s="7" t="str">
        <f t="shared" si="87"/>
        <v/>
      </c>
      <c r="M2768" s="2">
        <f>SUM(INDEX(ch_table[AAT],1):ch_table[[#This Row],[AAT]])</f>
        <v>6.0340277777777818</v>
      </c>
    </row>
    <row r="2769" spans="1:13" x14ac:dyDescent="0.25">
      <c r="A2769">
        <v>207</v>
      </c>
      <c r="B2769" s="1">
        <v>43423</v>
      </c>
      <c r="C2769" s="7">
        <v>0.69027777777777777</v>
      </c>
      <c r="D2769" t="s">
        <v>31</v>
      </c>
      <c r="E2769" t="s">
        <v>1909</v>
      </c>
      <c r="G2769" s="2">
        <v>1.3888888888888889E-3</v>
      </c>
      <c r="H2769" s="15" t="str">
        <f t="shared" si="86"/>
        <v/>
      </c>
      <c r="I2769" s="2">
        <f>SUM(INDEX(ch_table[Duration],1):ch_table[[#This Row],[Duration]])</f>
        <v>70.763194444444181</v>
      </c>
      <c r="J2769" s="7">
        <v>0.91666666666666663</v>
      </c>
      <c r="K2769" s="16" t="str" cm="1">
        <f t="array" ref="K27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69" s="7" t="str">
        <f t="shared" si="87"/>
        <v/>
      </c>
      <c r="M2769" s="2">
        <f>SUM(INDEX(ch_table[AAT],1):ch_table[[#This Row],[AAT]])</f>
        <v>6.0340277777777818</v>
      </c>
    </row>
    <row r="2770" spans="1:13" x14ac:dyDescent="0.25">
      <c r="A2770">
        <v>207</v>
      </c>
      <c r="B2770" s="1">
        <v>43423</v>
      </c>
      <c r="C2770" s="7">
        <v>0.69166666666666665</v>
      </c>
      <c r="D2770" t="s">
        <v>31</v>
      </c>
      <c r="E2770" t="s">
        <v>1910</v>
      </c>
      <c r="G2770" s="2">
        <v>1.3888888888888889E-3</v>
      </c>
      <c r="H2770" s="15" t="str">
        <f t="shared" si="86"/>
        <v/>
      </c>
      <c r="I2770" s="2">
        <f>SUM(INDEX(ch_table[Duration],1):ch_table[[#This Row],[Duration]])</f>
        <v>70.764583333333064</v>
      </c>
      <c r="J2770" s="7">
        <v>0.91666666666666663</v>
      </c>
      <c r="K2770" s="16" t="str" cm="1">
        <f t="array" ref="K27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0" s="7" t="str">
        <f t="shared" si="87"/>
        <v/>
      </c>
      <c r="M2770" s="2">
        <f>SUM(INDEX(ch_table[AAT],1):ch_table[[#This Row],[AAT]])</f>
        <v>6.0340277777777818</v>
      </c>
    </row>
    <row r="2771" spans="1:13" x14ac:dyDescent="0.25">
      <c r="A2771">
        <v>207</v>
      </c>
      <c r="B2771" s="1">
        <v>43423</v>
      </c>
      <c r="C2771" s="7">
        <v>0.69305555555555554</v>
      </c>
      <c r="D2771" t="s">
        <v>31</v>
      </c>
      <c r="E2771" t="s">
        <v>1911</v>
      </c>
      <c r="G2771" s="2">
        <v>2.7777777777777779E-3</v>
      </c>
      <c r="H2771" s="15" t="str">
        <f t="shared" si="86"/>
        <v/>
      </c>
      <c r="I2771" s="2">
        <f>SUM(INDEX(ch_table[Duration],1):ch_table[[#This Row],[Duration]])</f>
        <v>70.767361111110844</v>
      </c>
      <c r="J2771" s="7">
        <v>0.91666666666666663</v>
      </c>
      <c r="K2771" s="16" t="str" cm="1">
        <f t="array" ref="K27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1" s="7" t="str">
        <f t="shared" si="87"/>
        <v/>
      </c>
      <c r="M2771" s="2">
        <f>SUM(INDEX(ch_table[AAT],1):ch_table[[#This Row],[AAT]])</f>
        <v>6.0340277777777818</v>
      </c>
    </row>
    <row r="2772" spans="1:13" x14ac:dyDescent="0.25">
      <c r="A2772">
        <v>207</v>
      </c>
      <c r="B2772" s="1">
        <v>43423</v>
      </c>
      <c r="C2772" s="7">
        <v>0.6958333333333333</v>
      </c>
      <c r="D2772" t="s">
        <v>159</v>
      </c>
      <c r="E2772" t="s">
        <v>1912</v>
      </c>
      <c r="G2772" s="2">
        <v>0.25555555555555548</v>
      </c>
      <c r="H2772" s="15" t="str">
        <f t="shared" si="86"/>
        <v/>
      </c>
      <c r="I2772" s="2">
        <f>SUM(INDEX(ch_table[Duration],1):ch_table[[#This Row],[Duration]])</f>
        <v>71.022916666666404</v>
      </c>
      <c r="J2772" s="7">
        <v>0.91666666666666663</v>
      </c>
      <c r="K2772" s="16" cm="1">
        <f t="array" ref="K27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3.472222222222221E-2</v>
      </c>
      <c r="L2772" s="7" t="str">
        <f t="shared" si="87"/>
        <v/>
      </c>
      <c r="M2772" s="2">
        <f>SUM(INDEX(ch_table[AAT],1):ch_table[[#This Row],[AAT]])</f>
        <v>6.0687500000000041</v>
      </c>
    </row>
    <row r="2773" spans="1:13" x14ac:dyDescent="0.25">
      <c r="A2773">
        <v>207</v>
      </c>
      <c r="B2773" s="1">
        <v>43423</v>
      </c>
      <c r="C2773" s="7">
        <v>0.95138888888888884</v>
      </c>
      <c r="D2773" t="s">
        <v>23</v>
      </c>
      <c r="E2773" t="s">
        <v>1913</v>
      </c>
      <c r="G2773" s="2">
        <v>1.805555555555555E-2</v>
      </c>
      <c r="H2773" s="15" t="str">
        <f t="shared" si="86"/>
        <v/>
      </c>
      <c r="I2773" s="2">
        <f>SUM(INDEX(ch_table[Duration],1):ch_table[[#This Row],[Duration]])</f>
        <v>71.040972222221953</v>
      </c>
      <c r="J2773" s="7">
        <v>0.91666666666666663</v>
      </c>
      <c r="K2773" s="16" cm="1">
        <f t="array" ref="K27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2773" s="7" t="str">
        <f t="shared" si="87"/>
        <v/>
      </c>
      <c r="M2773" s="2">
        <f>SUM(INDEX(ch_table[AAT],1):ch_table[[#This Row],[AAT]])</f>
        <v>6.0868055555555598</v>
      </c>
    </row>
    <row r="2774" spans="1:13" x14ac:dyDescent="0.25">
      <c r="A2774">
        <v>207</v>
      </c>
      <c r="B2774" s="1">
        <v>43423</v>
      </c>
      <c r="C2774" s="7">
        <v>0.96944444444444444</v>
      </c>
      <c r="D2774" t="s">
        <v>8</v>
      </c>
      <c r="H2774" s="15">
        <f t="shared" si="86"/>
        <v>0.3652777777777777</v>
      </c>
      <c r="I2774" s="2">
        <f>SUM(INDEX(ch_table[Duration],1):ch_table[[#This Row],[Duration]])</f>
        <v>71.040972222221953</v>
      </c>
      <c r="J2774" s="7">
        <v>0.91666666666666663</v>
      </c>
      <c r="K2774" s="16" t="str" cm="1">
        <f t="array" ref="K27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4" s="7">
        <f t="shared" si="87"/>
        <v>5.2777777777777757E-2</v>
      </c>
      <c r="M2774" s="2">
        <f>SUM(INDEX(ch_table[AAT],1):ch_table[[#This Row],[AAT]])</f>
        <v>6.0868055555555598</v>
      </c>
    </row>
    <row r="2775" spans="1:13" x14ac:dyDescent="0.25">
      <c r="A2775">
        <v>208</v>
      </c>
      <c r="B2775" s="1">
        <v>43424</v>
      </c>
      <c r="C2775" s="7">
        <v>0.47916666666666669</v>
      </c>
      <c r="D2775" t="s">
        <v>13</v>
      </c>
      <c r="G2775" s="2">
        <v>2.7777777777777779E-3</v>
      </c>
      <c r="H2775" s="15" t="str">
        <f t="shared" si="86"/>
        <v/>
      </c>
      <c r="I2775" s="2">
        <f>SUM(INDEX(ch_table[Duration],1):ch_table[[#This Row],[Duration]])</f>
        <v>71.043749999999733</v>
      </c>
      <c r="J2775" s="7">
        <v>0.79166666666666663</v>
      </c>
      <c r="K2775" s="16" t="str" cm="1">
        <f t="array" ref="K27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5" s="7" t="str">
        <f t="shared" si="87"/>
        <v/>
      </c>
      <c r="M2775" s="2">
        <f>SUM(INDEX(ch_table[AAT],1):ch_table[[#This Row],[AAT]])</f>
        <v>6.0868055555555598</v>
      </c>
    </row>
    <row r="2776" spans="1:13" x14ac:dyDescent="0.25">
      <c r="A2776">
        <v>208</v>
      </c>
      <c r="B2776" s="1">
        <v>43424</v>
      </c>
      <c r="C2776" s="7">
        <v>0.48194444444444451</v>
      </c>
      <c r="D2776" t="s">
        <v>52</v>
      </c>
      <c r="E2776" t="s">
        <v>1914</v>
      </c>
      <c r="G2776" s="2">
        <v>3.5416666666666673E-2</v>
      </c>
      <c r="H2776" s="15" t="str">
        <f t="shared" si="86"/>
        <v/>
      </c>
      <c r="I2776" s="2">
        <f>SUM(INDEX(ch_table[Duration],1):ch_table[[#This Row],[Duration]])</f>
        <v>71.079166666666396</v>
      </c>
      <c r="J2776" s="7">
        <v>0.79166666666666663</v>
      </c>
      <c r="K2776" s="16" t="str" cm="1">
        <f t="array" ref="K27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6" s="7" t="str">
        <f t="shared" si="87"/>
        <v/>
      </c>
      <c r="M2776" s="2">
        <f>SUM(INDEX(ch_table[AAT],1):ch_table[[#This Row],[AAT]])</f>
        <v>6.0868055555555598</v>
      </c>
    </row>
    <row r="2777" spans="1:13" x14ac:dyDescent="0.25">
      <c r="A2777">
        <v>208</v>
      </c>
      <c r="B2777" s="1">
        <v>43424</v>
      </c>
      <c r="C2777" s="7">
        <v>0.51736111111111116</v>
      </c>
      <c r="D2777" t="s">
        <v>54</v>
      </c>
      <c r="E2777" t="s">
        <v>1914</v>
      </c>
      <c r="G2777" s="2">
        <v>1.2500000000000001E-2</v>
      </c>
      <c r="H2777" s="15" t="str">
        <f t="shared" si="86"/>
        <v/>
      </c>
      <c r="I2777" s="2">
        <f>SUM(INDEX(ch_table[Duration],1):ch_table[[#This Row],[Duration]])</f>
        <v>71.091666666666399</v>
      </c>
      <c r="J2777" s="7">
        <v>0.79166666666666663</v>
      </c>
      <c r="K2777" s="16" t="str" cm="1">
        <f t="array" ref="K27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7" s="7" t="str">
        <f t="shared" si="87"/>
        <v/>
      </c>
      <c r="M2777" s="2">
        <f>SUM(INDEX(ch_table[AAT],1):ch_table[[#This Row],[AAT]])</f>
        <v>6.0868055555555598</v>
      </c>
    </row>
    <row r="2778" spans="1:13" x14ac:dyDescent="0.25">
      <c r="A2778">
        <v>208</v>
      </c>
      <c r="B2778" s="1">
        <v>43424</v>
      </c>
      <c r="C2778" s="7">
        <v>0.52986111111111112</v>
      </c>
      <c r="D2778" t="s">
        <v>55</v>
      </c>
      <c r="E2778" t="s">
        <v>1915</v>
      </c>
      <c r="G2778" s="2">
        <v>3.2638888888888891E-2</v>
      </c>
      <c r="H2778" s="15" t="str">
        <f t="shared" si="86"/>
        <v/>
      </c>
      <c r="I2778" s="2">
        <f>SUM(INDEX(ch_table[Duration],1):ch_table[[#This Row],[Duration]])</f>
        <v>71.124305555555281</v>
      </c>
      <c r="J2778" s="7">
        <v>0.79166666666666663</v>
      </c>
      <c r="K2778" s="16" t="str" cm="1">
        <f t="array" ref="K27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8" s="7" t="str">
        <f t="shared" si="87"/>
        <v/>
      </c>
      <c r="M2778" s="2">
        <f>SUM(INDEX(ch_table[AAT],1):ch_table[[#This Row],[AAT]])</f>
        <v>6.0868055555555598</v>
      </c>
    </row>
    <row r="2779" spans="1:13" x14ac:dyDescent="0.25">
      <c r="A2779">
        <v>208</v>
      </c>
      <c r="B2779" s="1">
        <v>43424</v>
      </c>
      <c r="C2779" s="7">
        <v>0.5625</v>
      </c>
      <c r="D2779" t="s">
        <v>41</v>
      </c>
      <c r="E2779" t="s">
        <v>1916</v>
      </c>
      <c r="G2779" s="2">
        <v>2.4305555555555559E-2</v>
      </c>
      <c r="H2779" s="15" t="str">
        <f t="shared" si="86"/>
        <v/>
      </c>
      <c r="I2779" s="2">
        <f>SUM(INDEX(ch_table[Duration],1):ch_table[[#This Row],[Duration]])</f>
        <v>71.148611111110839</v>
      </c>
      <c r="J2779" s="7">
        <v>0.79166666666666663</v>
      </c>
      <c r="K2779" s="16" t="str" cm="1">
        <f t="array" ref="K27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79" s="7" t="str">
        <f t="shared" si="87"/>
        <v/>
      </c>
      <c r="M2779" s="2">
        <f>SUM(INDEX(ch_table[AAT],1):ch_table[[#This Row],[AAT]])</f>
        <v>6.0868055555555598</v>
      </c>
    </row>
    <row r="2780" spans="1:13" x14ac:dyDescent="0.25">
      <c r="A2780">
        <v>208</v>
      </c>
      <c r="B2780" s="1">
        <v>43424</v>
      </c>
      <c r="C2780" s="7">
        <v>0.58680555555555558</v>
      </c>
      <c r="D2780" t="s">
        <v>41</v>
      </c>
      <c r="E2780" t="s">
        <v>1917</v>
      </c>
      <c r="G2780" s="2">
        <v>1.805555555555555E-2</v>
      </c>
      <c r="H2780" s="15" t="str">
        <f t="shared" si="86"/>
        <v/>
      </c>
      <c r="I2780" s="2">
        <f>SUM(INDEX(ch_table[Duration],1):ch_table[[#This Row],[Duration]])</f>
        <v>71.166666666666387</v>
      </c>
      <c r="J2780" s="7">
        <v>0.79166666666666663</v>
      </c>
      <c r="K2780" s="16" t="str" cm="1">
        <f t="array" ref="K27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80" s="7" t="str">
        <f t="shared" si="87"/>
        <v/>
      </c>
      <c r="M2780" s="2">
        <f>SUM(INDEX(ch_table[AAT],1):ch_table[[#This Row],[AAT]])</f>
        <v>6.0868055555555598</v>
      </c>
    </row>
    <row r="2781" spans="1:13" x14ac:dyDescent="0.25">
      <c r="A2781">
        <v>208</v>
      </c>
      <c r="B2781" s="1">
        <v>43424</v>
      </c>
      <c r="C2781" s="7">
        <v>0.60486111111111107</v>
      </c>
      <c r="D2781" t="s">
        <v>31</v>
      </c>
      <c r="E2781" t="s">
        <v>1918</v>
      </c>
      <c r="G2781" s="2">
        <v>1.3888888888888889E-3</v>
      </c>
      <c r="H2781" s="15" t="str">
        <f t="shared" si="86"/>
        <v/>
      </c>
      <c r="I2781" s="2">
        <f>SUM(INDEX(ch_table[Duration],1):ch_table[[#This Row],[Duration]])</f>
        <v>71.16805555555527</v>
      </c>
      <c r="J2781" s="7">
        <v>0.79166666666666663</v>
      </c>
      <c r="K2781" s="16" t="str" cm="1">
        <f t="array" ref="K27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81" s="7" t="str">
        <f t="shared" si="87"/>
        <v/>
      </c>
      <c r="M2781" s="2">
        <f>SUM(INDEX(ch_table[AAT],1):ch_table[[#This Row],[AAT]])</f>
        <v>6.0868055555555598</v>
      </c>
    </row>
    <row r="2782" spans="1:13" x14ac:dyDescent="0.25">
      <c r="A2782">
        <v>208</v>
      </c>
      <c r="B2782" s="1">
        <v>43424</v>
      </c>
      <c r="C2782" s="7">
        <v>0.60624999999999996</v>
      </c>
      <c r="D2782" t="s">
        <v>286</v>
      </c>
      <c r="E2782" t="s">
        <v>1919</v>
      </c>
      <c r="G2782" s="2">
        <v>6.9444444444444441E-3</v>
      </c>
      <c r="H2782" s="15" t="str">
        <f t="shared" si="86"/>
        <v/>
      </c>
      <c r="I2782" s="2">
        <f>SUM(INDEX(ch_table[Duration],1):ch_table[[#This Row],[Duration]])</f>
        <v>71.174999999999713</v>
      </c>
      <c r="J2782" s="7">
        <v>0.79166666666666663</v>
      </c>
      <c r="K2782" s="16" t="str" cm="1">
        <f t="array" ref="K27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82" s="7" t="str">
        <f t="shared" si="87"/>
        <v/>
      </c>
      <c r="M2782" s="2">
        <f>SUM(INDEX(ch_table[AAT],1):ch_table[[#This Row],[AAT]])</f>
        <v>6.0868055555555598</v>
      </c>
    </row>
    <row r="2783" spans="1:13" x14ac:dyDescent="0.25">
      <c r="A2783">
        <v>208</v>
      </c>
      <c r="B2783" s="1">
        <v>43424</v>
      </c>
      <c r="C2783" s="7">
        <v>0.61319444444444449</v>
      </c>
      <c r="D2783" t="s">
        <v>159</v>
      </c>
      <c r="E2783" t="s">
        <v>1920</v>
      </c>
      <c r="G2783" s="2">
        <v>0.18333333333333329</v>
      </c>
      <c r="H2783" s="15" t="str">
        <f t="shared" si="86"/>
        <v/>
      </c>
      <c r="I2783" s="2">
        <f>SUM(INDEX(ch_table[Duration],1):ch_table[[#This Row],[Duration]])</f>
        <v>71.35833333333305</v>
      </c>
      <c r="J2783" s="7">
        <v>0.79166666666666663</v>
      </c>
      <c r="K2783" s="16" cm="1">
        <f t="array" ref="K27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4.8611111111110938E-3</v>
      </c>
      <c r="L2783" s="7" t="str">
        <f t="shared" si="87"/>
        <v/>
      </c>
      <c r="M2783" s="2">
        <f>SUM(INDEX(ch_table[AAT],1):ch_table[[#This Row],[AAT]])</f>
        <v>6.0916666666666712</v>
      </c>
    </row>
    <row r="2784" spans="1:13" x14ac:dyDescent="0.25">
      <c r="A2784">
        <v>208</v>
      </c>
      <c r="B2784" s="1">
        <v>43424</v>
      </c>
      <c r="C2784" s="7">
        <v>0.79652777777777772</v>
      </c>
      <c r="D2784" t="s">
        <v>1688</v>
      </c>
      <c r="E2784" t="s">
        <v>1921</v>
      </c>
      <c r="G2784" s="2">
        <v>1.3888888888888889E-3</v>
      </c>
      <c r="H2784" s="15" t="str">
        <f t="shared" si="86"/>
        <v/>
      </c>
      <c r="I2784" s="2">
        <f>SUM(INDEX(ch_table[Duration],1):ch_table[[#This Row],[Duration]])</f>
        <v>71.359722222221933</v>
      </c>
      <c r="J2784" s="7">
        <v>0.79166666666666663</v>
      </c>
      <c r="K2784" s="16" cm="1">
        <f t="array" ref="K27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2784" s="7" t="str">
        <f t="shared" si="87"/>
        <v/>
      </c>
      <c r="M2784" s="2">
        <f>SUM(INDEX(ch_table[AAT],1):ch_table[[#This Row],[AAT]])</f>
        <v>6.0930555555555603</v>
      </c>
    </row>
    <row r="2785" spans="1:13" x14ac:dyDescent="0.25">
      <c r="A2785">
        <v>208</v>
      </c>
      <c r="B2785" s="1">
        <v>43424</v>
      </c>
      <c r="C2785" s="7">
        <v>0.79791666666666672</v>
      </c>
      <c r="D2785" t="s">
        <v>1688</v>
      </c>
      <c r="E2785" t="s">
        <v>1922</v>
      </c>
      <c r="G2785" s="2">
        <v>6.9444444444444447E-4</v>
      </c>
      <c r="H2785" s="15" t="str">
        <f t="shared" si="86"/>
        <v/>
      </c>
      <c r="I2785" s="2">
        <f>SUM(INDEX(ch_table[Duration],1):ch_table[[#This Row],[Duration]])</f>
        <v>71.360416666666382</v>
      </c>
      <c r="J2785" s="7">
        <v>0.79166666666666663</v>
      </c>
      <c r="K2785" s="16" cm="1">
        <f t="array" ref="K27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785" s="7" t="str">
        <f t="shared" si="87"/>
        <v/>
      </c>
      <c r="M2785" s="2">
        <f>SUM(INDEX(ch_table[AAT],1):ch_table[[#This Row],[AAT]])</f>
        <v>6.0937500000000044</v>
      </c>
    </row>
    <row r="2786" spans="1:13" x14ac:dyDescent="0.25">
      <c r="A2786">
        <v>208</v>
      </c>
      <c r="B2786" s="1">
        <v>43424</v>
      </c>
      <c r="C2786" s="7">
        <v>0.79861111111111116</v>
      </c>
      <c r="D2786" t="s">
        <v>23</v>
      </c>
      <c r="E2786" t="s">
        <v>1923</v>
      </c>
      <c r="G2786" s="2">
        <v>2.0833333333333329E-2</v>
      </c>
      <c r="H2786" s="15" t="str">
        <f t="shared" si="86"/>
        <v/>
      </c>
      <c r="I2786" s="2">
        <f>SUM(INDEX(ch_table[Duration],1):ch_table[[#This Row],[Duration]])</f>
        <v>71.38124999999971</v>
      </c>
      <c r="J2786" s="7">
        <v>0.79166666666666663</v>
      </c>
      <c r="K2786" s="16" cm="1">
        <f t="array" ref="K27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2786" s="7" t="str">
        <f t="shared" si="87"/>
        <v/>
      </c>
      <c r="M2786" s="2">
        <f>SUM(INDEX(ch_table[AAT],1):ch_table[[#This Row],[AAT]])</f>
        <v>6.1145833333333375</v>
      </c>
    </row>
    <row r="2787" spans="1:13" x14ac:dyDescent="0.25">
      <c r="A2787">
        <v>208</v>
      </c>
      <c r="B2787" s="1">
        <v>43424</v>
      </c>
      <c r="C2787" s="7">
        <v>0.81944444444444442</v>
      </c>
      <c r="D2787" t="s">
        <v>8</v>
      </c>
      <c r="H2787" s="15">
        <f t="shared" si="86"/>
        <v>0.34027777777777773</v>
      </c>
      <c r="I2787" s="2">
        <f>SUM(INDEX(ch_table[Duration],1):ch_table[[#This Row],[Duration]])</f>
        <v>71.38124999999971</v>
      </c>
      <c r="J2787" s="7">
        <v>0.79166666666666663</v>
      </c>
      <c r="K2787" s="16" t="str" cm="1">
        <f t="array" ref="K27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87" s="7">
        <f t="shared" si="87"/>
        <v>2.7777777777777755E-2</v>
      </c>
      <c r="M2787" s="2">
        <f>SUM(INDEX(ch_table[AAT],1):ch_table[[#This Row],[AAT]])</f>
        <v>6.1145833333333375</v>
      </c>
    </row>
    <row r="2788" spans="1:13" x14ac:dyDescent="0.25">
      <c r="A2788">
        <v>209</v>
      </c>
      <c r="B2788" s="1">
        <v>43425</v>
      </c>
      <c r="C2788" s="7">
        <v>0.47916666666666669</v>
      </c>
      <c r="D2788" t="s">
        <v>13</v>
      </c>
      <c r="G2788" s="2">
        <v>2.7777777777777779E-3</v>
      </c>
      <c r="H2788" s="15" t="str">
        <f t="shared" si="86"/>
        <v/>
      </c>
      <c r="I2788" s="2">
        <f>SUM(INDEX(ch_table[Duration],1):ch_table[[#This Row],[Duration]])</f>
        <v>71.38402777777749</v>
      </c>
      <c r="J2788" s="7">
        <v>0.79166666666666663</v>
      </c>
      <c r="K2788" s="16" t="str" cm="1">
        <f t="array" ref="K27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88" s="7" t="str">
        <f t="shared" si="87"/>
        <v/>
      </c>
      <c r="M2788" s="2">
        <f>SUM(INDEX(ch_table[AAT],1):ch_table[[#This Row],[AAT]])</f>
        <v>6.1145833333333375</v>
      </c>
    </row>
    <row r="2789" spans="1:13" x14ac:dyDescent="0.25">
      <c r="A2789">
        <v>209</v>
      </c>
      <c r="B2789" s="1">
        <v>43425</v>
      </c>
      <c r="C2789" s="7">
        <v>0.48194444444444451</v>
      </c>
      <c r="D2789" t="s">
        <v>52</v>
      </c>
      <c r="E2789" t="s">
        <v>167</v>
      </c>
      <c r="G2789" s="2">
        <v>1.5972222222222221E-2</v>
      </c>
      <c r="H2789" s="15" t="str">
        <f t="shared" si="86"/>
        <v/>
      </c>
      <c r="I2789" s="2">
        <f>SUM(INDEX(ch_table[Duration],1):ch_table[[#This Row],[Duration]])</f>
        <v>71.399999999999707</v>
      </c>
      <c r="J2789" s="7">
        <v>0.79166666666666663</v>
      </c>
      <c r="K2789" s="16" t="str" cm="1">
        <f t="array" ref="K27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89" s="7" t="str">
        <f t="shared" si="87"/>
        <v/>
      </c>
      <c r="M2789" s="2">
        <f>SUM(INDEX(ch_table[AAT],1):ch_table[[#This Row],[AAT]])</f>
        <v>6.1145833333333375</v>
      </c>
    </row>
    <row r="2790" spans="1:13" x14ac:dyDescent="0.25">
      <c r="A2790">
        <v>209</v>
      </c>
      <c r="B2790" s="1">
        <v>43425</v>
      </c>
      <c r="C2790" s="7">
        <v>0.49791666666666667</v>
      </c>
      <c r="D2790" t="s">
        <v>54</v>
      </c>
      <c r="E2790" t="s">
        <v>167</v>
      </c>
      <c r="G2790" s="2">
        <v>4.8611111111111112E-3</v>
      </c>
      <c r="H2790" s="15" t="str">
        <f t="shared" si="86"/>
        <v/>
      </c>
      <c r="I2790" s="2">
        <f>SUM(INDEX(ch_table[Duration],1):ch_table[[#This Row],[Duration]])</f>
        <v>71.404861111110819</v>
      </c>
      <c r="J2790" s="7">
        <v>0.79166666666666663</v>
      </c>
      <c r="K2790" s="16" t="str" cm="1">
        <f t="array" ref="K27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0" s="7" t="str">
        <f t="shared" si="87"/>
        <v/>
      </c>
      <c r="M2790" s="2">
        <f>SUM(INDEX(ch_table[AAT],1):ch_table[[#This Row],[AAT]])</f>
        <v>6.1145833333333375</v>
      </c>
    </row>
    <row r="2791" spans="1:13" x14ac:dyDescent="0.25">
      <c r="A2791">
        <v>209</v>
      </c>
      <c r="B2791" s="1">
        <v>43425</v>
      </c>
      <c r="C2791" s="7">
        <v>0.50277777777777777</v>
      </c>
      <c r="D2791" t="s">
        <v>52</v>
      </c>
      <c r="E2791" t="s">
        <v>111</v>
      </c>
      <c r="G2791" s="2">
        <v>3.125E-2</v>
      </c>
      <c r="H2791" s="15" t="str">
        <f t="shared" si="86"/>
        <v/>
      </c>
      <c r="I2791" s="2">
        <f>SUM(INDEX(ch_table[Duration],1):ch_table[[#This Row],[Duration]])</f>
        <v>71.436111111110819</v>
      </c>
      <c r="J2791" s="7">
        <v>0.79166666666666663</v>
      </c>
      <c r="K2791" s="16" t="str" cm="1">
        <f t="array" ref="K27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1" s="7" t="str">
        <f t="shared" si="87"/>
        <v/>
      </c>
      <c r="M2791" s="2">
        <f>SUM(INDEX(ch_table[AAT],1):ch_table[[#This Row],[AAT]])</f>
        <v>6.1145833333333375</v>
      </c>
    </row>
    <row r="2792" spans="1:13" x14ac:dyDescent="0.25">
      <c r="A2792">
        <v>209</v>
      </c>
      <c r="B2792" s="1">
        <v>43425</v>
      </c>
      <c r="C2792" s="7">
        <v>0.53402777777777777</v>
      </c>
      <c r="D2792" t="s">
        <v>31</v>
      </c>
      <c r="E2792" t="s">
        <v>1924</v>
      </c>
      <c r="G2792" s="2">
        <v>1.3888888888888889E-3</v>
      </c>
      <c r="H2792" s="15" t="str">
        <f t="shared" si="86"/>
        <v/>
      </c>
      <c r="I2792" s="2">
        <f>SUM(INDEX(ch_table[Duration],1):ch_table[[#This Row],[Duration]])</f>
        <v>71.437499999999702</v>
      </c>
      <c r="J2792" s="7">
        <v>0.79166666666666663</v>
      </c>
      <c r="K2792" s="16" t="str" cm="1">
        <f t="array" ref="K27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2" s="7" t="str">
        <f t="shared" si="87"/>
        <v/>
      </c>
      <c r="M2792" s="2">
        <f>SUM(INDEX(ch_table[AAT],1):ch_table[[#This Row],[AAT]])</f>
        <v>6.1145833333333375</v>
      </c>
    </row>
    <row r="2793" spans="1:13" x14ac:dyDescent="0.25">
      <c r="A2793">
        <v>209</v>
      </c>
      <c r="B2793" s="1">
        <v>43425</v>
      </c>
      <c r="C2793" s="7">
        <v>0.53541666666666665</v>
      </c>
      <c r="D2793" t="s">
        <v>31</v>
      </c>
      <c r="E2793" t="s">
        <v>1925</v>
      </c>
      <c r="G2793" s="2">
        <v>3.472222222222222E-3</v>
      </c>
      <c r="H2793" s="15" t="str">
        <f t="shared" si="86"/>
        <v/>
      </c>
      <c r="I2793" s="2">
        <f>SUM(INDEX(ch_table[Duration],1):ch_table[[#This Row],[Duration]])</f>
        <v>71.44097222222193</v>
      </c>
      <c r="J2793" s="7">
        <v>0.79166666666666663</v>
      </c>
      <c r="K2793" s="16" t="str" cm="1">
        <f t="array" ref="K27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3" s="7" t="str">
        <f t="shared" si="87"/>
        <v/>
      </c>
      <c r="M2793" s="2">
        <f>SUM(INDEX(ch_table[AAT],1):ch_table[[#This Row],[AAT]])</f>
        <v>6.1145833333333375</v>
      </c>
    </row>
    <row r="2794" spans="1:13" x14ac:dyDescent="0.25">
      <c r="A2794">
        <v>209</v>
      </c>
      <c r="B2794" s="1">
        <v>43425</v>
      </c>
      <c r="C2794" s="7">
        <v>0.53888888888888886</v>
      </c>
      <c r="D2794" t="s">
        <v>55</v>
      </c>
      <c r="E2794" t="s">
        <v>1926</v>
      </c>
      <c r="G2794" s="2">
        <v>2.9861111111111109E-2</v>
      </c>
      <c r="H2794" s="15" t="str">
        <f t="shared" si="86"/>
        <v/>
      </c>
      <c r="I2794" s="2">
        <f>SUM(INDEX(ch_table[Duration],1):ch_table[[#This Row],[Duration]])</f>
        <v>71.470833333333047</v>
      </c>
      <c r="J2794" s="7">
        <v>0.79166666666666663</v>
      </c>
      <c r="K2794" s="16" t="str" cm="1">
        <f t="array" ref="K27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4" s="7" t="str">
        <f t="shared" si="87"/>
        <v/>
      </c>
      <c r="M2794" s="2">
        <f>SUM(INDEX(ch_table[AAT],1):ch_table[[#This Row],[AAT]])</f>
        <v>6.1145833333333375</v>
      </c>
    </row>
    <row r="2795" spans="1:13" x14ac:dyDescent="0.25">
      <c r="A2795">
        <v>209</v>
      </c>
      <c r="B2795" s="1">
        <v>43425</v>
      </c>
      <c r="C2795" s="7">
        <v>0.56874999999999998</v>
      </c>
      <c r="D2795" t="s">
        <v>41</v>
      </c>
      <c r="E2795" t="s">
        <v>1927</v>
      </c>
      <c r="G2795" s="2">
        <v>2.569444444444444E-2</v>
      </c>
      <c r="H2795" s="15" t="str">
        <f t="shared" si="86"/>
        <v/>
      </c>
      <c r="I2795" s="2">
        <f>SUM(INDEX(ch_table[Duration],1):ch_table[[#This Row],[Duration]])</f>
        <v>71.496527777777487</v>
      </c>
      <c r="J2795" s="7">
        <v>0.79166666666666663</v>
      </c>
      <c r="K2795" s="16" t="str" cm="1">
        <f t="array" ref="K27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5" s="7" t="str">
        <f t="shared" si="87"/>
        <v/>
      </c>
      <c r="M2795" s="2">
        <f>SUM(INDEX(ch_table[AAT],1):ch_table[[#This Row],[AAT]])</f>
        <v>6.1145833333333375</v>
      </c>
    </row>
    <row r="2796" spans="1:13" x14ac:dyDescent="0.25">
      <c r="A2796">
        <v>209</v>
      </c>
      <c r="B2796" s="1">
        <v>43425</v>
      </c>
      <c r="C2796" s="7">
        <v>0.59444444444444444</v>
      </c>
      <c r="D2796" t="s">
        <v>286</v>
      </c>
      <c r="E2796" t="s">
        <v>1928</v>
      </c>
      <c r="G2796" s="2">
        <v>6.9444444444444441E-3</v>
      </c>
      <c r="H2796" s="15" t="str">
        <f t="shared" si="86"/>
        <v/>
      </c>
      <c r="I2796" s="2">
        <f>SUM(INDEX(ch_table[Duration],1):ch_table[[#This Row],[Duration]])</f>
        <v>71.50347222222193</v>
      </c>
      <c r="J2796" s="7">
        <v>0.79166666666666663</v>
      </c>
      <c r="K2796" s="16" t="str" cm="1">
        <f t="array" ref="K27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6" s="7" t="str">
        <f t="shared" si="87"/>
        <v/>
      </c>
      <c r="M2796" s="2">
        <f>SUM(INDEX(ch_table[AAT],1):ch_table[[#This Row],[AAT]])</f>
        <v>6.1145833333333375</v>
      </c>
    </row>
    <row r="2797" spans="1:13" x14ac:dyDescent="0.25">
      <c r="A2797">
        <v>209</v>
      </c>
      <c r="B2797" s="1">
        <v>43425</v>
      </c>
      <c r="C2797" s="7">
        <v>0.60138888888888886</v>
      </c>
      <c r="D2797" t="s">
        <v>1858</v>
      </c>
      <c r="E2797" t="s">
        <v>1929</v>
      </c>
      <c r="F2797" t="s">
        <v>289</v>
      </c>
      <c r="G2797" s="2">
        <v>9.0277777777777776E-2</v>
      </c>
      <c r="H2797" s="15" t="str">
        <f t="shared" si="86"/>
        <v/>
      </c>
      <c r="I2797" s="2">
        <f>SUM(INDEX(ch_table[Duration],1):ch_table[[#This Row],[Duration]])</f>
        <v>71.593749999999702</v>
      </c>
      <c r="J2797" s="7">
        <v>0.79166666666666663</v>
      </c>
      <c r="K2797" s="16" t="str" cm="1">
        <f t="array" ref="K27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7" s="7" t="str">
        <f t="shared" si="87"/>
        <v/>
      </c>
      <c r="M2797" s="2">
        <f>SUM(INDEX(ch_table[AAT],1):ch_table[[#This Row],[AAT]])</f>
        <v>6.1145833333333375</v>
      </c>
    </row>
    <row r="2798" spans="1:13" x14ac:dyDescent="0.25">
      <c r="A2798">
        <v>209</v>
      </c>
      <c r="B2798" s="1">
        <v>43425</v>
      </c>
      <c r="C2798" s="7">
        <v>0.69166666666666665</v>
      </c>
      <c r="D2798" t="s">
        <v>1803</v>
      </c>
      <c r="E2798" t="s">
        <v>1930</v>
      </c>
      <c r="G2798" s="2">
        <v>6.9444444444444447E-4</v>
      </c>
      <c r="H2798" s="15" t="str">
        <f t="shared" si="86"/>
        <v/>
      </c>
      <c r="I2798" s="2">
        <f>SUM(INDEX(ch_table[Duration],1):ch_table[[#This Row],[Duration]])</f>
        <v>71.59444444444415</v>
      </c>
      <c r="J2798" s="7">
        <v>0.79166666666666663</v>
      </c>
      <c r="K2798" s="16" t="str" cm="1">
        <f t="array" ref="K27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798" s="7" t="str">
        <f t="shared" si="87"/>
        <v/>
      </c>
      <c r="M2798" s="2">
        <f>SUM(INDEX(ch_table[AAT],1):ch_table[[#This Row],[AAT]])</f>
        <v>6.1145833333333375</v>
      </c>
    </row>
    <row r="2799" spans="1:13" x14ac:dyDescent="0.25">
      <c r="A2799">
        <v>209</v>
      </c>
      <c r="B2799" s="1">
        <v>43425</v>
      </c>
      <c r="C2799" s="7">
        <v>0.69236111111111109</v>
      </c>
      <c r="D2799" t="s">
        <v>1858</v>
      </c>
      <c r="E2799" t="s">
        <v>1931</v>
      </c>
      <c r="F2799" t="s">
        <v>289</v>
      </c>
      <c r="G2799" s="2">
        <v>0.10069444444444441</v>
      </c>
      <c r="H2799" s="15" t="str">
        <f t="shared" si="86"/>
        <v/>
      </c>
      <c r="I2799" s="2">
        <f>SUM(INDEX(ch_table[Duration],1):ch_table[[#This Row],[Duration]])</f>
        <v>71.695138888888593</v>
      </c>
      <c r="J2799" s="7">
        <v>0.79166666666666663</v>
      </c>
      <c r="K2799" s="16" cm="1">
        <f t="array" ref="K27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2799" s="7" t="str">
        <f t="shared" si="87"/>
        <v/>
      </c>
      <c r="M2799" s="2">
        <f>SUM(INDEX(ch_table[AAT],1):ch_table[[#This Row],[AAT]])</f>
        <v>6.1159722222222266</v>
      </c>
    </row>
    <row r="2800" spans="1:13" x14ac:dyDescent="0.25">
      <c r="A2800">
        <v>209</v>
      </c>
      <c r="B2800" s="1">
        <v>43425</v>
      </c>
      <c r="C2800" s="7">
        <v>0.79305555555555551</v>
      </c>
      <c r="D2800" t="s">
        <v>1688</v>
      </c>
      <c r="E2800" t="s">
        <v>1932</v>
      </c>
      <c r="G2800" s="2">
        <v>6.9444444444444447E-4</v>
      </c>
      <c r="H2800" s="15" t="str">
        <f t="shared" si="86"/>
        <v/>
      </c>
      <c r="I2800" s="2">
        <f>SUM(INDEX(ch_table[Duration],1):ch_table[[#This Row],[Duration]])</f>
        <v>71.695833333333042</v>
      </c>
      <c r="J2800" s="7">
        <v>0.79166666666666663</v>
      </c>
      <c r="K2800" s="16" cm="1">
        <f t="array" ref="K28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800" s="7" t="str">
        <f t="shared" si="87"/>
        <v/>
      </c>
      <c r="M2800" s="2">
        <f>SUM(INDEX(ch_table[AAT],1):ch_table[[#This Row],[AAT]])</f>
        <v>6.1166666666666707</v>
      </c>
    </row>
    <row r="2801" spans="1:13" x14ac:dyDescent="0.25">
      <c r="A2801">
        <v>209</v>
      </c>
      <c r="B2801" s="1">
        <v>43425</v>
      </c>
      <c r="C2801" s="7">
        <v>0.79374999999999996</v>
      </c>
      <c r="D2801" t="s">
        <v>1688</v>
      </c>
      <c r="E2801" t="s">
        <v>1933</v>
      </c>
      <c r="G2801" s="2">
        <v>6.9444444444444447E-4</v>
      </c>
      <c r="H2801" s="15" t="str">
        <f t="shared" si="86"/>
        <v/>
      </c>
      <c r="I2801" s="2">
        <f>SUM(INDEX(ch_table[Duration],1):ch_table[[#This Row],[Duration]])</f>
        <v>71.69652777777749</v>
      </c>
      <c r="J2801" s="7">
        <v>0.79166666666666663</v>
      </c>
      <c r="K2801" s="16" cm="1">
        <f t="array" ref="K28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801" s="7" t="str">
        <f t="shared" si="87"/>
        <v/>
      </c>
      <c r="M2801" s="2">
        <f>SUM(INDEX(ch_table[AAT],1):ch_table[[#This Row],[AAT]])</f>
        <v>6.1173611111111148</v>
      </c>
    </row>
    <row r="2802" spans="1:13" x14ac:dyDescent="0.25">
      <c r="A2802">
        <v>209</v>
      </c>
      <c r="B2802" s="1">
        <v>43425</v>
      </c>
      <c r="C2802" s="7">
        <v>0.7944444444444444</v>
      </c>
      <c r="D2802" t="s">
        <v>23</v>
      </c>
      <c r="E2802" t="s">
        <v>1934</v>
      </c>
      <c r="G2802" s="2">
        <v>1.9444444444444441E-2</v>
      </c>
      <c r="H2802" s="15" t="str">
        <f t="shared" si="86"/>
        <v/>
      </c>
      <c r="I2802" s="2">
        <f>SUM(INDEX(ch_table[Duration],1):ch_table[[#This Row],[Duration]])</f>
        <v>71.715972222221936</v>
      </c>
      <c r="J2802" s="7">
        <v>0.79166666666666663</v>
      </c>
      <c r="K2802" s="16" cm="1">
        <f t="array" ref="K28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2802" s="7" t="str">
        <f t="shared" si="87"/>
        <v/>
      </c>
      <c r="M2802" s="2">
        <f>SUM(INDEX(ch_table[AAT],1):ch_table[[#This Row],[AAT]])</f>
        <v>6.1368055555555596</v>
      </c>
    </row>
    <row r="2803" spans="1:13" x14ac:dyDescent="0.25">
      <c r="A2803">
        <v>209</v>
      </c>
      <c r="B2803" s="1">
        <v>43425</v>
      </c>
      <c r="C2803" s="7">
        <v>0.81388888888888888</v>
      </c>
      <c r="D2803" t="s">
        <v>8</v>
      </c>
      <c r="H2803" s="15">
        <f t="shared" si="86"/>
        <v>0.33472222222222214</v>
      </c>
      <c r="I2803" s="2">
        <f>SUM(INDEX(ch_table[Duration],1):ch_table[[#This Row],[Duration]])</f>
        <v>71.715972222221936</v>
      </c>
      <c r="J2803" s="7">
        <v>0.79166666666666663</v>
      </c>
      <c r="K2803" s="16" t="str" cm="1">
        <f t="array" ref="K28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03" s="7">
        <f t="shared" si="87"/>
        <v>2.2222222222222213E-2</v>
      </c>
      <c r="M2803" s="2">
        <f>SUM(INDEX(ch_table[AAT],1):ch_table[[#This Row],[AAT]])</f>
        <v>6.1368055555555596</v>
      </c>
    </row>
    <row r="2804" spans="1:13" x14ac:dyDescent="0.25">
      <c r="A2804">
        <v>210</v>
      </c>
      <c r="B2804" s="1">
        <v>43426</v>
      </c>
      <c r="C2804" s="7">
        <v>0.39583333333333331</v>
      </c>
      <c r="D2804" t="s">
        <v>13</v>
      </c>
      <c r="G2804" s="2">
        <v>2.0833333333333329E-3</v>
      </c>
      <c r="H2804" s="15" t="str">
        <f t="shared" si="86"/>
        <v/>
      </c>
      <c r="I2804" s="2">
        <f>SUM(INDEX(ch_table[Duration],1):ch_table[[#This Row],[Duration]])</f>
        <v>71.718055555555267</v>
      </c>
      <c r="J2804" s="7">
        <v>0.70833333333333337</v>
      </c>
      <c r="K2804" s="16" t="str" cm="1">
        <f t="array" ref="K28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04" s="7" t="str">
        <f t="shared" si="87"/>
        <v/>
      </c>
      <c r="M2804" s="2">
        <f>SUM(INDEX(ch_table[AAT],1):ch_table[[#This Row],[AAT]])</f>
        <v>6.1368055555555596</v>
      </c>
    </row>
    <row r="2805" spans="1:13" x14ac:dyDescent="0.25">
      <c r="A2805">
        <v>210</v>
      </c>
      <c r="B2805" s="1">
        <v>43426</v>
      </c>
      <c r="C2805" s="7">
        <v>0.39791666666666659</v>
      </c>
      <c r="D2805" t="s">
        <v>52</v>
      </c>
      <c r="E2805" t="s">
        <v>380</v>
      </c>
      <c r="G2805" s="2">
        <v>3.4027777777777768E-2</v>
      </c>
      <c r="H2805" s="15" t="str">
        <f t="shared" si="86"/>
        <v/>
      </c>
      <c r="I2805" s="2">
        <f>SUM(INDEX(ch_table[Duration],1):ch_table[[#This Row],[Duration]])</f>
        <v>71.752083333333047</v>
      </c>
      <c r="J2805" s="7">
        <v>0.70833333333333337</v>
      </c>
      <c r="K2805" s="16" t="str" cm="1">
        <f t="array" ref="K28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05" s="7" t="str">
        <f t="shared" si="87"/>
        <v/>
      </c>
      <c r="M2805" s="2">
        <f>SUM(INDEX(ch_table[AAT],1):ch_table[[#This Row],[AAT]])</f>
        <v>6.1368055555555596</v>
      </c>
    </row>
    <row r="2806" spans="1:13" x14ac:dyDescent="0.25">
      <c r="A2806">
        <v>210</v>
      </c>
      <c r="B2806" s="1">
        <v>43426</v>
      </c>
      <c r="C2806" s="7">
        <v>0.43194444444444452</v>
      </c>
      <c r="D2806" t="s">
        <v>54</v>
      </c>
      <c r="E2806" t="s">
        <v>380</v>
      </c>
      <c r="G2806" s="2">
        <v>9.0277777777777769E-3</v>
      </c>
      <c r="H2806" s="15" t="str">
        <f t="shared" si="86"/>
        <v/>
      </c>
      <c r="I2806" s="2">
        <f>SUM(INDEX(ch_table[Duration],1):ch_table[[#This Row],[Duration]])</f>
        <v>71.761111111110822</v>
      </c>
      <c r="J2806" s="7">
        <v>0.70833333333333337</v>
      </c>
      <c r="K2806" s="16" t="str" cm="1">
        <f t="array" ref="K28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06" s="7" t="str">
        <f t="shared" si="87"/>
        <v/>
      </c>
      <c r="M2806" s="2">
        <f>SUM(INDEX(ch_table[AAT],1):ch_table[[#This Row],[AAT]])</f>
        <v>6.1368055555555596</v>
      </c>
    </row>
    <row r="2807" spans="1:13" x14ac:dyDescent="0.25">
      <c r="A2807">
        <v>210</v>
      </c>
      <c r="B2807" s="1">
        <v>43426</v>
      </c>
      <c r="C2807" s="7">
        <v>0.44097222222222221</v>
      </c>
      <c r="D2807" t="s">
        <v>29</v>
      </c>
      <c r="E2807" t="s">
        <v>176</v>
      </c>
      <c r="G2807" s="2">
        <v>4.027777777777778E-2</v>
      </c>
      <c r="H2807" s="15" t="str">
        <f t="shared" si="86"/>
        <v/>
      </c>
      <c r="I2807" s="2">
        <f>SUM(INDEX(ch_table[Duration],1):ch_table[[#This Row],[Duration]])</f>
        <v>71.801388888888596</v>
      </c>
      <c r="J2807" s="7">
        <v>0.70833333333333337</v>
      </c>
      <c r="K2807" s="16" t="str" cm="1">
        <f t="array" ref="K28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07" s="7" t="str">
        <f t="shared" si="87"/>
        <v/>
      </c>
      <c r="M2807" s="2">
        <f>SUM(INDEX(ch_table[AAT],1):ch_table[[#This Row],[AAT]])</f>
        <v>6.1368055555555596</v>
      </c>
    </row>
    <row r="2808" spans="1:13" x14ac:dyDescent="0.25">
      <c r="A2808">
        <v>210</v>
      </c>
      <c r="B2808" s="1">
        <v>43426</v>
      </c>
      <c r="C2808" s="7">
        <v>0.48125000000000001</v>
      </c>
      <c r="D2808" t="s">
        <v>41</v>
      </c>
      <c r="E2808" t="s">
        <v>1935</v>
      </c>
      <c r="G2808" s="2">
        <v>2.569444444444444E-2</v>
      </c>
      <c r="H2808" s="15" t="str">
        <f t="shared" si="86"/>
        <v/>
      </c>
      <c r="I2808" s="2">
        <f>SUM(INDEX(ch_table[Duration],1):ch_table[[#This Row],[Duration]])</f>
        <v>71.827083333333036</v>
      </c>
      <c r="J2808" s="7">
        <v>0.70833333333333337</v>
      </c>
      <c r="K2808" s="16" t="str" cm="1">
        <f t="array" ref="K28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08" s="7" t="str">
        <f t="shared" si="87"/>
        <v/>
      </c>
      <c r="M2808" s="2">
        <f>SUM(INDEX(ch_table[AAT],1):ch_table[[#This Row],[AAT]])</f>
        <v>6.1368055555555596</v>
      </c>
    </row>
    <row r="2809" spans="1:13" x14ac:dyDescent="0.25">
      <c r="A2809">
        <v>210</v>
      </c>
      <c r="B2809" s="1">
        <v>43426</v>
      </c>
      <c r="C2809" s="7">
        <v>0.50694444444444442</v>
      </c>
      <c r="D2809" t="s">
        <v>31</v>
      </c>
      <c r="E2809" t="s">
        <v>1936</v>
      </c>
      <c r="G2809" s="2">
        <v>6.9444444444444447E-4</v>
      </c>
      <c r="H2809" s="15" t="str">
        <f t="shared" si="86"/>
        <v/>
      </c>
      <c r="I2809" s="2">
        <f>SUM(INDEX(ch_table[Duration],1):ch_table[[#This Row],[Duration]])</f>
        <v>71.827777777777484</v>
      </c>
      <c r="J2809" s="7">
        <v>0.70833333333333337</v>
      </c>
      <c r="K2809" s="16" t="str" cm="1">
        <f t="array" ref="K28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09" s="7" t="str">
        <f t="shared" si="87"/>
        <v/>
      </c>
      <c r="M2809" s="2">
        <f>SUM(INDEX(ch_table[AAT],1):ch_table[[#This Row],[AAT]])</f>
        <v>6.1368055555555596</v>
      </c>
    </row>
    <row r="2810" spans="1:13" x14ac:dyDescent="0.25">
      <c r="A2810">
        <v>210</v>
      </c>
      <c r="B2810" s="1">
        <v>43426</v>
      </c>
      <c r="C2810" s="7">
        <v>0.50763888888888886</v>
      </c>
      <c r="D2810" t="s">
        <v>31</v>
      </c>
      <c r="E2810" t="s">
        <v>1937</v>
      </c>
      <c r="G2810" s="2">
        <v>1.3888888888888889E-3</v>
      </c>
      <c r="H2810" s="15" t="str">
        <f t="shared" si="86"/>
        <v/>
      </c>
      <c r="I2810" s="2">
        <f>SUM(INDEX(ch_table[Duration],1):ch_table[[#This Row],[Duration]])</f>
        <v>71.829166666666367</v>
      </c>
      <c r="J2810" s="7">
        <v>0.70833333333333337</v>
      </c>
      <c r="K2810" s="16" t="str" cm="1">
        <f t="array" ref="K28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0" s="7" t="str">
        <f t="shared" si="87"/>
        <v/>
      </c>
      <c r="M2810" s="2">
        <f>SUM(INDEX(ch_table[AAT],1):ch_table[[#This Row],[AAT]])</f>
        <v>6.1368055555555596</v>
      </c>
    </row>
    <row r="2811" spans="1:13" x14ac:dyDescent="0.25">
      <c r="A2811">
        <v>210</v>
      </c>
      <c r="B2811" s="1">
        <v>43426</v>
      </c>
      <c r="C2811" s="7">
        <v>0.50902777777777775</v>
      </c>
      <c r="D2811" t="s">
        <v>104</v>
      </c>
      <c r="E2811" t="s">
        <v>1938</v>
      </c>
      <c r="G2811" s="2">
        <v>0.1145833333333333</v>
      </c>
      <c r="H2811" s="15" t="str">
        <f t="shared" si="86"/>
        <v/>
      </c>
      <c r="I2811" s="2">
        <f>SUM(INDEX(ch_table[Duration],1):ch_table[[#This Row],[Duration]])</f>
        <v>71.943749999999696</v>
      </c>
      <c r="J2811" s="7">
        <v>0.70833333333333337</v>
      </c>
      <c r="K2811" s="16" t="str" cm="1">
        <f t="array" ref="K28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1" s="7" t="str">
        <f t="shared" si="87"/>
        <v/>
      </c>
      <c r="M2811" s="2">
        <f>SUM(INDEX(ch_table[AAT],1):ch_table[[#This Row],[AAT]])</f>
        <v>6.1368055555555596</v>
      </c>
    </row>
    <row r="2812" spans="1:13" x14ac:dyDescent="0.25">
      <c r="A2812">
        <v>210</v>
      </c>
      <c r="B2812" s="1">
        <v>43426</v>
      </c>
      <c r="C2812" s="7">
        <v>0.62361111111111112</v>
      </c>
      <c r="D2812" t="s">
        <v>41</v>
      </c>
      <c r="E2812" t="s">
        <v>1939</v>
      </c>
      <c r="F2812" t="s">
        <v>1724</v>
      </c>
      <c r="G2812" s="2">
        <v>0.1027777777777778</v>
      </c>
      <c r="H2812" s="15" t="str">
        <f t="shared" si="86"/>
        <v/>
      </c>
      <c r="I2812" s="2">
        <f>SUM(INDEX(ch_table[Duration],1):ch_table[[#This Row],[Duration]])</f>
        <v>72.04652777777747</v>
      </c>
      <c r="J2812" s="7">
        <v>0.70833333333333337</v>
      </c>
      <c r="K2812" s="16" cm="1">
        <f t="array" ref="K28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1.8055555555555491E-2</v>
      </c>
      <c r="L2812" s="7" t="str">
        <f t="shared" si="87"/>
        <v/>
      </c>
      <c r="M2812" s="2">
        <f>SUM(INDEX(ch_table[AAT],1):ch_table[[#This Row],[AAT]])</f>
        <v>6.1548611111111153</v>
      </c>
    </row>
    <row r="2813" spans="1:13" x14ac:dyDescent="0.25">
      <c r="A2813">
        <v>210</v>
      </c>
      <c r="B2813" s="1">
        <v>43426</v>
      </c>
      <c r="C2813" s="7">
        <v>0.72638888888888886</v>
      </c>
      <c r="D2813" t="s">
        <v>23</v>
      </c>
      <c r="E2813" t="s">
        <v>1940</v>
      </c>
      <c r="G2813" s="2">
        <v>2.013888888888889E-2</v>
      </c>
      <c r="H2813" s="15" t="str">
        <f t="shared" si="86"/>
        <v/>
      </c>
      <c r="I2813" s="2">
        <f>SUM(INDEX(ch_table[Duration],1):ch_table[[#This Row],[Duration]])</f>
        <v>72.066666666666364</v>
      </c>
      <c r="J2813" s="7">
        <v>0.70833333333333337</v>
      </c>
      <c r="K2813" s="16" cm="1">
        <f t="array" ref="K28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813" s="7" t="str">
        <f t="shared" si="87"/>
        <v/>
      </c>
      <c r="M2813" s="2">
        <f>SUM(INDEX(ch_table[AAT],1):ch_table[[#This Row],[AAT]])</f>
        <v>6.1750000000000043</v>
      </c>
    </row>
    <row r="2814" spans="1:13" x14ac:dyDescent="0.25">
      <c r="A2814">
        <v>210</v>
      </c>
      <c r="B2814" s="1">
        <v>43426</v>
      </c>
      <c r="C2814" s="7">
        <v>0.74652777777777779</v>
      </c>
      <c r="D2814" t="s">
        <v>8</v>
      </c>
      <c r="H2814" s="15">
        <f t="shared" si="86"/>
        <v>0.35069444444444442</v>
      </c>
      <c r="I2814" s="2">
        <f>SUM(INDEX(ch_table[Duration],1):ch_table[[#This Row],[Duration]])</f>
        <v>72.066666666666364</v>
      </c>
      <c r="J2814" s="7">
        <v>0.70833333333333337</v>
      </c>
      <c r="K2814" s="16" t="str" cm="1">
        <f t="array" ref="K28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4" s="7">
        <f t="shared" si="87"/>
        <v>3.8194444444444378E-2</v>
      </c>
      <c r="M2814" s="2">
        <f>SUM(INDEX(ch_table[AAT],1):ch_table[[#This Row],[AAT]])</f>
        <v>6.1750000000000043</v>
      </c>
    </row>
    <row r="2815" spans="1:13" x14ac:dyDescent="0.25">
      <c r="A2815">
        <v>211</v>
      </c>
      <c r="B2815" s="1">
        <v>43427</v>
      </c>
      <c r="C2815" s="7">
        <v>0.39583333333333331</v>
      </c>
      <c r="D2815" t="s">
        <v>13</v>
      </c>
      <c r="G2815" s="2">
        <v>6.9444444444444447E-4</v>
      </c>
      <c r="H2815" s="15" t="str">
        <f t="shared" si="86"/>
        <v/>
      </c>
      <c r="I2815" s="2">
        <f>SUM(INDEX(ch_table[Duration],1):ch_table[[#This Row],[Duration]])</f>
        <v>72.067361111110813</v>
      </c>
      <c r="J2815" s="7">
        <v>0.60416666666666663</v>
      </c>
      <c r="K2815" s="16" t="str" cm="1">
        <f t="array" ref="K28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5" s="7" t="str">
        <f t="shared" si="87"/>
        <v/>
      </c>
      <c r="M2815" s="2">
        <f>SUM(INDEX(ch_table[AAT],1):ch_table[[#This Row],[AAT]])</f>
        <v>6.1750000000000043</v>
      </c>
    </row>
    <row r="2816" spans="1:13" x14ac:dyDescent="0.25">
      <c r="A2816">
        <v>211</v>
      </c>
      <c r="B2816" s="1">
        <v>43427</v>
      </c>
      <c r="C2816" s="7">
        <v>0.39652777777777781</v>
      </c>
      <c r="D2816" t="s">
        <v>237</v>
      </c>
      <c r="E2816" t="s">
        <v>1941</v>
      </c>
      <c r="G2816" s="2">
        <v>2.0833333333333329E-3</v>
      </c>
      <c r="H2816" s="15" t="str">
        <f t="shared" si="86"/>
        <v/>
      </c>
      <c r="I2816" s="2">
        <f>SUM(INDEX(ch_table[Duration],1):ch_table[[#This Row],[Duration]])</f>
        <v>72.069444444444144</v>
      </c>
      <c r="J2816" s="7">
        <v>0.60416666666666663</v>
      </c>
      <c r="K2816" s="16" t="str" cm="1">
        <f t="array" ref="K28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6" s="7" t="str">
        <f t="shared" si="87"/>
        <v/>
      </c>
      <c r="M2816" s="2">
        <f>SUM(INDEX(ch_table[AAT],1):ch_table[[#This Row],[AAT]])</f>
        <v>6.1750000000000043</v>
      </c>
    </row>
    <row r="2817" spans="1:13" x14ac:dyDescent="0.25">
      <c r="A2817">
        <v>211</v>
      </c>
      <c r="B2817" s="1">
        <v>43427</v>
      </c>
      <c r="C2817" s="7">
        <v>0.39861111111111108</v>
      </c>
      <c r="D2817" t="s">
        <v>161</v>
      </c>
      <c r="E2817" t="s">
        <v>1942</v>
      </c>
      <c r="F2817" t="s">
        <v>250</v>
      </c>
      <c r="G2817" s="2">
        <v>0.1048611111111111</v>
      </c>
      <c r="H2817" s="15" t="str">
        <f t="shared" si="86"/>
        <v/>
      </c>
      <c r="I2817" s="2">
        <f>SUM(INDEX(ch_table[Duration],1):ch_table[[#This Row],[Duration]])</f>
        <v>72.17430555555525</v>
      </c>
      <c r="J2817" s="7">
        <v>0.60416666666666663</v>
      </c>
      <c r="K2817" s="16" t="str" cm="1">
        <f t="array" ref="K28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7" s="7" t="str">
        <f t="shared" si="87"/>
        <v/>
      </c>
      <c r="M2817" s="2">
        <f>SUM(INDEX(ch_table[AAT],1):ch_table[[#This Row],[AAT]])</f>
        <v>6.1750000000000043</v>
      </c>
    </row>
    <row r="2818" spans="1:13" x14ac:dyDescent="0.25">
      <c r="A2818">
        <v>211</v>
      </c>
      <c r="B2818" s="1">
        <v>43427</v>
      </c>
      <c r="C2818" s="7">
        <v>0.50347222222222221</v>
      </c>
      <c r="D2818" t="s">
        <v>161</v>
      </c>
      <c r="E2818" t="s">
        <v>823</v>
      </c>
      <c r="F2818" t="s">
        <v>250</v>
      </c>
      <c r="G2818" s="2">
        <v>9.0277777777777776E-2</v>
      </c>
      <c r="H2818" s="15" t="str">
        <f t="shared" ref="H2818:H2881" si="88">IF(OR($D2818="House rose", $D2818="Session end"), SUMIF(A:A,A2818, G:G),"")</f>
        <v/>
      </c>
      <c r="I2818" s="2">
        <f>SUM(INDEX(ch_table[Duration],1):ch_table[[#This Row],[Duration]])</f>
        <v>72.264583333333022</v>
      </c>
      <c r="J2818" s="7">
        <v>0.60416666666666663</v>
      </c>
      <c r="K2818" s="16" t="str" cm="1">
        <f t="array" ref="K28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8" s="7" t="str">
        <f t="shared" ref="L2818:L2881" si="89">IF(OR(D2818="House rose",D2818="Session end"), SUMIF(A:A, A2818,K:K),"")</f>
        <v/>
      </c>
      <c r="M2818" s="2">
        <f>SUM(INDEX(ch_table[AAT],1):ch_table[[#This Row],[AAT]])</f>
        <v>6.1750000000000043</v>
      </c>
    </row>
    <row r="2819" spans="1:13" x14ac:dyDescent="0.25">
      <c r="A2819">
        <v>211</v>
      </c>
      <c r="B2819" s="1">
        <v>43427</v>
      </c>
      <c r="C2819" s="7">
        <v>0.59375</v>
      </c>
      <c r="D2819" t="s">
        <v>1858</v>
      </c>
      <c r="E2819" t="s">
        <v>1943</v>
      </c>
      <c r="F2819" t="s">
        <v>250</v>
      </c>
      <c r="G2819" s="2">
        <v>1.041666666666667E-2</v>
      </c>
      <c r="H2819" s="15" t="str">
        <f t="shared" si="88"/>
        <v/>
      </c>
      <c r="I2819" s="2">
        <f>SUM(INDEX(ch_table[Duration],1):ch_table[[#This Row],[Duration]])</f>
        <v>72.274999999999693</v>
      </c>
      <c r="J2819" s="7">
        <v>0.60416666666666663</v>
      </c>
      <c r="K2819" s="16" t="str" cm="1">
        <f t="array" ref="K28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19" s="7" t="str">
        <f t="shared" si="89"/>
        <v/>
      </c>
      <c r="M2819" s="2">
        <f>SUM(INDEX(ch_table[AAT],1):ch_table[[#This Row],[AAT]])</f>
        <v>6.1750000000000043</v>
      </c>
    </row>
    <row r="2820" spans="1:13" x14ac:dyDescent="0.25">
      <c r="A2820">
        <v>211</v>
      </c>
      <c r="B2820" s="1">
        <v>43427</v>
      </c>
      <c r="C2820" s="7">
        <v>0.60416666666666663</v>
      </c>
      <c r="D2820" t="s">
        <v>487</v>
      </c>
      <c r="F2820" t="s">
        <v>250</v>
      </c>
      <c r="G2820" s="2">
        <v>8.3333333333333332E-3</v>
      </c>
      <c r="H2820" s="15" t="str">
        <f t="shared" si="88"/>
        <v/>
      </c>
      <c r="I2820" s="2">
        <f>SUM(INDEX(ch_table[Duration],1):ch_table[[#This Row],[Duration]])</f>
        <v>72.283333333333033</v>
      </c>
      <c r="J2820" s="7">
        <v>0.60416666666666663</v>
      </c>
      <c r="K2820" s="16" cm="1">
        <f t="array" ref="K28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2820" s="7" t="str">
        <f t="shared" si="89"/>
        <v/>
      </c>
      <c r="M2820" s="2">
        <f>SUM(INDEX(ch_table[AAT],1):ch_table[[#This Row],[AAT]])</f>
        <v>6.183333333333338</v>
      </c>
    </row>
    <row r="2821" spans="1:13" x14ac:dyDescent="0.25">
      <c r="A2821">
        <v>211</v>
      </c>
      <c r="B2821" s="1">
        <v>43427</v>
      </c>
      <c r="C2821" s="7">
        <v>0.61250000000000004</v>
      </c>
      <c r="D2821" t="s">
        <v>23</v>
      </c>
      <c r="E2821" t="s">
        <v>1944</v>
      </c>
      <c r="G2821" s="2">
        <v>1.805555555555555E-2</v>
      </c>
      <c r="H2821" s="15" t="str">
        <f t="shared" si="88"/>
        <v/>
      </c>
      <c r="I2821" s="2">
        <f>SUM(INDEX(ch_table[Duration],1):ch_table[[#This Row],[Duration]])</f>
        <v>72.301388888888582</v>
      </c>
      <c r="J2821" s="7">
        <v>0.60416666666666663</v>
      </c>
      <c r="K2821" s="16" cm="1">
        <f t="array" ref="K28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2821" s="7" t="str">
        <f t="shared" si="89"/>
        <v/>
      </c>
      <c r="M2821" s="2">
        <f>SUM(INDEX(ch_table[AAT],1):ch_table[[#This Row],[AAT]])</f>
        <v>6.2013888888888937</v>
      </c>
    </row>
    <row r="2822" spans="1:13" x14ac:dyDescent="0.25">
      <c r="A2822">
        <v>211</v>
      </c>
      <c r="B2822" s="1">
        <v>43427</v>
      </c>
      <c r="C2822" s="7">
        <v>0.63055555555555554</v>
      </c>
      <c r="D2822" t="s">
        <v>8</v>
      </c>
      <c r="H2822" s="15">
        <f t="shared" si="88"/>
        <v>0.23472222222222219</v>
      </c>
      <c r="I2822" s="2">
        <f>SUM(INDEX(ch_table[Duration],1):ch_table[[#This Row],[Duration]])</f>
        <v>72.301388888888582</v>
      </c>
      <c r="J2822" s="7">
        <v>0.60416666666666663</v>
      </c>
      <c r="K2822" s="16" t="str" cm="1">
        <f t="array" ref="K28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22" s="7">
        <f t="shared" si="89"/>
        <v>2.6388888888888965E-2</v>
      </c>
      <c r="M2822" s="2">
        <f>SUM(INDEX(ch_table[AAT],1):ch_table[[#This Row],[AAT]])</f>
        <v>6.2013888888888937</v>
      </c>
    </row>
    <row r="2823" spans="1:13" x14ac:dyDescent="0.25">
      <c r="A2823">
        <v>212</v>
      </c>
      <c r="B2823" s="1">
        <v>43430</v>
      </c>
      <c r="C2823" s="7">
        <v>0.60416666666666663</v>
      </c>
      <c r="D2823" t="s">
        <v>13</v>
      </c>
      <c r="G2823" s="2">
        <v>2.7777777777777779E-3</v>
      </c>
      <c r="H2823" s="15" t="str">
        <f t="shared" si="88"/>
        <v/>
      </c>
      <c r="I2823" s="2">
        <f>SUM(INDEX(ch_table[Duration],1):ch_table[[#This Row],[Duration]])</f>
        <v>72.304166666666362</v>
      </c>
      <c r="J2823" s="7">
        <v>0.91666666666666663</v>
      </c>
      <c r="K2823" s="16" t="str" cm="1">
        <f t="array" ref="K28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23" s="7" t="str">
        <f t="shared" si="89"/>
        <v/>
      </c>
      <c r="M2823" s="2">
        <f>SUM(INDEX(ch_table[AAT],1):ch_table[[#This Row],[AAT]])</f>
        <v>6.2013888888888937</v>
      </c>
    </row>
    <row r="2824" spans="1:13" x14ac:dyDescent="0.25">
      <c r="A2824">
        <v>212</v>
      </c>
      <c r="B2824" s="1">
        <v>43430</v>
      </c>
      <c r="C2824" s="7">
        <v>0.6069444444444444</v>
      </c>
      <c r="D2824" t="s">
        <v>52</v>
      </c>
      <c r="E2824" t="s">
        <v>134</v>
      </c>
      <c r="G2824" s="2">
        <v>3.3333333333333333E-2</v>
      </c>
      <c r="H2824" s="15" t="str">
        <f t="shared" si="88"/>
        <v/>
      </c>
      <c r="I2824" s="2">
        <f>SUM(INDEX(ch_table[Duration],1):ch_table[[#This Row],[Duration]])</f>
        <v>72.337499999999693</v>
      </c>
      <c r="J2824" s="7">
        <v>0.91666666666666663</v>
      </c>
      <c r="K2824" s="16" t="str" cm="1">
        <f t="array" ref="K28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24" s="7" t="str">
        <f t="shared" si="89"/>
        <v/>
      </c>
      <c r="M2824" s="2">
        <f>SUM(INDEX(ch_table[AAT],1):ch_table[[#This Row],[AAT]])</f>
        <v>6.2013888888888937</v>
      </c>
    </row>
    <row r="2825" spans="1:13" x14ac:dyDescent="0.25">
      <c r="A2825">
        <v>212</v>
      </c>
      <c r="B2825" s="1">
        <v>43430</v>
      </c>
      <c r="C2825" s="7">
        <v>0.64027777777777772</v>
      </c>
      <c r="D2825" t="s">
        <v>54</v>
      </c>
      <c r="E2825" t="s">
        <v>134</v>
      </c>
      <c r="G2825" s="2">
        <v>6.9444444444444441E-3</v>
      </c>
      <c r="H2825" s="15" t="str">
        <f t="shared" si="88"/>
        <v/>
      </c>
      <c r="I2825" s="2">
        <f>SUM(INDEX(ch_table[Duration],1):ch_table[[#This Row],[Duration]])</f>
        <v>72.344444444444136</v>
      </c>
      <c r="J2825" s="7">
        <v>0.91666666666666663</v>
      </c>
      <c r="K2825" s="16" t="str" cm="1">
        <f t="array" ref="K28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25" s="7" t="str">
        <f t="shared" si="89"/>
        <v/>
      </c>
      <c r="M2825" s="2">
        <f>SUM(INDEX(ch_table[AAT],1):ch_table[[#This Row],[AAT]])</f>
        <v>6.2013888888888937</v>
      </c>
    </row>
    <row r="2826" spans="1:13" x14ac:dyDescent="0.25">
      <c r="A2826">
        <v>212</v>
      </c>
      <c r="B2826" s="1">
        <v>43430</v>
      </c>
      <c r="C2826" s="7">
        <v>0.64722222222222225</v>
      </c>
      <c r="D2826" t="s">
        <v>41</v>
      </c>
      <c r="E2826" t="s">
        <v>1945</v>
      </c>
      <c r="F2826" t="s">
        <v>1724</v>
      </c>
      <c r="G2826" s="2">
        <v>0.1069444444444444</v>
      </c>
      <c r="H2826" s="15" t="str">
        <f t="shared" si="88"/>
        <v/>
      </c>
      <c r="I2826" s="2">
        <f>SUM(INDEX(ch_table[Duration],1):ch_table[[#This Row],[Duration]])</f>
        <v>72.451388888888587</v>
      </c>
      <c r="J2826" s="7">
        <v>0.91666666666666663</v>
      </c>
      <c r="K2826" s="16" t="str" cm="1">
        <f t="array" ref="K28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26" s="7" t="str">
        <f t="shared" si="89"/>
        <v/>
      </c>
      <c r="M2826" s="2">
        <f>SUM(INDEX(ch_table[AAT],1):ch_table[[#This Row],[AAT]])</f>
        <v>6.2013888888888937</v>
      </c>
    </row>
    <row r="2827" spans="1:13" x14ac:dyDescent="0.25">
      <c r="A2827">
        <v>212</v>
      </c>
      <c r="B2827" s="1">
        <v>43430</v>
      </c>
      <c r="C2827" s="7">
        <v>0.75416666666666665</v>
      </c>
      <c r="D2827" t="s">
        <v>31</v>
      </c>
      <c r="E2827" t="s">
        <v>1946</v>
      </c>
      <c r="G2827" s="2">
        <v>2.0833333333333329E-3</v>
      </c>
      <c r="H2827" s="15" t="str">
        <f t="shared" si="88"/>
        <v/>
      </c>
      <c r="I2827" s="2">
        <f>SUM(INDEX(ch_table[Duration],1):ch_table[[#This Row],[Duration]])</f>
        <v>72.453472222221919</v>
      </c>
      <c r="J2827" s="7">
        <v>0.91666666666666663</v>
      </c>
      <c r="K2827" s="16" t="str" cm="1">
        <f t="array" ref="K28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27" s="7" t="str">
        <f t="shared" si="89"/>
        <v/>
      </c>
      <c r="M2827" s="2">
        <f>SUM(INDEX(ch_table[AAT],1):ch_table[[#This Row],[AAT]])</f>
        <v>6.2013888888888937</v>
      </c>
    </row>
    <row r="2828" spans="1:13" x14ac:dyDescent="0.25">
      <c r="A2828">
        <v>212</v>
      </c>
      <c r="B2828" s="1">
        <v>43430</v>
      </c>
      <c r="C2828" s="7">
        <v>0.75624999999999998</v>
      </c>
      <c r="D2828" t="s">
        <v>104</v>
      </c>
      <c r="E2828" t="s">
        <v>1947</v>
      </c>
      <c r="G2828" s="2">
        <v>0.16111111111111109</v>
      </c>
      <c r="H2828" s="15" t="str">
        <f t="shared" si="88"/>
        <v/>
      </c>
      <c r="I2828" s="2">
        <f>SUM(INDEX(ch_table[Duration],1):ch_table[[#This Row],[Duration]])</f>
        <v>72.61458333333303</v>
      </c>
      <c r="J2828" s="7">
        <v>0.91666666666666663</v>
      </c>
      <c r="K2828" s="16" cm="1">
        <f t="array" ref="K28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2828" s="7" t="str">
        <f t="shared" si="89"/>
        <v/>
      </c>
      <c r="M2828" s="2">
        <f>SUM(INDEX(ch_table[AAT],1):ch_table[[#This Row],[AAT]])</f>
        <v>6.2020833333333378</v>
      </c>
    </row>
    <row r="2829" spans="1:13" x14ac:dyDescent="0.25">
      <c r="A2829">
        <v>212</v>
      </c>
      <c r="B2829" s="1">
        <v>43430</v>
      </c>
      <c r="C2829" s="7">
        <v>0.91736111111111107</v>
      </c>
      <c r="D2829" t="s">
        <v>23</v>
      </c>
      <c r="E2829" t="s">
        <v>1948</v>
      </c>
      <c r="G2829" s="2">
        <v>1.9444444444444441E-2</v>
      </c>
      <c r="H2829" s="15" t="str">
        <f t="shared" si="88"/>
        <v/>
      </c>
      <c r="I2829" s="2">
        <f>SUM(INDEX(ch_table[Duration],1):ch_table[[#This Row],[Duration]])</f>
        <v>72.634027777777476</v>
      </c>
      <c r="J2829" s="7">
        <v>0.91666666666666663</v>
      </c>
      <c r="K2829" s="16" cm="1">
        <f t="array" ref="K28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2829" s="7" t="str">
        <f t="shared" si="89"/>
        <v/>
      </c>
      <c r="M2829" s="2">
        <f>SUM(INDEX(ch_table[AAT],1):ch_table[[#This Row],[AAT]])</f>
        <v>6.2215277777777827</v>
      </c>
    </row>
    <row r="2830" spans="1:13" x14ac:dyDescent="0.25">
      <c r="A2830">
        <v>212</v>
      </c>
      <c r="B2830" s="1">
        <v>43430</v>
      </c>
      <c r="C2830" s="7">
        <v>0.93680555555555556</v>
      </c>
      <c r="D2830" t="s">
        <v>8</v>
      </c>
      <c r="H2830" s="15">
        <f t="shared" si="88"/>
        <v>0.33263888888888882</v>
      </c>
      <c r="I2830" s="2">
        <f>SUM(INDEX(ch_table[Duration],1):ch_table[[#This Row],[Duration]])</f>
        <v>72.634027777777476</v>
      </c>
      <c r="J2830" s="7">
        <v>0.91666666666666663</v>
      </c>
      <c r="K2830" s="16" t="str" cm="1">
        <f t="array" ref="K28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0" s="7">
        <f t="shared" si="89"/>
        <v>2.0138888888888883E-2</v>
      </c>
      <c r="M2830" s="2">
        <f>SUM(INDEX(ch_table[AAT],1):ch_table[[#This Row],[AAT]])</f>
        <v>6.2215277777777827</v>
      </c>
    </row>
    <row r="2831" spans="1:13" x14ac:dyDescent="0.25">
      <c r="A2831">
        <v>213</v>
      </c>
      <c r="B2831" s="1">
        <v>43431</v>
      </c>
      <c r="C2831" s="7">
        <v>0.47916666666666669</v>
      </c>
      <c r="D2831" t="s">
        <v>13</v>
      </c>
      <c r="G2831" s="2">
        <v>2.7777777777777779E-3</v>
      </c>
      <c r="H2831" s="15" t="str">
        <f t="shared" si="88"/>
        <v/>
      </c>
      <c r="I2831" s="2">
        <f>SUM(INDEX(ch_table[Duration],1):ch_table[[#This Row],[Duration]])</f>
        <v>72.636805555555256</v>
      </c>
      <c r="J2831" s="7">
        <v>0.79166666666666663</v>
      </c>
      <c r="K2831" s="16" t="str" cm="1">
        <f t="array" ref="K28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1" s="7" t="str">
        <f t="shared" si="89"/>
        <v/>
      </c>
      <c r="M2831" s="2">
        <f>SUM(INDEX(ch_table[AAT],1):ch_table[[#This Row],[AAT]])</f>
        <v>6.2215277777777827</v>
      </c>
    </row>
    <row r="2832" spans="1:13" x14ac:dyDescent="0.25">
      <c r="A2832">
        <v>213</v>
      </c>
      <c r="B2832" s="1">
        <v>43431</v>
      </c>
      <c r="C2832" s="7">
        <v>0.48194444444444451</v>
      </c>
      <c r="D2832" t="s">
        <v>52</v>
      </c>
      <c r="E2832" t="s">
        <v>833</v>
      </c>
      <c r="G2832" s="2">
        <v>3.4027777777777768E-2</v>
      </c>
      <c r="H2832" s="15" t="str">
        <f t="shared" si="88"/>
        <v/>
      </c>
      <c r="I2832" s="2">
        <f>SUM(INDEX(ch_table[Duration],1):ch_table[[#This Row],[Duration]])</f>
        <v>72.670833333333036</v>
      </c>
      <c r="J2832" s="7">
        <v>0.79166666666666663</v>
      </c>
      <c r="K2832" s="16" t="str" cm="1">
        <f t="array" ref="K28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2" s="7" t="str">
        <f t="shared" si="89"/>
        <v/>
      </c>
      <c r="M2832" s="2">
        <f>SUM(INDEX(ch_table[AAT],1):ch_table[[#This Row],[AAT]])</f>
        <v>6.2215277777777827</v>
      </c>
    </row>
    <row r="2833" spans="1:13" x14ac:dyDescent="0.25">
      <c r="A2833">
        <v>213</v>
      </c>
      <c r="B2833" s="1">
        <v>43431</v>
      </c>
      <c r="C2833" s="7">
        <v>0.51597222222222228</v>
      </c>
      <c r="D2833" t="s">
        <v>54</v>
      </c>
      <c r="E2833" t="s">
        <v>833</v>
      </c>
      <c r="G2833" s="2">
        <v>9.7222222222222224E-3</v>
      </c>
      <c r="H2833" s="15" t="str">
        <f t="shared" si="88"/>
        <v/>
      </c>
      <c r="I2833" s="2">
        <f>SUM(INDEX(ch_table[Duration],1):ch_table[[#This Row],[Duration]])</f>
        <v>72.680555555555259</v>
      </c>
      <c r="J2833" s="7">
        <v>0.79166666666666663</v>
      </c>
      <c r="K2833" s="16" t="str" cm="1">
        <f t="array" ref="K28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3" s="7" t="str">
        <f t="shared" si="89"/>
        <v/>
      </c>
      <c r="M2833" s="2">
        <f>SUM(INDEX(ch_table[AAT],1):ch_table[[#This Row],[AAT]])</f>
        <v>6.2215277777777827</v>
      </c>
    </row>
    <row r="2834" spans="1:13" x14ac:dyDescent="0.25">
      <c r="A2834">
        <v>213</v>
      </c>
      <c r="B2834" s="1">
        <v>43431</v>
      </c>
      <c r="C2834" s="7">
        <v>0.52569444444444446</v>
      </c>
      <c r="D2834" t="s">
        <v>55</v>
      </c>
      <c r="E2834" t="s">
        <v>1949</v>
      </c>
      <c r="G2834" s="2">
        <v>3.3333333333333333E-2</v>
      </c>
      <c r="H2834" s="15" t="str">
        <f t="shared" si="88"/>
        <v/>
      </c>
      <c r="I2834" s="2">
        <f>SUM(INDEX(ch_table[Duration],1):ch_table[[#This Row],[Duration]])</f>
        <v>72.71388888888859</v>
      </c>
      <c r="J2834" s="7">
        <v>0.79166666666666663</v>
      </c>
      <c r="K2834" s="16" t="str" cm="1">
        <f t="array" ref="K28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4" s="7" t="str">
        <f t="shared" si="89"/>
        <v/>
      </c>
      <c r="M2834" s="2">
        <f>SUM(INDEX(ch_table[AAT],1):ch_table[[#This Row],[AAT]])</f>
        <v>6.2215277777777827</v>
      </c>
    </row>
    <row r="2835" spans="1:13" x14ac:dyDescent="0.25">
      <c r="A2835">
        <v>213</v>
      </c>
      <c r="B2835" s="1">
        <v>43431</v>
      </c>
      <c r="C2835" s="7">
        <v>0.55902777777777779</v>
      </c>
      <c r="D2835" t="s">
        <v>286</v>
      </c>
      <c r="E2835" t="s">
        <v>1950</v>
      </c>
      <c r="G2835" s="2">
        <v>6.2500000000000003E-3</v>
      </c>
      <c r="H2835" s="15" t="str">
        <f t="shared" si="88"/>
        <v/>
      </c>
      <c r="I2835" s="2">
        <f>SUM(INDEX(ch_table[Duration],1):ch_table[[#This Row],[Duration]])</f>
        <v>72.720138888888584</v>
      </c>
      <c r="J2835" s="7">
        <v>0.79166666666666663</v>
      </c>
      <c r="K2835" s="16" t="str" cm="1">
        <f t="array" ref="K28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5" s="7" t="str">
        <f t="shared" si="89"/>
        <v/>
      </c>
      <c r="M2835" s="2">
        <f>SUM(INDEX(ch_table[AAT],1):ch_table[[#This Row],[AAT]])</f>
        <v>6.2215277777777827</v>
      </c>
    </row>
    <row r="2836" spans="1:13" x14ac:dyDescent="0.25">
      <c r="A2836">
        <v>213</v>
      </c>
      <c r="B2836" s="1">
        <v>43431</v>
      </c>
      <c r="C2836" s="7">
        <v>0.56527777777777777</v>
      </c>
      <c r="D2836" t="s">
        <v>1858</v>
      </c>
      <c r="E2836" t="s">
        <v>1951</v>
      </c>
      <c r="F2836" t="s">
        <v>289</v>
      </c>
      <c r="G2836" s="2">
        <v>0.1027777777777778</v>
      </c>
      <c r="H2836" s="15" t="str">
        <f t="shared" si="88"/>
        <v/>
      </c>
      <c r="I2836" s="2">
        <f>SUM(INDEX(ch_table[Duration],1):ch_table[[#This Row],[Duration]])</f>
        <v>72.822916666666359</v>
      </c>
      <c r="J2836" s="7">
        <v>0.79166666666666663</v>
      </c>
      <c r="K2836" s="16" t="str" cm="1">
        <f t="array" ref="K28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6" s="7" t="str">
        <f t="shared" si="89"/>
        <v/>
      </c>
      <c r="M2836" s="2">
        <f>SUM(INDEX(ch_table[AAT],1):ch_table[[#This Row],[AAT]])</f>
        <v>6.2215277777777827</v>
      </c>
    </row>
    <row r="2837" spans="1:13" x14ac:dyDescent="0.25">
      <c r="A2837">
        <v>213</v>
      </c>
      <c r="B2837" s="1">
        <v>43431</v>
      </c>
      <c r="C2837" s="7">
        <v>0.66805555555555551</v>
      </c>
      <c r="D2837" t="s">
        <v>1688</v>
      </c>
      <c r="E2837" t="s">
        <v>1952</v>
      </c>
      <c r="G2837" s="2">
        <v>6.9444444444444447E-4</v>
      </c>
      <c r="H2837" s="15" t="str">
        <f t="shared" si="88"/>
        <v/>
      </c>
      <c r="I2837" s="2">
        <f>SUM(INDEX(ch_table[Duration],1):ch_table[[#This Row],[Duration]])</f>
        <v>72.823611111110807</v>
      </c>
      <c r="J2837" s="7">
        <v>0.79166666666666663</v>
      </c>
      <c r="K2837" s="16" t="str" cm="1">
        <f t="array" ref="K28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7" s="7" t="str">
        <f t="shared" si="89"/>
        <v/>
      </c>
      <c r="M2837" s="2">
        <f>SUM(INDEX(ch_table[AAT],1):ch_table[[#This Row],[AAT]])</f>
        <v>6.2215277777777827</v>
      </c>
    </row>
    <row r="2838" spans="1:13" x14ac:dyDescent="0.25">
      <c r="A2838">
        <v>213</v>
      </c>
      <c r="B2838" s="1">
        <v>43431</v>
      </c>
      <c r="C2838" s="7">
        <v>0.66874999999999996</v>
      </c>
      <c r="D2838" t="s">
        <v>23</v>
      </c>
      <c r="E2838" t="s">
        <v>1953</v>
      </c>
      <c r="G2838" s="2">
        <v>4.9305555555555547E-2</v>
      </c>
      <c r="H2838" s="15" t="str">
        <f t="shared" si="88"/>
        <v/>
      </c>
      <c r="I2838" s="2">
        <f>SUM(INDEX(ch_table[Duration],1):ch_table[[#This Row],[Duration]])</f>
        <v>72.872916666666356</v>
      </c>
      <c r="J2838" s="7">
        <v>0.79166666666666663</v>
      </c>
      <c r="K2838" s="16" t="str" cm="1">
        <f t="array" ref="K28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8" s="7" t="str">
        <f t="shared" si="89"/>
        <v/>
      </c>
      <c r="M2838" s="2">
        <f>SUM(INDEX(ch_table[AAT],1):ch_table[[#This Row],[AAT]])</f>
        <v>6.2215277777777827</v>
      </c>
    </row>
    <row r="2839" spans="1:13" x14ac:dyDescent="0.25">
      <c r="A2839">
        <v>213</v>
      </c>
      <c r="B2839" s="1">
        <v>43431</v>
      </c>
      <c r="C2839" s="7">
        <v>0.71805555555555556</v>
      </c>
      <c r="D2839" t="s">
        <v>8</v>
      </c>
      <c r="H2839" s="15">
        <f t="shared" si="88"/>
        <v>0.2388888888888889</v>
      </c>
      <c r="I2839" s="2">
        <f>SUM(INDEX(ch_table[Duration],1):ch_table[[#This Row],[Duration]])</f>
        <v>72.872916666666356</v>
      </c>
      <c r="J2839" s="7">
        <v>0.79166666666666663</v>
      </c>
      <c r="K2839" s="16" t="str" cm="1">
        <f t="array" ref="K28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39" s="7">
        <f t="shared" si="89"/>
        <v>0</v>
      </c>
      <c r="M2839" s="2">
        <f>SUM(INDEX(ch_table[AAT],1):ch_table[[#This Row],[AAT]])</f>
        <v>6.2215277777777827</v>
      </c>
    </row>
    <row r="2840" spans="1:13" x14ac:dyDescent="0.25">
      <c r="A2840">
        <v>214</v>
      </c>
      <c r="B2840" s="1">
        <v>43432</v>
      </c>
      <c r="C2840" s="7">
        <v>0.47916666666666669</v>
      </c>
      <c r="D2840" t="s">
        <v>13</v>
      </c>
      <c r="G2840" s="2">
        <v>2.7777777777777779E-3</v>
      </c>
      <c r="H2840" s="15" t="str">
        <f t="shared" si="88"/>
        <v/>
      </c>
      <c r="I2840" s="2">
        <f>SUM(INDEX(ch_table[Duration],1):ch_table[[#This Row],[Duration]])</f>
        <v>72.875694444444136</v>
      </c>
      <c r="J2840" s="7">
        <v>0.79166666666666663</v>
      </c>
      <c r="K2840" s="16" t="str" cm="1">
        <f t="array" ref="K28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0" s="7" t="str">
        <f t="shared" si="89"/>
        <v/>
      </c>
      <c r="M2840" s="2">
        <f>SUM(INDEX(ch_table[AAT],1):ch_table[[#This Row],[AAT]])</f>
        <v>6.2215277777777827</v>
      </c>
    </row>
    <row r="2841" spans="1:13" x14ac:dyDescent="0.25">
      <c r="A2841">
        <v>214</v>
      </c>
      <c r="B2841" s="1">
        <v>43432</v>
      </c>
      <c r="C2841" s="7">
        <v>0.48194444444444451</v>
      </c>
      <c r="D2841" t="s">
        <v>52</v>
      </c>
      <c r="E2841" t="s">
        <v>415</v>
      </c>
      <c r="G2841" s="2">
        <v>1.8749999999999999E-2</v>
      </c>
      <c r="H2841" s="15" t="str">
        <f t="shared" si="88"/>
        <v/>
      </c>
      <c r="I2841" s="2">
        <f>SUM(INDEX(ch_table[Duration],1):ch_table[[#This Row],[Duration]])</f>
        <v>72.894444444444133</v>
      </c>
      <c r="J2841" s="7">
        <v>0.79166666666666663</v>
      </c>
      <c r="K2841" s="16" t="str" cm="1">
        <f t="array" ref="K28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1" s="7" t="str">
        <f t="shared" si="89"/>
        <v/>
      </c>
      <c r="M2841" s="2">
        <f>SUM(INDEX(ch_table[AAT],1):ch_table[[#This Row],[AAT]])</f>
        <v>6.2215277777777827</v>
      </c>
    </row>
    <row r="2842" spans="1:13" x14ac:dyDescent="0.25">
      <c r="A2842">
        <v>214</v>
      </c>
      <c r="B2842" s="1">
        <v>43432</v>
      </c>
      <c r="C2842" s="7">
        <v>0.50069444444444444</v>
      </c>
      <c r="D2842" t="s">
        <v>52</v>
      </c>
      <c r="E2842" t="s">
        <v>111</v>
      </c>
      <c r="G2842" s="2">
        <v>3.2638888888888891E-2</v>
      </c>
      <c r="H2842" s="15" t="str">
        <f t="shared" si="88"/>
        <v/>
      </c>
      <c r="I2842" s="2">
        <f>SUM(INDEX(ch_table[Duration],1):ch_table[[#This Row],[Duration]])</f>
        <v>72.927083333333016</v>
      </c>
      <c r="J2842" s="7">
        <v>0.79166666666666663</v>
      </c>
      <c r="K2842" s="16" t="str" cm="1">
        <f t="array" ref="K28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2" s="7" t="str">
        <f t="shared" si="89"/>
        <v/>
      </c>
      <c r="M2842" s="2">
        <f>SUM(INDEX(ch_table[AAT],1):ch_table[[#This Row],[AAT]])</f>
        <v>6.2215277777777827</v>
      </c>
    </row>
    <row r="2843" spans="1:13" x14ac:dyDescent="0.25">
      <c r="A2843">
        <v>214</v>
      </c>
      <c r="B2843" s="1">
        <v>43432</v>
      </c>
      <c r="C2843" s="7">
        <v>0.53333333333333333</v>
      </c>
      <c r="D2843" t="s">
        <v>55</v>
      </c>
      <c r="E2843" t="s">
        <v>1954</v>
      </c>
      <c r="F2843" t="s">
        <v>1955</v>
      </c>
      <c r="G2843" s="2">
        <v>4.8611111111111112E-2</v>
      </c>
      <c r="H2843" s="15" t="str">
        <f t="shared" si="88"/>
        <v/>
      </c>
      <c r="I2843" s="2">
        <f>SUM(INDEX(ch_table[Duration],1):ch_table[[#This Row],[Duration]])</f>
        <v>72.97569444444413</v>
      </c>
      <c r="J2843" s="7">
        <v>0.79166666666666663</v>
      </c>
      <c r="K2843" s="16" t="str" cm="1">
        <f t="array" ref="K28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3" s="7" t="str">
        <f t="shared" si="89"/>
        <v/>
      </c>
      <c r="M2843" s="2">
        <f>SUM(INDEX(ch_table[AAT],1):ch_table[[#This Row],[AAT]])</f>
        <v>6.2215277777777827</v>
      </c>
    </row>
    <row r="2844" spans="1:13" x14ac:dyDescent="0.25">
      <c r="A2844">
        <v>214</v>
      </c>
      <c r="B2844" s="1">
        <v>43432</v>
      </c>
      <c r="C2844" s="7">
        <v>0.58194444444444449</v>
      </c>
      <c r="D2844" t="s">
        <v>31</v>
      </c>
      <c r="E2844" t="s">
        <v>1956</v>
      </c>
      <c r="G2844" s="2">
        <v>1.3888888888888889E-3</v>
      </c>
      <c r="H2844" s="15" t="str">
        <f t="shared" si="88"/>
        <v/>
      </c>
      <c r="I2844" s="2">
        <f>SUM(INDEX(ch_table[Duration],1):ch_table[[#This Row],[Duration]])</f>
        <v>72.977083333333013</v>
      </c>
      <c r="J2844" s="7">
        <v>0.79166666666666663</v>
      </c>
      <c r="K2844" s="16" t="str" cm="1">
        <f t="array" ref="K28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4" s="7" t="str">
        <f t="shared" si="89"/>
        <v/>
      </c>
      <c r="M2844" s="2">
        <f>SUM(INDEX(ch_table[AAT],1):ch_table[[#This Row],[AAT]])</f>
        <v>6.2215277777777827</v>
      </c>
    </row>
    <row r="2845" spans="1:13" x14ac:dyDescent="0.25">
      <c r="A2845">
        <v>214</v>
      </c>
      <c r="B2845" s="1">
        <v>43432</v>
      </c>
      <c r="C2845" s="7">
        <v>0.58333333333333337</v>
      </c>
      <c r="D2845" t="s">
        <v>31</v>
      </c>
      <c r="E2845" t="s">
        <v>1957</v>
      </c>
      <c r="G2845" s="2">
        <v>2.7777777777777779E-3</v>
      </c>
      <c r="H2845" s="15" t="str">
        <f t="shared" si="88"/>
        <v/>
      </c>
      <c r="I2845" s="2">
        <f>SUM(INDEX(ch_table[Duration],1):ch_table[[#This Row],[Duration]])</f>
        <v>72.979861111110793</v>
      </c>
      <c r="J2845" s="7">
        <v>0.79166666666666663</v>
      </c>
      <c r="K2845" s="16" t="str" cm="1">
        <f t="array" ref="K28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5" s="7" t="str">
        <f t="shared" si="89"/>
        <v/>
      </c>
      <c r="M2845" s="2">
        <f>SUM(INDEX(ch_table[AAT],1):ch_table[[#This Row],[AAT]])</f>
        <v>6.2215277777777827</v>
      </c>
    </row>
    <row r="2846" spans="1:13" x14ac:dyDescent="0.25">
      <c r="A2846">
        <v>214</v>
      </c>
      <c r="B2846" s="1">
        <v>43432</v>
      </c>
      <c r="C2846" s="7">
        <v>0.58611111111111114</v>
      </c>
      <c r="D2846" t="s">
        <v>31</v>
      </c>
      <c r="E2846" t="s">
        <v>1958</v>
      </c>
      <c r="F2846" t="s">
        <v>1724</v>
      </c>
      <c r="G2846" s="2">
        <v>2.7777777777777779E-3</v>
      </c>
      <c r="H2846" s="15" t="str">
        <f t="shared" si="88"/>
        <v/>
      </c>
      <c r="I2846" s="2">
        <f>SUM(INDEX(ch_table[Duration],1):ch_table[[#This Row],[Duration]])</f>
        <v>72.982638888888573</v>
      </c>
      <c r="J2846" s="7">
        <v>0.79166666666666663</v>
      </c>
      <c r="K2846" s="16" t="str" cm="1">
        <f t="array" ref="K28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6" s="7" t="str">
        <f t="shared" si="89"/>
        <v/>
      </c>
      <c r="M2846" s="2">
        <f>SUM(INDEX(ch_table[AAT],1):ch_table[[#This Row],[AAT]])</f>
        <v>6.2215277777777827</v>
      </c>
    </row>
    <row r="2847" spans="1:13" x14ac:dyDescent="0.25">
      <c r="A2847">
        <v>214</v>
      </c>
      <c r="B2847" s="1">
        <v>43432</v>
      </c>
      <c r="C2847" s="7">
        <v>0.58888888888888891</v>
      </c>
      <c r="D2847" t="s">
        <v>31</v>
      </c>
      <c r="E2847" t="s">
        <v>1959</v>
      </c>
      <c r="G2847" s="2">
        <v>2.0833333333333329E-3</v>
      </c>
      <c r="H2847" s="15" t="str">
        <f t="shared" si="88"/>
        <v/>
      </c>
      <c r="I2847" s="2">
        <f>SUM(INDEX(ch_table[Duration],1):ch_table[[#This Row],[Duration]])</f>
        <v>72.984722222221905</v>
      </c>
      <c r="J2847" s="7">
        <v>0.79166666666666663</v>
      </c>
      <c r="K2847" s="16" t="str" cm="1">
        <f t="array" ref="K28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7" s="7" t="str">
        <f t="shared" si="89"/>
        <v/>
      </c>
      <c r="M2847" s="2">
        <f>SUM(INDEX(ch_table[AAT],1):ch_table[[#This Row],[AAT]])</f>
        <v>6.2215277777777827</v>
      </c>
    </row>
    <row r="2848" spans="1:13" x14ac:dyDescent="0.25">
      <c r="A2848">
        <v>214</v>
      </c>
      <c r="B2848" s="1">
        <v>43432</v>
      </c>
      <c r="C2848" s="7">
        <v>0.59097222222222223</v>
      </c>
      <c r="D2848" t="s">
        <v>286</v>
      </c>
      <c r="E2848" t="s">
        <v>1960</v>
      </c>
      <c r="G2848" s="2">
        <v>7.6388888888888886E-3</v>
      </c>
      <c r="H2848" s="15" t="str">
        <f t="shared" si="88"/>
        <v/>
      </c>
      <c r="I2848" s="2">
        <f>SUM(INDEX(ch_table[Duration],1):ch_table[[#This Row],[Duration]])</f>
        <v>72.992361111110796</v>
      </c>
      <c r="J2848" s="7">
        <v>0.79166666666666663</v>
      </c>
      <c r="K2848" s="16" t="str" cm="1">
        <f t="array" ref="K28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8" s="7" t="str">
        <f t="shared" si="89"/>
        <v/>
      </c>
      <c r="M2848" s="2">
        <f>SUM(INDEX(ch_table[AAT],1):ch_table[[#This Row],[AAT]])</f>
        <v>6.2215277777777827</v>
      </c>
    </row>
    <row r="2849" spans="1:13" x14ac:dyDescent="0.25">
      <c r="A2849">
        <v>214</v>
      </c>
      <c r="B2849" s="1">
        <v>43432</v>
      </c>
      <c r="C2849" s="7">
        <v>0.59861111111111109</v>
      </c>
      <c r="D2849" t="s">
        <v>161</v>
      </c>
      <c r="E2849" t="s">
        <v>1961</v>
      </c>
      <c r="G2849" s="2">
        <v>0.1791666666666667</v>
      </c>
      <c r="H2849" s="15" t="str">
        <f t="shared" si="88"/>
        <v/>
      </c>
      <c r="I2849" s="2">
        <f>SUM(INDEX(ch_table[Duration],1):ch_table[[#This Row],[Duration]])</f>
        <v>73.171527777777456</v>
      </c>
      <c r="J2849" s="7">
        <v>0.79166666666666663</v>
      </c>
      <c r="K2849" s="16" t="str" cm="1">
        <f t="array" ref="K28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49" s="7" t="str">
        <f t="shared" si="89"/>
        <v/>
      </c>
      <c r="M2849" s="2">
        <f>SUM(INDEX(ch_table[AAT],1):ch_table[[#This Row],[AAT]])</f>
        <v>6.2215277777777827</v>
      </c>
    </row>
    <row r="2850" spans="1:13" x14ac:dyDescent="0.25">
      <c r="A2850">
        <v>214</v>
      </c>
      <c r="B2850" s="1">
        <v>43432</v>
      </c>
      <c r="C2850" s="7">
        <v>0.77777777777777779</v>
      </c>
      <c r="D2850" t="s">
        <v>1651</v>
      </c>
      <c r="E2850" t="s">
        <v>1962</v>
      </c>
      <c r="G2850" s="2">
        <v>6.9444444444444447E-4</v>
      </c>
      <c r="H2850" s="15" t="str">
        <f t="shared" si="88"/>
        <v/>
      </c>
      <c r="I2850" s="2">
        <f>SUM(INDEX(ch_table[Duration],1):ch_table[[#This Row],[Duration]])</f>
        <v>73.172222222221905</v>
      </c>
      <c r="J2850" s="7">
        <v>0.79166666666666663</v>
      </c>
      <c r="K2850" s="16" t="str" cm="1">
        <f t="array" ref="K28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0" s="7" t="str">
        <f t="shared" si="89"/>
        <v/>
      </c>
      <c r="M2850" s="2">
        <f>SUM(INDEX(ch_table[AAT],1):ch_table[[#This Row],[AAT]])</f>
        <v>6.2215277777777827</v>
      </c>
    </row>
    <row r="2851" spans="1:13" x14ac:dyDescent="0.25">
      <c r="A2851">
        <v>214</v>
      </c>
      <c r="B2851" s="1">
        <v>43432</v>
      </c>
      <c r="C2851" s="7">
        <v>0.77847222222222223</v>
      </c>
      <c r="D2851" t="s">
        <v>1653</v>
      </c>
      <c r="E2851" t="s">
        <v>1963</v>
      </c>
      <c r="G2851" s="2">
        <v>1.458333333333333E-2</v>
      </c>
      <c r="H2851" s="15" t="str">
        <f t="shared" si="88"/>
        <v/>
      </c>
      <c r="I2851" s="2">
        <f>SUM(INDEX(ch_table[Duration],1):ch_table[[#This Row],[Duration]])</f>
        <v>73.186805555555239</v>
      </c>
      <c r="J2851" s="7">
        <v>0.79166666666666663</v>
      </c>
      <c r="K2851" s="16" cm="1">
        <f t="array" ref="K28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2851" s="7" t="str">
        <f t="shared" si="89"/>
        <v/>
      </c>
      <c r="M2851" s="2">
        <f>SUM(INDEX(ch_table[AAT],1):ch_table[[#This Row],[AAT]])</f>
        <v>6.2229166666666718</v>
      </c>
    </row>
    <row r="2852" spans="1:13" x14ac:dyDescent="0.25">
      <c r="A2852">
        <v>214</v>
      </c>
      <c r="B2852" s="1">
        <v>43432</v>
      </c>
      <c r="C2852" s="7">
        <v>0.79305555555555551</v>
      </c>
      <c r="D2852" t="s">
        <v>23</v>
      </c>
      <c r="E2852" t="s">
        <v>1964</v>
      </c>
      <c r="G2852" s="2">
        <v>1.9444444444444441E-2</v>
      </c>
      <c r="H2852" s="15" t="str">
        <f t="shared" si="88"/>
        <v/>
      </c>
      <c r="I2852" s="2">
        <f>SUM(INDEX(ch_table[Duration],1):ch_table[[#This Row],[Duration]])</f>
        <v>73.206249999999685</v>
      </c>
      <c r="J2852" s="7">
        <v>0.79166666666666663</v>
      </c>
      <c r="K2852" s="16" cm="1">
        <f t="array" ref="K28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2852" s="7" t="str">
        <f t="shared" si="89"/>
        <v/>
      </c>
      <c r="M2852" s="2">
        <f>SUM(INDEX(ch_table[AAT],1):ch_table[[#This Row],[AAT]])</f>
        <v>6.2423611111111166</v>
      </c>
    </row>
    <row r="2853" spans="1:13" x14ac:dyDescent="0.25">
      <c r="A2853">
        <v>214</v>
      </c>
      <c r="B2853" s="1">
        <v>43432</v>
      </c>
      <c r="C2853" s="7">
        <v>0.8125</v>
      </c>
      <c r="D2853" t="s">
        <v>8</v>
      </c>
      <c r="H2853" s="15">
        <f t="shared" si="88"/>
        <v>0.33333333333333337</v>
      </c>
      <c r="I2853" s="2">
        <f>SUM(INDEX(ch_table[Duration],1):ch_table[[#This Row],[Duration]])</f>
        <v>73.206249999999685</v>
      </c>
      <c r="J2853" s="7">
        <v>0.79166666666666663</v>
      </c>
      <c r="K2853" s="16" t="str" cm="1">
        <f t="array" ref="K28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3" s="7">
        <f t="shared" si="89"/>
        <v>2.0833333333333325E-2</v>
      </c>
      <c r="M2853" s="2">
        <f>SUM(INDEX(ch_table[AAT],1):ch_table[[#This Row],[AAT]])</f>
        <v>6.2423611111111166</v>
      </c>
    </row>
    <row r="2854" spans="1:13" x14ac:dyDescent="0.25">
      <c r="A2854">
        <v>215</v>
      </c>
      <c r="B2854" s="1">
        <v>43433</v>
      </c>
      <c r="C2854" s="7">
        <v>0.39583333333333331</v>
      </c>
      <c r="D2854" t="s">
        <v>13</v>
      </c>
      <c r="G2854" s="2">
        <v>2.7777777777777779E-3</v>
      </c>
      <c r="H2854" s="15" t="str">
        <f t="shared" si="88"/>
        <v/>
      </c>
      <c r="I2854" s="2">
        <f>SUM(INDEX(ch_table[Duration],1):ch_table[[#This Row],[Duration]])</f>
        <v>73.209027777777465</v>
      </c>
      <c r="J2854" s="7">
        <v>0.70833333333333337</v>
      </c>
      <c r="K2854" s="16" t="str" cm="1">
        <f t="array" ref="K28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4" s="7" t="str">
        <f t="shared" si="89"/>
        <v/>
      </c>
      <c r="M2854" s="2">
        <f>SUM(INDEX(ch_table[AAT],1):ch_table[[#This Row],[AAT]])</f>
        <v>6.2423611111111166</v>
      </c>
    </row>
    <row r="2855" spans="1:13" x14ac:dyDescent="0.25">
      <c r="A2855">
        <v>215</v>
      </c>
      <c r="B2855" s="1">
        <v>43433</v>
      </c>
      <c r="C2855" s="7">
        <v>0.39861111111111108</v>
      </c>
      <c r="D2855" t="s">
        <v>52</v>
      </c>
      <c r="E2855" t="s">
        <v>1523</v>
      </c>
      <c r="G2855" s="2">
        <v>2.222222222222222E-2</v>
      </c>
      <c r="H2855" s="15" t="str">
        <f t="shared" si="88"/>
        <v/>
      </c>
      <c r="I2855" s="2">
        <f>SUM(INDEX(ch_table[Duration],1):ch_table[[#This Row],[Duration]])</f>
        <v>73.23124999999969</v>
      </c>
      <c r="J2855" s="7">
        <v>0.70833333333333337</v>
      </c>
      <c r="K2855" s="16" t="str" cm="1">
        <f t="array" ref="K28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5" s="7" t="str">
        <f t="shared" si="89"/>
        <v/>
      </c>
      <c r="M2855" s="2">
        <f>SUM(INDEX(ch_table[AAT],1):ch_table[[#This Row],[AAT]])</f>
        <v>6.2423611111111166</v>
      </c>
    </row>
    <row r="2856" spans="1:13" x14ac:dyDescent="0.25">
      <c r="A2856">
        <v>215</v>
      </c>
      <c r="B2856" s="1">
        <v>43433</v>
      </c>
      <c r="C2856" s="7">
        <v>0.42083333333333328</v>
      </c>
      <c r="D2856" t="s">
        <v>54</v>
      </c>
      <c r="E2856" t="s">
        <v>1523</v>
      </c>
      <c r="G2856" s="2">
        <v>6.2500000000000003E-3</v>
      </c>
      <c r="H2856" s="15" t="str">
        <f t="shared" si="88"/>
        <v/>
      </c>
      <c r="I2856" s="2">
        <f>SUM(INDEX(ch_table[Duration],1):ch_table[[#This Row],[Duration]])</f>
        <v>73.237499999999685</v>
      </c>
      <c r="J2856" s="7">
        <v>0.70833333333333337</v>
      </c>
      <c r="K2856" s="16" t="str" cm="1">
        <f t="array" ref="K28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6" s="7" t="str">
        <f t="shared" si="89"/>
        <v/>
      </c>
      <c r="M2856" s="2">
        <f>SUM(INDEX(ch_table[AAT],1):ch_table[[#This Row],[AAT]])</f>
        <v>6.2423611111111166</v>
      </c>
    </row>
    <row r="2857" spans="1:13" x14ac:dyDescent="0.25">
      <c r="A2857">
        <v>215</v>
      </c>
      <c r="B2857" s="1">
        <v>43433</v>
      </c>
      <c r="C2857" s="7">
        <v>0.42708333333333331</v>
      </c>
      <c r="D2857" t="s">
        <v>52</v>
      </c>
      <c r="E2857" t="s">
        <v>1965</v>
      </c>
      <c r="G2857" s="2">
        <v>1.2500000000000001E-2</v>
      </c>
      <c r="H2857" s="15" t="str">
        <f t="shared" si="88"/>
        <v/>
      </c>
      <c r="I2857" s="2">
        <f>SUM(INDEX(ch_table[Duration],1):ch_table[[#This Row],[Duration]])</f>
        <v>73.249999999999687</v>
      </c>
      <c r="J2857" s="7">
        <v>0.70833333333333337</v>
      </c>
      <c r="K2857" s="16" t="str" cm="1">
        <f t="array" ref="K28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7" s="7" t="str">
        <f t="shared" si="89"/>
        <v/>
      </c>
      <c r="M2857" s="2">
        <f>SUM(INDEX(ch_table[AAT],1):ch_table[[#This Row],[AAT]])</f>
        <v>6.2423611111111166</v>
      </c>
    </row>
    <row r="2858" spans="1:13" x14ac:dyDescent="0.25">
      <c r="A2858">
        <v>215</v>
      </c>
      <c r="B2858" s="1">
        <v>43433</v>
      </c>
      <c r="C2858" s="7">
        <v>0.43958333333333333</v>
      </c>
      <c r="D2858" t="s">
        <v>55</v>
      </c>
      <c r="E2858" t="s">
        <v>1966</v>
      </c>
      <c r="F2858" t="s">
        <v>1724</v>
      </c>
      <c r="G2858" s="2">
        <v>2.6388888888888889E-2</v>
      </c>
      <c r="H2858" s="15" t="str">
        <f t="shared" si="88"/>
        <v/>
      </c>
      <c r="I2858" s="2">
        <f>SUM(INDEX(ch_table[Duration],1):ch_table[[#This Row],[Duration]])</f>
        <v>73.276388888888576</v>
      </c>
      <c r="J2858" s="7">
        <v>0.70833333333333337</v>
      </c>
      <c r="K2858" s="16" t="str" cm="1">
        <f t="array" ref="K28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8" s="7" t="str">
        <f t="shared" si="89"/>
        <v/>
      </c>
      <c r="M2858" s="2">
        <f>SUM(INDEX(ch_table[AAT],1):ch_table[[#This Row],[AAT]])</f>
        <v>6.2423611111111166</v>
      </c>
    </row>
    <row r="2859" spans="1:13" x14ac:dyDescent="0.25">
      <c r="A2859">
        <v>215</v>
      </c>
      <c r="B2859" s="1">
        <v>43433</v>
      </c>
      <c r="C2859" s="7">
        <v>0.46597222222222218</v>
      </c>
      <c r="D2859" t="s">
        <v>29</v>
      </c>
      <c r="E2859" t="s">
        <v>176</v>
      </c>
      <c r="G2859" s="2">
        <v>4.0972222222222222E-2</v>
      </c>
      <c r="H2859" s="15" t="str">
        <f t="shared" si="88"/>
        <v/>
      </c>
      <c r="I2859" s="2">
        <f>SUM(INDEX(ch_table[Duration],1):ch_table[[#This Row],[Duration]])</f>
        <v>73.317361111110799</v>
      </c>
      <c r="J2859" s="7">
        <v>0.70833333333333337</v>
      </c>
      <c r="K2859" s="16" t="str" cm="1">
        <f t="array" ref="K28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59" s="7" t="str">
        <f t="shared" si="89"/>
        <v/>
      </c>
      <c r="M2859" s="2">
        <f>SUM(INDEX(ch_table[AAT],1):ch_table[[#This Row],[AAT]])</f>
        <v>6.2423611111111166</v>
      </c>
    </row>
    <row r="2860" spans="1:13" x14ac:dyDescent="0.25">
      <c r="A2860">
        <v>215</v>
      </c>
      <c r="B2860" s="1">
        <v>43433</v>
      </c>
      <c r="C2860" s="7">
        <v>0.50694444444444442</v>
      </c>
      <c r="D2860" t="s">
        <v>104</v>
      </c>
      <c r="E2860" t="s">
        <v>1967</v>
      </c>
      <c r="G2860" s="2">
        <v>0.1270833333333333</v>
      </c>
      <c r="H2860" s="15" t="str">
        <f t="shared" si="88"/>
        <v/>
      </c>
      <c r="I2860" s="2">
        <f>SUM(INDEX(ch_table[Duration],1):ch_table[[#This Row],[Duration]])</f>
        <v>73.44444444444413</v>
      </c>
      <c r="J2860" s="7">
        <v>0.70833333333333337</v>
      </c>
      <c r="K2860" s="16" t="str" cm="1">
        <f t="array" ref="K28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0" s="7" t="str">
        <f t="shared" si="89"/>
        <v/>
      </c>
      <c r="M2860" s="2">
        <f>SUM(INDEX(ch_table[AAT],1):ch_table[[#This Row],[AAT]])</f>
        <v>6.2423611111111166</v>
      </c>
    </row>
    <row r="2861" spans="1:13" x14ac:dyDescent="0.25">
      <c r="A2861">
        <v>215</v>
      </c>
      <c r="B2861" s="1">
        <v>43433</v>
      </c>
      <c r="C2861" s="7">
        <v>0.63402777777777775</v>
      </c>
      <c r="D2861" t="s">
        <v>1688</v>
      </c>
      <c r="E2861" t="s">
        <v>1968</v>
      </c>
      <c r="G2861" s="2">
        <v>2.0833333333333329E-3</v>
      </c>
      <c r="H2861" s="15" t="str">
        <f t="shared" si="88"/>
        <v/>
      </c>
      <c r="I2861" s="2">
        <f>SUM(INDEX(ch_table[Duration],1):ch_table[[#This Row],[Duration]])</f>
        <v>73.446527777777462</v>
      </c>
      <c r="J2861" s="7">
        <v>0.70833333333333337</v>
      </c>
      <c r="K2861" s="16" t="str" cm="1">
        <f t="array" ref="K28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1" s="7" t="str">
        <f t="shared" si="89"/>
        <v/>
      </c>
      <c r="M2861" s="2">
        <f>SUM(INDEX(ch_table[AAT],1):ch_table[[#This Row],[AAT]])</f>
        <v>6.2423611111111166</v>
      </c>
    </row>
    <row r="2862" spans="1:13" x14ac:dyDescent="0.25">
      <c r="A2862">
        <v>215</v>
      </c>
      <c r="B2862" s="1">
        <v>43433</v>
      </c>
      <c r="C2862" s="7">
        <v>0.63611111111111107</v>
      </c>
      <c r="D2862" t="s">
        <v>23</v>
      </c>
      <c r="E2862" t="s">
        <v>1969</v>
      </c>
      <c r="G2862" s="2">
        <v>3.3333333333333333E-2</v>
      </c>
      <c r="H2862" s="15" t="str">
        <f t="shared" si="88"/>
        <v/>
      </c>
      <c r="I2862" s="2">
        <f>SUM(INDEX(ch_table[Duration],1):ch_table[[#This Row],[Duration]])</f>
        <v>73.479861111110793</v>
      </c>
      <c r="J2862" s="7">
        <v>0.70833333333333337</v>
      </c>
      <c r="K2862" s="16" t="str" cm="1">
        <f t="array" ref="K28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2" s="7" t="str">
        <f t="shared" si="89"/>
        <v/>
      </c>
      <c r="M2862" s="2">
        <f>SUM(INDEX(ch_table[AAT],1):ch_table[[#This Row],[AAT]])</f>
        <v>6.2423611111111166</v>
      </c>
    </row>
    <row r="2863" spans="1:13" x14ac:dyDescent="0.25">
      <c r="A2863">
        <v>215</v>
      </c>
      <c r="B2863" s="1">
        <v>43433</v>
      </c>
      <c r="C2863" s="7">
        <v>0.6694444444444444</v>
      </c>
      <c r="D2863" t="s">
        <v>8</v>
      </c>
      <c r="H2863" s="15">
        <f t="shared" si="88"/>
        <v>0.27361111111111108</v>
      </c>
      <c r="I2863" s="2">
        <f>SUM(INDEX(ch_table[Duration],1):ch_table[[#This Row],[Duration]])</f>
        <v>73.479861111110793</v>
      </c>
      <c r="J2863" s="7">
        <v>0.70833333333333337</v>
      </c>
      <c r="K2863" s="16" t="str" cm="1">
        <f t="array" ref="K28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3" s="7">
        <f t="shared" si="89"/>
        <v>0</v>
      </c>
      <c r="M2863" s="2">
        <f>SUM(INDEX(ch_table[AAT],1):ch_table[[#This Row],[AAT]])</f>
        <v>6.2423611111111166</v>
      </c>
    </row>
    <row r="2864" spans="1:13" x14ac:dyDescent="0.25">
      <c r="A2864">
        <v>216</v>
      </c>
      <c r="B2864" s="1">
        <v>43437</v>
      </c>
      <c r="C2864" s="7">
        <v>0.60416666666666663</v>
      </c>
      <c r="D2864" t="s">
        <v>13</v>
      </c>
      <c r="G2864" s="2">
        <v>2.7777777777777779E-3</v>
      </c>
      <c r="H2864" s="15" t="str">
        <f t="shared" si="88"/>
        <v/>
      </c>
      <c r="I2864" s="2">
        <f>SUM(INDEX(ch_table[Duration],1):ch_table[[#This Row],[Duration]])</f>
        <v>73.482638888888573</v>
      </c>
      <c r="J2864" s="7">
        <v>0.91666666666666663</v>
      </c>
      <c r="K2864" s="16" t="str" cm="1">
        <f t="array" ref="K28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4" s="7" t="str">
        <f t="shared" si="89"/>
        <v/>
      </c>
      <c r="M2864" s="2">
        <f>SUM(INDEX(ch_table[AAT],1):ch_table[[#This Row],[AAT]])</f>
        <v>6.2423611111111166</v>
      </c>
    </row>
    <row r="2865" spans="1:13" x14ac:dyDescent="0.25">
      <c r="A2865">
        <v>216</v>
      </c>
      <c r="B2865" s="1">
        <v>43437</v>
      </c>
      <c r="C2865" s="7">
        <v>0.6069444444444444</v>
      </c>
      <c r="D2865" t="s">
        <v>52</v>
      </c>
      <c r="E2865" t="s">
        <v>1970</v>
      </c>
      <c r="G2865" s="2">
        <v>2.9861111111111109E-2</v>
      </c>
      <c r="H2865" s="15" t="str">
        <f t="shared" si="88"/>
        <v/>
      </c>
      <c r="I2865" s="2">
        <f>SUM(INDEX(ch_table[Duration],1):ch_table[[#This Row],[Duration]])</f>
        <v>73.51249999999969</v>
      </c>
      <c r="J2865" s="7">
        <v>0.91666666666666663</v>
      </c>
      <c r="K2865" s="16" t="str" cm="1">
        <f t="array" ref="K28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5" s="7" t="str">
        <f t="shared" si="89"/>
        <v/>
      </c>
      <c r="M2865" s="2">
        <f>SUM(INDEX(ch_table[AAT],1):ch_table[[#This Row],[AAT]])</f>
        <v>6.2423611111111166</v>
      </c>
    </row>
    <row r="2866" spans="1:13" x14ac:dyDescent="0.25">
      <c r="A2866">
        <v>216</v>
      </c>
      <c r="B2866" s="1">
        <v>43437</v>
      </c>
      <c r="C2866" s="7">
        <v>0.63680555555555551</v>
      </c>
      <c r="D2866" t="s">
        <v>54</v>
      </c>
      <c r="E2866" t="s">
        <v>1970</v>
      </c>
      <c r="G2866" s="2">
        <v>1.180555555555556E-2</v>
      </c>
      <c r="H2866" s="15" t="str">
        <f t="shared" si="88"/>
        <v/>
      </c>
      <c r="I2866" s="2">
        <f>SUM(INDEX(ch_table[Duration],1):ch_table[[#This Row],[Duration]])</f>
        <v>73.524305555555244</v>
      </c>
      <c r="J2866" s="7">
        <v>0.91666666666666663</v>
      </c>
      <c r="K2866" s="16" t="str" cm="1">
        <f t="array" ref="K28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6" s="7" t="str">
        <f t="shared" si="89"/>
        <v/>
      </c>
      <c r="M2866" s="2">
        <f>SUM(INDEX(ch_table[AAT],1):ch_table[[#This Row],[AAT]])</f>
        <v>6.2423611111111166</v>
      </c>
    </row>
    <row r="2867" spans="1:13" x14ac:dyDescent="0.25">
      <c r="A2867">
        <v>216</v>
      </c>
      <c r="B2867" s="1">
        <v>43437</v>
      </c>
      <c r="C2867" s="7">
        <v>0.64861111111111114</v>
      </c>
      <c r="D2867" t="s">
        <v>41</v>
      </c>
      <c r="E2867" t="s">
        <v>1971</v>
      </c>
      <c r="G2867" s="2">
        <v>3.9583333333333331E-2</v>
      </c>
      <c r="H2867" s="15" t="str">
        <f t="shared" si="88"/>
        <v/>
      </c>
      <c r="I2867" s="2">
        <f>SUM(INDEX(ch_table[Duration],1):ch_table[[#This Row],[Duration]])</f>
        <v>73.563888888888584</v>
      </c>
      <c r="J2867" s="7">
        <v>0.91666666666666663</v>
      </c>
      <c r="K2867" s="16" t="str" cm="1">
        <f t="array" ref="K28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7" s="7" t="str">
        <f t="shared" si="89"/>
        <v/>
      </c>
      <c r="M2867" s="2">
        <f>SUM(INDEX(ch_table[AAT],1):ch_table[[#This Row],[AAT]])</f>
        <v>6.2423611111111166</v>
      </c>
    </row>
    <row r="2868" spans="1:13" x14ac:dyDescent="0.25">
      <c r="A2868">
        <v>216</v>
      </c>
      <c r="B2868" s="1">
        <v>43437</v>
      </c>
      <c r="C2868" s="7">
        <v>0.68819444444444444</v>
      </c>
      <c r="D2868" t="s">
        <v>41</v>
      </c>
      <c r="E2868" t="s">
        <v>1972</v>
      </c>
      <c r="F2868" t="s">
        <v>101</v>
      </c>
      <c r="G2868" s="2">
        <v>9.6527777777777782E-2</v>
      </c>
      <c r="H2868" s="15" t="str">
        <f t="shared" si="88"/>
        <v/>
      </c>
      <c r="I2868" s="2">
        <f>SUM(INDEX(ch_table[Duration],1):ch_table[[#This Row],[Duration]])</f>
        <v>73.660416666666364</v>
      </c>
      <c r="J2868" s="7">
        <v>0.91666666666666663</v>
      </c>
      <c r="K2868" s="16" t="str" cm="1">
        <f t="array" ref="K28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8" s="7" t="str">
        <f t="shared" si="89"/>
        <v/>
      </c>
      <c r="M2868" s="2">
        <f>SUM(INDEX(ch_table[AAT],1):ch_table[[#This Row],[AAT]])</f>
        <v>6.2423611111111166</v>
      </c>
    </row>
    <row r="2869" spans="1:13" x14ac:dyDescent="0.25">
      <c r="A2869">
        <v>216</v>
      </c>
      <c r="B2869" s="1">
        <v>43437</v>
      </c>
      <c r="C2869" s="7">
        <v>0.78472222222222221</v>
      </c>
      <c r="D2869" t="s">
        <v>31</v>
      </c>
      <c r="E2869" t="s">
        <v>1973</v>
      </c>
      <c r="G2869" s="2">
        <v>1.3888888888888889E-3</v>
      </c>
      <c r="H2869" s="15" t="str">
        <f t="shared" si="88"/>
        <v/>
      </c>
      <c r="I2869" s="2">
        <f>SUM(INDEX(ch_table[Duration],1):ch_table[[#This Row],[Duration]])</f>
        <v>73.661805555555247</v>
      </c>
      <c r="J2869" s="7">
        <v>0.91666666666666663</v>
      </c>
      <c r="K2869" s="16" t="str" cm="1">
        <f t="array" ref="K28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69" s="7" t="str">
        <f t="shared" si="89"/>
        <v/>
      </c>
      <c r="M2869" s="2">
        <f>SUM(INDEX(ch_table[AAT],1):ch_table[[#This Row],[AAT]])</f>
        <v>6.2423611111111166</v>
      </c>
    </row>
    <row r="2870" spans="1:13" x14ac:dyDescent="0.25">
      <c r="A2870">
        <v>216</v>
      </c>
      <c r="B2870" s="1">
        <v>43437</v>
      </c>
      <c r="C2870" s="7">
        <v>0.78611111111111109</v>
      </c>
      <c r="D2870" t="s">
        <v>31</v>
      </c>
      <c r="E2870" t="s">
        <v>1974</v>
      </c>
      <c r="F2870" t="s">
        <v>1724</v>
      </c>
      <c r="G2870" s="2">
        <v>6.9444444444444447E-4</v>
      </c>
      <c r="H2870" s="15" t="str">
        <f t="shared" si="88"/>
        <v/>
      </c>
      <c r="I2870" s="2">
        <f>SUM(INDEX(ch_table[Duration],1):ch_table[[#This Row],[Duration]])</f>
        <v>73.662499999999696</v>
      </c>
      <c r="J2870" s="7">
        <v>0.91666666666666663</v>
      </c>
      <c r="K2870" s="16" t="str" cm="1">
        <f t="array" ref="K28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0" s="7" t="str">
        <f t="shared" si="89"/>
        <v/>
      </c>
      <c r="M2870" s="2">
        <f>SUM(INDEX(ch_table[AAT],1):ch_table[[#This Row],[AAT]])</f>
        <v>6.2423611111111166</v>
      </c>
    </row>
    <row r="2871" spans="1:13" x14ac:dyDescent="0.25">
      <c r="A2871">
        <v>216</v>
      </c>
      <c r="B2871" s="1">
        <v>43437</v>
      </c>
      <c r="C2871" s="7">
        <v>0.78680555555555554</v>
      </c>
      <c r="D2871" t="s">
        <v>31</v>
      </c>
      <c r="E2871" t="s">
        <v>1975</v>
      </c>
      <c r="F2871" t="s">
        <v>1724</v>
      </c>
      <c r="G2871" s="2">
        <v>6.9444444444444447E-4</v>
      </c>
      <c r="H2871" s="15" t="str">
        <f t="shared" si="88"/>
        <v/>
      </c>
      <c r="I2871" s="2">
        <f>SUM(INDEX(ch_table[Duration],1):ch_table[[#This Row],[Duration]])</f>
        <v>73.663194444444144</v>
      </c>
      <c r="J2871" s="7">
        <v>0.91666666666666663</v>
      </c>
      <c r="K2871" s="16" t="str" cm="1">
        <f t="array" ref="K28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1" s="7" t="str">
        <f t="shared" si="89"/>
        <v/>
      </c>
      <c r="M2871" s="2">
        <f>SUM(INDEX(ch_table[AAT],1):ch_table[[#This Row],[AAT]])</f>
        <v>6.2423611111111166</v>
      </c>
    </row>
    <row r="2872" spans="1:13" x14ac:dyDescent="0.25">
      <c r="A2872">
        <v>216</v>
      </c>
      <c r="B2872" s="1">
        <v>43437</v>
      </c>
      <c r="C2872" s="7">
        <v>0.78749999999999998</v>
      </c>
      <c r="D2872" t="s">
        <v>31</v>
      </c>
      <c r="E2872" t="s">
        <v>1976</v>
      </c>
      <c r="F2872" t="s">
        <v>1724</v>
      </c>
      <c r="G2872" s="2">
        <v>6.9444444444444447E-4</v>
      </c>
      <c r="H2872" s="15" t="str">
        <f t="shared" si="88"/>
        <v/>
      </c>
      <c r="I2872" s="2">
        <f>SUM(INDEX(ch_table[Duration],1):ch_table[[#This Row],[Duration]])</f>
        <v>73.663888888888593</v>
      </c>
      <c r="J2872" s="7">
        <v>0.91666666666666663</v>
      </c>
      <c r="K2872" s="16" t="str" cm="1">
        <f t="array" ref="K28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2" s="7" t="str">
        <f t="shared" si="89"/>
        <v/>
      </c>
      <c r="M2872" s="2">
        <f>SUM(INDEX(ch_table[AAT],1):ch_table[[#This Row],[AAT]])</f>
        <v>6.2423611111111166</v>
      </c>
    </row>
    <row r="2873" spans="1:13" x14ac:dyDescent="0.25">
      <c r="A2873">
        <v>216</v>
      </c>
      <c r="B2873" s="1">
        <v>43437</v>
      </c>
      <c r="C2873" s="7">
        <v>0.78819444444444442</v>
      </c>
      <c r="D2873" t="s">
        <v>31</v>
      </c>
      <c r="E2873" t="s">
        <v>1977</v>
      </c>
      <c r="G2873" s="2">
        <v>6.9444444444444447E-4</v>
      </c>
      <c r="H2873" s="15" t="str">
        <f t="shared" si="88"/>
        <v/>
      </c>
      <c r="I2873" s="2">
        <f>SUM(INDEX(ch_table[Duration],1):ch_table[[#This Row],[Duration]])</f>
        <v>73.664583333333042</v>
      </c>
      <c r="J2873" s="7">
        <v>0.91666666666666663</v>
      </c>
      <c r="K2873" s="16" t="str" cm="1">
        <f t="array" ref="K28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3" s="7" t="str">
        <f t="shared" si="89"/>
        <v/>
      </c>
      <c r="M2873" s="2">
        <f>SUM(INDEX(ch_table[AAT],1):ch_table[[#This Row],[AAT]])</f>
        <v>6.2423611111111166</v>
      </c>
    </row>
    <row r="2874" spans="1:13" x14ac:dyDescent="0.25">
      <c r="A2874">
        <v>216</v>
      </c>
      <c r="B2874" s="1">
        <v>43437</v>
      </c>
      <c r="C2874" s="7">
        <v>0.78888888888888886</v>
      </c>
      <c r="D2874" t="s">
        <v>31</v>
      </c>
      <c r="E2874" t="s">
        <v>1978</v>
      </c>
      <c r="G2874" s="2">
        <v>6.9444444444444447E-4</v>
      </c>
      <c r="H2874" s="15" t="str">
        <f t="shared" si="88"/>
        <v/>
      </c>
      <c r="I2874" s="2">
        <f>SUM(INDEX(ch_table[Duration],1):ch_table[[#This Row],[Duration]])</f>
        <v>73.66527777777749</v>
      </c>
      <c r="J2874" s="7">
        <v>0.91666666666666663</v>
      </c>
      <c r="K2874" s="16" t="str" cm="1">
        <f t="array" ref="K28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4" s="7" t="str">
        <f t="shared" si="89"/>
        <v/>
      </c>
      <c r="M2874" s="2">
        <f>SUM(INDEX(ch_table[AAT],1):ch_table[[#This Row],[AAT]])</f>
        <v>6.2423611111111166</v>
      </c>
    </row>
    <row r="2875" spans="1:13" x14ac:dyDescent="0.25">
      <c r="A2875">
        <v>216</v>
      </c>
      <c r="B2875" s="1">
        <v>43437</v>
      </c>
      <c r="C2875" s="7">
        <v>0.7895833333333333</v>
      </c>
      <c r="D2875" t="s">
        <v>31</v>
      </c>
      <c r="E2875" t="s">
        <v>1979</v>
      </c>
      <c r="G2875" s="2">
        <v>1.3888888888888889E-3</v>
      </c>
      <c r="H2875" s="15" t="str">
        <f t="shared" si="88"/>
        <v/>
      </c>
      <c r="I2875" s="2">
        <f>SUM(INDEX(ch_table[Duration],1):ch_table[[#This Row],[Duration]])</f>
        <v>73.666666666666373</v>
      </c>
      <c r="J2875" s="7">
        <v>0.91666666666666663</v>
      </c>
      <c r="K2875" s="16" t="str" cm="1">
        <f t="array" ref="K28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5" s="7" t="str">
        <f t="shared" si="89"/>
        <v/>
      </c>
      <c r="M2875" s="2">
        <f>SUM(INDEX(ch_table[AAT],1):ch_table[[#This Row],[AAT]])</f>
        <v>6.2423611111111166</v>
      </c>
    </row>
    <row r="2876" spans="1:13" x14ac:dyDescent="0.25">
      <c r="A2876">
        <v>216</v>
      </c>
      <c r="B2876" s="1">
        <v>43437</v>
      </c>
      <c r="C2876" s="7">
        <v>0.79097222222222219</v>
      </c>
      <c r="D2876" t="s">
        <v>31</v>
      </c>
      <c r="E2876" t="s">
        <v>1980</v>
      </c>
      <c r="G2876" s="2">
        <v>4.1666666666666666E-3</v>
      </c>
      <c r="H2876" s="15" t="str">
        <f t="shared" si="88"/>
        <v/>
      </c>
      <c r="I2876" s="2">
        <f>SUM(INDEX(ch_table[Duration],1):ch_table[[#This Row],[Duration]])</f>
        <v>73.670833333333036</v>
      </c>
      <c r="J2876" s="7">
        <v>0.91666666666666663</v>
      </c>
      <c r="K2876" s="16" t="str" cm="1">
        <f t="array" ref="K28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6" s="7" t="str">
        <f t="shared" si="89"/>
        <v/>
      </c>
      <c r="M2876" s="2">
        <f>SUM(INDEX(ch_table[AAT],1):ch_table[[#This Row],[AAT]])</f>
        <v>6.2423611111111166</v>
      </c>
    </row>
    <row r="2877" spans="1:13" x14ac:dyDescent="0.25">
      <c r="A2877">
        <v>216</v>
      </c>
      <c r="B2877" s="1">
        <v>43437</v>
      </c>
      <c r="C2877" s="7">
        <v>0.79513888888888884</v>
      </c>
      <c r="D2877" t="s">
        <v>1858</v>
      </c>
      <c r="E2877" t="s">
        <v>1981</v>
      </c>
      <c r="F2877" t="s">
        <v>289</v>
      </c>
      <c r="G2877" s="2">
        <v>4.2361111111111113E-2</v>
      </c>
      <c r="H2877" s="15" t="str">
        <f t="shared" si="88"/>
        <v/>
      </c>
      <c r="I2877" s="2">
        <f>SUM(INDEX(ch_table[Duration],1):ch_table[[#This Row],[Duration]])</f>
        <v>73.713194444444142</v>
      </c>
      <c r="J2877" s="7">
        <v>0.91666666666666663</v>
      </c>
      <c r="K2877" s="16" t="str" cm="1">
        <f t="array" ref="K28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7" s="7" t="str">
        <f t="shared" si="89"/>
        <v/>
      </c>
      <c r="M2877" s="2">
        <f>SUM(INDEX(ch_table[AAT],1):ch_table[[#This Row],[AAT]])</f>
        <v>6.2423611111111166</v>
      </c>
    </row>
    <row r="2878" spans="1:13" x14ac:dyDescent="0.25">
      <c r="A2878">
        <v>216</v>
      </c>
      <c r="B2878" s="1">
        <v>43437</v>
      </c>
      <c r="C2878" s="7">
        <v>0.83750000000000002</v>
      </c>
      <c r="D2878" t="s">
        <v>23</v>
      </c>
      <c r="E2878" t="s">
        <v>1982</v>
      </c>
      <c r="G2878" s="2">
        <v>5.2777777777777778E-2</v>
      </c>
      <c r="H2878" s="15" t="str">
        <f t="shared" si="88"/>
        <v/>
      </c>
      <c r="I2878" s="2">
        <f>SUM(INDEX(ch_table[Duration],1):ch_table[[#This Row],[Duration]])</f>
        <v>73.765972222221919</v>
      </c>
      <c r="J2878" s="7">
        <v>0.91666666666666663</v>
      </c>
      <c r="K2878" s="16" t="str" cm="1">
        <f t="array" ref="K28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8" s="7" t="str">
        <f t="shared" si="89"/>
        <v/>
      </c>
      <c r="M2878" s="2">
        <f>SUM(INDEX(ch_table[AAT],1):ch_table[[#This Row],[AAT]])</f>
        <v>6.2423611111111166</v>
      </c>
    </row>
    <row r="2879" spans="1:13" x14ac:dyDescent="0.25">
      <c r="A2879">
        <v>216</v>
      </c>
      <c r="B2879" s="1">
        <v>43437</v>
      </c>
      <c r="C2879" s="7">
        <v>0.89027777777777772</v>
      </c>
      <c r="D2879" t="s">
        <v>188</v>
      </c>
      <c r="E2879" t="s">
        <v>1983</v>
      </c>
      <c r="G2879" s="2">
        <v>6.9444444444444447E-4</v>
      </c>
      <c r="H2879" s="15" t="str">
        <f t="shared" si="88"/>
        <v/>
      </c>
      <c r="I2879" s="2">
        <f>SUM(INDEX(ch_table[Duration],1):ch_table[[#This Row],[Duration]])</f>
        <v>73.766666666666367</v>
      </c>
      <c r="J2879" s="7">
        <v>0.91666666666666663</v>
      </c>
      <c r="K2879" s="16" t="str" cm="1">
        <f t="array" ref="K28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79" s="7" t="str">
        <f t="shared" si="89"/>
        <v/>
      </c>
      <c r="M2879" s="2">
        <f>SUM(INDEX(ch_table[AAT],1):ch_table[[#This Row],[AAT]])</f>
        <v>6.2423611111111166</v>
      </c>
    </row>
    <row r="2880" spans="1:13" x14ac:dyDescent="0.25">
      <c r="A2880">
        <v>216</v>
      </c>
      <c r="B2880" s="1">
        <v>43437</v>
      </c>
      <c r="C2880" s="7">
        <v>0.89097222222222228</v>
      </c>
      <c r="D2880" t="s">
        <v>23</v>
      </c>
      <c r="E2880" t="s">
        <v>1984</v>
      </c>
      <c r="G2880" s="2">
        <v>1.666666666666667E-2</v>
      </c>
      <c r="H2880" s="15" t="str">
        <f t="shared" si="88"/>
        <v/>
      </c>
      <c r="I2880" s="2">
        <f>SUM(INDEX(ch_table[Duration],1):ch_table[[#This Row],[Duration]])</f>
        <v>73.783333333333033</v>
      </c>
      <c r="J2880" s="7">
        <v>0.91666666666666663</v>
      </c>
      <c r="K2880" s="16" t="str" cm="1">
        <f t="array" ref="K28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0" s="7" t="str">
        <f t="shared" si="89"/>
        <v/>
      </c>
      <c r="M2880" s="2">
        <f>SUM(INDEX(ch_table[AAT],1):ch_table[[#This Row],[AAT]])</f>
        <v>6.2423611111111166</v>
      </c>
    </row>
    <row r="2881" spans="1:13" x14ac:dyDescent="0.25">
      <c r="A2881">
        <v>216</v>
      </c>
      <c r="B2881" s="1">
        <v>43437</v>
      </c>
      <c r="C2881" s="7">
        <v>0.90763888888888888</v>
      </c>
      <c r="D2881" t="s">
        <v>31</v>
      </c>
      <c r="E2881" t="s">
        <v>1985</v>
      </c>
      <c r="G2881" s="2">
        <v>6.9444444444444447E-4</v>
      </c>
      <c r="H2881" s="15" t="str">
        <f t="shared" si="88"/>
        <v/>
      </c>
      <c r="I2881" s="2">
        <f>SUM(INDEX(ch_table[Duration],1):ch_table[[#This Row],[Duration]])</f>
        <v>73.784027777777482</v>
      </c>
      <c r="J2881" s="7">
        <v>0.91666666666666663</v>
      </c>
      <c r="K2881" s="16" t="str" cm="1">
        <f t="array" ref="K28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1" s="7" t="str">
        <f t="shared" si="89"/>
        <v/>
      </c>
      <c r="M2881" s="2">
        <f>SUM(INDEX(ch_table[AAT],1):ch_table[[#This Row],[AAT]])</f>
        <v>6.2423611111111166</v>
      </c>
    </row>
    <row r="2882" spans="1:13" x14ac:dyDescent="0.25">
      <c r="A2882">
        <v>216</v>
      </c>
      <c r="B2882" s="1">
        <v>43437</v>
      </c>
      <c r="C2882" s="7">
        <v>0.90833333333333333</v>
      </c>
      <c r="D2882" t="s">
        <v>23</v>
      </c>
      <c r="E2882" t="s">
        <v>1984</v>
      </c>
      <c r="G2882" s="2">
        <v>1.666666666666667E-2</v>
      </c>
      <c r="H2882" s="15" t="str">
        <f t="shared" ref="H2882:H2945" si="90">IF(OR($D2882="House rose", $D2882="Session end"), SUMIF(A:A,A2882, G:G),"")</f>
        <v/>
      </c>
      <c r="I2882" s="2">
        <f>SUM(INDEX(ch_table[Duration],1):ch_table[[#This Row],[Duration]])</f>
        <v>73.800694444444147</v>
      </c>
      <c r="J2882" s="7">
        <v>0.91666666666666663</v>
      </c>
      <c r="K2882" s="16" cm="1">
        <f t="array" ref="K28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2882" s="7" t="str">
        <f t="shared" ref="L2882:L2945" si="91">IF(OR(D2882="House rose",D2882="Session end"), SUMIF(A:A, A2882,K:K),"")</f>
        <v/>
      </c>
      <c r="M2882" s="2">
        <f>SUM(INDEX(ch_table[AAT],1):ch_table[[#This Row],[AAT]])</f>
        <v>6.2506944444444503</v>
      </c>
    </row>
    <row r="2883" spans="1:13" x14ac:dyDescent="0.25">
      <c r="A2883">
        <v>216</v>
      </c>
      <c r="B2883" s="1">
        <v>43437</v>
      </c>
      <c r="C2883" s="7">
        <v>0.92500000000000004</v>
      </c>
      <c r="D2883" t="s">
        <v>8</v>
      </c>
      <c r="H2883" s="15">
        <f t="shared" si="90"/>
        <v>0.3208333333333333</v>
      </c>
      <c r="I2883" s="2">
        <f>SUM(INDEX(ch_table[Duration],1):ch_table[[#This Row],[Duration]])</f>
        <v>73.800694444444147</v>
      </c>
      <c r="J2883" s="7">
        <v>0.91666666666666663</v>
      </c>
      <c r="K2883" s="16" t="str" cm="1">
        <f t="array" ref="K28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3" s="7">
        <f t="shared" si="91"/>
        <v>8.3333333333334147E-3</v>
      </c>
      <c r="M2883" s="2">
        <f>SUM(INDEX(ch_table[AAT],1):ch_table[[#This Row],[AAT]])</f>
        <v>6.2506944444444503</v>
      </c>
    </row>
    <row r="2884" spans="1:13" x14ac:dyDescent="0.25">
      <c r="A2884">
        <v>217</v>
      </c>
      <c r="B2884" s="1">
        <v>43438</v>
      </c>
      <c r="C2884" s="7">
        <v>0.47916666666666669</v>
      </c>
      <c r="D2884" t="s">
        <v>13</v>
      </c>
      <c r="G2884" s="2">
        <v>2.7777777777777779E-3</v>
      </c>
      <c r="H2884" s="15" t="str">
        <f t="shared" si="90"/>
        <v/>
      </c>
      <c r="I2884" s="2">
        <f>SUM(INDEX(ch_table[Duration],1):ch_table[[#This Row],[Duration]])</f>
        <v>73.803472222221927</v>
      </c>
      <c r="J2884" s="7">
        <v>0.79166666666666663</v>
      </c>
      <c r="K2884" s="16" t="str" cm="1">
        <f t="array" ref="K28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4" s="7" t="str">
        <f t="shared" si="91"/>
        <v/>
      </c>
      <c r="M2884" s="2">
        <f>SUM(INDEX(ch_table[AAT],1):ch_table[[#This Row],[AAT]])</f>
        <v>6.2506944444444503</v>
      </c>
    </row>
    <row r="2885" spans="1:13" x14ac:dyDescent="0.25">
      <c r="A2885">
        <v>217</v>
      </c>
      <c r="B2885" s="1">
        <v>43438</v>
      </c>
      <c r="C2885" s="7">
        <v>0.48194444444444451</v>
      </c>
      <c r="D2885" t="s">
        <v>52</v>
      </c>
      <c r="E2885" t="s">
        <v>1986</v>
      </c>
      <c r="G2885" s="2">
        <v>3.5416666666666673E-2</v>
      </c>
      <c r="H2885" s="15" t="str">
        <f t="shared" si="90"/>
        <v/>
      </c>
      <c r="I2885" s="2">
        <f>SUM(INDEX(ch_table[Duration],1):ch_table[[#This Row],[Duration]])</f>
        <v>73.83888888888859</v>
      </c>
      <c r="J2885" s="7">
        <v>0.79166666666666663</v>
      </c>
      <c r="K2885" s="16" t="str" cm="1">
        <f t="array" ref="K28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5" s="7" t="str">
        <f t="shared" si="91"/>
        <v/>
      </c>
      <c r="M2885" s="2">
        <f>SUM(INDEX(ch_table[AAT],1):ch_table[[#This Row],[AAT]])</f>
        <v>6.2506944444444503</v>
      </c>
    </row>
    <row r="2886" spans="1:13" x14ac:dyDescent="0.25">
      <c r="A2886">
        <v>217</v>
      </c>
      <c r="B2886" s="1">
        <v>43438</v>
      </c>
      <c r="C2886" s="7">
        <v>0.51736111111111116</v>
      </c>
      <c r="D2886" t="s">
        <v>54</v>
      </c>
      <c r="E2886" t="s">
        <v>1986</v>
      </c>
      <c r="G2886" s="2">
        <v>9.0277777777777769E-3</v>
      </c>
      <c r="H2886" s="15" t="str">
        <f t="shared" si="90"/>
        <v/>
      </c>
      <c r="I2886" s="2">
        <f>SUM(INDEX(ch_table[Duration],1):ch_table[[#This Row],[Duration]])</f>
        <v>73.847916666666364</v>
      </c>
      <c r="J2886" s="7">
        <v>0.79166666666666663</v>
      </c>
      <c r="K2886" s="16" t="str" cm="1">
        <f t="array" ref="K28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6" s="7" t="str">
        <f t="shared" si="91"/>
        <v/>
      </c>
      <c r="M2886" s="2">
        <f>SUM(INDEX(ch_table[AAT],1):ch_table[[#This Row],[AAT]])</f>
        <v>6.2506944444444503</v>
      </c>
    </row>
    <row r="2887" spans="1:13" x14ac:dyDescent="0.25">
      <c r="A2887">
        <v>217</v>
      </c>
      <c r="B2887" s="1">
        <v>43438</v>
      </c>
      <c r="C2887" s="7">
        <v>0.52638888888888891</v>
      </c>
      <c r="D2887" t="s">
        <v>286</v>
      </c>
      <c r="E2887" t="s">
        <v>1987</v>
      </c>
      <c r="G2887" s="2">
        <v>8.3333333333333332E-3</v>
      </c>
      <c r="H2887" s="15" t="str">
        <f t="shared" si="90"/>
        <v/>
      </c>
      <c r="I2887" s="2">
        <f>SUM(INDEX(ch_table[Duration],1):ch_table[[#This Row],[Duration]])</f>
        <v>73.856249999999704</v>
      </c>
      <c r="J2887" s="7">
        <v>0.79166666666666663</v>
      </c>
      <c r="K2887" s="16" t="str" cm="1">
        <f t="array" ref="K28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7" s="7" t="str">
        <f t="shared" si="91"/>
        <v/>
      </c>
      <c r="M2887" s="2">
        <f>SUM(INDEX(ch_table[AAT],1):ch_table[[#This Row],[AAT]])</f>
        <v>6.2506944444444503</v>
      </c>
    </row>
    <row r="2888" spans="1:13" x14ac:dyDescent="0.25">
      <c r="A2888">
        <v>217</v>
      </c>
      <c r="B2888" s="1">
        <v>43438</v>
      </c>
      <c r="C2888" s="7">
        <v>0.53472222222222221</v>
      </c>
      <c r="D2888" t="s">
        <v>237</v>
      </c>
      <c r="E2888" t="s">
        <v>1988</v>
      </c>
      <c r="F2888" t="s">
        <v>1724</v>
      </c>
      <c r="G2888" s="2">
        <v>0.17499999999999999</v>
      </c>
      <c r="H2888" s="15" t="str">
        <f t="shared" si="90"/>
        <v/>
      </c>
      <c r="I2888" s="2">
        <f>SUM(INDEX(ch_table[Duration],1):ch_table[[#This Row],[Duration]])</f>
        <v>74.031249999999702</v>
      </c>
      <c r="J2888" s="7">
        <v>0.79166666666666663</v>
      </c>
      <c r="K2888" s="16" t="str" cm="1">
        <f t="array" ref="K28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8" s="7" t="str">
        <f t="shared" si="91"/>
        <v/>
      </c>
      <c r="M2888" s="2">
        <f>SUM(INDEX(ch_table[AAT],1):ch_table[[#This Row],[AAT]])</f>
        <v>6.2506944444444503</v>
      </c>
    </row>
    <row r="2889" spans="1:13" x14ac:dyDescent="0.25">
      <c r="A2889">
        <v>217</v>
      </c>
      <c r="B2889" s="1">
        <v>43438</v>
      </c>
      <c r="C2889" s="7">
        <v>0.70972222222222225</v>
      </c>
      <c r="D2889" t="s">
        <v>1544</v>
      </c>
      <c r="E2889" t="s">
        <v>1989</v>
      </c>
      <c r="F2889" t="s">
        <v>1724</v>
      </c>
      <c r="G2889" s="2">
        <v>3.0555555555555551E-2</v>
      </c>
      <c r="H2889" s="15" t="str">
        <f t="shared" si="90"/>
        <v/>
      </c>
      <c r="I2889" s="2">
        <f>SUM(INDEX(ch_table[Duration],1):ch_table[[#This Row],[Duration]])</f>
        <v>74.061805555555253</v>
      </c>
      <c r="J2889" s="7">
        <v>0.79166666666666663</v>
      </c>
      <c r="K2889" s="16" t="str" cm="1">
        <f t="array" ref="K28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89" s="7" t="str">
        <f t="shared" si="91"/>
        <v/>
      </c>
      <c r="M2889" s="2">
        <f>SUM(INDEX(ch_table[AAT],1):ch_table[[#This Row],[AAT]])</f>
        <v>6.2506944444444503</v>
      </c>
    </row>
    <row r="2890" spans="1:13" x14ac:dyDescent="0.25">
      <c r="A2890">
        <v>217</v>
      </c>
      <c r="B2890" s="1">
        <v>43438</v>
      </c>
      <c r="C2890" s="7">
        <v>0.74027777777777781</v>
      </c>
      <c r="D2890" t="s">
        <v>290</v>
      </c>
      <c r="E2890" t="s">
        <v>1990</v>
      </c>
      <c r="F2890" t="s">
        <v>1724</v>
      </c>
      <c r="G2890" s="2">
        <v>0.13541666666666671</v>
      </c>
      <c r="H2890" s="15" t="str">
        <f t="shared" si="90"/>
        <v/>
      </c>
      <c r="I2890" s="2">
        <f>SUM(INDEX(ch_table[Duration],1):ch_table[[#This Row],[Duration]])</f>
        <v>74.197222222221924</v>
      </c>
      <c r="J2890" s="7">
        <v>0.79166666666666663</v>
      </c>
      <c r="K2890" s="16" cm="1">
        <f t="array" ref="K28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8.4027777777777812E-2</v>
      </c>
      <c r="L2890" s="7" t="str">
        <f t="shared" si="91"/>
        <v/>
      </c>
      <c r="M2890" s="2">
        <f>SUM(INDEX(ch_table[AAT],1):ch_table[[#This Row],[AAT]])</f>
        <v>6.3347222222222284</v>
      </c>
    </row>
    <row r="2891" spans="1:13" x14ac:dyDescent="0.25">
      <c r="A2891">
        <v>217</v>
      </c>
      <c r="B2891" s="1">
        <v>43438</v>
      </c>
      <c r="C2891" s="7">
        <v>0.87569444444444444</v>
      </c>
      <c r="D2891" t="s">
        <v>1991</v>
      </c>
      <c r="E2891" t="s">
        <v>1992</v>
      </c>
      <c r="G2891" s="2">
        <v>6.9444444444444447E-4</v>
      </c>
      <c r="H2891" s="15" t="str">
        <f t="shared" si="90"/>
        <v/>
      </c>
      <c r="I2891" s="2">
        <f>SUM(INDEX(ch_table[Duration],1):ch_table[[#This Row],[Duration]])</f>
        <v>74.197916666666373</v>
      </c>
      <c r="J2891" s="7">
        <v>0.79166666666666663</v>
      </c>
      <c r="K2891" s="16" cm="1">
        <f t="array" ref="K28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891" s="7" t="str">
        <f t="shared" si="91"/>
        <v/>
      </c>
      <c r="M2891" s="2">
        <f>SUM(INDEX(ch_table[AAT],1):ch_table[[#This Row],[AAT]])</f>
        <v>6.3354166666666725</v>
      </c>
    </row>
    <row r="2892" spans="1:13" x14ac:dyDescent="0.25">
      <c r="A2892">
        <v>217</v>
      </c>
      <c r="B2892" s="1">
        <v>43438</v>
      </c>
      <c r="C2892" s="7">
        <v>0.87638888888888888</v>
      </c>
      <c r="D2892" t="s">
        <v>290</v>
      </c>
      <c r="E2892" t="s">
        <v>1993</v>
      </c>
      <c r="F2892" t="s">
        <v>1724</v>
      </c>
      <c r="G2892" s="2">
        <v>0.16875000000000001</v>
      </c>
      <c r="H2892" s="15" t="str">
        <f t="shared" si="90"/>
        <v/>
      </c>
      <c r="I2892" s="2">
        <f>SUM(INDEX(ch_table[Duration],1):ch_table[[#This Row],[Duration]])</f>
        <v>74.366666666666376</v>
      </c>
      <c r="J2892" s="7">
        <v>0.79166666666666663</v>
      </c>
      <c r="K2892" s="16" cm="1">
        <f t="array" ref="K28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0.16875000000000001</v>
      </c>
      <c r="L2892" s="7" t="str">
        <f t="shared" si="91"/>
        <v/>
      </c>
      <c r="M2892" s="2">
        <f>SUM(INDEX(ch_table[AAT],1):ch_table[[#This Row],[AAT]])</f>
        <v>6.5041666666666726</v>
      </c>
    </row>
    <row r="2893" spans="1:13" x14ac:dyDescent="0.25">
      <c r="A2893">
        <v>217</v>
      </c>
      <c r="B2893" s="1">
        <v>43438</v>
      </c>
      <c r="C2893" s="7">
        <v>4.5138888888888888E-2</v>
      </c>
      <c r="D2893" t="s">
        <v>23</v>
      </c>
      <c r="E2893" t="s">
        <v>1994</v>
      </c>
      <c r="G2893" s="2">
        <v>1.5972222222222221E-2</v>
      </c>
      <c r="H2893" s="15" t="str">
        <f t="shared" si="90"/>
        <v/>
      </c>
      <c r="I2893" s="2">
        <f>SUM(INDEX(ch_table[Duration],1):ch_table[[#This Row],[Duration]])</f>
        <v>74.382638888888593</v>
      </c>
      <c r="J2893" s="7">
        <v>0.79166666666666663</v>
      </c>
      <c r="K2893" s="16" cm="1">
        <f t="array" ref="K28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1.5972222222222221E-2</v>
      </c>
      <c r="L2893" s="7" t="str">
        <f t="shared" si="91"/>
        <v/>
      </c>
      <c r="M2893" s="2">
        <f>SUM(INDEX(ch_table[AAT],1):ch_table[[#This Row],[AAT]])</f>
        <v>6.5201388888888951</v>
      </c>
    </row>
    <row r="2894" spans="1:13" x14ac:dyDescent="0.25">
      <c r="A2894">
        <v>217</v>
      </c>
      <c r="B2894" s="1">
        <v>43438</v>
      </c>
      <c r="C2894" s="7">
        <v>6.1111111111111109E-2</v>
      </c>
      <c r="D2894" t="s">
        <v>8</v>
      </c>
      <c r="H2894" s="15">
        <f t="shared" si="90"/>
        <v>0.5819444444444446</v>
      </c>
      <c r="I2894" s="2">
        <f>SUM(INDEX(ch_table[Duration],1):ch_table[[#This Row],[Duration]])</f>
        <v>74.382638888888593</v>
      </c>
      <c r="J2894" s="7">
        <v>0.79166666666666663</v>
      </c>
      <c r="K2894" s="16" t="str" cm="1">
        <f t="array" ref="K28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94" s="7">
        <f t="shared" si="91"/>
        <v>0.26944444444444449</v>
      </c>
      <c r="M2894" s="2">
        <f>SUM(INDEX(ch_table[AAT],1):ch_table[[#This Row],[AAT]])</f>
        <v>6.5201388888888951</v>
      </c>
    </row>
    <row r="2895" spans="1:13" x14ac:dyDescent="0.25">
      <c r="A2895">
        <v>218</v>
      </c>
      <c r="B2895" s="1">
        <v>43439</v>
      </c>
      <c r="C2895" s="7">
        <v>0.47916666666666669</v>
      </c>
      <c r="D2895" t="s">
        <v>13</v>
      </c>
      <c r="G2895" s="2">
        <v>2.7777777777777779E-3</v>
      </c>
      <c r="H2895" s="15" t="str">
        <f t="shared" si="90"/>
        <v/>
      </c>
      <c r="I2895" s="2">
        <f>SUM(INDEX(ch_table[Duration],1):ch_table[[#This Row],[Duration]])</f>
        <v>74.385416666666373</v>
      </c>
      <c r="J2895" s="7">
        <v>0.79166666666666663</v>
      </c>
      <c r="K2895" s="16" t="str" cm="1">
        <f t="array" ref="K28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95" s="7" t="str">
        <f t="shared" si="91"/>
        <v/>
      </c>
      <c r="M2895" s="2">
        <f>SUM(INDEX(ch_table[AAT],1):ch_table[[#This Row],[AAT]])</f>
        <v>6.5201388888888951</v>
      </c>
    </row>
    <row r="2896" spans="1:13" x14ac:dyDescent="0.25">
      <c r="A2896">
        <v>218</v>
      </c>
      <c r="B2896" s="1">
        <v>43439</v>
      </c>
      <c r="C2896" s="7">
        <v>0.48194444444444451</v>
      </c>
      <c r="D2896" t="s">
        <v>52</v>
      </c>
      <c r="E2896" t="s">
        <v>467</v>
      </c>
      <c r="G2896" s="2">
        <v>1.9444444444444441E-2</v>
      </c>
      <c r="H2896" s="15" t="str">
        <f t="shared" si="90"/>
        <v/>
      </c>
      <c r="I2896" s="2">
        <f>SUM(INDEX(ch_table[Duration],1):ch_table[[#This Row],[Duration]])</f>
        <v>74.404861111110819</v>
      </c>
      <c r="J2896" s="7">
        <v>0.79166666666666663</v>
      </c>
      <c r="K2896" s="16" t="str" cm="1">
        <f t="array" ref="K28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96" s="7" t="str">
        <f t="shared" si="91"/>
        <v/>
      </c>
      <c r="M2896" s="2">
        <f>SUM(INDEX(ch_table[AAT],1):ch_table[[#This Row],[AAT]])</f>
        <v>6.5201388888888951</v>
      </c>
    </row>
    <row r="2897" spans="1:13" x14ac:dyDescent="0.25">
      <c r="A2897">
        <v>218</v>
      </c>
      <c r="B2897" s="1">
        <v>43439</v>
      </c>
      <c r="C2897" s="7">
        <v>0.50138888888888888</v>
      </c>
      <c r="D2897" t="s">
        <v>52</v>
      </c>
      <c r="E2897" t="s">
        <v>1995</v>
      </c>
      <c r="G2897" s="2">
        <v>3.6805555555555557E-2</v>
      </c>
      <c r="H2897" s="15" t="str">
        <f t="shared" si="90"/>
        <v/>
      </c>
      <c r="I2897" s="2">
        <f>SUM(INDEX(ch_table[Duration],1):ch_table[[#This Row],[Duration]])</f>
        <v>74.441666666666379</v>
      </c>
      <c r="J2897" s="7">
        <v>0.79166666666666663</v>
      </c>
      <c r="K2897" s="16" t="str" cm="1">
        <f t="array" ref="K28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97" s="7" t="str">
        <f t="shared" si="91"/>
        <v/>
      </c>
      <c r="M2897" s="2">
        <f>SUM(INDEX(ch_table[AAT],1):ch_table[[#This Row],[AAT]])</f>
        <v>6.5201388888888951</v>
      </c>
    </row>
    <row r="2898" spans="1:13" x14ac:dyDescent="0.25">
      <c r="A2898">
        <v>218</v>
      </c>
      <c r="B2898" s="1">
        <v>43439</v>
      </c>
      <c r="C2898" s="7">
        <v>0.53819444444444442</v>
      </c>
      <c r="D2898" t="s">
        <v>31</v>
      </c>
      <c r="E2898" t="s">
        <v>1996</v>
      </c>
      <c r="G2898" s="2">
        <v>2.0833333333333329E-3</v>
      </c>
      <c r="H2898" s="15" t="str">
        <f t="shared" si="90"/>
        <v/>
      </c>
      <c r="I2898" s="2">
        <f>SUM(INDEX(ch_table[Duration],1):ch_table[[#This Row],[Duration]])</f>
        <v>74.44374999999971</v>
      </c>
      <c r="J2898" s="7">
        <v>0.79166666666666663</v>
      </c>
      <c r="K2898" s="16" t="str" cm="1">
        <f t="array" ref="K28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98" s="7" t="str">
        <f t="shared" si="91"/>
        <v/>
      </c>
      <c r="M2898" s="2">
        <f>SUM(INDEX(ch_table[AAT],1):ch_table[[#This Row],[AAT]])</f>
        <v>6.5201388888888951</v>
      </c>
    </row>
    <row r="2899" spans="1:13" x14ac:dyDescent="0.25">
      <c r="A2899">
        <v>218</v>
      </c>
      <c r="B2899" s="1">
        <v>43439</v>
      </c>
      <c r="C2899" s="7">
        <v>0.54027777777777775</v>
      </c>
      <c r="D2899" t="s">
        <v>286</v>
      </c>
      <c r="E2899" t="s">
        <v>1997</v>
      </c>
      <c r="G2899" s="2">
        <v>7.6388888888888886E-3</v>
      </c>
      <c r="H2899" s="15" t="str">
        <f t="shared" si="90"/>
        <v/>
      </c>
      <c r="I2899" s="2">
        <f>SUM(INDEX(ch_table[Duration],1):ch_table[[#This Row],[Duration]])</f>
        <v>74.451388888888602</v>
      </c>
      <c r="J2899" s="7">
        <v>0.79166666666666663</v>
      </c>
      <c r="K2899" s="16" t="str" cm="1">
        <f t="array" ref="K28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899" s="7" t="str">
        <f t="shared" si="91"/>
        <v/>
      </c>
      <c r="M2899" s="2">
        <f>SUM(INDEX(ch_table[AAT],1):ch_table[[#This Row],[AAT]])</f>
        <v>6.5201388888888951</v>
      </c>
    </row>
    <row r="2900" spans="1:13" x14ac:dyDescent="0.25">
      <c r="A2900">
        <v>218</v>
      </c>
      <c r="B2900" s="1">
        <v>43439</v>
      </c>
      <c r="C2900" s="7">
        <v>0.54791666666666672</v>
      </c>
      <c r="D2900" t="s">
        <v>290</v>
      </c>
      <c r="E2900" t="s">
        <v>1998</v>
      </c>
      <c r="F2900" t="s">
        <v>1724</v>
      </c>
      <c r="G2900" s="2">
        <v>8.0555555555555561E-2</v>
      </c>
      <c r="H2900" s="15" t="str">
        <f t="shared" si="90"/>
        <v/>
      </c>
      <c r="I2900" s="2">
        <f>SUM(INDEX(ch_table[Duration],1):ch_table[[#This Row],[Duration]])</f>
        <v>74.53194444444415</v>
      </c>
      <c r="J2900" s="7">
        <v>0.79166666666666663</v>
      </c>
      <c r="K2900" s="16" t="str" cm="1">
        <f t="array" ref="K29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00" s="7" t="str">
        <f t="shared" si="91"/>
        <v/>
      </c>
      <c r="M2900" s="2">
        <f>SUM(INDEX(ch_table[AAT],1):ch_table[[#This Row],[AAT]])</f>
        <v>6.5201388888888951</v>
      </c>
    </row>
    <row r="2901" spans="1:13" x14ac:dyDescent="0.25">
      <c r="A2901">
        <v>218</v>
      </c>
      <c r="B2901" s="1">
        <v>43439</v>
      </c>
      <c r="C2901" s="7">
        <v>0.62847222222222221</v>
      </c>
      <c r="D2901" t="s">
        <v>1991</v>
      </c>
      <c r="E2901" t="s">
        <v>1992</v>
      </c>
      <c r="G2901" s="2">
        <v>6.9444444444444447E-4</v>
      </c>
      <c r="H2901" s="15" t="str">
        <f t="shared" si="90"/>
        <v/>
      </c>
      <c r="I2901" s="2">
        <f>SUM(INDEX(ch_table[Duration],1):ch_table[[#This Row],[Duration]])</f>
        <v>74.532638888888599</v>
      </c>
      <c r="J2901" s="7">
        <v>0.79166666666666663</v>
      </c>
      <c r="K2901" s="16" t="str" cm="1">
        <f t="array" ref="K29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01" s="7" t="str">
        <f t="shared" si="91"/>
        <v/>
      </c>
      <c r="M2901" s="2">
        <f>SUM(INDEX(ch_table[AAT],1):ch_table[[#This Row],[AAT]])</f>
        <v>6.5201388888888951</v>
      </c>
    </row>
    <row r="2902" spans="1:13" x14ac:dyDescent="0.25">
      <c r="A2902">
        <v>218</v>
      </c>
      <c r="B2902" s="1">
        <v>43439</v>
      </c>
      <c r="C2902" s="7">
        <v>0.62916666666666665</v>
      </c>
      <c r="D2902" t="s">
        <v>290</v>
      </c>
      <c r="E2902" t="s">
        <v>1999</v>
      </c>
      <c r="F2902" t="s">
        <v>1724</v>
      </c>
      <c r="G2902" s="2">
        <v>0.2472222222222222</v>
      </c>
      <c r="H2902" s="15" t="str">
        <f t="shared" si="90"/>
        <v/>
      </c>
      <c r="I2902" s="2">
        <f>SUM(INDEX(ch_table[Duration],1):ch_table[[#This Row],[Duration]])</f>
        <v>74.779861111110819</v>
      </c>
      <c r="J2902" s="7">
        <v>0.79166666666666663</v>
      </c>
      <c r="K2902" s="16" cm="1">
        <f t="array" ref="K29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8.4722222222222254E-2</v>
      </c>
      <c r="L2902" s="7" t="str">
        <f t="shared" si="91"/>
        <v/>
      </c>
      <c r="M2902" s="2">
        <f>SUM(INDEX(ch_table[AAT],1):ch_table[[#This Row],[AAT]])</f>
        <v>6.6048611111111173</v>
      </c>
    </row>
    <row r="2903" spans="1:13" x14ac:dyDescent="0.25">
      <c r="A2903">
        <v>218</v>
      </c>
      <c r="B2903" s="1">
        <v>43439</v>
      </c>
      <c r="C2903" s="7">
        <v>0.87638888888888888</v>
      </c>
      <c r="D2903" t="s">
        <v>1688</v>
      </c>
      <c r="E2903" t="s">
        <v>2000</v>
      </c>
      <c r="G2903" s="2">
        <v>6.9444444444444447E-4</v>
      </c>
      <c r="H2903" s="15" t="str">
        <f t="shared" si="90"/>
        <v/>
      </c>
      <c r="I2903" s="2">
        <f>SUM(INDEX(ch_table[Duration],1):ch_table[[#This Row],[Duration]])</f>
        <v>74.780555555555267</v>
      </c>
      <c r="J2903" s="7">
        <v>0.79166666666666663</v>
      </c>
      <c r="K2903" s="16" cm="1">
        <f t="array" ref="K29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2903" s="7" t="str">
        <f t="shared" si="91"/>
        <v/>
      </c>
      <c r="M2903" s="2">
        <f>SUM(INDEX(ch_table[AAT],1):ch_table[[#This Row],[AAT]])</f>
        <v>6.6055555555555614</v>
      </c>
    </row>
    <row r="2904" spans="1:13" x14ac:dyDescent="0.25">
      <c r="A2904">
        <v>218</v>
      </c>
      <c r="B2904" s="1">
        <v>43439</v>
      </c>
      <c r="C2904" s="7">
        <v>0.87708333333333333</v>
      </c>
      <c r="D2904" t="s">
        <v>23</v>
      </c>
      <c r="E2904" t="s">
        <v>2001</v>
      </c>
      <c r="G2904" s="2">
        <v>2.013888888888889E-2</v>
      </c>
      <c r="H2904" s="15" t="str">
        <f t="shared" si="90"/>
        <v/>
      </c>
      <c r="I2904" s="2">
        <f>SUM(INDEX(ch_table[Duration],1):ch_table[[#This Row],[Duration]])</f>
        <v>74.800694444444161</v>
      </c>
      <c r="J2904" s="7">
        <v>0.79166666666666663</v>
      </c>
      <c r="K2904" s="16" cm="1">
        <f t="array" ref="K29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2904" s="7" t="str">
        <f t="shared" si="91"/>
        <v/>
      </c>
      <c r="M2904" s="2">
        <f>SUM(INDEX(ch_table[AAT],1):ch_table[[#This Row],[AAT]])</f>
        <v>6.6256944444444503</v>
      </c>
    </row>
    <row r="2905" spans="1:13" x14ac:dyDescent="0.25">
      <c r="A2905">
        <v>218</v>
      </c>
      <c r="B2905" s="1">
        <v>43439</v>
      </c>
      <c r="C2905" s="7">
        <v>0.89722222222222225</v>
      </c>
      <c r="D2905" t="s">
        <v>8</v>
      </c>
      <c r="H2905" s="15">
        <f t="shared" si="90"/>
        <v>0.41805555555555551</v>
      </c>
      <c r="I2905" s="2">
        <f>SUM(INDEX(ch_table[Duration],1):ch_table[[#This Row],[Duration]])</f>
        <v>74.800694444444161</v>
      </c>
      <c r="J2905" s="7">
        <v>0.79166666666666663</v>
      </c>
      <c r="K2905" s="16" t="str" cm="1">
        <f t="array" ref="K29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05" s="7">
        <f t="shared" si="91"/>
        <v>0.10555555555555558</v>
      </c>
      <c r="M2905" s="2">
        <f>SUM(INDEX(ch_table[AAT],1):ch_table[[#This Row],[AAT]])</f>
        <v>6.6256944444444503</v>
      </c>
    </row>
    <row r="2906" spans="1:13" x14ac:dyDescent="0.25">
      <c r="A2906">
        <v>219</v>
      </c>
      <c r="B2906" s="1">
        <v>43440</v>
      </c>
      <c r="C2906" s="7">
        <v>0.39583333333333331</v>
      </c>
      <c r="D2906" t="s">
        <v>13</v>
      </c>
      <c r="G2906" s="2">
        <v>2.7777777777777779E-3</v>
      </c>
      <c r="H2906" s="15" t="str">
        <f t="shared" si="90"/>
        <v/>
      </c>
      <c r="I2906" s="2">
        <f>SUM(INDEX(ch_table[Duration],1):ch_table[[#This Row],[Duration]])</f>
        <v>74.803472222221941</v>
      </c>
      <c r="J2906" s="7">
        <v>0.70833333333333337</v>
      </c>
      <c r="K2906" s="16" t="str" cm="1">
        <f t="array" ref="K29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06" s="7" t="str">
        <f t="shared" si="91"/>
        <v/>
      </c>
      <c r="M2906" s="2">
        <f>SUM(INDEX(ch_table[AAT],1):ch_table[[#This Row],[AAT]])</f>
        <v>6.6256944444444503</v>
      </c>
    </row>
    <row r="2907" spans="1:13" x14ac:dyDescent="0.25">
      <c r="A2907">
        <v>219</v>
      </c>
      <c r="B2907" s="1">
        <v>43440</v>
      </c>
      <c r="C2907" s="7">
        <v>0.39861111111111108</v>
      </c>
      <c r="D2907" t="s">
        <v>52</v>
      </c>
      <c r="E2907" t="s">
        <v>473</v>
      </c>
      <c r="F2907" t="s">
        <v>1724</v>
      </c>
      <c r="G2907" s="2">
        <v>3.4722222222222217E-2</v>
      </c>
      <c r="H2907" s="15" t="str">
        <f t="shared" si="90"/>
        <v/>
      </c>
      <c r="I2907" s="2">
        <f>SUM(INDEX(ch_table[Duration],1):ch_table[[#This Row],[Duration]])</f>
        <v>74.83819444444417</v>
      </c>
      <c r="J2907" s="7">
        <v>0.70833333333333337</v>
      </c>
      <c r="K2907" s="16" t="str" cm="1">
        <f t="array" ref="K29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07" s="7" t="str">
        <f t="shared" si="91"/>
        <v/>
      </c>
      <c r="M2907" s="2">
        <f>SUM(INDEX(ch_table[AAT],1):ch_table[[#This Row],[AAT]])</f>
        <v>6.6256944444444503</v>
      </c>
    </row>
    <row r="2908" spans="1:13" x14ac:dyDescent="0.25">
      <c r="A2908">
        <v>219</v>
      </c>
      <c r="B2908" s="1">
        <v>43440</v>
      </c>
      <c r="C2908" s="7">
        <v>0.43333333333333329</v>
      </c>
      <c r="D2908" t="s">
        <v>54</v>
      </c>
      <c r="E2908" t="s">
        <v>473</v>
      </c>
      <c r="F2908" t="s">
        <v>1724</v>
      </c>
      <c r="G2908" s="2">
        <v>9.7222222222222224E-3</v>
      </c>
      <c r="H2908" s="15" t="str">
        <f t="shared" si="90"/>
        <v/>
      </c>
      <c r="I2908" s="2">
        <f>SUM(INDEX(ch_table[Duration],1):ch_table[[#This Row],[Duration]])</f>
        <v>74.847916666666393</v>
      </c>
      <c r="J2908" s="7">
        <v>0.70833333333333337</v>
      </c>
      <c r="K2908" s="16" t="str" cm="1">
        <f t="array" ref="K29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08" s="7" t="str">
        <f t="shared" si="91"/>
        <v/>
      </c>
      <c r="M2908" s="2">
        <f>SUM(INDEX(ch_table[AAT],1):ch_table[[#This Row],[AAT]])</f>
        <v>6.6256944444444503</v>
      </c>
    </row>
    <row r="2909" spans="1:13" x14ac:dyDescent="0.25">
      <c r="A2909">
        <v>219</v>
      </c>
      <c r="B2909" s="1">
        <v>43440</v>
      </c>
      <c r="C2909" s="7">
        <v>0.44305555555555548</v>
      </c>
      <c r="D2909" t="s">
        <v>29</v>
      </c>
      <c r="E2909" t="s">
        <v>176</v>
      </c>
      <c r="G2909" s="2">
        <v>4.791666666666667E-2</v>
      </c>
      <c r="H2909" s="15" t="str">
        <f t="shared" si="90"/>
        <v/>
      </c>
      <c r="I2909" s="2">
        <f>SUM(INDEX(ch_table[Duration],1):ch_table[[#This Row],[Duration]])</f>
        <v>74.895833333333059</v>
      </c>
      <c r="J2909" s="7">
        <v>0.70833333333333337</v>
      </c>
      <c r="K2909" s="16" t="str" cm="1">
        <f t="array" ref="K29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09" s="7" t="str">
        <f t="shared" si="91"/>
        <v/>
      </c>
      <c r="M2909" s="2">
        <f>SUM(INDEX(ch_table[AAT],1):ch_table[[#This Row],[AAT]])</f>
        <v>6.6256944444444503</v>
      </c>
    </row>
    <row r="2910" spans="1:13" x14ac:dyDescent="0.25">
      <c r="A2910">
        <v>219</v>
      </c>
      <c r="B2910" s="1">
        <v>43440</v>
      </c>
      <c r="C2910" s="7">
        <v>0.4909722222222222</v>
      </c>
      <c r="D2910" t="s">
        <v>31</v>
      </c>
      <c r="E2910" t="s">
        <v>2002</v>
      </c>
      <c r="G2910" s="2">
        <v>6.9444444444444447E-4</v>
      </c>
      <c r="H2910" s="15" t="str">
        <f t="shared" si="90"/>
        <v/>
      </c>
      <c r="I2910" s="2">
        <f>SUM(INDEX(ch_table[Duration],1):ch_table[[#This Row],[Duration]])</f>
        <v>74.896527777777507</v>
      </c>
      <c r="J2910" s="7">
        <v>0.70833333333333337</v>
      </c>
      <c r="K2910" s="16" t="str" cm="1">
        <f t="array" ref="K29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0" s="7" t="str">
        <f t="shared" si="91"/>
        <v/>
      </c>
      <c r="M2910" s="2">
        <f>SUM(INDEX(ch_table[AAT],1):ch_table[[#This Row],[AAT]])</f>
        <v>6.6256944444444503</v>
      </c>
    </row>
    <row r="2911" spans="1:13" x14ac:dyDescent="0.25">
      <c r="A2911">
        <v>219</v>
      </c>
      <c r="B2911" s="1">
        <v>43440</v>
      </c>
      <c r="C2911" s="7">
        <v>0.49166666666666659</v>
      </c>
      <c r="D2911" t="s">
        <v>290</v>
      </c>
      <c r="E2911" t="s">
        <v>2003</v>
      </c>
      <c r="F2911" t="s">
        <v>1724</v>
      </c>
      <c r="G2911" s="2">
        <v>0.33541666666666659</v>
      </c>
      <c r="H2911" s="15" t="str">
        <f t="shared" si="90"/>
        <v/>
      </c>
      <c r="I2911" s="2">
        <f>SUM(INDEX(ch_table[Duration],1):ch_table[[#This Row],[Duration]])</f>
        <v>75.231944444444167</v>
      </c>
      <c r="J2911" s="7">
        <v>0.70833333333333337</v>
      </c>
      <c r="K2911" s="16" cm="1">
        <f t="array" ref="K29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0.11874999999999991</v>
      </c>
      <c r="L2911" s="7" t="str">
        <f t="shared" si="91"/>
        <v/>
      </c>
      <c r="M2911" s="2">
        <f>SUM(INDEX(ch_table[AAT],1):ch_table[[#This Row],[AAT]])</f>
        <v>6.7444444444444507</v>
      </c>
    </row>
    <row r="2912" spans="1:13" x14ac:dyDescent="0.25">
      <c r="A2912">
        <v>219</v>
      </c>
      <c r="B2912" s="1">
        <v>43440</v>
      </c>
      <c r="C2912" s="7">
        <v>0.82708333333333328</v>
      </c>
      <c r="D2912" t="s">
        <v>23</v>
      </c>
      <c r="E2912" t="s">
        <v>2004</v>
      </c>
      <c r="G2912" s="2">
        <v>1.666666666666667E-2</v>
      </c>
      <c r="H2912" s="15" t="str">
        <f t="shared" si="90"/>
        <v/>
      </c>
      <c r="I2912" s="2">
        <f>SUM(INDEX(ch_table[Duration],1):ch_table[[#This Row],[Duration]])</f>
        <v>75.248611111110833</v>
      </c>
      <c r="J2912" s="7">
        <v>0.70833333333333337</v>
      </c>
      <c r="K2912" s="16" cm="1">
        <f t="array" ref="K29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2912" s="7" t="str">
        <f t="shared" si="91"/>
        <v/>
      </c>
      <c r="M2912" s="2">
        <f>SUM(INDEX(ch_table[AAT],1):ch_table[[#This Row],[AAT]])</f>
        <v>6.7611111111111173</v>
      </c>
    </row>
    <row r="2913" spans="1:13" x14ac:dyDescent="0.25">
      <c r="A2913">
        <v>219</v>
      </c>
      <c r="B2913" s="1">
        <v>43440</v>
      </c>
      <c r="C2913" s="7">
        <v>0.84375</v>
      </c>
      <c r="D2913" t="s">
        <v>8</v>
      </c>
      <c r="H2913" s="15">
        <f t="shared" si="90"/>
        <v>0.44791666666666657</v>
      </c>
      <c r="I2913" s="2">
        <f>SUM(INDEX(ch_table[Duration],1):ch_table[[#This Row],[Duration]])</f>
        <v>75.248611111110833</v>
      </c>
      <c r="J2913" s="7">
        <v>0.70833333333333337</v>
      </c>
      <c r="K2913" s="16" t="str" cm="1">
        <f t="array" ref="K29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3" s="7">
        <f t="shared" si="91"/>
        <v>0.13541666666666657</v>
      </c>
      <c r="M2913" s="2">
        <f>SUM(INDEX(ch_table[AAT],1):ch_table[[#This Row],[AAT]])</f>
        <v>6.7611111111111173</v>
      </c>
    </row>
    <row r="2914" spans="1:13" x14ac:dyDescent="0.25">
      <c r="A2914">
        <v>220</v>
      </c>
      <c r="B2914" s="1">
        <v>43444</v>
      </c>
      <c r="C2914" s="7">
        <v>0.60416666666666663</v>
      </c>
      <c r="D2914" t="s">
        <v>13</v>
      </c>
      <c r="G2914" s="2">
        <v>2.7777777777777779E-3</v>
      </c>
      <c r="H2914" s="15" t="str">
        <f t="shared" si="90"/>
        <v/>
      </c>
      <c r="I2914" s="2">
        <f>SUM(INDEX(ch_table[Duration],1):ch_table[[#This Row],[Duration]])</f>
        <v>75.251388888888613</v>
      </c>
      <c r="J2914" s="7">
        <v>0.91666666666666663</v>
      </c>
      <c r="K2914" s="16" t="str" cm="1">
        <f t="array" ref="K29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4" s="7" t="str">
        <f t="shared" si="91"/>
        <v/>
      </c>
      <c r="M2914" s="2">
        <f>SUM(INDEX(ch_table[AAT],1):ch_table[[#This Row],[AAT]])</f>
        <v>6.7611111111111173</v>
      </c>
    </row>
    <row r="2915" spans="1:13" x14ac:dyDescent="0.25">
      <c r="A2915">
        <v>220</v>
      </c>
      <c r="B2915" s="1">
        <v>43444</v>
      </c>
      <c r="C2915" s="7">
        <v>0.6069444444444444</v>
      </c>
      <c r="D2915" t="s">
        <v>52</v>
      </c>
      <c r="E2915" t="s">
        <v>760</v>
      </c>
      <c r="G2915" s="2">
        <v>3.2638888888888891E-2</v>
      </c>
      <c r="H2915" s="15" t="str">
        <f t="shared" si="90"/>
        <v/>
      </c>
      <c r="I2915" s="2">
        <f>SUM(INDEX(ch_table[Duration],1):ch_table[[#This Row],[Duration]])</f>
        <v>75.284027777777496</v>
      </c>
      <c r="J2915" s="7">
        <v>0.91666666666666663</v>
      </c>
      <c r="K2915" s="16" t="str" cm="1">
        <f t="array" ref="K29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5" s="7" t="str">
        <f t="shared" si="91"/>
        <v/>
      </c>
      <c r="M2915" s="2">
        <f>SUM(INDEX(ch_table[AAT],1):ch_table[[#This Row],[AAT]])</f>
        <v>6.7611111111111173</v>
      </c>
    </row>
    <row r="2916" spans="1:13" x14ac:dyDescent="0.25">
      <c r="A2916">
        <v>220</v>
      </c>
      <c r="B2916" s="1">
        <v>43444</v>
      </c>
      <c r="C2916" s="7">
        <v>0.63958333333333328</v>
      </c>
      <c r="D2916" t="s">
        <v>54</v>
      </c>
      <c r="E2916" t="s">
        <v>760</v>
      </c>
      <c r="G2916" s="2">
        <v>8.3333333333333332E-3</v>
      </c>
      <c r="H2916" s="15" t="str">
        <f t="shared" si="90"/>
        <v/>
      </c>
      <c r="I2916" s="2">
        <f>SUM(INDEX(ch_table[Duration],1):ch_table[[#This Row],[Duration]])</f>
        <v>75.292361111110836</v>
      </c>
      <c r="J2916" s="7">
        <v>0.91666666666666663</v>
      </c>
      <c r="K2916" s="16" t="str" cm="1">
        <f t="array" ref="K29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6" s="7" t="str">
        <f t="shared" si="91"/>
        <v/>
      </c>
      <c r="M2916" s="2">
        <f>SUM(INDEX(ch_table[AAT],1):ch_table[[#This Row],[AAT]])</f>
        <v>6.7611111111111173</v>
      </c>
    </row>
    <row r="2917" spans="1:13" x14ac:dyDescent="0.25">
      <c r="A2917">
        <v>220</v>
      </c>
      <c r="B2917" s="1">
        <v>43444</v>
      </c>
      <c r="C2917" s="7">
        <v>0.6479166666666667</v>
      </c>
      <c r="D2917" t="s">
        <v>41</v>
      </c>
      <c r="E2917" t="s">
        <v>2005</v>
      </c>
      <c r="F2917" t="s">
        <v>1724</v>
      </c>
      <c r="G2917" s="2">
        <v>0.1173611111111111</v>
      </c>
      <c r="H2917" s="15" t="str">
        <f t="shared" si="90"/>
        <v/>
      </c>
      <c r="I2917" s="2">
        <f>SUM(INDEX(ch_table[Duration],1):ch_table[[#This Row],[Duration]])</f>
        <v>75.409722222221944</v>
      </c>
      <c r="J2917" s="7">
        <v>0.91666666666666663</v>
      </c>
      <c r="K2917" s="16" t="str" cm="1">
        <f t="array" ref="K29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7" s="7" t="str">
        <f t="shared" si="91"/>
        <v/>
      </c>
      <c r="M2917" s="2">
        <f>SUM(INDEX(ch_table[AAT],1):ch_table[[#This Row],[AAT]])</f>
        <v>6.7611111111111173</v>
      </c>
    </row>
    <row r="2918" spans="1:13" x14ac:dyDescent="0.25">
      <c r="A2918">
        <v>220</v>
      </c>
      <c r="B2918" s="1">
        <v>43444</v>
      </c>
      <c r="C2918" s="7">
        <v>0.76527777777777772</v>
      </c>
      <c r="D2918" t="s">
        <v>29</v>
      </c>
      <c r="E2918" t="s">
        <v>176</v>
      </c>
      <c r="G2918" s="2">
        <v>4.5138888888888888E-2</v>
      </c>
      <c r="H2918" s="15" t="str">
        <f t="shared" si="90"/>
        <v/>
      </c>
      <c r="I2918" s="2">
        <f>SUM(INDEX(ch_table[Duration],1):ch_table[[#This Row],[Duration]])</f>
        <v>75.45486111111083</v>
      </c>
      <c r="J2918" s="7">
        <v>0.91666666666666663</v>
      </c>
      <c r="K2918" s="16" t="str" cm="1">
        <f t="array" ref="K29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8" s="7" t="str">
        <f t="shared" si="91"/>
        <v/>
      </c>
      <c r="M2918" s="2">
        <f>SUM(INDEX(ch_table[AAT],1):ch_table[[#This Row],[AAT]])</f>
        <v>6.7611111111111173</v>
      </c>
    </row>
    <row r="2919" spans="1:13" x14ac:dyDescent="0.25">
      <c r="A2919">
        <v>220</v>
      </c>
      <c r="B2919" s="1">
        <v>43444</v>
      </c>
      <c r="C2919" s="7">
        <v>0.81041666666666667</v>
      </c>
      <c r="D2919" t="s">
        <v>41</v>
      </c>
      <c r="E2919" t="s">
        <v>2006</v>
      </c>
      <c r="F2919" t="s">
        <v>1724</v>
      </c>
      <c r="G2919" s="2">
        <v>3.6111111111111108E-2</v>
      </c>
      <c r="H2919" s="15" t="str">
        <f t="shared" si="90"/>
        <v/>
      </c>
      <c r="I2919" s="2">
        <f>SUM(INDEX(ch_table[Duration],1):ch_table[[#This Row],[Duration]])</f>
        <v>75.490972222221941</v>
      </c>
      <c r="J2919" s="7">
        <v>0.91666666666666663</v>
      </c>
      <c r="K2919" s="16" t="str" cm="1">
        <f t="array" ref="K29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19" s="7" t="str">
        <f t="shared" si="91"/>
        <v/>
      </c>
      <c r="M2919" s="2">
        <f>SUM(INDEX(ch_table[AAT],1):ch_table[[#This Row],[AAT]])</f>
        <v>6.7611111111111173</v>
      </c>
    </row>
    <row r="2920" spans="1:13" x14ac:dyDescent="0.25">
      <c r="A2920">
        <v>220</v>
      </c>
      <c r="B2920" s="1">
        <v>43444</v>
      </c>
      <c r="C2920" s="7">
        <v>0.84652777777777777</v>
      </c>
      <c r="D2920" t="s">
        <v>31</v>
      </c>
      <c r="E2920" t="s">
        <v>2007</v>
      </c>
      <c r="F2920" t="s">
        <v>1724</v>
      </c>
      <c r="G2920" s="2">
        <v>2.0833333333333329E-3</v>
      </c>
      <c r="H2920" s="15" t="str">
        <f t="shared" si="90"/>
        <v/>
      </c>
      <c r="I2920" s="2">
        <f>SUM(INDEX(ch_table[Duration],1):ch_table[[#This Row],[Duration]])</f>
        <v>75.493055555555273</v>
      </c>
      <c r="J2920" s="7">
        <v>0.91666666666666663</v>
      </c>
      <c r="K2920" s="16" t="str" cm="1">
        <f t="array" ref="K29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0" s="7" t="str">
        <f t="shared" si="91"/>
        <v/>
      </c>
      <c r="M2920" s="2">
        <f>SUM(INDEX(ch_table[AAT],1):ch_table[[#This Row],[AAT]])</f>
        <v>6.7611111111111173</v>
      </c>
    </row>
    <row r="2921" spans="1:13" x14ac:dyDescent="0.25">
      <c r="A2921">
        <v>220</v>
      </c>
      <c r="B2921" s="1">
        <v>43444</v>
      </c>
      <c r="C2921" s="7">
        <v>0.84861111111111109</v>
      </c>
      <c r="D2921" t="s">
        <v>31</v>
      </c>
      <c r="E2921" t="s">
        <v>2008</v>
      </c>
      <c r="F2921" t="s">
        <v>1724</v>
      </c>
      <c r="G2921" s="2">
        <v>6.9444444444444447E-4</v>
      </c>
      <c r="H2921" s="15" t="str">
        <f t="shared" si="90"/>
        <v/>
      </c>
      <c r="I2921" s="2">
        <f>SUM(INDEX(ch_table[Duration],1):ch_table[[#This Row],[Duration]])</f>
        <v>75.493749999999721</v>
      </c>
      <c r="J2921" s="7">
        <v>0.91666666666666663</v>
      </c>
      <c r="K2921" s="16" t="str" cm="1">
        <f t="array" ref="K29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1" s="7" t="str">
        <f t="shared" si="91"/>
        <v/>
      </c>
      <c r="M2921" s="2">
        <f>SUM(INDEX(ch_table[AAT],1):ch_table[[#This Row],[AAT]])</f>
        <v>6.7611111111111173</v>
      </c>
    </row>
    <row r="2922" spans="1:13" x14ac:dyDescent="0.25">
      <c r="A2922">
        <v>220</v>
      </c>
      <c r="B2922" s="1">
        <v>43444</v>
      </c>
      <c r="C2922" s="7">
        <v>0.84930555555555554</v>
      </c>
      <c r="D2922" t="s">
        <v>31</v>
      </c>
      <c r="E2922" t="s">
        <v>2009</v>
      </c>
      <c r="G2922" s="2">
        <v>6.9444444444444447E-4</v>
      </c>
      <c r="H2922" s="15" t="str">
        <f t="shared" si="90"/>
        <v/>
      </c>
      <c r="I2922" s="2">
        <f>SUM(INDEX(ch_table[Duration],1):ch_table[[#This Row],[Duration]])</f>
        <v>75.49444444444417</v>
      </c>
      <c r="J2922" s="7">
        <v>0.91666666666666663</v>
      </c>
      <c r="K2922" s="16" t="str" cm="1">
        <f t="array" ref="K29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2" s="7" t="str">
        <f t="shared" si="91"/>
        <v/>
      </c>
      <c r="M2922" s="2">
        <f>SUM(INDEX(ch_table[AAT],1):ch_table[[#This Row],[AAT]])</f>
        <v>6.7611111111111173</v>
      </c>
    </row>
    <row r="2923" spans="1:13" x14ac:dyDescent="0.25">
      <c r="A2923">
        <v>220</v>
      </c>
      <c r="B2923" s="1">
        <v>43444</v>
      </c>
      <c r="C2923" s="7">
        <v>0.85</v>
      </c>
      <c r="D2923" t="s">
        <v>31</v>
      </c>
      <c r="E2923" t="s">
        <v>2010</v>
      </c>
      <c r="G2923" s="2">
        <v>6.9444444444444447E-4</v>
      </c>
      <c r="H2923" s="15" t="str">
        <f t="shared" si="90"/>
        <v/>
      </c>
      <c r="I2923" s="2">
        <f>SUM(INDEX(ch_table[Duration],1):ch_table[[#This Row],[Duration]])</f>
        <v>75.495138888888619</v>
      </c>
      <c r="J2923" s="7">
        <v>0.91666666666666663</v>
      </c>
      <c r="K2923" s="16" t="str" cm="1">
        <f t="array" ref="K29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3" s="7" t="str">
        <f t="shared" si="91"/>
        <v/>
      </c>
      <c r="M2923" s="2">
        <f>SUM(INDEX(ch_table[AAT],1):ch_table[[#This Row],[AAT]])</f>
        <v>6.7611111111111173</v>
      </c>
    </row>
    <row r="2924" spans="1:13" x14ac:dyDescent="0.25">
      <c r="A2924">
        <v>220</v>
      </c>
      <c r="B2924" s="1">
        <v>43444</v>
      </c>
      <c r="C2924" s="7">
        <v>0.85069444444444442</v>
      </c>
      <c r="D2924" t="s">
        <v>31</v>
      </c>
      <c r="E2924" t="s">
        <v>2011</v>
      </c>
      <c r="F2924" t="s">
        <v>1724</v>
      </c>
      <c r="G2924" s="2">
        <v>1.3888888888888889E-3</v>
      </c>
      <c r="H2924" s="15" t="str">
        <f t="shared" si="90"/>
        <v/>
      </c>
      <c r="I2924" s="2">
        <f>SUM(INDEX(ch_table[Duration],1):ch_table[[#This Row],[Duration]])</f>
        <v>75.496527777777501</v>
      </c>
      <c r="J2924" s="7">
        <v>0.91666666666666663</v>
      </c>
      <c r="K2924" s="16" t="str" cm="1">
        <f t="array" ref="K29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4" s="7" t="str">
        <f t="shared" si="91"/>
        <v/>
      </c>
      <c r="M2924" s="2">
        <f>SUM(INDEX(ch_table[AAT],1):ch_table[[#This Row],[AAT]])</f>
        <v>6.7611111111111173</v>
      </c>
    </row>
    <row r="2925" spans="1:13" x14ac:dyDescent="0.25">
      <c r="A2925">
        <v>220</v>
      </c>
      <c r="B2925" s="1">
        <v>43444</v>
      </c>
      <c r="C2925" s="7">
        <v>0.8520833333333333</v>
      </c>
      <c r="D2925" t="s">
        <v>31</v>
      </c>
      <c r="E2925" t="s">
        <v>2012</v>
      </c>
      <c r="F2925" t="s">
        <v>1724</v>
      </c>
      <c r="G2925" s="2">
        <v>2.0833333333333329E-3</v>
      </c>
      <c r="H2925" s="15" t="str">
        <f t="shared" si="90"/>
        <v/>
      </c>
      <c r="I2925" s="2">
        <f>SUM(INDEX(ch_table[Duration],1):ch_table[[#This Row],[Duration]])</f>
        <v>75.498611111110833</v>
      </c>
      <c r="J2925" s="7">
        <v>0.91666666666666663</v>
      </c>
      <c r="K2925" s="16" t="str" cm="1">
        <f t="array" ref="K29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5" s="7" t="str">
        <f t="shared" si="91"/>
        <v/>
      </c>
      <c r="M2925" s="2">
        <f>SUM(INDEX(ch_table[AAT],1):ch_table[[#This Row],[AAT]])</f>
        <v>6.7611111111111173</v>
      </c>
    </row>
    <row r="2926" spans="1:13" x14ac:dyDescent="0.25">
      <c r="A2926">
        <v>220</v>
      </c>
      <c r="B2926" s="1">
        <v>43444</v>
      </c>
      <c r="C2926" s="7">
        <v>0.85416666666666663</v>
      </c>
      <c r="D2926" t="s">
        <v>31</v>
      </c>
      <c r="E2926" t="s">
        <v>2013</v>
      </c>
      <c r="G2926" s="2">
        <v>6.9444444444444447E-4</v>
      </c>
      <c r="H2926" s="15" t="str">
        <f t="shared" si="90"/>
        <v/>
      </c>
      <c r="I2926" s="2">
        <f>SUM(INDEX(ch_table[Duration],1):ch_table[[#This Row],[Duration]])</f>
        <v>75.499305555555281</v>
      </c>
      <c r="J2926" s="7">
        <v>0.91666666666666663</v>
      </c>
      <c r="K2926" s="16" t="str" cm="1">
        <f t="array" ref="K29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6" s="7" t="str">
        <f t="shared" si="91"/>
        <v/>
      </c>
      <c r="M2926" s="2">
        <f>SUM(INDEX(ch_table[AAT],1):ch_table[[#This Row],[AAT]])</f>
        <v>6.7611111111111173</v>
      </c>
    </row>
    <row r="2927" spans="1:13" x14ac:dyDescent="0.25">
      <c r="A2927">
        <v>220</v>
      </c>
      <c r="B2927" s="1">
        <v>43444</v>
      </c>
      <c r="C2927" s="7">
        <v>0.85486111111111107</v>
      </c>
      <c r="D2927" t="s">
        <v>31</v>
      </c>
      <c r="E2927" t="s">
        <v>2014</v>
      </c>
      <c r="G2927" s="2">
        <v>6.9444444444444447E-4</v>
      </c>
      <c r="H2927" s="15" t="str">
        <f t="shared" si="90"/>
        <v/>
      </c>
      <c r="I2927" s="2">
        <f>SUM(INDEX(ch_table[Duration],1):ch_table[[#This Row],[Duration]])</f>
        <v>75.49999999999973</v>
      </c>
      <c r="J2927" s="7">
        <v>0.91666666666666663</v>
      </c>
      <c r="K2927" s="16" t="str" cm="1">
        <f t="array" ref="K29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7" s="7" t="str">
        <f t="shared" si="91"/>
        <v/>
      </c>
      <c r="M2927" s="2">
        <f>SUM(INDEX(ch_table[AAT],1):ch_table[[#This Row],[AAT]])</f>
        <v>6.7611111111111173</v>
      </c>
    </row>
    <row r="2928" spans="1:13" x14ac:dyDescent="0.25">
      <c r="A2928">
        <v>220</v>
      </c>
      <c r="B2928" s="1">
        <v>43444</v>
      </c>
      <c r="C2928" s="7">
        <v>0.85555555555555551</v>
      </c>
      <c r="D2928" t="s">
        <v>31</v>
      </c>
      <c r="E2928" t="s">
        <v>2015</v>
      </c>
      <c r="G2928" s="2">
        <v>2.0833333333333329E-3</v>
      </c>
      <c r="H2928" s="15" t="str">
        <f t="shared" si="90"/>
        <v/>
      </c>
      <c r="I2928" s="2">
        <f>SUM(INDEX(ch_table[Duration],1):ch_table[[#This Row],[Duration]])</f>
        <v>75.502083333333061</v>
      </c>
      <c r="J2928" s="7">
        <v>0.91666666666666663</v>
      </c>
      <c r="K2928" s="16" t="str" cm="1">
        <f t="array" ref="K29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8" s="7" t="str">
        <f t="shared" si="91"/>
        <v/>
      </c>
      <c r="M2928" s="2">
        <f>SUM(INDEX(ch_table[AAT],1):ch_table[[#This Row],[AAT]])</f>
        <v>6.7611111111111173</v>
      </c>
    </row>
    <row r="2929" spans="1:13" x14ac:dyDescent="0.25">
      <c r="A2929">
        <v>220</v>
      </c>
      <c r="B2929" s="1">
        <v>43444</v>
      </c>
      <c r="C2929" s="7">
        <v>0.85763888888888884</v>
      </c>
      <c r="D2929" t="s">
        <v>31</v>
      </c>
      <c r="E2929" t="s">
        <v>2016</v>
      </c>
      <c r="F2929" t="s">
        <v>1724</v>
      </c>
      <c r="G2929" s="2">
        <v>6.9444444444444447E-4</v>
      </c>
      <c r="H2929" s="15" t="str">
        <f t="shared" si="90"/>
        <v/>
      </c>
      <c r="I2929" s="2">
        <f>SUM(INDEX(ch_table[Duration],1):ch_table[[#This Row],[Duration]])</f>
        <v>75.50277777777751</v>
      </c>
      <c r="J2929" s="7">
        <v>0.91666666666666663</v>
      </c>
      <c r="K2929" s="16" t="str" cm="1">
        <f t="array" ref="K29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29" s="7" t="str">
        <f t="shared" si="91"/>
        <v/>
      </c>
      <c r="M2929" s="2">
        <f>SUM(INDEX(ch_table[AAT],1):ch_table[[#This Row],[AAT]])</f>
        <v>6.7611111111111173</v>
      </c>
    </row>
    <row r="2930" spans="1:13" x14ac:dyDescent="0.25">
      <c r="A2930">
        <v>220</v>
      </c>
      <c r="B2930" s="1">
        <v>43444</v>
      </c>
      <c r="C2930" s="7">
        <v>0.85833333333333328</v>
      </c>
      <c r="D2930" t="s">
        <v>31</v>
      </c>
      <c r="E2930" t="s">
        <v>2017</v>
      </c>
      <c r="G2930" s="2">
        <v>2.7777777777777779E-3</v>
      </c>
      <c r="H2930" s="15" t="str">
        <f t="shared" si="90"/>
        <v/>
      </c>
      <c r="I2930" s="2">
        <f>SUM(INDEX(ch_table[Duration],1):ch_table[[#This Row],[Duration]])</f>
        <v>75.50555555555529</v>
      </c>
      <c r="J2930" s="7">
        <v>0.91666666666666663</v>
      </c>
      <c r="K2930" s="16" t="str" cm="1">
        <f t="array" ref="K29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0" s="7" t="str">
        <f t="shared" si="91"/>
        <v/>
      </c>
      <c r="M2930" s="2">
        <f>SUM(INDEX(ch_table[AAT],1):ch_table[[#This Row],[AAT]])</f>
        <v>6.7611111111111173</v>
      </c>
    </row>
    <row r="2931" spans="1:13" x14ac:dyDescent="0.25">
      <c r="A2931">
        <v>220</v>
      </c>
      <c r="B2931" s="1">
        <v>43444</v>
      </c>
      <c r="C2931" s="7">
        <v>0.86111111111111116</v>
      </c>
      <c r="D2931" t="s">
        <v>31</v>
      </c>
      <c r="E2931" t="s">
        <v>2018</v>
      </c>
      <c r="F2931" t="s">
        <v>1724</v>
      </c>
      <c r="G2931" s="2">
        <v>3.472222222222222E-3</v>
      </c>
      <c r="H2931" s="15" t="str">
        <f t="shared" si="90"/>
        <v/>
      </c>
      <c r="I2931" s="2">
        <f>SUM(INDEX(ch_table[Duration],1):ch_table[[#This Row],[Duration]])</f>
        <v>75.509027777777519</v>
      </c>
      <c r="J2931" s="7">
        <v>0.91666666666666663</v>
      </c>
      <c r="K2931" s="16" t="str" cm="1">
        <f t="array" ref="K29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1" s="7" t="str">
        <f t="shared" si="91"/>
        <v/>
      </c>
      <c r="M2931" s="2">
        <f>SUM(INDEX(ch_table[AAT],1):ch_table[[#This Row],[AAT]])</f>
        <v>6.7611111111111173</v>
      </c>
    </row>
    <row r="2932" spans="1:13" x14ac:dyDescent="0.25">
      <c r="A2932">
        <v>220</v>
      </c>
      <c r="B2932" s="1">
        <v>43444</v>
      </c>
      <c r="C2932" s="7">
        <v>0.86458333333333337</v>
      </c>
      <c r="D2932" t="s">
        <v>31</v>
      </c>
      <c r="E2932" t="s">
        <v>2019</v>
      </c>
      <c r="F2932" t="s">
        <v>1724</v>
      </c>
      <c r="G2932" s="2">
        <v>6.9444444444444447E-4</v>
      </c>
      <c r="H2932" s="15" t="str">
        <f t="shared" si="90"/>
        <v/>
      </c>
      <c r="I2932" s="2">
        <f>SUM(INDEX(ch_table[Duration],1):ch_table[[#This Row],[Duration]])</f>
        <v>75.509722222221967</v>
      </c>
      <c r="J2932" s="7">
        <v>0.91666666666666663</v>
      </c>
      <c r="K2932" s="16" t="str" cm="1">
        <f t="array" ref="K29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2" s="7" t="str">
        <f t="shared" si="91"/>
        <v/>
      </c>
      <c r="M2932" s="2">
        <f>SUM(INDEX(ch_table[AAT],1):ch_table[[#This Row],[AAT]])</f>
        <v>6.7611111111111173</v>
      </c>
    </row>
    <row r="2933" spans="1:13" x14ac:dyDescent="0.25">
      <c r="A2933">
        <v>220</v>
      </c>
      <c r="B2933" s="1">
        <v>43444</v>
      </c>
      <c r="C2933" s="7">
        <v>0.86527777777777781</v>
      </c>
      <c r="D2933" t="s">
        <v>31</v>
      </c>
      <c r="E2933" t="s">
        <v>2020</v>
      </c>
      <c r="F2933" t="s">
        <v>1724</v>
      </c>
      <c r="G2933" s="2">
        <v>6.9444444444444447E-4</v>
      </c>
      <c r="H2933" s="15" t="str">
        <f t="shared" si="90"/>
        <v/>
      </c>
      <c r="I2933" s="2">
        <f>SUM(INDEX(ch_table[Duration],1):ch_table[[#This Row],[Duration]])</f>
        <v>75.510416666666416</v>
      </c>
      <c r="J2933" s="7">
        <v>0.91666666666666663</v>
      </c>
      <c r="K2933" s="16" t="str" cm="1">
        <f t="array" ref="K29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3" s="7" t="str">
        <f t="shared" si="91"/>
        <v/>
      </c>
      <c r="M2933" s="2">
        <f>SUM(INDEX(ch_table[AAT],1):ch_table[[#This Row],[AAT]])</f>
        <v>6.7611111111111173</v>
      </c>
    </row>
    <row r="2934" spans="1:13" x14ac:dyDescent="0.25">
      <c r="A2934">
        <v>220</v>
      </c>
      <c r="B2934" s="1">
        <v>43444</v>
      </c>
      <c r="C2934" s="7">
        <v>0.86597222222222225</v>
      </c>
      <c r="D2934" t="s">
        <v>2021</v>
      </c>
      <c r="E2934" t="s">
        <v>2022</v>
      </c>
      <c r="F2934" t="s">
        <v>1724</v>
      </c>
      <c r="G2934" s="2">
        <v>2.0833333333333329E-3</v>
      </c>
      <c r="H2934" s="15" t="str">
        <f t="shared" si="90"/>
        <v/>
      </c>
      <c r="I2934" s="2">
        <f>SUM(INDEX(ch_table[Duration],1):ch_table[[#This Row],[Duration]])</f>
        <v>75.512499999999747</v>
      </c>
      <c r="J2934" s="7">
        <v>0.91666666666666663</v>
      </c>
      <c r="K2934" s="16" t="str" cm="1">
        <f t="array" ref="K29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4" s="7" t="str">
        <f t="shared" si="91"/>
        <v/>
      </c>
      <c r="M2934" s="2">
        <f>SUM(INDEX(ch_table[AAT],1):ch_table[[#This Row],[AAT]])</f>
        <v>6.7611111111111173</v>
      </c>
    </row>
    <row r="2935" spans="1:13" x14ac:dyDescent="0.25">
      <c r="A2935">
        <v>220</v>
      </c>
      <c r="B2935" s="1">
        <v>43444</v>
      </c>
      <c r="C2935" s="7">
        <v>0.86805555555555558</v>
      </c>
      <c r="D2935" t="s">
        <v>290</v>
      </c>
      <c r="E2935" t="s">
        <v>2023</v>
      </c>
      <c r="F2935" t="s">
        <v>1724</v>
      </c>
      <c r="G2935" s="2">
        <v>4.8611111111111112E-3</v>
      </c>
      <c r="H2935" s="15" t="str">
        <f t="shared" si="90"/>
        <v/>
      </c>
      <c r="I2935" s="2">
        <f>SUM(INDEX(ch_table[Duration],1):ch_table[[#This Row],[Duration]])</f>
        <v>75.517361111110858</v>
      </c>
      <c r="J2935" s="7">
        <v>0.91666666666666663</v>
      </c>
      <c r="K2935" s="16" t="str" cm="1">
        <f t="array" ref="K29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5" s="7" t="str">
        <f t="shared" si="91"/>
        <v/>
      </c>
      <c r="M2935" s="2">
        <f>SUM(INDEX(ch_table[AAT],1):ch_table[[#This Row],[AAT]])</f>
        <v>6.7611111111111173</v>
      </c>
    </row>
    <row r="2936" spans="1:13" x14ac:dyDescent="0.25">
      <c r="A2936">
        <v>220</v>
      </c>
      <c r="B2936" s="1">
        <v>43444</v>
      </c>
      <c r="C2936" s="7">
        <v>0.87291666666666667</v>
      </c>
      <c r="D2936" t="s">
        <v>23</v>
      </c>
      <c r="E2936" t="s">
        <v>2024</v>
      </c>
      <c r="G2936" s="2">
        <v>2.013888888888889E-2</v>
      </c>
      <c r="H2936" s="15" t="str">
        <f t="shared" si="90"/>
        <v/>
      </c>
      <c r="I2936" s="2">
        <f>SUM(INDEX(ch_table[Duration],1):ch_table[[#This Row],[Duration]])</f>
        <v>75.537499999999753</v>
      </c>
      <c r="J2936" s="7">
        <v>0.91666666666666663</v>
      </c>
      <c r="K2936" s="16" t="str" cm="1">
        <f t="array" ref="K29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6" s="7" t="str">
        <f t="shared" si="91"/>
        <v/>
      </c>
      <c r="M2936" s="2">
        <f>SUM(INDEX(ch_table[AAT],1):ch_table[[#This Row],[AAT]])</f>
        <v>6.7611111111111173</v>
      </c>
    </row>
    <row r="2937" spans="1:13" x14ac:dyDescent="0.25">
      <c r="A2937">
        <v>220</v>
      </c>
      <c r="B2937" s="1">
        <v>43444</v>
      </c>
      <c r="C2937" s="7">
        <v>0.8930555555555556</v>
      </c>
      <c r="D2937" t="s">
        <v>8</v>
      </c>
      <c r="H2937" s="15">
        <f t="shared" si="90"/>
        <v>0.28888888888888875</v>
      </c>
      <c r="I2937" s="2">
        <f>SUM(INDEX(ch_table[Duration],1):ch_table[[#This Row],[Duration]])</f>
        <v>75.537499999999753</v>
      </c>
      <c r="J2937" s="7">
        <v>0.91666666666666663</v>
      </c>
      <c r="K2937" s="16" t="str" cm="1">
        <f t="array" ref="K29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7" s="7">
        <f t="shared" si="91"/>
        <v>0</v>
      </c>
      <c r="M2937" s="2">
        <f>SUM(INDEX(ch_table[AAT],1):ch_table[[#This Row],[AAT]])</f>
        <v>6.7611111111111173</v>
      </c>
    </row>
    <row r="2938" spans="1:13" x14ac:dyDescent="0.25">
      <c r="A2938">
        <v>221</v>
      </c>
      <c r="B2938" s="1">
        <v>43445</v>
      </c>
      <c r="C2938" s="7">
        <v>0.47916666666666669</v>
      </c>
      <c r="D2938" t="s">
        <v>13</v>
      </c>
      <c r="G2938" s="2">
        <v>2.7777777777777779E-3</v>
      </c>
      <c r="H2938" s="15" t="str">
        <f t="shared" si="90"/>
        <v/>
      </c>
      <c r="I2938" s="2">
        <f>SUM(INDEX(ch_table[Duration],1):ch_table[[#This Row],[Duration]])</f>
        <v>75.540277777777533</v>
      </c>
      <c r="J2938" s="7">
        <v>0.79166666666666663</v>
      </c>
      <c r="K2938" s="16" t="str" cm="1">
        <f t="array" ref="K29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8" s="7" t="str">
        <f t="shared" si="91"/>
        <v/>
      </c>
      <c r="M2938" s="2">
        <f>SUM(INDEX(ch_table[AAT],1):ch_table[[#This Row],[AAT]])</f>
        <v>6.7611111111111173</v>
      </c>
    </row>
    <row r="2939" spans="1:13" x14ac:dyDescent="0.25">
      <c r="A2939">
        <v>221</v>
      </c>
      <c r="B2939" s="1">
        <v>43445</v>
      </c>
      <c r="C2939" s="7">
        <v>0.48194444444444451</v>
      </c>
      <c r="D2939" t="s">
        <v>52</v>
      </c>
      <c r="E2939" t="s">
        <v>402</v>
      </c>
      <c r="G2939" s="2">
        <v>3.3333333333333333E-2</v>
      </c>
      <c r="H2939" s="15" t="str">
        <f t="shared" si="90"/>
        <v/>
      </c>
      <c r="I2939" s="2">
        <f>SUM(INDEX(ch_table[Duration],1):ch_table[[#This Row],[Duration]])</f>
        <v>75.573611111110864</v>
      </c>
      <c r="J2939" s="7">
        <v>0.79166666666666663</v>
      </c>
      <c r="K2939" s="16" t="str" cm="1">
        <f t="array" ref="K29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39" s="7" t="str">
        <f t="shared" si="91"/>
        <v/>
      </c>
      <c r="M2939" s="2">
        <f>SUM(INDEX(ch_table[AAT],1):ch_table[[#This Row],[AAT]])</f>
        <v>6.7611111111111173</v>
      </c>
    </row>
    <row r="2940" spans="1:13" x14ac:dyDescent="0.25">
      <c r="A2940">
        <v>221</v>
      </c>
      <c r="B2940" s="1">
        <v>43445</v>
      </c>
      <c r="C2940" s="7">
        <v>0.51527777777777772</v>
      </c>
      <c r="D2940" t="s">
        <v>54</v>
      </c>
      <c r="E2940" t="s">
        <v>402</v>
      </c>
      <c r="G2940" s="2">
        <v>1.388888888888889E-2</v>
      </c>
      <c r="H2940" s="15" t="str">
        <f t="shared" si="90"/>
        <v/>
      </c>
      <c r="I2940" s="2">
        <f>SUM(INDEX(ch_table[Duration],1):ch_table[[#This Row],[Duration]])</f>
        <v>75.58749999999975</v>
      </c>
      <c r="J2940" s="7">
        <v>0.79166666666666663</v>
      </c>
      <c r="K2940" s="16" t="str" cm="1">
        <f t="array" ref="K29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0" s="7" t="str">
        <f t="shared" si="91"/>
        <v/>
      </c>
      <c r="M2940" s="2">
        <f>SUM(INDEX(ch_table[AAT],1):ch_table[[#This Row],[AAT]])</f>
        <v>6.7611111111111173</v>
      </c>
    </row>
    <row r="2941" spans="1:13" x14ac:dyDescent="0.25">
      <c r="A2941">
        <v>221</v>
      </c>
      <c r="B2941" s="1">
        <v>43445</v>
      </c>
      <c r="C2941" s="7">
        <v>0.52916666666666667</v>
      </c>
      <c r="D2941" t="s">
        <v>55</v>
      </c>
      <c r="E2941" t="s">
        <v>2025</v>
      </c>
      <c r="F2941" t="s">
        <v>101</v>
      </c>
      <c r="G2941" s="2">
        <v>3.8194444444444448E-2</v>
      </c>
      <c r="H2941" s="15" t="str">
        <f t="shared" si="90"/>
        <v/>
      </c>
      <c r="I2941" s="2">
        <f>SUM(INDEX(ch_table[Duration],1):ch_table[[#This Row],[Duration]])</f>
        <v>75.625694444444193</v>
      </c>
      <c r="J2941" s="7">
        <v>0.79166666666666663</v>
      </c>
      <c r="K2941" s="16" t="str" cm="1">
        <f t="array" ref="K29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1" s="7" t="str">
        <f t="shared" si="91"/>
        <v/>
      </c>
      <c r="M2941" s="2">
        <f>SUM(INDEX(ch_table[AAT],1):ch_table[[#This Row],[AAT]])</f>
        <v>6.7611111111111173</v>
      </c>
    </row>
    <row r="2942" spans="1:13" x14ac:dyDescent="0.25">
      <c r="A2942">
        <v>221</v>
      </c>
      <c r="B2942" s="1">
        <v>43445</v>
      </c>
      <c r="C2942" s="7">
        <v>0.56736111111111109</v>
      </c>
      <c r="D2942" t="s">
        <v>286</v>
      </c>
      <c r="E2942" t="s">
        <v>2026</v>
      </c>
      <c r="G2942" s="2">
        <v>2.013888888888889E-2</v>
      </c>
      <c r="H2942" s="15" t="str">
        <f t="shared" si="90"/>
        <v/>
      </c>
      <c r="I2942" s="2">
        <f>SUM(INDEX(ch_table[Duration],1):ch_table[[#This Row],[Duration]])</f>
        <v>75.645833333333087</v>
      </c>
      <c r="J2942" s="7">
        <v>0.79166666666666663</v>
      </c>
      <c r="K2942" s="16" t="str" cm="1">
        <f t="array" ref="K29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2" s="7" t="str">
        <f t="shared" si="91"/>
        <v/>
      </c>
      <c r="M2942" s="2">
        <f>SUM(INDEX(ch_table[AAT],1):ch_table[[#This Row],[AAT]])</f>
        <v>6.7611111111111173</v>
      </c>
    </row>
    <row r="2943" spans="1:13" x14ac:dyDescent="0.25">
      <c r="A2943">
        <v>221</v>
      </c>
      <c r="B2943" s="1">
        <v>43445</v>
      </c>
      <c r="C2943" s="7">
        <v>0.58750000000000002</v>
      </c>
      <c r="D2943" t="s">
        <v>2027</v>
      </c>
      <c r="E2943" t="s">
        <v>2028</v>
      </c>
      <c r="F2943" t="s">
        <v>1724</v>
      </c>
      <c r="G2943" s="2">
        <v>0.13750000000000001</v>
      </c>
      <c r="H2943" s="15" t="str">
        <f t="shared" si="90"/>
        <v/>
      </c>
      <c r="I2943" s="2">
        <f>SUM(INDEX(ch_table[Duration],1):ch_table[[#This Row],[Duration]])</f>
        <v>75.78333333333309</v>
      </c>
      <c r="J2943" s="7">
        <v>0.79166666666666663</v>
      </c>
      <c r="K2943" s="16" t="str" cm="1">
        <f t="array" ref="K29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3" s="7" t="str">
        <f t="shared" si="91"/>
        <v/>
      </c>
      <c r="M2943" s="2">
        <f>SUM(INDEX(ch_table[AAT],1):ch_table[[#This Row],[AAT]])</f>
        <v>6.7611111111111173</v>
      </c>
    </row>
    <row r="2944" spans="1:13" x14ac:dyDescent="0.25">
      <c r="A2944">
        <v>221</v>
      </c>
      <c r="B2944" s="1">
        <v>43445</v>
      </c>
      <c r="C2944" s="7">
        <v>0.72499999999999998</v>
      </c>
      <c r="D2944" t="s">
        <v>1588</v>
      </c>
      <c r="E2944" t="s">
        <v>2029</v>
      </c>
      <c r="G2944" s="2">
        <v>2.5000000000000001E-2</v>
      </c>
      <c r="H2944" s="15" t="str">
        <f t="shared" si="90"/>
        <v/>
      </c>
      <c r="I2944" s="2">
        <f>SUM(INDEX(ch_table[Duration],1):ch_table[[#This Row],[Duration]])</f>
        <v>75.808333333333096</v>
      </c>
      <c r="J2944" s="7">
        <v>0.79166666666666663</v>
      </c>
      <c r="K2944" s="16" t="str" cm="1">
        <f t="array" ref="K29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4" s="7" t="str">
        <f t="shared" si="91"/>
        <v/>
      </c>
      <c r="M2944" s="2">
        <f>SUM(INDEX(ch_table[AAT],1):ch_table[[#This Row],[AAT]])</f>
        <v>6.7611111111111173</v>
      </c>
    </row>
    <row r="2945" spans="1:13" x14ac:dyDescent="0.25">
      <c r="A2945">
        <v>221</v>
      </c>
      <c r="B2945" s="1">
        <v>43445</v>
      </c>
      <c r="C2945" s="7">
        <v>0.75</v>
      </c>
      <c r="D2945" t="s">
        <v>104</v>
      </c>
      <c r="E2945" t="s">
        <v>2030</v>
      </c>
      <c r="G2945" s="2">
        <v>4.1666666666666657E-2</v>
      </c>
      <c r="H2945" s="15" t="str">
        <f t="shared" si="90"/>
        <v/>
      </c>
      <c r="I2945" s="2">
        <f>SUM(INDEX(ch_table[Duration],1):ch_table[[#This Row],[Duration]])</f>
        <v>75.849999999999767</v>
      </c>
      <c r="J2945" s="7">
        <v>0.79166666666666663</v>
      </c>
      <c r="K2945" s="16" t="str" cm="1">
        <f t="array" ref="K29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5" s="7" t="str">
        <f t="shared" si="91"/>
        <v/>
      </c>
      <c r="M2945" s="2">
        <f>SUM(INDEX(ch_table[AAT],1):ch_table[[#This Row],[AAT]])</f>
        <v>6.7611111111111173</v>
      </c>
    </row>
    <row r="2946" spans="1:13" x14ac:dyDescent="0.25">
      <c r="A2946">
        <v>221</v>
      </c>
      <c r="B2946" s="1">
        <v>43445</v>
      </c>
      <c r="C2946" s="7">
        <v>0.79166666666666663</v>
      </c>
      <c r="D2946" t="s">
        <v>1688</v>
      </c>
      <c r="E2946" t="s">
        <v>2031</v>
      </c>
      <c r="G2946" s="2">
        <v>1.3888888888888889E-3</v>
      </c>
      <c r="H2946" s="15" t="str">
        <f t="shared" ref="H2946:H3009" si="92">IF(OR($D2946="House rose", $D2946="Session end"), SUMIF(A:A,A2946, G:G),"")</f>
        <v/>
      </c>
      <c r="I2946" s="2">
        <f>SUM(INDEX(ch_table[Duration],1):ch_table[[#This Row],[Duration]])</f>
        <v>75.85138888888865</v>
      </c>
      <c r="J2946" s="7">
        <v>0.79166666666666663</v>
      </c>
      <c r="K2946" s="16" cm="1">
        <f t="array" ref="K29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2946" s="7" t="str">
        <f t="shared" ref="L2946:L3009" si="93">IF(OR(D2946="House rose",D2946="Session end"), SUMIF(A:A, A2946,K:K),"")</f>
        <v/>
      </c>
      <c r="M2946" s="2">
        <f>SUM(INDEX(ch_table[AAT],1):ch_table[[#This Row],[AAT]])</f>
        <v>6.7625000000000064</v>
      </c>
    </row>
    <row r="2947" spans="1:13" x14ac:dyDescent="0.25">
      <c r="A2947">
        <v>221</v>
      </c>
      <c r="B2947" s="1">
        <v>43445</v>
      </c>
      <c r="C2947" s="7">
        <v>0.79305555555555551</v>
      </c>
      <c r="D2947" t="s">
        <v>23</v>
      </c>
      <c r="E2947" t="s">
        <v>2032</v>
      </c>
      <c r="G2947" s="2">
        <v>1.9444444444444441E-2</v>
      </c>
      <c r="H2947" s="15" t="str">
        <f t="shared" si="92"/>
        <v/>
      </c>
      <c r="I2947" s="2">
        <f>SUM(INDEX(ch_table[Duration],1):ch_table[[#This Row],[Duration]])</f>
        <v>75.870833333333096</v>
      </c>
      <c r="J2947" s="7">
        <v>0.79166666666666663</v>
      </c>
      <c r="K2947" s="16" cm="1">
        <f t="array" ref="K29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2947" s="7" t="str">
        <f t="shared" si="93"/>
        <v/>
      </c>
      <c r="M2947" s="2">
        <f>SUM(INDEX(ch_table[AAT],1):ch_table[[#This Row],[AAT]])</f>
        <v>6.7819444444444512</v>
      </c>
    </row>
    <row r="2948" spans="1:13" x14ac:dyDescent="0.25">
      <c r="A2948">
        <v>221</v>
      </c>
      <c r="B2948" s="1">
        <v>43445</v>
      </c>
      <c r="C2948" s="7">
        <v>0.8125</v>
      </c>
      <c r="D2948" t="s">
        <v>8</v>
      </c>
      <c r="H2948" s="15">
        <f t="shared" si="92"/>
        <v>0.33333333333333331</v>
      </c>
      <c r="I2948" s="2">
        <f>SUM(INDEX(ch_table[Duration],1):ch_table[[#This Row],[Duration]])</f>
        <v>75.870833333333096</v>
      </c>
      <c r="J2948" s="7">
        <v>0.79166666666666663</v>
      </c>
      <c r="K2948" s="16" t="str" cm="1">
        <f t="array" ref="K29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8" s="7">
        <f t="shared" si="93"/>
        <v>2.0833333333333325E-2</v>
      </c>
      <c r="M2948" s="2">
        <f>SUM(INDEX(ch_table[AAT],1):ch_table[[#This Row],[AAT]])</f>
        <v>6.7819444444444512</v>
      </c>
    </row>
    <row r="2949" spans="1:13" x14ac:dyDescent="0.25">
      <c r="A2949">
        <v>222</v>
      </c>
      <c r="B2949" s="1">
        <v>43446</v>
      </c>
      <c r="C2949" s="7">
        <v>0.47916666666666669</v>
      </c>
      <c r="D2949" t="s">
        <v>13</v>
      </c>
      <c r="G2949" s="2">
        <v>2.7777777777777779E-3</v>
      </c>
      <c r="H2949" s="15" t="str">
        <f t="shared" si="92"/>
        <v/>
      </c>
      <c r="I2949" s="2">
        <f>SUM(INDEX(ch_table[Duration],1):ch_table[[#This Row],[Duration]])</f>
        <v>75.873611111110876</v>
      </c>
      <c r="J2949" s="7">
        <v>0.79166666666666663</v>
      </c>
      <c r="K2949" s="16" t="str" cm="1">
        <f t="array" ref="K29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49" s="7" t="str">
        <f t="shared" si="93"/>
        <v/>
      </c>
      <c r="M2949" s="2">
        <f>SUM(INDEX(ch_table[AAT],1):ch_table[[#This Row],[AAT]])</f>
        <v>6.7819444444444512</v>
      </c>
    </row>
    <row r="2950" spans="1:13" x14ac:dyDescent="0.25">
      <c r="A2950">
        <v>222</v>
      </c>
      <c r="B2950" s="1">
        <v>43446</v>
      </c>
      <c r="C2950" s="7">
        <v>0.48194444444444451</v>
      </c>
      <c r="D2950" t="s">
        <v>52</v>
      </c>
      <c r="E2950" t="s">
        <v>1365</v>
      </c>
      <c r="G2950" s="2">
        <v>1.8749999999999999E-2</v>
      </c>
      <c r="H2950" s="15" t="str">
        <f t="shared" si="92"/>
        <v/>
      </c>
      <c r="I2950" s="2">
        <f>SUM(INDEX(ch_table[Duration],1):ch_table[[#This Row],[Duration]])</f>
        <v>75.892361111110873</v>
      </c>
      <c r="J2950" s="7">
        <v>0.79166666666666663</v>
      </c>
      <c r="K2950" s="16" t="str" cm="1">
        <f t="array" ref="K29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0" s="7" t="str">
        <f t="shared" si="93"/>
        <v/>
      </c>
      <c r="M2950" s="2">
        <f>SUM(INDEX(ch_table[AAT],1):ch_table[[#This Row],[AAT]])</f>
        <v>6.7819444444444512</v>
      </c>
    </row>
    <row r="2951" spans="1:13" x14ac:dyDescent="0.25">
      <c r="A2951">
        <v>222</v>
      </c>
      <c r="B2951" s="1">
        <v>43446</v>
      </c>
      <c r="C2951" s="7">
        <v>0.50069444444444444</v>
      </c>
      <c r="D2951" t="s">
        <v>52</v>
      </c>
      <c r="E2951" t="s">
        <v>1995</v>
      </c>
      <c r="G2951" s="2">
        <v>2.8472222222222222E-2</v>
      </c>
      <c r="H2951" s="15" t="str">
        <f t="shared" si="92"/>
        <v/>
      </c>
      <c r="I2951" s="2">
        <f>SUM(INDEX(ch_table[Duration],1):ch_table[[#This Row],[Duration]])</f>
        <v>75.920833333333093</v>
      </c>
      <c r="J2951" s="7">
        <v>0.79166666666666663</v>
      </c>
      <c r="K2951" s="16" t="str" cm="1">
        <f t="array" ref="K29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1" s="7" t="str">
        <f t="shared" si="93"/>
        <v/>
      </c>
      <c r="M2951" s="2">
        <f>SUM(INDEX(ch_table[AAT],1):ch_table[[#This Row],[AAT]])</f>
        <v>6.7819444444444512</v>
      </c>
    </row>
    <row r="2952" spans="1:13" x14ac:dyDescent="0.25">
      <c r="A2952">
        <v>222</v>
      </c>
      <c r="B2952" s="1">
        <v>43446</v>
      </c>
      <c r="C2952" s="7">
        <v>0.52916666666666667</v>
      </c>
      <c r="D2952" t="s">
        <v>55</v>
      </c>
      <c r="E2952" t="s">
        <v>2033</v>
      </c>
      <c r="G2952" s="2">
        <v>2.222222222222222E-2</v>
      </c>
      <c r="H2952" s="15" t="str">
        <f t="shared" si="92"/>
        <v/>
      </c>
      <c r="I2952" s="2">
        <f>SUM(INDEX(ch_table[Duration],1):ch_table[[#This Row],[Duration]])</f>
        <v>75.943055555555318</v>
      </c>
      <c r="J2952" s="7">
        <v>0.79166666666666663</v>
      </c>
      <c r="K2952" s="16" t="str" cm="1">
        <f t="array" ref="K29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2" s="7" t="str">
        <f t="shared" si="93"/>
        <v/>
      </c>
      <c r="M2952" s="2">
        <f>SUM(INDEX(ch_table[AAT],1):ch_table[[#This Row],[AAT]])</f>
        <v>6.7819444444444512</v>
      </c>
    </row>
    <row r="2953" spans="1:13" x14ac:dyDescent="0.25">
      <c r="A2953">
        <v>222</v>
      </c>
      <c r="B2953" s="1">
        <v>43446</v>
      </c>
      <c r="C2953" s="7">
        <v>0.55138888888888893</v>
      </c>
      <c r="D2953" t="s">
        <v>31</v>
      </c>
      <c r="E2953" t="s">
        <v>2034</v>
      </c>
      <c r="G2953" s="2">
        <v>1.3888888888888889E-3</v>
      </c>
      <c r="H2953" s="15" t="str">
        <f t="shared" si="92"/>
        <v/>
      </c>
      <c r="I2953" s="2">
        <f>SUM(INDEX(ch_table[Duration],1):ch_table[[#This Row],[Duration]])</f>
        <v>75.944444444444201</v>
      </c>
      <c r="J2953" s="7">
        <v>0.79166666666666663</v>
      </c>
      <c r="K2953" s="16" t="str" cm="1">
        <f t="array" ref="K29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3" s="7" t="str">
        <f t="shared" si="93"/>
        <v/>
      </c>
      <c r="M2953" s="2">
        <f>SUM(INDEX(ch_table[AAT],1):ch_table[[#This Row],[AAT]])</f>
        <v>6.7819444444444512</v>
      </c>
    </row>
    <row r="2954" spans="1:13" x14ac:dyDescent="0.25">
      <c r="A2954">
        <v>222</v>
      </c>
      <c r="B2954" s="1">
        <v>43446</v>
      </c>
      <c r="C2954" s="7">
        <v>0.55277777777777781</v>
      </c>
      <c r="D2954" t="s">
        <v>31</v>
      </c>
      <c r="E2954" t="s">
        <v>2035</v>
      </c>
      <c r="G2954" s="2">
        <v>6.9444444444444447E-4</v>
      </c>
      <c r="H2954" s="15" t="str">
        <f t="shared" si="92"/>
        <v/>
      </c>
      <c r="I2954" s="2">
        <f>SUM(INDEX(ch_table[Duration],1):ch_table[[#This Row],[Duration]])</f>
        <v>75.94513888888865</v>
      </c>
      <c r="J2954" s="7">
        <v>0.79166666666666663</v>
      </c>
      <c r="K2954" s="16" t="str" cm="1">
        <f t="array" ref="K29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4" s="7" t="str">
        <f t="shared" si="93"/>
        <v/>
      </c>
      <c r="M2954" s="2">
        <f>SUM(INDEX(ch_table[AAT],1):ch_table[[#This Row],[AAT]])</f>
        <v>6.7819444444444512</v>
      </c>
    </row>
    <row r="2955" spans="1:13" x14ac:dyDescent="0.25">
      <c r="A2955">
        <v>222</v>
      </c>
      <c r="B2955" s="1">
        <v>43446</v>
      </c>
      <c r="C2955" s="7">
        <v>0.55347222222222225</v>
      </c>
      <c r="D2955" t="s">
        <v>31</v>
      </c>
      <c r="E2955" t="s">
        <v>2036</v>
      </c>
      <c r="G2955" s="2">
        <v>1.3888888888888889E-3</v>
      </c>
      <c r="H2955" s="15" t="str">
        <f t="shared" si="92"/>
        <v/>
      </c>
      <c r="I2955" s="2">
        <f>SUM(INDEX(ch_table[Duration],1):ch_table[[#This Row],[Duration]])</f>
        <v>75.946527777777533</v>
      </c>
      <c r="J2955" s="7">
        <v>0.79166666666666663</v>
      </c>
      <c r="K2955" s="16" t="str" cm="1">
        <f t="array" ref="K29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5" s="7" t="str">
        <f t="shared" si="93"/>
        <v/>
      </c>
      <c r="M2955" s="2">
        <f>SUM(INDEX(ch_table[AAT],1):ch_table[[#This Row],[AAT]])</f>
        <v>6.7819444444444512</v>
      </c>
    </row>
    <row r="2956" spans="1:13" x14ac:dyDescent="0.25">
      <c r="A2956">
        <v>222</v>
      </c>
      <c r="B2956" s="1">
        <v>43446</v>
      </c>
      <c r="C2956" s="7">
        <v>0.55486111111111114</v>
      </c>
      <c r="D2956" t="s">
        <v>31</v>
      </c>
      <c r="E2956" t="s">
        <v>2037</v>
      </c>
      <c r="G2956" s="2">
        <v>3.472222222222222E-3</v>
      </c>
      <c r="H2956" s="15" t="str">
        <f t="shared" si="92"/>
        <v/>
      </c>
      <c r="I2956" s="2">
        <f>SUM(INDEX(ch_table[Duration],1):ch_table[[#This Row],[Duration]])</f>
        <v>75.949999999999761</v>
      </c>
      <c r="J2956" s="7">
        <v>0.79166666666666663</v>
      </c>
      <c r="K2956" s="16" t="str" cm="1">
        <f t="array" ref="K29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6" s="7" t="str">
        <f t="shared" si="93"/>
        <v/>
      </c>
      <c r="M2956" s="2">
        <f>SUM(INDEX(ch_table[AAT],1):ch_table[[#This Row],[AAT]])</f>
        <v>6.7819444444444512</v>
      </c>
    </row>
    <row r="2957" spans="1:13" x14ac:dyDescent="0.25">
      <c r="A2957">
        <v>222</v>
      </c>
      <c r="B2957" s="1">
        <v>43446</v>
      </c>
      <c r="C2957" s="7">
        <v>0.55833333333333335</v>
      </c>
      <c r="D2957" t="s">
        <v>286</v>
      </c>
      <c r="E2957" t="s">
        <v>2038</v>
      </c>
      <c r="G2957" s="2">
        <v>2.361111111111111E-2</v>
      </c>
      <c r="H2957" s="15" t="str">
        <f t="shared" si="92"/>
        <v/>
      </c>
      <c r="I2957" s="2">
        <f>SUM(INDEX(ch_table[Duration],1):ch_table[[#This Row],[Duration]])</f>
        <v>75.97361111111087</v>
      </c>
      <c r="J2957" s="7">
        <v>0.79166666666666663</v>
      </c>
      <c r="K2957" s="16" t="str" cm="1">
        <f t="array" ref="K29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7" s="7" t="str">
        <f t="shared" si="93"/>
        <v/>
      </c>
      <c r="M2957" s="2">
        <f>SUM(INDEX(ch_table[AAT],1):ch_table[[#This Row],[AAT]])</f>
        <v>6.7819444444444512</v>
      </c>
    </row>
    <row r="2958" spans="1:13" x14ac:dyDescent="0.25">
      <c r="A2958">
        <v>222</v>
      </c>
      <c r="B2958" s="1">
        <v>43446</v>
      </c>
      <c r="C2958" s="7">
        <v>0.58194444444444449</v>
      </c>
      <c r="D2958" t="s">
        <v>1654</v>
      </c>
      <c r="E2958" t="s">
        <v>2039</v>
      </c>
      <c r="G2958" s="2">
        <v>7.3611111111111113E-2</v>
      </c>
      <c r="H2958" s="15" t="str">
        <f t="shared" si="92"/>
        <v/>
      </c>
      <c r="I2958" s="2">
        <f>SUM(INDEX(ch_table[Duration],1):ch_table[[#This Row],[Duration]])</f>
        <v>76.047222222221976</v>
      </c>
      <c r="J2958" s="7">
        <v>0.79166666666666663</v>
      </c>
      <c r="K2958" s="16" t="str" cm="1">
        <f t="array" ref="K29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8" s="7" t="str">
        <f t="shared" si="93"/>
        <v/>
      </c>
      <c r="M2958" s="2">
        <f>SUM(INDEX(ch_table[AAT],1):ch_table[[#This Row],[AAT]])</f>
        <v>6.7819444444444512</v>
      </c>
    </row>
    <row r="2959" spans="1:13" x14ac:dyDescent="0.25">
      <c r="A2959">
        <v>222</v>
      </c>
      <c r="B2959" s="1">
        <v>43446</v>
      </c>
      <c r="C2959" s="7">
        <v>0.65555555555555556</v>
      </c>
      <c r="D2959" t="s">
        <v>1528</v>
      </c>
      <c r="E2959" t="s">
        <v>2040</v>
      </c>
      <c r="G2959" s="2">
        <v>4.1666666666666666E-3</v>
      </c>
      <c r="H2959" s="15" t="str">
        <f t="shared" si="92"/>
        <v/>
      </c>
      <c r="I2959" s="2">
        <f>SUM(INDEX(ch_table[Duration],1):ch_table[[#This Row],[Duration]])</f>
        <v>76.051388888888638</v>
      </c>
      <c r="J2959" s="7">
        <v>0.79166666666666663</v>
      </c>
      <c r="K2959" s="16" t="str" cm="1">
        <f t="array" ref="K29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59" s="7" t="str">
        <f t="shared" si="93"/>
        <v/>
      </c>
      <c r="M2959" s="2">
        <f>SUM(INDEX(ch_table[AAT],1):ch_table[[#This Row],[AAT]])</f>
        <v>6.7819444444444512</v>
      </c>
    </row>
    <row r="2960" spans="1:13" x14ac:dyDescent="0.25">
      <c r="A2960">
        <v>222</v>
      </c>
      <c r="B2960" s="1">
        <v>43446</v>
      </c>
      <c r="C2960" s="7">
        <v>0.65972222222222221</v>
      </c>
      <c r="D2960" t="s">
        <v>1651</v>
      </c>
      <c r="E2960" t="s">
        <v>2039</v>
      </c>
      <c r="G2960" s="2">
        <v>2.7777777777777779E-3</v>
      </c>
      <c r="H2960" s="15" t="str">
        <f t="shared" si="92"/>
        <v/>
      </c>
      <c r="I2960" s="2">
        <f>SUM(INDEX(ch_table[Duration],1):ch_table[[#This Row],[Duration]])</f>
        <v>76.054166666666418</v>
      </c>
      <c r="J2960" s="7">
        <v>0.79166666666666663</v>
      </c>
      <c r="K2960" s="16" t="str" cm="1">
        <f t="array" ref="K29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0" s="7" t="str">
        <f t="shared" si="93"/>
        <v/>
      </c>
      <c r="M2960" s="2">
        <f>SUM(INDEX(ch_table[AAT],1):ch_table[[#This Row],[AAT]])</f>
        <v>6.7819444444444512</v>
      </c>
    </row>
    <row r="2961" spans="1:13" x14ac:dyDescent="0.25">
      <c r="A2961">
        <v>222</v>
      </c>
      <c r="B2961" s="1">
        <v>43446</v>
      </c>
      <c r="C2961" s="7">
        <v>0.66249999999999998</v>
      </c>
      <c r="D2961" t="s">
        <v>1653</v>
      </c>
      <c r="E2961" t="s">
        <v>2039</v>
      </c>
      <c r="G2961" s="2">
        <v>2.777777777777778E-2</v>
      </c>
      <c r="H2961" s="15" t="str">
        <f t="shared" si="92"/>
        <v/>
      </c>
      <c r="I2961" s="2">
        <f>SUM(INDEX(ch_table[Duration],1):ch_table[[#This Row],[Duration]])</f>
        <v>76.08194444444419</v>
      </c>
      <c r="J2961" s="7">
        <v>0.79166666666666663</v>
      </c>
      <c r="K2961" s="16" t="str" cm="1">
        <f t="array" ref="K29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1" s="7" t="str">
        <f t="shared" si="93"/>
        <v/>
      </c>
      <c r="M2961" s="2">
        <f>SUM(INDEX(ch_table[AAT],1):ch_table[[#This Row],[AAT]])</f>
        <v>6.7819444444444512</v>
      </c>
    </row>
    <row r="2962" spans="1:13" x14ac:dyDescent="0.25">
      <c r="A2962">
        <v>222</v>
      </c>
      <c r="B2962" s="1">
        <v>43446</v>
      </c>
      <c r="C2962" s="7">
        <v>0.69027777777777777</v>
      </c>
      <c r="D2962" t="s">
        <v>23</v>
      </c>
      <c r="E2962" t="s">
        <v>2041</v>
      </c>
      <c r="G2962" s="2">
        <v>4.2361111111111113E-2</v>
      </c>
      <c r="H2962" s="15" t="str">
        <f t="shared" si="92"/>
        <v/>
      </c>
      <c r="I2962" s="2">
        <f>SUM(INDEX(ch_table[Duration],1):ch_table[[#This Row],[Duration]])</f>
        <v>76.124305555555296</v>
      </c>
      <c r="J2962" s="7">
        <v>0.79166666666666663</v>
      </c>
      <c r="K2962" s="16" t="str" cm="1">
        <f t="array" ref="K29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2" s="7" t="str">
        <f t="shared" si="93"/>
        <v/>
      </c>
      <c r="M2962" s="2">
        <f>SUM(INDEX(ch_table[AAT],1):ch_table[[#This Row],[AAT]])</f>
        <v>6.7819444444444512</v>
      </c>
    </row>
    <row r="2963" spans="1:13" x14ac:dyDescent="0.25">
      <c r="A2963">
        <v>222</v>
      </c>
      <c r="B2963" s="1">
        <v>43446</v>
      </c>
      <c r="C2963" s="7">
        <v>0.73263888888888884</v>
      </c>
      <c r="D2963" t="s">
        <v>8</v>
      </c>
      <c r="H2963" s="15">
        <f t="shared" si="92"/>
        <v>0.25347222222222221</v>
      </c>
      <c r="I2963" s="2">
        <f>SUM(INDEX(ch_table[Duration],1):ch_table[[#This Row],[Duration]])</f>
        <v>76.124305555555296</v>
      </c>
      <c r="J2963" s="7">
        <v>0.79166666666666663</v>
      </c>
      <c r="K2963" s="16" t="str" cm="1">
        <f t="array" ref="K29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3" s="7">
        <f t="shared" si="93"/>
        <v>0</v>
      </c>
      <c r="M2963" s="2">
        <f>SUM(INDEX(ch_table[AAT],1):ch_table[[#This Row],[AAT]])</f>
        <v>6.7819444444444512</v>
      </c>
    </row>
    <row r="2964" spans="1:13" x14ac:dyDescent="0.25">
      <c r="A2964">
        <v>223</v>
      </c>
      <c r="B2964" s="1">
        <v>43447</v>
      </c>
      <c r="C2964" s="7">
        <v>0.39583333333333331</v>
      </c>
      <c r="D2964" t="s">
        <v>13</v>
      </c>
      <c r="G2964" s="2">
        <v>2.7777777777777779E-3</v>
      </c>
      <c r="H2964" s="15" t="str">
        <f t="shared" si="92"/>
        <v/>
      </c>
      <c r="I2964" s="2">
        <f>SUM(INDEX(ch_table[Duration],1):ch_table[[#This Row],[Duration]])</f>
        <v>76.127083333333076</v>
      </c>
      <c r="J2964" s="7">
        <v>0.70833333333333337</v>
      </c>
      <c r="K2964" s="16" t="str" cm="1">
        <f t="array" ref="K29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4" s="7" t="str">
        <f t="shared" si="93"/>
        <v/>
      </c>
      <c r="M2964" s="2">
        <f>SUM(INDEX(ch_table[AAT],1):ch_table[[#This Row],[AAT]])</f>
        <v>6.7819444444444512</v>
      </c>
    </row>
    <row r="2965" spans="1:13" x14ac:dyDescent="0.25">
      <c r="A2965">
        <v>223</v>
      </c>
      <c r="B2965" s="1">
        <v>43447</v>
      </c>
      <c r="C2965" s="7">
        <v>0.39861111111111108</v>
      </c>
      <c r="D2965" t="s">
        <v>52</v>
      </c>
      <c r="E2965" t="s">
        <v>305</v>
      </c>
      <c r="G2965" s="2">
        <v>2.2916666666666669E-2</v>
      </c>
      <c r="H2965" s="15" t="str">
        <f t="shared" si="92"/>
        <v/>
      </c>
      <c r="I2965" s="2">
        <f>SUM(INDEX(ch_table[Duration],1):ch_table[[#This Row],[Duration]])</f>
        <v>76.149999999999736</v>
      </c>
      <c r="J2965" s="7">
        <v>0.70833333333333337</v>
      </c>
      <c r="K2965" s="16" t="str" cm="1">
        <f t="array" ref="K29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5" s="7" t="str">
        <f t="shared" si="93"/>
        <v/>
      </c>
      <c r="M2965" s="2">
        <f>SUM(INDEX(ch_table[AAT],1):ch_table[[#This Row],[AAT]])</f>
        <v>6.7819444444444512</v>
      </c>
    </row>
    <row r="2966" spans="1:13" x14ac:dyDescent="0.25">
      <c r="A2966">
        <v>223</v>
      </c>
      <c r="B2966" s="1">
        <v>43447</v>
      </c>
      <c r="C2966" s="7">
        <v>0.42152777777777778</v>
      </c>
      <c r="D2966" t="s">
        <v>54</v>
      </c>
      <c r="E2966" t="s">
        <v>305</v>
      </c>
      <c r="G2966" s="2">
        <v>6.9444444444444441E-3</v>
      </c>
      <c r="H2966" s="15" t="str">
        <f t="shared" si="92"/>
        <v/>
      </c>
      <c r="I2966" s="2">
        <f>SUM(INDEX(ch_table[Duration],1):ch_table[[#This Row],[Duration]])</f>
        <v>76.156944444444179</v>
      </c>
      <c r="J2966" s="7">
        <v>0.70833333333333337</v>
      </c>
      <c r="K2966" s="16" t="str" cm="1">
        <f t="array" ref="K29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6" s="7" t="str">
        <f t="shared" si="93"/>
        <v/>
      </c>
      <c r="M2966" s="2">
        <f>SUM(INDEX(ch_table[AAT],1):ch_table[[#This Row],[AAT]])</f>
        <v>6.7819444444444512</v>
      </c>
    </row>
    <row r="2967" spans="1:13" x14ac:dyDescent="0.25">
      <c r="A2967">
        <v>223</v>
      </c>
      <c r="B2967" s="1">
        <v>43447</v>
      </c>
      <c r="C2967" s="7">
        <v>0.4284722222222222</v>
      </c>
      <c r="D2967" t="s">
        <v>52</v>
      </c>
      <c r="E2967" t="s">
        <v>73</v>
      </c>
      <c r="G2967" s="2">
        <v>1.388888888888889E-2</v>
      </c>
      <c r="H2967" s="15" t="str">
        <f t="shared" si="92"/>
        <v/>
      </c>
      <c r="I2967" s="2">
        <f>SUM(INDEX(ch_table[Duration],1):ch_table[[#This Row],[Duration]])</f>
        <v>76.170833333333064</v>
      </c>
      <c r="J2967" s="7">
        <v>0.70833333333333337</v>
      </c>
      <c r="K2967" s="16" t="str" cm="1">
        <f t="array" ref="K29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7" s="7" t="str">
        <f t="shared" si="93"/>
        <v/>
      </c>
      <c r="M2967" s="2">
        <f>SUM(INDEX(ch_table[AAT],1):ch_table[[#This Row],[AAT]])</f>
        <v>6.7819444444444512</v>
      </c>
    </row>
    <row r="2968" spans="1:13" x14ac:dyDescent="0.25">
      <c r="A2968">
        <v>223</v>
      </c>
      <c r="B2968" s="1">
        <v>43447</v>
      </c>
      <c r="C2968" s="7">
        <v>0.44236111111111109</v>
      </c>
      <c r="D2968" t="s">
        <v>29</v>
      </c>
      <c r="E2968" t="s">
        <v>176</v>
      </c>
      <c r="G2968" s="2">
        <v>0.05</v>
      </c>
      <c r="H2968" s="15" t="str">
        <f t="shared" si="92"/>
        <v/>
      </c>
      <c r="I2968" s="2">
        <f>SUM(INDEX(ch_table[Duration],1):ch_table[[#This Row],[Duration]])</f>
        <v>76.220833333333061</v>
      </c>
      <c r="J2968" s="7">
        <v>0.70833333333333337</v>
      </c>
      <c r="K2968" s="16" t="str" cm="1">
        <f t="array" ref="K29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8" s="7" t="str">
        <f t="shared" si="93"/>
        <v/>
      </c>
      <c r="M2968" s="2">
        <f>SUM(INDEX(ch_table[AAT],1):ch_table[[#This Row],[AAT]])</f>
        <v>6.7819444444444512</v>
      </c>
    </row>
    <row r="2969" spans="1:13" x14ac:dyDescent="0.25">
      <c r="A2969">
        <v>223</v>
      </c>
      <c r="B2969" s="1">
        <v>43447</v>
      </c>
      <c r="C2969" s="7">
        <v>0.49236111111111108</v>
      </c>
      <c r="D2969" t="s">
        <v>41</v>
      </c>
      <c r="E2969" t="s">
        <v>2042</v>
      </c>
      <c r="G2969" s="2">
        <v>4.8611111111111112E-2</v>
      </c>
      <c r="H2969" s="15" t="str">
        <f t="shared" si="92"/>
        <v/>
      </c>
      <c r="I2969" s="2">
        <f>SUM(INDEX(ch_table[Duration],1):ch_table[[#This Row],[Duration]])</f>
        <v>76.269444444444176</v>
      </c>
      <c r="J2969" s="7">
        <v>0.70833333333333337</v>
      </c>
      <c r="K2969" s="16" t="str" cm="1">
        <f t="array" ref="K29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69" s="7" t="str">
        <f t="shared" si="93"/>
        <v/>
      </c>
      <c r="M2969" s="2">
        <f>SUM(INDEX(ch_table[AAT],1):ch_table[[#This Row],[AAT]])</f>
        <v>6.7819444444444512</v>
      </c>
    </row>
    <row r="2970" spans="1:13" x14ac:dyDescent="0.25">
      <c r="A2970">
        <v>223</v>
      </c>
      <c r="B2970" s="1">
        <v>43447</v>
      </c>
      <c r="C2970" s="7">
        <v>0.54097222222222219</v>
      </c>
      <c r="D2970" t="s">
        <v>41</v>
      </c>
      <c r="E2970" t="s">
        <v>2043</v>
      </c>
      <c r="G2970" s="2">
        <v>0.96250000000000002</v>
      </c>
      <c r="H2970" s="15" t="str">
        <f t="shared" si="92"/>
        <v/>
      </c>
      <c r="I2970" s="2">
        <f>SUM(INDEX(ch_table[Duration],1):ch_table[[#This Row],[Duration]])</f>
        <v>77.231944444444181</v>
      </c>
      <c r="J2970" s="7">
        <v>0.70833333333333337</v>
      </c>
      <c r="K2970" s="16" t="str" cm="1">
        <f t="array" ref="K29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0" s="7" t="str">
        <f t="shared" si="93"/>
        <v/>
      </c>
      <c r="M2970" s="2">
        <f>SUM(INDEX(ch_table[AAT],1):ch_table[[#This Row],[AAT]])</f>
        <v>6.7819444444444512</v>
      </c>
    </row>
    <row r="2971" spans="1:13" x14ac:dyDescent="0.25">
      <c r="A2971">
        <v>223</v>
      </c>
      <c r="B2971" s="1">
        <v>43447</v>
      </c>
      <c r="C2971" s="7">
        <v>0.50347222222222221</v>
      </c>
      <c r="D2971" t="s">
        <v>31</v>
      </c>
      <c r="E2971" t="s">
        <v>2044</v>
      </c>
      <c r="G2971" s="2">
        <v>2.0833333333333329E-3</v>
      </c>
      <c r="H2971" s="15" t="str">
        <f t="shared" si="92"/>
        <v/>
      </c>
      <c r="I2971" s="2">
        <f>SUM(INDEX(ch_table[Duration],1):ch_table[[#This Row],[Duration]])</f>
        <v>77.234027777777513</v>
      </c>
      <c r="J2971" s="7">
        <v>0.70833333333333337</v>
      </c>
      <c r="K2971" s="16" t="str" cm="1">
        <f t="array" ref="K29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1" s="7" t="str">
        <f t="shared" si="93"/>
        <v/>
      </c>
      <c r="M2971" s="2">
        <f>SUM(INDEX(ch_table[AAT],1):ch_table[[#This Row],[AAT]])</f>
        <v>6.7819444444444512</v>
      </c>
    </row>
    <row r="2972" spans="1:13" x14ac:dyDescent="0.25">
      <c r="A2972">
        <v>223</v>
      </c>
      <c r="B2972" s="1">
        <v>43447</v>
      </c>
      <c r="C2972" s="7">
        <v>0.50555555555555554</v>
      </c>
      <c r="D2972" t="s">
        <v>31</v>
      </c>
      <c r="E2972" t="s">
        <v>2045</v>
      </c>
      <c r="G2972" s="2">
        <v>1.3888888888888889E-3</v>
      </c>
      <c r="H2972" s="15" t="str">
        <f t="shared" si="92"/>
        <v/>
      </c>
      <c r="I2972" s="2">
        <f>SUM(INDEX(ch_table[Duration],1):ch_table[[#This Row],[Duration]])</f>
        <v>77.235416666666396</v>
      </c>
      <c r="J2972" s="7">
        <v>0.70833333333333337</v>
      </c>
      <c r="K2972" s="16" t="str" cm="1">
        <f t="array" ref="K29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2" s="7" t="str">
        <f t="shared" si="93"/>
        <v/>
      </c>
      <c r="M2972" s="2">
        <f>SUM(INDEX(ch_table[AAT],1):ch_table[[#This Row],[AAT]])</f>
        <v>6.7819444444444512</v>
      </c>
    </row>
    <row r="2973" spans="1:13" x14ac:dyDescent="0.25">
      <c r="A2973">
        <v>223</v>
      </c>
      <c r="B2973" s="1">
        <v>43447</v>
      </c>
      <c r="C2973" s="7">
        <v>0.50694444444444442</v>
      </c>
      <c r="D2973" t="s">
        <v>104</v>
      </c>
      <c r="E2973" t="s">
        <v>2046</v>
      </c>
      <c r="G2973" s="2">
        <v>0.19375000000000001</v>
      </c>
      <c r="H2973" s="15" t="str">
        <f t="shared" si="92"/>
        <v/>
      </c>
      <c r="I2973" s="2">
        <f>SUM(INDEX(ch_table[Duration],1):ch_table[[#This Row],[Duration]])</f>
        <v>77.42916666666639</v>
      </c>
      <c r="J2973" s="7">
        <v>0.70833333333333337</v>
      </c>
      <c r="K2973" s="16" t="str" cm="1">
        <f t="array" ref="K29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3" s="7" t="str">
        <f t="shared" si="93"/>
        <v/>
      </c>
      <c r="M2973" s="2">
        <f>SUM(INDEX(ch_table[AAT],1):ch_table[[#This Row],[AAT]])</f>
        <v>6.7819444444444512</v>
      </c>
    </row>
    <row r="2974" spans="1:13" x14ac:dyDescent="0.25">
      <c r="A2974">
        <v>223</v>
      </c>
      <c r="B2974" s="1">
        <v>43447</v>
      </c>
      <c r="C2974" s="7">
        <v>0.7006944444444444</v>
      </c>
      <c r="D2974" t="s">
        <v>23</v>
      </c>
      <c r="E2974" t="s">
        <v>2047</v>
      </c>
      <c r="G2974" s="2">
        <v>2.569444444444444E-2</v>
      </c>
      <c r="H2974" s="15" t="str">
        <f t="shared" si="92"/>
        <v/>
      </c>
      <c r="I2974" s="2">
        <f>SUM(INDEX(ch_table[Duration],1):ch_table[[#This Row],[Duration]])</f>
        <v>77.45486111111083</v>
      </c>
      <c r="J2974" s="7">
        <v>0.70833333333333337</v>
      </c>
      <c r="K2974" s="16" cm="1">
        <f t="array" ref="K29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1.8055555555555491E-2</v>
      </c>
      <c r="L2974" s="7" t="str">
        <f t="shared" si="93"/>
        <v/>
      </c>
      <c r="M2974" s="2">
        <f>SUM(INDEX(ch_table[AAT],1):ch_table[[#This Row],[AAT]])</f>
        <v>6.8000000000000069</v>
      </c>
    </row>
    <row r="2975" spans="1:13" x14ac:dyDescent="0.25">
      <c r="A2975">
        <v>223</v>
      </c>
      <c r="B2975" s="1">
        <v>43447</v>
      </c>
      <c r="C2975" s="7">
        <v>0.72638888888888886</v>
      </c>
      <c r="D2975" t="s">
        <v>8</v>
      </c>
      <c r="H2975" s="15">
        <f t="shared" si="92"/>
        <v>1.3305555555555557</v>
      </c>
      <c r="I2975" s="2">
        <f>SUM(INDEX(ch_table[Duration],1):ch_table[[#This Row],[Duration]])</f>
        <v>77.45486111111083</v>
      </c>
      <c r="J2975" s="7">
        <v>0.70833333333333337</v>
      </c>
      <c r="K2975" s="16" t="str" cm="1">
        <f t="array" ref="K29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5" s="7">
        <f t="shared" si="93"/>
        <v>1.8055555555555491E-2</v>
      </c>
      <c r="M2975" s="2">
        <f>SUM(INDEX(ch_table[AAT],1):ch_table[[#This Row],[AAT]])</f>
        <v>6.8000000000000069</v>
      </c>
    </row>
    <row r="2976" spans="1:13" x14ac:dyDescent="0.25">
      <c r="A2976">
        <v>224</v>
      </c>
      <c r="B2976" s="1">
        <v>43451</v>
      </c>
      <c r="C2976" s="7">
        <v>0.60416666666666663</v>
      </c>
      <c r="D2976" t="s">
        <v>13</v>
      </c>
      <c r="G2976" s="2">
        <v>3.472222222222222E-3</v>
      </c>
      <c r="H2976" s="15" t="str">
        <f t="shared" si="92"/>
        <v/>
      </c>
      <c r="I2976" s="2">
        <f>SUM(INDEX(ch_table[Duration],1):ch_table[[#This Row],[Duration]])</f>
        <v>77.458333333333059</v>
      </c>
      <c r="J2976" s="7">
        <v>0.91666666666666663</v>
      </c>
      <c r="K2976" s="16" t="str" cm="1">
        <f t="array" ref="K29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6" s="7" t="str">
        <f t="shared" si="93"/>
        <v/>
      </c>
      <c r="M2976" s="2">
        <f>SUM(INDEX(ch_table[AAT],1):ch_table[[#This Row],[AAT]])</f>
        <v>6.8000000000000069</v>
      </c>
    </row>
    <row r="2977" spans="1:13" x14ac:dyDescent="0.25">
      <c r="A2977">
        <v>224</v>
      </c>
      <c r="B2977" s="1">
        <v>43451</v>
      </c>
      <c r="C2977" s="7">
        <v>0.60763888888888884</v>
      </c>
      <c r="D2977" t="s">
        <v>52</v>
      </c>
      <c r="E2977" t="s">
        <v>275</v>
      </c>
      <c r="G2977" s="2">
        <v>2.9861111111111109E-2</v>
      </c>
      <c r="H2977" s="15" t="str">
        <f t="shared" si="92"/>
        <v/>
      </c>
      <c r="I2977" s="2">
        <f>SUM(INDEX(ch_table[Duration],1):ch_table[[#This Row],[Duration]])</f>
        <v>77.488194444444176</v>
      </c>
      <c r="J2977" s="7">
        <v>0.91666666666666663</v>
      </c>
      <c r="K2977" s="16" t="str" cm="1">
        <f t="array" ref="K29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7" s="7" t="str">
        <f t="shared" si="93"/>
        <v/>
      </c>
      <c r="M2977" s="2">
        <f>SUM(INDEX(ch_table[AAT],1):ch_table[[#This Row],[AAT]])</f>
        <v>6.8000000000000069</v>
      </c>
    </row>
    <row r="2978" spans="1:13" x14ac:dyDescent="0.25">
      <c r="A2978">
        <v>224</v>
      </c>
      <c r="B2978" s="1">
        <v>43451</v>
      </c>
      <c r="C2978" s="7">
        <v>0.63749999999999996</v>
      </c>
      <c r="D2978" t="s">
        <v>54</v>
      </c>
      <c r="E2978" t="s">
        <v>1388</v>
      </c>
      <c r="G2978" s="2">
        <v>9.0277777777777769E-3</v>
      </c>
      <c r="H2978" s="15" t="str">
        <f t="shared" si="92"/>
        <v/>
      </c>
      <c r="I2978" s="2">
        <f>SUM(INDEX(ch_table[Duration],1):ch_table[[#This Row],[Duration]])</f>
        <v>77.49722222222195</v>
      </c>
      <c r="J2978" s="7">
        <v>0.91666666666666663</v>
      </c>
      <c r="K2978" s="16" t="str" cm="1">
        <f t="array" ref="K29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8" s="7" t="str">
        <f t="shared" si="93"/>
        <v/>
      </c>
      <c r="M2978" s="2">
        <f>SUM(INDEX(ch_table[AAT],1):ch_table[[#This Row],[AAT]])</f>
        <v>6.8000000000000069</v>
      </c>
    </row>
    <row r="2979" spans="1:13" x14ac:dyDescent="0.25">
      <c r="A2979">
        <v>224</v>
      </c>
      <c r="B2979" s="1">
        <v>43451</v>
      </c>
      <c r="C2979" s="7">
        <v>0.64652777777777781</v>
      </c>
      <c r="D2979" t="s">
        <v>41</v>
      </c>
      <c r="E2979" t="s">
        <v>1011</v>
      </c>
      <c r="F2979" t="s">
        <v>1724</v>
      </c>
      <c r="G2979" s="2">
        <v>9.7916666666666666E-2</v>
      </c>
      <c r="H2979" s="15" t="str">
        <f t="shared" si="92"/>
        <v/>
      </c>
      <c r="I2979" s="2">
        <f>SUM(INDEX(ch_table[Duration],1):ch_table[[#This Row],[Duration]])</f>
        <v>77.595138888888613</v>
      </c>
      <c r="J2979" s="7">
        <v>0.91666666666666663</v>
      </c>
      <c r="K2979" s="16" t="str" cm="1">
        <f t="array" ref="K29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79" s="7" t="str">
        <f t="shared" si="93"/>
        <v/>
      </c>
      <c r="M2979" s="2">
        <f>SUM(INDEX(ch_table[AAT],1):ch_table[[#This Row],[AAT]])</f>
        <v>6.8000000000000069</v>
      </c>
    </row>
    <row r="2980" spans="1:13" x14ac:dyDescent="0.25">
      <c r="A2980">
        <v>224</v>
      </c>
      <c r="B2980" s="1">
        <v>43451</v>
      </c>
      <c r="C2980" s="7">
        <v>0.74444444444444446</v>
      </c>
      <c r="D2980" t="s">
        <v>31</v>
      </c>
      <c r="E2980" t="s">
        <v>2048</v>
      </c>
      <c r="G2980" s="2">
        <v>2.0833333333333329E-3</v>
      </c>
      <c r="H2980" s="15" t="str">
        <f t="shared" si="92"/>
        <v/>
      </c>
      <c r="I2980" s="2">
        <f>SUM(INDEX(ch_table[Duration],1):ch_table[[#This Row],[Duration]])</f>
        <v>77.597222222221944</v>
      </c>
      <c r="J2980" s="7">
        <v>0.91666666666666663</v>
      </c>
      <c r="K2980" s="16" t="str" cm="1">
        <f t="array" ref="K29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0" s="7" t="str">
        <f t="shared" si="93"/>
        <v/>
      </c>
      <c r="M2980" s="2">
        <f>SUM(INDEX(ch_table[AAT],1):ch_table[[#This Row],[AAT]])</f>
        <v>6.8000000000000069</v>
      </c>
    </row>
    <row r="2981" spans="1:13" x14ac:dyDescent="0.25">
      <c r="A2981">
        <v>224</v>
      </c>
      <c r="B2981" s="1">
        <v>43451</v>
      </c>
      <c r="C2981" s="7">
        <v>0.74652777777777779</v>
      </c>
      <c r="D2981" t="s">
        <v>31</v>
      </c>
      <c r="E2981" t="s">
        <v>2049</v>
      </c>
      <c r="G2981" s="2">
        <v>2.0833333333333329E-3</v>
      </c>
      <c r="H2981" s="15" t="str">
        <f t="shared" si="92"/>
        <v/>
      </c>
      <c r="I2981" s="2">
        <f>SUM(INDEX(ch_table[Duration],1):ch_table[[#This Row],[Duration]])</f>
        <v>77.599305555555276</v>
      </c>
      <c r="J2981" s="7">
        <v>0.91666666666666663</v>
      </c>
      <c r="K2981" s="16" t="str" cm="1">
        <f t="array" ref="K29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1" s="7" t="str">
        <f t="shared" si="93"/>
        <v/>
      </c>
      <c r="M2981" s="2">
        <f>SUM(INDEX(ch_table[AAT],1):ch_table[[#This Row],[AAT]])</f>
        <v>6.8000000000000069</v>
      </c>
    </row>
    <row r="2982" spans="1:13" x14ac:dyDescent="0.25">
      <c r="A2982">
        <v>224</v>
      </c>
      <c r="B2982" s="1">
        <v>43451</v>
      </c>
      <c r="C2982" s="7">
        <v>0.74861111111111112</v>
      </c>
      <c r="D2982" t="s">
        <v>31</v>
      </c>
      <c r="E2982" t="s">
        <v>2050</v>
      </c>
      <c r="F2982" t="s">
        <v>1724</v>
      </c>
      <c r="G2982" s="2">
        <v>2.0833333333333329E-3</v>
      </c>
      <c r="H2982" s="15" t="str">
        <f t="shared" si="92"/>
        <v/>
      </c>
      <c r="I2982" s="2">
        <f>SUM(INDEX(ch_table[Duration],1):ch_table[[#This Row],[Duration]])</f>
        <v>77.601388888888607</v>
      </c>
      <c r="J2982" s="7">
        <v>0.91666666666666663</v>
      </c>
      <c r="K2982" s="16" t="str" cm="1">
        <f t="array" ref="K29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2" s="7" t="str">
        <f t="shared" si="93"/>
        <v/>
      </c>
      <c r="M2982" s="2">
        <f>SUM(INDEX(ch_table[AAT],1):ch_table[[#This Row],[AAT]])</f>
        <v>6.8000000000000069</v>
      </c>
    </row>
    <row r="2983" spans="1:13" x14ac:dyDescent="0.25">
      <c r="A2983">
        <v>224</v>
      </c>
      <c r="B2983" s="1">
        <v>43451</v>
      </c>
      <c r="C2983" s="7">
        <v>0.75069444444444444</v>
      </c>
      <c r="D2983" t="s">
        <v>31</v>
      </c>
      <c r="E2983" t="s">
        <v>2051</v>
      </c>
      <c r="F2983" t="s">
        <v>1724</v>
      </c>
      <c r="G2983" s="2">
        <v>6.9444444444444447E-4</v>
      </c>
      <c r="H2983" s="15" t="str">
        <f t="shared" si="92"/>
        <v/>
      </c>
      <c r="I2983" s="2">
        <f>SUM(INDEX(ch_table[Duration],1):ch_table[[#This Row],[Duration]])</f>
        <v>77.602083333333056</v>
      </c>
      <c r="J2983" s="7">
        <v>0.91666666666666663</v>
      </c>
      <c r="K2983" s="16" t="str" cm="1">
        <f t="array" ref="K29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3" s="7" t="str">
        <f t="shared" si="93"/>
        <v/>
      </c>
      <c r="M2983" s="2">
        <f>SUM(INDEX(ch_table[AAT],1):ch_table[[#This Row],[AAT]])</f>
        <v>6.8000000000000069</v>
      </c>
    </row>
    <row r="2984" spans="1:13" x14ac:dyDescent="0.25">
      <c r="A2984">
        <v>224</v>
      </c>
      <c r="B2984" s="1">
        <v>43451</v>
      </c>
      <c r="C2984" s="7">
        <v>0.75138888888888888</v>
      </c>
      <c r="D2984" t="s">
        <v>31</v>
      </c>
      <c r="E2984" t="s">
        <v>2052</v>
      </c>
      <c r="G2984" s="2">
        <v>6.9444444444444447E-4</v>
      </c>
      <c r="H2984" s="15" t="str">
        <f t="shared" si="92"/>
        <v/>
      </c>
      <c r="I2984" s="2">
        <f>SUM(INDEX(ch_table[Duration],1):ch_table[[#This Row],[Duration]])</f>
        <v>77.602777777777504</v>
      </c>
      <c r="J2984" s="7">
        <v>0.91666666666666663</v>
      </c>
      <c r="K2984" s="16" t="str" cm="1">
        <f t="array" ref="K29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4" s="7" t="str">
        <f t="shared" si="93"/>
        <v/>
      </c>
      <c r="M2984" s="2">
        <f>SUM(INDEX(ch_table[AAT],1):ch_table[[#This Row],[AAT]])</f>
        <v>6.8000000000000069</v>
      </c>
    </row>
    <row r="2985" spans="1:13" x14ac:dyDescent="0.25">
      <c r="A2985">
        <v>224</v>
      </c>
      <c r="B2985" s="1">
        <v>43451</v>
      </c>
      <c r="C2985" s="7">
        <v>0.75208333333333333</v>
      </c>
      <c r="D2985" t="s">
        <v>41</v>
      </c>
      <c r="E2985" t="s">
        <v>2053</v>
      </c>
      <c r="G2985" s="2">
        <v>4.027777777777778E-2</v>
      </c>
      <c r="H2985" s="15" t="str">
        <f t="shared" si="92"/>
        <v/>
      </c>
      <c r="I2985" s="2">
        <f>SUM(INDEX(ch_table[Duration],1):ch_table[[#This Row],[Duration]])</f>
        <v>77.643055555555279</v>
      </c>
      <c r="J2985" s="7">
        <v>0.91666666666666663</v>
      </c>
      <c r="K2985" s="16" t="str" cm="1">
        <f t="array" ref="K29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5" s="7" t="str">
        <f t="shared" si="93"/>
        <v/>
      </c>
      <c r="M2985" s="2">
        <f>SUM(INDEX(ch_table[AAT],1):ch_table[[#This Row],[AAT]])</f>
        <v>6.8000000000000069</v>
      </c>
    </row>
    <row r="2986" spans="1:13" x14ac:dyDescent="0.25">
      <c r="A2986">
        <v>224</v>
      </c>
      <c r="B2986" s="1">
        <v>43451</v>
      </c>
      <c r="C2986" s="7">
        <v>0.79236111111111107</v>
      </c>
      <c r="D2986" t="s">
        <v>2054</v>
      </c>
      <c r="E2986" t="s">
        <v>2055</v>
      </c>
      <c r="F2986" t="s">
        <v>1724</v>
      </c>
      <c r="G2986" s="2">
        <v>2.7777777777777779E-3</v>
      </c>
      <c r="H2986" s="15" t="str">
        <f t="shared" si="92"/>
        <v/>
      </c>
      <c r="I2986" s="2">
        <f>SUM(INDEX(ch_table[Duration],1):ch_table[[#This Row],[Duration]])</f>
        <v>77.645833333333059</v>
      </c>
      <c r="J2986" s="7">
        <v>0.91666666666666663</v>
      </c>
      <c r="K2986" s="16" t="str" cm="1">
        <f t="array" ref="K29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6" s="7" t="str">
        <f t="shared" si="93"/>
        <v/>
      </c>
      <c r="M2986" s="2">
        <f>SUM(INDEX(ch_table[AAT],1):ch_table[[#This Row],[AAT]])</f>
        <v>6.8000000000000069</v>
      </c>
    </row>
    <row r="2987" spans="1:13" x14ac:dyDescent="0.25">
      <c r="A2987">
        <v>224</v>
      </c>
      <c r="B2987" s="1">
        <v>43451</v>
      </c>
      <c r="C2987" s="7">
        <v>0.79513888888888884</v>
      </c>
      <c r="D2987" t="s">
        <v>2056</v>
      </c>
      <c r="E2987" t="s">
        <v>2057</v>
      </c>
      <c r="G2987" s="2">
        <v>6.3888888888888884E-2</v>
      </c>
      <c r="H2987" s="15" t="str">
        <f t="shared" si="92"/>
        <v/>
      </c>
      <c r="I2987" s="2">
        <f>SUM(INDEX(ch_table[Duration],1):ch_table[[#This Row],[Duration]])</f>
        <v>77.709722222221941</v>
      </c>
      <c r="J2987" s="7">
        <v>0.91666666666666663</v>
      </c>
      <c r="K2987" s="16" t="str" cm="1">
        <f t="array" ref="K29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7" s="7" t="str">
        <f t="shared" si="93"/>
        <v/>
      </c>
      <c r="M2987" s="2">
        <f>SUM(INDEX(ch_table[AAT],1):ch_table[[#This Row],[AAT]])</f>
        <v>6.8000000000000069</v>
      </c>
    </row>
    <row r="2988" spans="1:13" x14ac:dyDescent="0.25">
      <c r="A2988">
        <v>224</v>
      </c>
      <c r="B2988" s="1">
        <v>43451</v>
      </c>
      <c r="C2988" s="7">
        <v>0.85902777777777772</v>
      </c>
      <c r="D2988" t="s">
        <v>1424</v>
      </c>
      <c r="E2988" t="s">
        <v>2058</v>
      </c>
      <c r="G2988" s="2">
        <v>6.9444444444444447E-4</v>
      </c>
      <c r="H2988" s="15" t="str">
        <f t="shared" si="92"/>
        <v/>
      </c>
      <c r="I2988" s="2">
        <f>SUM(INDEX(ch_table[Duration],1):ch_table[[#This Row],[Duration]])</f>
        <v>77.71041666666639</v>
      </c>
      <c r="J2988" s="7">
        <v>0.91666666666666663</v>
      </c>
      <c r="K2988" s="16" t="str" cm="1">
        <f t="array" ref="K29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8" s="7" t="str">
        <f t="shared" si="93"/>
        <v/>
      </c>
      <c r="M2988" s="2">
        <f>SUM(INDEX(ch_table[AAT],1):ch_table[[#This Row],[AAT]])</f>
        <v>6.8000000000000069</v>
      </c>
    </row>
    <row r="2989" spans="1:13" x14ac:dyDescent="0.25">
      <c r="A2989">
        <v>224</v>
      </c>
      <c r="B2989" s="1">
        <v>43451</v>
      </c>
      <c r="C2989" s="7">
        <v>0.85972222222222228</v>
      </c>
      <c r="D2989" t="s">
        <v>23</v>
      </c>
      <c r="E2989" t="s">
        <v>2059</v>
      </c>
      <c r="G2989" s="2">
        <v>1.7361111111111108E-2</v>
      </c>
      <c r="H2989" s="15" t="str">
        <f t="shared" si="92"/>
        <v/>
      </c>
      <c r="I2989" s="2">
        <f>SUM(INDEX(ch_table[Duration],1):ch_table[[#This Row],[Duration]])</f>
        <v>77.727777777777504</v>
      </c>
      <c r="J2989" s="7">
        <v>0.91666666666666663</v>
      </c>
      <c r="K2989" s="16" t="str" cm="1">
        <f t="array" ref="K29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89" s="7" t="str">
        <f t="shared" si="93"/>
        <v/>
      </c>
      <c r="M2989" s="2">
        <f>SUM(INDEX(ch_table[AAT],1):ch_table[[#This Row],[AAT]])</f>
        <v>6.8000000000000069</v>
      </c>
    </row>
    <row r="2990" spans="1:13" x14ac:dyDescent="0.25">
      <c r="A2990">
        <v>224</v>
      </c>
      <c r="B2990" s="1">
        <v>43451</v>
      </c>
      <c r="C2990" s="7">
        <v>0.87708333333333333</v>
      </c>
      <c r="D2990" t="s">
        <v>8</v>
      </c>
      <c r="H2990" s="15">
        <f t="shared" si="92"/>
        <v>0.27291666666666664</v>
      </c>
      <c r="I2990" s="2">
        <f>SUM(INDEX(ch_table[Duration],1):ch_table[[#This Row],[Duration]])</f>
        <v>77.727777777777504</v>
      </c>
      <c r="J2990" s="7">
        <v>0.91666666666666663</v>
      </c>
      <c r="K2990" s="16" t="str" cm="1">
        <f t="array" ref="K29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0" s="7">
        <f t="shared" si="93"/>
        <v>0</v>
      </c>
      <c r="M2990" s="2">
        <f>SUM(INDEX(ch_table[AAT],1):ch_table[[#This Row],[AAT]])</f>
        <v>6.8000000000000069</v>
      </c>
    </row>
    <row r="2991" spans="1:13" x14ac:dyDescent="0.25">
      <c r="A2991">
        <v>225</v>
      </c>
      <c r="B2991" s="1">
        <v>43452</v>
      </c>
      <c r="C2991" s="7">
        <v>0.47916666666666669</v>
      </c>
      <c r="D2991" t="s">
        <v>13</v>
      </c>
      <c r="G2991" s="2">
        <v>2.0833333333333329E-3</v>
      </c>
      <c r="H2991" s="15" t="str">
        <f t="shared" si="92"/>
        <v/>
      </c>
      <c r="I2991" s="2">
        <f>SUM(INDEX(ch_table[Duration],1):ch_table[[#This Row],[Duration]])</f>
        <v>77.729861111110836</v>
      </c>
      <c r="J2991" s="7">
        <v>0.79166666666666663</v>
      </c>
      <c r="K2991" s="16" t="str" cm="1">
        <f t="array" ref="K29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1" s="7" t="str">
        <f t="shared" si="93"/>
        <v/>
      </c>
      <c r="M2991" s="2">
        <f>SUM(INDEX(ch_table[AAT],1):ch_table[[#This Row],[AAT]])</f>
        <v>6.8000000000000069</v>
      </c>
    </row>
    <row r="2992" spans="1:13" x14ac:dyDescent="0.25">
      <c r="A2992">
        <v>225</v>
      </c>
      <c r="B2992" s="1">
        <v>43452</v>
      </c>
      <c r="C2992" s="7">
        <v>0.48125000000000001</v>
      </c>
      <c r="D2992" t="s">
        <v>52</v>
      </c>
      <c r="E2992" t="s">
        <v>458</v>
      </c>
      <c r="G2992" s="2">
        <v>3.4027777777777768E-2</v>
      </c>
      <c r="H2992" s="15" t="str">
        <f t="shared" si="92"/>
        <v/>
      </c>
      <c r="I2992" s="2">
        <f>SUM(INDEX(ch_table[Duration],1):ch_table[[#This Row],[Duration]])</f>
        <v>77.763888888888616</v>
      </c>
      <c r="J2992" s="7">
        <v>0.79166666666666663</v>
      </c>
      <c r="K2992" s="16" t="str" cm="1">
        <f t="array" ref="K29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2" s="7" t="str">
        <f t="shared" si="93"/>
        <v/>
      </c>
      <c r="M2992" s="2">
        <f>SUM(INDEX(ch_table[AAT],1):ch_table[[#This Row],[AAT]])</f>
        <v>6.8000000000000069</v>
      </c>
    </row>
    <row r="2993" spans="1:13" x14ac:dyDescent="0.25">
      <c r="A2993">
        <v>225</v>
      </c>
      <c r="B2993" s="1">
        <v>43452</v>
      </c>
      <c r="C2993" s="7">
        <v>0.51527777777777772</v>
      </c>
      <c r="D2993" t="s">
        <v>54</v>
      </c>
      <c r="E2993" t="s">
        <v>458</v>
      </c>
      <c r="G2993" s="2">
        <v>1.3194444444444439E-2</v>
      </c>
      <c r="H2993" s="15" t="str">
        <f t="shared" si="92"/>
        <v/>
      </c>
      <c r="I2993" s="2">
        <f>SUM(INDEX(ch_table[Duration],1):ch_table[[#This Row],[Duration]])</f>
        <v>77.777083333333067</v>
      </c>
      <c r="J2993" s="7">
        <v>0.79166666666666663</v>
      </c>
      <c r="K2993" s="16" t="str" cm="1">
        <f t="array" ref="K29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3" s="7" t="str">
        <f t="shared" si="93"/>
        <v/>
      </c>
      <c r="M2993" s="2">
        <f>SUM(INDEX(ch_table[AAT],1):ch_table[[#This Row],[AAT]])</f>
        <v>6.8000000000000069</v>
      </c>
    </row>
    <row r="2994" spans="1:13" x14ac:dyDescent="0.25">
      <c r="A2994">
        <v>225</v>
      </c>
      <c r="B2994" s="1">
        <v>43452</v>
      </c>
      <c r="C2994" s="7">
        <v>0.52847222222222223</v>
      </c>
      <c r="D2994" t="s">
        <v>55</v>
      </c>
      <c r="E2994" t="s">
        <v>2060</v>
      </c>
      <c r="G2994" s="2">
        <v>2.0833333333333329E-2</v>
      </c>
      <c r="H2994" s="15" t="str">
        <f t="shared" si="92"/>
        <v/>
      </c>
      <c r="I2994" s="2">
        <f>SUM(INDEX(ch_table[Duration],1):ch_table[[#This Row],[Duration]])</f>
        <v>77.797916666666396</v>
      </c>
      <c r="J2994" s="7">
        <v>0.79166666666666663</v>
      </c>
      <c r="K2994" s="16" t="str" cm="1">
        <f t="array" ref="K29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4" s="7" t="str">
        <f t="shared" si="93"/>
        <v/>
      </c>
      <c r="M2994" s="2">
        <f>SUM(INDEX(ch_table[AAT],1):ch_table[[#This Row],[AAT]])</f>
        <v>6.8000000000000069</v>
      </c>
    </row>
    <row r="2995" spans="1:13" x14ac:dyDescent="0.25">
      <c r="A2995">
        <v>225</v>
      </c>
      <c r="B2995" s="1">
        <v>43452</v>
      </c>
      <c r="C2995" s="7">
        <v>0.5493055555555556</v>
      </c>
      <c r="D2995" t="s">
        <v>41</v>
      </c>
      <c r="E2995" t="s">
        <v>2061</v>
      </c>
      <c r="G2995" s="2">
        <v>3.1944444444444442E-2</v>
      </c>
      <c r="H2995" s="15" t="str">
        <f t="shared" si="92"/>
        <v/>
      </c>
      <c r="I2995" s="2">
        <f>SUM(INDEX(ch_table[Duration],1):ch_table[[#This Row],[Duration]])</f>
        <v>77.829861111110844</v>
      </c>
      <c r="J2995" s="7">
        <v>0.79166666666666663</v>
      </c>
      <c r="K2995" s="16" t="str" cm="1">
        <f t="array" ref="K29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5" s="7" t="str">
        <f t="shared" si="93"/>
        <v/>
      </c>
      <c r="M2995" s="2">
        <f>SUM(INDEX(ch_table[AAT],1):ch_table[[#This Row],[AAT]])</f>
        <v>6.8000000000000069</v>
      </c>
    </row>
    <row r="2996" spans="1:13" x14ac:dyDescent="0.25">
      <c r="A2996">
        <v>225</v>
      </c>
      <c r="B2996" s="1">
        <v>43452</v>
      </c>
      <c r="C2996" s="7">
        <v>0.58125000000000004</v>
      </c>
      <c r="D2996" t="s">
        <v>31</v>
      </c>
      <c r="E2996" t="s">
        <v>2062</v>
      </c>
      <c r="F2996" t="s">
        <v>1724</v>
      </c>
      <c r="G2996" s="2">
        <v>6.9444444444444447E-4</v>
      </c>
      <c r="H2996" s="15" t="str">
        <f t="shared" si="92"/>
        <v/>
      </c>
      <c r="I2996" s="2">
        <f>SUM(INDEX(ch_table[Duration],1):ch_table[[#This Row],[Duration]])</f>
        <v>77.830555555555293</v>
      </c>
      <c r="J2996" s="7">
        <v>0.79166666666666663</v>
      </c>
      <c r="K2996" s="16" t="str" cm="1">
        <f t="array" ref="K29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6" s="7" t="str">
        <f t="shared" si="93"/>
        <v/>
      </c>
      <c r="M2996" s="2">
        <f>SUM(INDEX(ch_table[AAT],1):ch_table[[#This Row],[AAT]])</f>
        <v>6.8000000000000069</v>
      </c>
    </row>
    <row r="2997" spans="1:13" x14ac:dyDescent="0.25">
      <c r="A2997">
        <v>225</v>
      </c>
      <c r="B2997" s="1">
        <v>43452</v>
      </c>
      <c r="C2997" s="7">
        <v>0.58194444444444449</v>
      </c>
      <c r="D2997" t="s">
        <v>31</v>
      </c>
      <c r="E2997" t="s">
        <v>2063</v>
      </c>
      <c r="G2997" s="2">
        <v>1.3888888888888889E-3</v>
      </c>
      <c r="H2997" s="15" t="str">
        <f t="shared" si="92"/>
        <v/>
      </c>
      <c r="I2997" s="2">
        <f>SUM(INDEX(ch_table[Duration],1):ch_table[[#This Row],[Duration]])</f>
        <v>77.831944444444176</v>
      </c>
      <c r="J2997" s="7">
        <v>0.79166666666666663</v>
      </c>
      <c r="K2997" s="16" t="str" cm="1">
        <f t="array" ref="K29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7" s="7" t="str">
        <f t="shared" si="93"/>
        <v/>
      </c>
      <c r="M2997" s="2">
        <f>SUM(INDEX(ch_table[AAT],1):ch_table[[#This Row],[AAT]])</f>
        <v>6.8000000000000069</v>
      </c>
    </row>
    <row r="2998" spans="1:13" x14ac:dyDescent="0.25">
      <c r="A2998">
        <v>225</v>
      </c>
      <c r="B2998" s="1">
        <v>43452</v>
      </c>
      <c r="C2998" s="7">
        <v>0.58333333333333337</v>
      </c>
      <c r="D2998" t="s">
        <v>31</v>
      </c>
      <c r="E2998" t="s">
        <v>2064</v>
      </c>
      <c r="G2998" s="2">
        <v>1.3888888888888889E-3</v>
      </c>
      <c r="H2998" s="15" t="str">
        <f t="shared" si="92"/>
        <v/>
      </c>
      <c r="I2998" s="2">
        <f>SUM(INDEX(ch_table[Duration],1):ch_table[[#This Row],[Duration]])</f>
        <v>77.833333333333059</v>
      </c>
      <c r="J2998" s="7">
        <v>0.79166666666666663</v>
      </c>
      <c r="K2998" s="16" t="str" cm="1">
        <f t="array" ref="K29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8" s="7" t="str">
        <f t="shared" si="93"/>
        <v/>
      </c>
      <c r="M2998" s="2">
        <f>SUM(INDEX(ch_table[AAT],1):ch_table[[#This Row],[AAT]])</f>
        <v>6.8000000000000069</v>
      </c>
    </row>
    <row r="2999" spans="1:13" x14ac:dyDescent="0.25">
      <c r="A2999">
        <v>225</v>
      </c>
      <c r="B2999" s="1">
        <v>43452</v>
      </c>
      <c r="C2999" s="7">
        <v>0.58472222222222225</v>
      </c>
      <c r="D2999" t="s">
        <v>31</v>
      </c>
      <c r="E2999" t="s">
        <v>2065</v>
      </c>
      <c r="G2999" s="2">
        <v>6.9444444444444447E-4</v>
      </c>
      <c r="H2999" s="15" t="str">
        <f t="shared" si="92"/>
        <v/>
      </c>
      <c r="I2999" s="2">
        <f>SUM(INDEX(ch_table[Duration],1):ch_table[[#This Row],[Duration]])</f>
        <v>77.834027777777507</v>
      </c>
      <c r="J2999" s="7">
        <v>0.79166666666666663</v>
      </c>
      <c r="K2999" s="16" t="str" cm="1">
        <f t="array" ref="K29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2999" s="7" t="str">
        <f t="shared" si="93"/>
        <v/>
      </c>
      <c r="M2999" s="2">
        <f>SUM(INDEX(ch_table[AAT],1):ch_table[[#This Row],[AAT]])</f>
        <v>6.8000000000000069</v>
      </c>
    </row>
    <row r="3000" spans="1:13" x14ac:dyDescent="0.25">
      <c r="A3000">
        <v>225</v>
      </c>
      <c r="B3000" s="1">
        <v>43452</v>
      </c>
      <c r="C3000" s="7">
        <v>0.5854166666666667</v>
      </c>
      <c r="D3000" t="s">
        <v>31</v>
      </c>
      <c r="E3000" t="s">
        <v>2066</v>
      </c>
      <c r="G3000" s="2">
        <v>1.3888888888888889E-3</v>
      </c>
      <c r="H3000" s="15" t="str">
        <f t="shared" si="92"/>
        <v/>
      </c>
      <c r="I3000" s="2">
        <f>SUM(INDEX(ch_table[Duration],1):ch_table[[#This Row],[Duration]])</f>
        <v>77.83541666666639</v>
      </c>
      <c r="J3000" s="7">
        <v>0.79166666666666663</v>
      </c>
      <c r="K3000" s="16" t="str" cm="1">
        <f t="array" ref="K30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00" s="7" t="str">
        <f t="shared" si="93"/>
        <v/>
      </c>
      <c r="M3000" s="2">
        <f>SUM(INDEX(ch_table[AAT],1):ch_table[[#This Row],[AAT]])</f>
        <v>6.8000000000000069</v>
      </c>
    </row>
    <row r="3001" spans="1:13" x14ac:dyDescent="0.25">
      <c r="A3001">
        <v>225</v>
      </c>
      <c r="B3001" s="1">
        <v>43452</v>
      </c>
      <c r="C3001" s="7">
        <v>0.58680555555555558</v>
      </c>
      <c r="D3001" t="s">
        <v>31</v>
      </c>
      <c r="E3001" t="s">
        <v>2067</v>
      </c>
      <c r="G3001" s="2">
        <v>1.3888888888888889E-3</v>
      </c>
      <c r="H3001" s="15" t="str">
        <f t="shared" si="92"/>
        <v/>
      </c>
      <c r="I3001" s="2">
        <f>SUM(INDEX(ch_table[Duration],1):ch_table[[#This Row],[Duration]])</f>
        <v>77.836805555555273</v>
      </c>
      <c r="J3001" s="7">
        <v>0.79166666666666663</v>
      </c>
      <c r="K3001" s="16" t="str" cm="1">
        <f t="array" ref="K30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01" s="7" t="str">
        <f t="shared" si="93"/>
        <v/>
      </c>
      <c r="M3001" s="2">
        <f>SUM(INDEX(ch_table[AAT],1):ch_table[[#This Row],[AAT]])</f>
        <v>6.8000000000000069</v>
      </c>
    </row>
    <row r="3002" spans="1:13" x14ac:dyDescent="0.25">
      <c r="A3002">
        <v>225</v>
      </c>
      <c r="B3002" s="1">
        <v>43452</v>
      </c>
      <c r="C3002" s="7">
        <v>0.58819444444444446</v>
      </c>
      <c r="D3002" t="s">
        <v>31</v>
      </c>
      <c r="E3002" t="s">
        <v>2068</v>
      </c>
      <c r="F3002" t="s">
        <v>1724</v>
      </c>
      <c r="G3002" s="2">
        <v>6.9444444444444447E-4</v>
      </c>
      <c r="H3002" s="15" t="str">
        <f t="shared" si="92"/>
        <v/>
      </c>
      <c r="I3002" s="2">
        <f>SUM(INDEX(ch_table[Duration],1):ch_table[[#This Row],[Duration]])</f>
        <v>77.837499999999721</v>
      </c>
      <c r="J3002" s="7">
        <v>0.79166666666666663</v>
      </c>
      <c r="K3002" s="16" t="str" cm="1">
        <f t="array" ref="K30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02" s="7" t="str">
        <f t="shared" si="93"/>
        <v/>
      </c>
      <c r="M3002" s="2">
        <f>SUM(INDEX(ch_table[AAT],1):ch_table[[#This Row],[AAT]])</f>
        <v>6.8000000000000069</v>
      </c>
    </row>
    <row r="3003" spans="1:13" x14ac:dyDescent="0.25">
      <c r="A3003">
        <v>225</v>
      </c>
      <c r="B3003" s="1">
        <v>43452</v>
      </c>
      <c r="C3003" s="7">
        <v>0.58888888888888891</v>
      </c>
      <c r="D3003" t="s">
        <v>31</v>
      </c>
      <c r="E3003" t="s">
        <v>2069</v>
      </c>
      <c r="G3003" s="2">
        <v>6.9444444444444447E-4</v>
      </c>
      <c r="H3003" s="15" t="str">
        <f t="shared" si="92"/>
        <v/>
      </c>
      <c r="I3003" s="2">
        <f>SUM(INDEX(ch_table[Duration],1):ch_table[[#This Row],[Duration]])</f>
        <v>77.83819444444417</v>
      </c>
      <c r="J3003" s="7">
        <v>0.79166666666666663</v>
      </c>
      <c r="K3003" s="16" t="str" cm="1">
        <f t="array" ref="K30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03" s="7" t="str">
        <f t="shared" si="93"/>
        <v/>
      </c>
      <c r="M3003" s="2">
        <f>SUM(INDEX(ch_table[AAT],1):ch_table[[#This Row],[AAT]])</f>
        <v>6.8000000000000069</v>
      </c>
    </row>
    <row r="3004" spans="1:13" x14ac:dyDescent="0.25">
      <c r="A3004">
        <v>225</v>
      </c>
      <c r="B3004" s="1">
        <v>43452</v>
      </c>
      <c r="C3004" s="7">
        <v>0.58958333333333335</v>
      </c>
      <c r="D3004" t="s">
        <v>2027</v>
      </c>
      <c r="E3004" t="s">
        <v>2070</v>
      </c>
      <c r="F3004" t="s">
        <v>1724</v>
      </c>
      <c r="G3004" s="2">
        <v>0.125</v>
      </c>
      <c r="H3004" s="15" t="str">
        <f t="shared" si="92"/>
        <v/>
      </c>
      <c r="I3004" s="2">
        <f>SUM(INDEX(ch_table[Duration],1):ch_table[[#This Row],[Duration]])</f>
        <v>77.96319444444417</v>
      </c>
      <c r="J3004" s="7">
        <v>0.79166666666666663</v>
      </c>
      <c r="K3004" s="16" t="str" cm="1">
        <f t="array" ref="K30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04" s="7" t="str">
        <f t="shared" si="93"/>
        <v/>
      </c>
      <c r="M3004" s="2">
        <f>SUM(INDEX(ch_table[AAT],1):ch_table[[#This Row],[AAT]])</f>
        <v>6.8000000000000069</v>
      </c>
    </row>
    <row r="3005" spans="1:13" x14ac:dyDescent="0.25">
      <c r="A3005">
        <v>225</v>
      </c>
      <c r="B3005" s="1">
        <v>43452</v>
      </c>
      <c r="C3005" s="7">
        <v>0.71458333333333335</v>
      </c>
      <c r="D3005" t="s">
        <v>1858</v>
      </c>
      <c r="E3005" t="s">
        <v>2071</v>
      </c>
      <c r="G3005" s="2">
        <v>8.819444444444445E-2</v>
      </c>
      <c r="H3005" s="15" t="str">
        <f t="shared" si="92"/>
        <v/>
      </c>
      <c r="I3005" s="2">
        <f>SUM(INDEX(ch_table[Duration],1):ch_table[[#This Row],[Duration]])</f>
        <v>78.05138888888861</v>
      </c>
      <c r="J3005" s="7">
        <v>0.79166666666666663</v>
      </c>
      <c r="K3005" s="16" cm="1">
        <f t="array" ref="K30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1.1111111111111183E-2</v>
      </c>
      <c r="L3005" s="7" t="str">
        <f t="shared" si="93"/>
        <v/>
      </c>
      <c r="M3005" s="2">
        <f>SUM(INDEX(ch_table[AAT],1):ch_table[[#This Row],[AAT]])</f>
        <v>6.811111111111118</v>
      </c>
    </row>
    <row r="3006" spans="1:13" x14ac:dyDescent="0.25">
      <c r="A3006">
        <v>225</v>
      </c>
      <c r="B3006" s="1">
        <v>43452</v>
      </c>
      <c r="C3006" s="7">
        <v>0.80277777777777781</v>
      </c>
      <c r="D3006" t="s">
        <v>1688</v>
      </c>
      <c r="E3006" t="s">
        <v>2072</v>
      </c>
      <c r="G3006" s="2">
        <v>1.3888888888888889E-3</v>
      </c>
      <c r="H3006" s="15" t="str">
        <f t="shared" si="92"/>
        <v/>
      </c>
      <c r="I3006" s="2">
        <f>SUM(INDEX(ch_table[Duration],1):ch_table[[#This Row],[Duration]])</f>
        <v>78.052777777777493</v>
      </c>
      <c r="J3006" s="7">
        <v>0.79166666666666663</v>
      </c>
      <c r="K3006" s="16" cm="1">
        <f t="array" ref="K30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006" s="7" t="str">
        <f t="shared" si="93"/>
        <v/>
      </c>
      <c r="M3006" s="2">
        <f>SUM(INDEX(ch_table[AAT],1):ch_table[[#This Row],[AAT]])</f>
        <v>6.8125000000000071</v>
      </c>
    </row>
    <row r="3007" spans="1:13" x14ac:dyDescent="0.25">
      <c r="A3007">
        <v>225</v>
      </c>
      <c r="B3007" s="1">
        <v>43452</v>
      </c>
      <c r="C3007" s="7">
        <v>0.8041666666666667</v>
      </c>
      <c r="D3007" t="s">
        <v>1688</v>
      </c>
      <c r="E3007" t="s">
        <v>2073</v>
      </c>
      <c r="G3007" s="2">
        <v>6.9444444444444447E-4</v>
      </c>
      <c r="H3007" s="15" t="str">
        <f t="shared" si="92"/>
        <v/>
      </c>
      <c r="I3007" s="2">
        <f>SUM(INDEX(ch_table[Duration],1):ch_table[[#This Row],[Duration]])</f>
        <v>78.053472222221941</v>
      </c>
      <c r="J3007" s="7">
        <v>0.79166666666666663</v>
      </c>
      <c r="K3007" s="16" cm="1">
        <f t="array" ref="K30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007" s="7" t="str">
        <f t="shared" si="93"/>
        <v/>
      </c>
      <c r="M3007" s="2">
        <f>SUM(INDEX(ch_table[AAT],1):ch_table[[#This Row],[AAT]])</f>
        <v>6.8131944444444512</v>
      </c>
    </row>
    <row r="3008" spans="1:13" x14ac:dyDescent="0.25">
      <c r="A3008">
        <v>225</v>
      </c>
      <c r="B3008" s="1">
        <v>43452</v>
      </c>
      <c r="C3008" s="7">
        <v>0.80486111111111114</v>
      </c>
      <c r="D3008" t="s">
        <v>1688</v>
      </c>
      <c r="E3008" t="s">
        <v>2074</v>
      </c>
      <c r="G3008" s="2">
        <v>6.9444444444444447E-4</v>
      </c>
      <c r="H3008" s="15" t="str">
        <f t="shared" si="92"/>
        <v/>
      </c>
      <c r="I3008" s="2">
        <f>SUM(INDEX(ch_table[Duration],1):ch_table[[#This Row],[Duration]])</f>
        <v>78.05416666666639</v>
      </c>
      <c r="J3008" s="7">
        <v>0.79166666666666663</v>
      </c>
      <c r="K3008" s="16" cm="1">
        <f t="array" ref="K30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008" s="7" t="str">
        <f t="shared" si="93"/>
        <v/>
      </c>
      <c r="M3008" s="2">
        <f>SUM(INDEX(ch_table[AAT],1):ch_table[[#This Row],[AAT]])</f>
        <v>6.8138888888888953</v>
      </c>
    </row>
    <row r="3009" spans="1:13" x14ac:dyDescent="0.25">
      <c r="A3009">
        <v>225</v>
      </c>
      <c r="B3009" s="1">
        <v>43452</v>
      </c>
      <c r="C3009" s="7">
        <v>0.80555555555555558</v>
      </c>
      <c r="D3009" t="s">
        <v>1688</v>
      </c>
      <c r="E3009" t="s">
        <v>2075</v>
      </c>
      <c r="G3009" s="2">
        <v>6.9444444444444447E-4</v>
      </c>
      <c r="H3009" s="15" t="str">
        <f t="shared" si="92"/>
        <v/>
      </c>
      <c r="I3009" s="2">
        <f>SUM(INDEX(ch_table[Duration],1):ch_table[[#This Row],[Duration]])</f>
        <v>78.054861111110839</v>
      </c>
      <c r="J3009" s="7">
        <v>0.79166666666666663</v>
      </c>
      <c r="K3009" s="16" cm="1">
        <f t="array" ref="K30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009" s="7" t="str">
        <f t="shared" si="93"/>
        <v/>
      </c>
      <c r="M3009" s="2">
        <f>SUM(INDEX(ch_table[AAT],1):ch_table[[#This Row],[AAT]])</f>
        <v>6.8145833333333394</v>
      </c>
    </row>
    <row r="3010" spans="1:13" x14ac:dyDescent="0.25">
      <c r="A3010">
        <v>225</v>
      </c>
      <c r="B3010" s="1">
        <v>43452</v>
      </c>
      <c r="C3010" s="7">
        <v>0.80625000000000002</v>
      </c>
      <c r="D3010" t="s">
        <v>23</v>
      </c>
      <c r="E3010" t="s">
        <v>2076</v>
      </c>
      <c r="G3010" s="2">
        <v>1.7361111111111108E-2</v>
      </c>
      <c r="H3010" s="15" t="str">
        <f t="shared" ref="H3010:H3073" si="94">IF(OR($D3010="House rose", $D3010="Session end"), SUMIF(A:A,A3010, G:G),"")</f>
        <v/>
      </c>
      <c r="I3010" s="2">
        <f>SUM(INDEX(ch_table[Duration],1):ch_table[[#This Row],[Duration]])</f>
        <v>78.072222222221953</v>
      </c>
      <c r="J3010" s="7">
        <v>0.79166666666666663</v>
      </c>
      <c r="K3010" s="16" cm="1">
        <f t="array" ref="K30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3010" s="7" t="str">
        <f t="shared" ref="L3010:L3073" si="95">IF(OR(D3010="House rose",D3010="Session end"), SUMIF(A:A, A3010,K:K),"")</f>
        <v/>
      </c>
      <c r="M3010" s="2">
        <f>SUM(INDEX(ch_table[AAT],1):ch_table[[#This Row],[AAT]])</f>
        <v>6.8319444444444501</v>
      </c>
    </row>
    <row r="3011" spans="1:13" x14ac:dyDescent="0.25">
      <c r="A3011">
        <v>225</v>
      </c>
      <c r="B3011" s="1">
        <v>43452</v>
      </c>
      <c r="C3011" s="7">
        <v>0.82361111111111107</v>
      </c>
      <c r="D3011" t="s">
        <v>8</v>
      </c>
      <c r="H3011" s="15">
        <f t="shared" si="94"/>
        <v>0.34444444444444439</v>
      </c>
      <c r="I3011" s="2">
        <f>SUM(INDEX(ch_table[Duration],1):ch_table[[#This Row],[Duration]])</f>
        <v>78.072222222221953</v>
      </c>
      <c r="J3011" s="7">
        <v>0.79166666666666663</v>
      </c>
      <c r="K3011" s="16" t="str" cm="1">
        <f t="array" ref="K30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1" s="7">
        <f t="shared" si="95"/>
        <v>3.1944444444444511E-2</v>
      </c>
      <c r="M3011" s="2">
        <f>SUM(INDEX(ch_table[AAT],1):ch_table[[#This Row],[AAT]])</f>
        <v>6.8319444444444501</v>
      </c>
    </row>
    <row r="3012" spans="1:13" x14ac:dyDescent="0.25">
      <c r="A3012">
        <v>226</v>
      </c>
      <c r="B3012" s="1">
        <v>43453</v>
      </c>
      <c r="C3012" s="7">
        <v>0.47916666666666669</v>
      </c>
      <c r="D3012" t="s">
        <v>13</v>
      </c>
      <c r="G3012" s="2">
        <v>2.7777777777777779E-3</v>
      </c>
      <c r="H3012" s="15" t="str">
        <f t="shared" si="94"/>
        <v/>
      </c>
      <c r="I3012" s="2">
        <f>SUM(INDEX(ch_table[Duration],1):ch_table[[#This Row],[Duration]])</f>
        <v>78.074999999999733</v>
      </c>
      <c r="J3012" s="7">
        <v>0.79166666666666663</v>
      </c>
      <c r="K3012" s="16" t="str" cm="1">
        <f t="array" ref="K30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2" s="7" t="str">
        <f t="shared" si="95"/>
        <v/>
      </c>
      <c r="M3012" s="2">
        <f>SUM(INDEX(ch_table[AAT],1):ch_table[[#This Row],[AAT]])</f>
        <v>6.8319444444444501</v>
      </c>
    </row>
    <row r="3013" spans="1:13" x14ac:dyDescent="0.25">
      <c r="A3013">
        <v>226</v>
      </c>
      <c r="B3013" s="1">
        <v>43453</v>
      </c>
      <c r="C3013" s="7">
        <v>0.48194444444444451</v>
      </c>
      <c r="D3013" t="s">
        <v>52</v>
      </c>
      <c r="E3013" t="s">
        <v>2077</v>
      </c>
      <c r="G3013" s="2">
        <v>1.388888888888889E-2</v>
      </c>
      <c r="H3013" s="15" t="str">
        <f t="shared" si="94"/>
        <v/>
      </c>
      <c r="I3013" s="2">
        <f>SUM(INDEX(ch_table[Duration],1):ch_table[[#This Row],[Duration]])</f>
        <v>78.088888888888619</v>
      </c>
      <c r="J3013" s="7">
        <v>0.79166666666666663</v>
      </c>
      <c r="K3013" s="16" t="str" cm="1">
        <f t="array" ref="K30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3" s="7" t="str">
        <f t="shared" si="95"/>
        <v/>
      </c>
      <c r="M3013" s="2">
        <f>SUM(INDEX(ch_table[AAT],1):ch_table[[#This Row],[AAT]])</f>
        <v>6.8319444444444501</v>
      </c>
    </row>
    <row r="3014" spans="1:13" x14ac:dyDescent="0.25">
      <c r="A3014">
        <v>226</v>
      </c>
      <c r="B3014" s="1">
        <v>43453</v>
      </c>
      <c r="C3014" s="7">
        <v>0.49583333333333329</v>
      </c>
      <c r="D3014" t="s">
        <v>54</v>
      </c>
      <c r="E3014" t="s">
        <v>2077</v>
      </c>
      <c r="G3014" s="2">
        <v>4.8611111111111112E-3</v>
      </c>
      <c r="H3014" s="15" t="str">
        <f t="shared" si="94"/>
        <v/>
      </c>
      <c r="I3014" s="2">
        <f>SUM(INDEX(ch_table[Duration],1):ch_table[[#This Row],[Duration]])</f>
        <v>78.09374999999973</v>
      </c>
      <c r="J3014" s="7">
        <v>0.79166666666666663</v>
      </c>
      <c r="K3014" s="16" t="str" cm="1">
        <f t="array" ref="K30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4" s="7" t="str">
        <f t="shared" si="95"/>
        <v/>
      </c>
      <c r="M3014" s="2">
        <f>SUM(INDEX(ch_table[AAT],1):ch_table[[#This Row],[AAT]])</f>
        <v>6.8319444444444501</v>
      </c>
    </row>
    <row r="3015" spans="1:13" x14ac:dyDescent="0.25">
      <c r="A3015">
        <v>226</v>
      </c>
      <c r="B3015" s="1">
        <v>43453</v>
      </c>
      <c r="C3015" s="7">
        <v>0.50069444444444444</v>
      </c>
      <c r="D3015" t="s">
        <v>52</v>
      </c>
      <c r="E3015" t="s">
        <v>111</v>
      </c>
      <c r="G3015" s="2">
        <v>3.2638888888888891E-2</v>
      </c>
      <c r="H3015" s="15" t="str">
        <f t="shared" si="94"/>
        <v/>
      </c>
      <c r="I3015" s="2">
        <f>SUM(INDEX(ch_table[Duration],1):ch_table[[#This Row],[Duration]])</f>
        <v>78.126388888888613</v>
      </c>
      <c r="J3015" s="7">
        <v>0.79166666666666663</v>
      </c>
      <c r="K3015" s="16" t="str" cm="1">
        <f t="array" ref="K30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5" s="7" t="str">
        <f t="shared" si="95"/>
        <v/>
      </c>
      <c r="M3015" s="2">
        <f>SUM(INDEX(ch_table[AAT],1):ch_table[[#This Row],[AAT]])</f>
        <v>6.8319444444444501</v>
      </c>
    </row>
    <row r="3016" spans="1:13" x14ac:dyDescent="0.25">
      <c r="A3016">
        <v>226</v>
      </c>
      <c r="B3016" s="1">
        <v>43453</v>
      </c>
      <c r="C3016" s="7">
        <v>0.53333333333333333</v>
      </c>
      <c r="D3016" t="s">
        <v>31</v>
      </c>
      <c r="E3016" t="s">
        <v>2078</v>
      </c>
      <c r="G3016" s="2">
        <v>1.3888888888888889E-3</v>
      </c>
      <c r="H3016" s="15" t="str">
        <f t="shared" si="94"/>
        <v/>
      </c>
      <c r="I3016" s="2">
        <f>SUM(INDEX(ch_table[Duration],1):ch_table[[#This Row],[Duration]])</f>
        <v>78.127777777777496</v>
      </c>
      <c r="J3016" s="7">
        <v>0.79166666666666663</v>
      </c>
      <c r="K3016" s="16" t="str" cm="1">
        <f t="array" ref="K30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6" s="7" t="str">
        <f t="shared" si="95"/>
        <v/>
      </c>
      <c r="M3016" s="2">
        <f>SUM(INDEX(ch_table[AAT],1):ch_table[[#This Row],[AAT]])</f>
        <v>6.8319444444444501</v>
      </c>
    </row>
    <row r="3017" spans="1:13" x14ac:dyDescent="0.25">
      <c r="A3017">
        <v>226</v>
      </c>
      <c r="B3017" s="1">
        <v>43453</v>
      </c>
      <c r="C3017" s="7">
        <v>0.53472222222222221</v>
      </c>
      <c r="D3017" t="s">
        <v>31</v>
      </c>
      <c r="E3017" t="s">
        <v>2079</v>
      </c>
      <c r="G3017" s="2">
        <v>1.3888888888888889E-3</v>
      </c>
      <c r="H3017" s="15" t="str">
        <f t="shared" si="94"/>
        <v/>
      </c>
      <c r="I3017" s="2">
        <f>SUM(INDEX(ch_table[Duration],1):ch_table[[#This Row],[Duration]])</f>
        <v>78.129166666666379</v>
      </c>
      <c r="J3017" s="7">
        <v>0.79166666666666663</v>
      </c>
      <c r="K3017" s="16" t="str" cm="1">
        <f t="array" ref="K30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7" s="7" t="str">
        <f t="shared" si="95"/>
        <v/>
      </c>
      <c r="M3017" s="2">
        <f>SUM(INDEX(ch_table[AAT],1):ch_table[[#This Row],[AAT]])</f>
        <v>6.8319444444444501</v>
      </c>
    </row>
    <row r="3018" spans="1:13" x14ac:dyDescent="0.25">
      <c r="A3018">
        <v>226</v>
      </c>
      <c r="B3018" s="1">
        <v>43453</v>
      </c>
      <c r="C3018" s="7">
        <v>0.53611111111111109</v>
      </c>
      <c r="D3018" t="s">
        <v>31</v>
      </c>
      <c r="E3018" t="s">
        <v>2080</v>
      </c>
      <c r="G3018" s="2">
        <v>6.9444444444444447E-4</v>
      </c>
      <c r="H3018" s="15" t="str">
        <f t="shared" si="94"/>
        <v/>
      </c>
      <c r="I3018" s="2">
        <f>SUM(INDEX(ch_table[Duration],1):ch_table[[#This Row],[Duration]])</f>
        <v>78.129861111110827</v>
      </c>
      <c r="J3018" s="7">
        <v>0.79166666666666663</v>
      </c>
      <c r="K3018" s="16" t="str" cm="1">
        <f t="array" ref="K30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8" s="7" t="str">
        <f t="shared" si="95"/>
        <v/>
      </c>
      <c r="M3018" s="2">
        <f>SUM(INDEX(ch_table[AAT],1):ch_table[[#This Row],[AAT]])</f>
        <v>6.8319444444444501</v>
      </c>
    </row>
    <row r="3019" spans="1:13" x14ac:dyDescent="0.25">
      <c r="A3019">
        <v>226</v>
      </c>
      <c r="B3019" s="1">
        <v>43453</v>
      </c>
      <c r="C3019" s="7">
        <v>0.53680555555555554</v>
      </c>
      <c r="D3019" t="s">
        <v>31</v>
      </c>
      <c r="E3019" t="s">
        <v>2081</v>
      </c>
      <c r="G3019" s="2">
        <v>6.9444444444444447E-4</v>
      </c>
      <c r="H3019" s="15" t="str">
        <f t="shared" si="94"/>
        <v/>
      </c>
      <c r="I3019" s="2">
        <f>SUM(INDEX(ch_table[Duration],1):ch_table[[#This Row],[Duration]])</f>
        <v>78.130555555555276</v>
      </c>
      <c r="J3019" s="7">
        <v>0.79166666666666663</v>
      </c>
      <c r="K3019" s="16" t="str" cm="1">
        <f t="array" ref="K30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19" s="7" t="str">
        <f t="shared" si="95"/>
        <v/>
      </c>
      <c r="M3019" s="2">
        <f>SUM(INDEX(ch_table[AAT],1):ch_table[[#This Row],[AAT]])</f>
        <v>6.8319444444444501</v>
      </c>
    </row>
    <row r="3020" spans="1:13" x14ac:dyDescent="0.25">
      <c r="A3020">
        <v>226</v>
      </c>
      <c r="B3020" s="1">
        <v>43453</v>
      </c>
      <c r="C3020" s="7">
        <v>0.53749999999999998</v>
      </c>
      <c r="D3020" t="s">
        <v>31</v>
      </c>
      <c r="E3020" t="s">
        <v>2082</v>
      </c>
      <c r="G3020" s="2">
        <v>6.9444444444444447E-4</v>
      </c>
      <c r="H3020" s="15" t="str">
        <f t="shared" si="94"/>
        <v/>
      </c>
      <c r="I3020" s="2">
        <f>SUM(INDEX(ch_table[Duration],1):ch_table[[#This Row],[Duration]])</f>
        <v>78.131249999999724</v>
      </c>
      <c r="J3020" s="7">
        <v>0.79166666666666663</v>
      </c>
      <c r="K3020" s="16" t="str" cm="1">
        <f t="array" ref="K30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0" s="7" t="str">
        <f t="shared" si="95"/>
        <v/>
      </c>
      <c r="M3020" s="2">
        <f>SUM(INDEX(ch_table[AAT],1):ch_table[[#This Row],[AAT]])</f>
        <v>6.8319444444444501</v>
      </c>
    </row>
    <row r="3021" spans="1:13" x14ac:dyDescent="0.25">
      <c r="A3021">
        <v>226</v>
      </c>
      <c r="B3021" s="1">
        <v>43453</v>
      </c>
      <c r="C3021" s="7">
        <v>0.53819444444444442</v>
      </c>
      <c r="D3021" t="s">
        <v>31</v>
      </c>
      <c r="E3021" t="s">
        <v>2083</v>
      </c>
      <c r="G3021" s="2">
        <v>6.9444444444444447E-4</v>
      </c>
      <c r="H3021" s="15" t="str">
        <f t="shared" si="94"/>
        <v/>
      </c>
      <c r="I3021" s="2">
        <f>SUM(INDEX(ch_table[Duration],1):ch_table[[#This Row],[Duration]])</f>
        <v>78.131944444444173</v>
      </c>
      <c r="J3021" s="7">
        <v>0.79166666666666663</v>
      </c>
      <c r="K3021" s="16" t="str" cm="1">
        <f t="array" ref="K30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1" s="7" t="str">
        <f t="shared" si="95"/>
        <v/>
      </c>
      <c r="M3021" s="2">
        <f>SUM(INDEX(ch_table[AAT],1):ch_table[[#This Row],[AAT]])</f>
        <v>6.8319444444444501</v>
      </c>
    </row>
    <row r="3022" spans="1:13" x14ac:dyDescent="0.25">
      <c r="A3022">
        <v>226</v>
      </c>
      <c r="B3022" s="1">
        <v>43453</v>
      </c>
      <c r="C3022" s="7">
        <v>0.53888888888888886</v>
      </c>
      <c r="D3022" t="s">
        <v>31</v>
      </c>
      <c r="E3022" t="s">
        <v>2084</v>
      </c>
      <c r="G3022" s="2">
        <v>6.9444444444444447E-4</v>
      </c>
      <c r="H3022" s="15" t="str">
        <f t="shared" si="94"/>
        <v/>
      </c>
      <c r="I3022" s="2">
        <f>SUM(INDEX(ch_table[Duration],1):ch_table[[#This Row],[Duration]])</f>
        <v>78.132638888888621</v>
      </c>
      <c r="J3022" s="7">
        <v>0.79166666666666663</v>
      </c>
      <c r="K3022" s="16" t="str" cm="1">
        <f t="array" ref="K30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2" s="7" t="str">
        <f t="shared" si="95"/>
        <v/>
      </c>
      <c r="M3022" s="2">
        <f>SUM(INDEX(ch_table[AAT],1):ch_table[[#This Row],[AAT]])</f>
        <v>6.8319444444444501</v>
      </c>
    </row>
    <row r="3023" spans="1:13" x14ac:dyDescent="0.25">
      <c r="A3023">
        <v>226</v>
      </c>
      <c r="B3023" s="1">
        <v>43453</v>
      </c>
      <c r="C3023" s="7">
        <v>0.5395833333333333</v>
      </c>
      <c r="D3023" t="s">
        <v>31</v>
      </c>
      <c r="E3023" t="s">
        <v>2085</v>
      </c>
      <c r="G3023" s="2">
        <v>6.9444444444444447E-4</v>
      </c>
      <c r="H3023" s="15" t="str">
        <f t="shared" si="94"/>
        <v/>
      </c>
      <c r="I3023" s="2">
        <f>SUM(INDEX(ch_table[Duration],1):ch_table[[#This Row],[Duration]])</f>
        <v>78.13333333333307</v>
      </c>
      <c r="J3023" s="7">
        <v>0.79166666666666663</v>
      </c>
      <c r="K3023" s="16" t="str" cm="1">
        <f t="array" ref="K30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3" s="7" t="str">
        <f t="shared" si="95"/>
        <v/>
      </c>
      <c r="M3023" s="2">
        <f>SUM(INDEX(ch_table[AAT],1):ch_table[[#This Row],[AAT]])</f>
        <v>6.8319444444444501</v>
      </c>
    </row>
    <row r="3024" spans="1:13" x14ac:dyDescent="0.25">
      <c r="A3024">
        <v>226</v>
      </c>
      <c r="B3024" s="1">
        <v>43453</v>
      </c>
      <c r="C3024" s="7">
        <v>0.54027777777777775</v>
      </c>
      <c r="D3024" t="s">
        <v>31</v>
      </c>
      <c r="E3024" t="s">
        <v>2086</v>
      </c>
      <c r="G3024" s="2">
        <v>6.9444444444444447E-4</v>
      </c>
      <c r="H3024" s="15" t="str">
        <f t="shared" si="94"/>
        <v/>
      </c>
      <c r="I3024" s="2">
        <f>SUM(INDEX(ch_table[Duration],1):ch_table[[#This Row],[Duration]])</f>
        <v>78.134027777777519</v>
      </c>
      <c r="J3024" s="7">
        <v>0.79166666666666663</v>
      </c>
      <c r="K3024" s="16" t="str" cm="1">
        <f t="array" ref="K30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4" s="7" t="str">
        <f t="shared" si="95"/>
        <v/>
      </c>
      <c r="M3024" s="2">
        <f>SUM(INDEX(ch_table[AAT],1):ch_table[[#This Row],[AAT]])</f>
        <v>6.8319444444444501</v>
      </c>
    </row>
    <row r="3025" spans="1:13" x14ac:dyDescent="0.25">
      <c r="A3025">
        <v>226</v>
      </c>
      <c r="B3025" s="1">
        <v>43453</v>
      </c>
      <c r="C3025" s="7">
        <v>0.54097222222222219</v>
      </c>
      <c r="D3025" t="s">
        <v>31</v>
      </c>
      <c r="E3025" t="s">
        <v>2087</v>
      </c>
      <c r="G3025" s="2">
        <v>6.9444444444444447E-4</v>
      </c>
      <c r="H3025" s="15" t="str">
        <f t="shared" si="94"/>
        <v/>
      </c>
      <c r="I3025" s="2">
        <f>SUM(INDEX(ch_table[Duration],1):ch_table[[#This Row],[Duration]])</f>
        <v>78.134722222221967</v>
      </c>
      <c r="J3025" s="7">
        <v>0.79166666666666663</v>
      </c>
      <c r="K3025" s="16" t="str" cm="1">
        <f t="array" ref="K30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5" s="7" t="str">
        <f t="shared" si="95"/>
        <v/>
      </c>
      <c r="M3025" s="2">
        <f>SUM(INDEX(ch_table[AAT],1):ch_table[[#This Row],[AAT]])</f>
        <v>6.8319444444444501</v>
      </c>
    </row>
    <row r="3026" spans="1:13" x14ac:dyDescent="0.25">
      <c r="A3026">
        <v>226</v>
      </c>
      <c r="B3026" s="1">
        <v>43453</v>
      </c>
      <c r="C3026" s="7">
        <v>0.54166666666666663</v>
      </c>
      <c r="D3026" t="s">
        <v>31</v>
      </c>
      <c r="E3026" t="s">
        <v>2088</v>
      </c>
      <c r="G3026" s="2">
        <v>6.9444444444444447E-4</v>
      </c>
      <c r="H3026" s="15" t="str">
        <f t="shared" si="94"/>
        <v/>
      </c>
      <c r="I3026" s="2">
        <f>SUM(INDEX(ch_table[Duration],1):ch_table[[#This Row],[Duration]])</f>
        <v>78.135416666666416</v>
      </c>
      <c r="J3026" s="7">
        <v>0.79166666666666663</v>
      </c>
      <c r="K3026" s="16" t="str" cm="1">
        <f t="array" ref="K30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6" s="7" t="str">
        <f t="shared" si="95"/>
        <v/>
      </c>
      <c r="M3026" s="2">
        <f>SUM(INDEX(ch_table[AAT],1):ch_table[[#This Row],[AAT]])</f>
        <v>6.8319444444444501</v>
      </c>
    </row>
    <row r="3027" spans="1:13" x14ac:dyDescent="0.25">
      <c r="A3027">
        <v>226</v>
      </c>
      <c r="B3027" s="1">
        <v>43453</v>
      </c>
      <c r="C3027" s="7">
        <v>0.54236111111111107</v>
      </c>
      <c r="D3027" t="s">
        <v>31</v>
      </c>
      <c r="E3027" t="s">
        <v>2089</v>
      </c>
      <c r="G3027" s="2">
        <v>5.5555555555555558E-3</v>
      </c>
      <c r="H3027" s="15" t="str">
        <f t="shared" si="94"/>
        <v/>
      </c>
      <c r="I3027" s="2">
        <f>SUM(INDEX(ch_table[Duration],1):ch_table[[#This Row],[Duration]])</f>
        <v>78.140972222221976</v>
      </c>
      <c r="J3027" s="7">
        <v>0.79166666666666663</v>
      </c>
      <c r="K3027" s="16" t="str" cm="1">
        <f t="array" ref="K30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7" s="7" t="str">
        <f t="shared" si="95"/>
        <v/>
      </c>
      <c r="M3027" s="2">
        <f>SUM(INDEX(ch_table[AAT],1):ch_table[[#This Row],[AAT]])</f>
        <v>6.8319444444444501</v>
      </c>
    </row>
    <row r="3028" spans="1:13" x14ac:dyDescent="0.25">
      <c r="A3028">
        <v>226</v>
      </c>
      <c r="B3028" s="1">
        <v>43453</v>
      </c>
      <c r="C3028" s="7">
        <v>0.54791666666666672</v>
      </c>
      <c r="D3028" t="s">
        <v>41</v>
      </c>
      <c r="E3028" t="s">
        <v>2090</v>
      </c>
      <c r="G3028" s="2">
        <v>5.4166666666666669E-2</v>
      </c>
      <c r="H3028" s="15" t="str">
        <f t="shared" si="94"/>
        <v/>
      </c>
      <c r="I3028" s="2">
        <f>SUM(INDEX(ch_table[Duration],1):ch_table[[#This Row],[Duration]])</f>
        <v>78.195138888888636</v>
      </c>
      <c r="J3028" s="7">
        <v>0.79166666666666663</v>
      </c>
      <c r="K3028" s="16" t="str" cm="1">
        <f t="array" ref="K30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8" s="7" t="str">
        <f t="shared" si="95"/>
        <v/>
      </c>
      <c r="M3028" s="2">
        <f>SUM(INDEX(ch_table[AAT],1):ch_table[[#This Row],[AAT]])</f>
        <v>6.8319444444444501</v>
      </c>
    </row>
    <row r="3029" spans="1:13" x14ac:dyDescent="0.25">
      <c r="A3029">
        <v>226</v>
      </c>
      <c r="B3029" s="1">
        <v>43453</v>
      </c>
      <c r="C3029" s="7">
        <v>0.6020833333333333</v>
      </c>
      <c r="D3029" t="s">
        <v>41</v>
      </c>
      <c r="E3029" t="s">
        <v>2091</v>
      </c>
      <c r="G3029" s="2">
        <v>4.6527777777777779E-2</v>
      </c>
      <c r="H3029" s="15" t="str">
        <f t="shared" si="94"/>
        <v/>
      </c>
      <c r="I3029" s="2">
        <f>SUM(INDEX(ch_table[Duration],1):ch_table[[#This Row],[Duration]])</f>
        <v>78.241666666666418</v>
      </c>
      <c r="J3029" s="7">
        <v>0.79166666666666663</v>
      </c>
      <c r="K3029" s="16" t="str" cm="1">
        <f t="array" ref="K30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29" s="7" t="str">
        <f t="shared" si="95"/>
        <v/>
      </c>
      <c r="M3029" s="2">
        <f>SUM(INDEX(ch_table[AAT],1):ch_table[[#This Row],[AAT]])</f>
        <v>6.8319444444444501</v>
      </c>
    </row>
    <row r="3030" spans="1:13" x14ac:dyDescent="0.25">
      <c r="A3030">
        <v>226</v>
      </c>
      <c r="B3030" s="1">
        <v>43453</v>
      </c>
      <c r="C3030" s="7">
        <v>0.64861111111111114</v>
      </c>
      <c r="D3030" t="s">
        <v>1424</v>
      </c>
      <c r="E3030" t="s">
        <v>2092</v>
      </c>
      <c r="G3030" s="2">
        <v>2.0833333333333329E-3</v>
      </c>
      <c r="H3030" s="15" t="str">
        <f t="shared" si="94"/>
        <v/>
      </c>
      <c r="I3030" s="2">
        <f>SUM(INDEX(ch_table[Duration],1):ch_table[[#This Row],[Duration]])</f>
        <v>78.24374999999975</v>
      </c>
      <c r="J3030" s="7">
        <v>0.79166666666666663</v>
      </c>
      <c r="K3030" s="16" t="str" cm="1">
        <f t="array" ref="K30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0" s="7" t="str">
        <f t="shared" si="95"/>
        <v/>
      </c>
      <c r="M3030" s="2">
        <f>SUM(INDEX(ch_table[AAT],1):ch_table[[#This Row],[AAT]])</f>
        <v>6.8319444444444501</v>
      </c>
    </row>
    <row r="3031" spans="1:13" x14ac:dyDescent="0.25">
      <c r="A3031">
        <v>226</v>
      </c>
      <c r="B3031" s="1">
        <v>43453</v>
      </c>
      <c r="C3031" s="7">
        <v>0.65069444444444446</v>
      </c>
      <c r="D3031" t="s">
        <v>31</v>
      </c>
      <c r="E3031" t="s">
        <v>2093</v>
      </c>
      <c r="G3031" s="2">
        <v>6.9444444444444447E-4</v>
      </c>
      <c r="H3031" s="15" t="str">
        <f t="shared" si="94"/>
        <v/>
      </c>
      <c r="I3031" s="2">
        <f>SUM(INDEX(ch_table[Duration],1):ch_table[[#This Row],[Duration]])</f>
        <v>78.244444444444198</v>
      </c>
      <c r="J3031" s="7">
        <v>0.79166666666666663</v>
      </c>
      <c r="K3031" s="16" t="str" cm="1">
        <f t="array" ref="K30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1" s="7" t="str">
        <f t="shared" si="95"/>
        <v/>
      </c>
      <c r="M3031" s="2">
        <f>SUM(INDEX(ch_table[AAT],1):ch_table[[#This Row],[AAT]])</f>
        <v>6.8319444444444501</v>
      </c>
    </row>
    <row r="3032" spans="1:13" x14ac:dyDescent="0.25">
      <c r="A3032">
        <v>226</v>
      </c>
      <c r="B3032" s="1">
        <v>43453</v>
      </c>
      <c r="C3032" s="7">
        <v>0.65138888888888891</v>
      </c>
      <c r="D3032" t="s">
        <v>31</v>
      </c>
      <c r="E3032" t="s">
        <v>2094</v>
      </c>
      <c r="G3032" s="2">
        <v>1.3888888888888889E-3</v>
      </c>
      <c r="H3032" s="15" t="str">
        <f t="shared" si="94"/>
        <v/>
      </c>
      <c r="I3032" s="2">
        <f>SUM(INDEX(ch_table[Duration],1):ch_table[[#This Row],[Duration]])</f>
        <v>78.245833333333081</v>
      </c>
      <c r="J3032" s="7">
        <v>0.79166666666666663</v>
      </c>
      <c r="K3032" s="16" t="str" cm="1">
        <f t="array" ref="K30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2" s="7" t="str">
        <f t="shared" si="95"/>
        <v/>
      </c>
      <c r="M3032" s="2">
        <f>SUM(INDEX(ch_table[AAT],1):ch_table[[#This Row],[AAT]])</f>
        <v>6.8319444444444501</v>
      </c>
    </row>
    <row r="3033" spans="1:13" x14ac:dyDescent="0.25">
      <c r="A3033">
        <v>226</v>
      </c>
      <c r="B3033" s="1">
        <v>43453</v>
      </c>
      <c r="C3033" s="7">
        <v>0.65277777777777779</v>
      </c>
      <c r="D3033" t="s">
        <v>31</v>
      </c>
      <c r="E3033" t="s">
        <v>2095</v>
      </c>
      <c r="G3033" s="2">
        <v>6.9444444444444447E-4</v>
      </c>
      <c r="H3033" s="15" t="str">
        <f t="shared" si="94"/>
        <v/>
      </c>
      <c r="I3033" s="2">
        <f>SUM(INDEX(ch_table[Duration],1):ch_table[[#This Row],[Duration]])</f>
        <v>78.24652777777753</v>
      </c>
      <c r="J3033" s="7">
        <v>0.79166666666666663</v>
      </c>
      <c r="K3033" s="16" t="str" cm="1">
        <f t="array" ref="K30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3" s="7" t="str">
        <f t="shared" si="95"/>
        <v/>
      </c>
      <c r="M3033" s="2">
        <f>SUM(INDEX(ch_table[AAT],1):ch_table[[#This Row],[AAT]])</f>
        <v>6.8319444444444501</v>
      </c>
    </row>
    <row r="3034" spans="1:13" x14ac:dyDescent="0.25">
      <c r="A3034">
        <v>226</v>
      </c>
      <c r="B3034" s="1">
        <v>43453</v>
      </c>
      <c r="C3034" s="7">
        <v>0.65347222222222223</v>
      </c>
      <c r="D3034" t="s">
        <v>31</v>
      </c>
      <c r="E3034" t="s">
        <v>2096</v>
      </c>
      <c r="G3034" s="2">
        <v>6.9444444444444447E-4</v>
      </c>
      <c r="H3034" s="15" t="str">
        <f t="shared" si="94"/>
        <v/>
      </c>
      <c r="I3034" s="2">
        <f>SUM(INDEX(ch_table[Duration],1):ch_table[[#This Row],[Duration]])</f>
        <v>78.247222222221978</v>
      </c>
      <c r="J3034" s="7">
        <v>0.79166666666666663</v>
      </c>
      <c r="K3034" s="16" t="str" cm="1">
        <f t="array" ref="K30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4" s="7" t="str">
        <f t="shared" si="95"/>
        <v/>
      </c>
      <c r="M3034" s="2">
        <f>SUM(INDEX(ch_table[AAT],1):ch_table[[#This Row],[AAT]])</f>
        <v>6.8319444444444501</v>
      </c>
    </row>
    <row r="3035" spans="1:13" x14ac:dyDescent="0.25">
      <c r="A3035">
        <v>226</v>
      </c>
      <c r="B3035" s="1">
        <v>43453</v>
      </c>
      <c r="C3035" s="7">
        <v>0.65416666666666667</v>
      </c>
      <c r="D3035" t="s">
        <v>31</v>
      </c>
      <c r="E3035" t="s">
        <v>2097</v>
      </c>
      <c r="G3035" s="2">
        <v>6.9444444444444447E-4</v>
      </c>
      <c r="H3035" s="15" t="str">
        <f t="shared" si="94"/>
        <v/>
      </c>
      <c r="I3035" s="2">
        <f>SUM(INDEX(ch_table[Duration],1):ch_table[[#This Row],[Duration]])</f>
        <v>78.247916666666427</v>
      </c>
      <c r="J3035" s="7">
        <v>0.79166666666666663</v>
      </c>
      <c r="K3035" s="16" t="str" cm="1">
        <f t="array" ref="K30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5" s="7" t="str">
        <f t="shared" si="95"/>
        <v/>
      </c>
      <c r="M3035" s="2">
        <f>SUM(INDEX(ch_table[AAT],1):ch_table[[#This Row],[AAT]])</f>
        <v>6.8319444444444501</v>
      </c>
    </row>
    <row r="3036" spans="1:13" x14ac:dyDescent="0.25">
      <c r="A3036">
        <v>226</v>
      </c>
      <c r="B3036" s="1">
        <v>43453</v>
      </c>
      <c r="C3036" s="7">
        <v>0.65486111111111112</v>
      </c>
      <c r="D3036" t="s">
        <v>31</v>
      </c>
      <c r="E3036" t="s">
        <v>2098</v>
      </c>
      <c r="G3036" s="2">
        <v>6.9444444444444447E-4</v>
      </c>
      <c r="H3036" s="15" t="str">
        <f t="shared" si="94"/>
        <v/>
      </c>
      <c r="I3036" s="2">
        <f>SUM(INDEX(ch_table[Duration],1):ch_table[[#This Row],[Duration]])</f>
        <v>78.248611111110876</v>
      </c>
      <c r="J3036" s="7">
        <v>0.79166666666666663</v>
      </c>
      <c r="K3036" s="16" t="str" cm="1">
        <f t="array" ref="K30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6" s="7" t="str">
        <f t="shared" si="95"/>
        <v/>
      </c>
      <c r="M3036" s="2">
        <f>SUM(INDEX(ch_table[AAT],1):ch_table[[#This Row],[AAT]])</f>
        <v>6.8319444444444501</v>
      </c>
    </row>
    <row r="3037" spans="1:13" x14ac:dyDescent="0.25">
      <c r="A3037">
        <v>226</v>
      </c>
      <c r="B3037" s="1">
        <v>43453</v>
      </c>
      <c r="C3037" s="7">
        <v>0.65555555555555556</v>
      </c>
      <c r="D3037" t="s">
        <v>31</v>
      </c>
      <c r="E3037" t="s">
        <v>2099</v>
      </c>
      <c r="F3037" t="s">
        <v>1330</v>
      </c>
      <c r="G3037" s="2">
        <v>6.9444444444444447E-4</v>
      </c>
      <c r="H3037" s="15" t="str">
        <f t="shared" si="94"/>
        <v/>
      </c>
      <c r="I3037" s="2">
        <f>SUM(INDEX(ch_table[Duration],1):ch_table[[#This Row],[Duration]])</f>
        <v>78.249305555555324</v>
      </c>
      <c r="J3037" s="7">
        <v>0.79166666666666663</v>
      </c>
      <c r="K3037" s="16" t="str" cm="1">
        <f t="array" ref="K30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7" s="7" t="str">
        <f t="shared" si="95"/>
        <v/>
      </c>
      <c r="M3037" s="2">
        <f>SUM(INDEX(ch_table[AAT],1):ch_table[[#This Row],[AAT]])</f>
        <v>6.8319444444444501</v>
      </c>
    </row>
    <row r="3038" spans="1:13" x14ac:dyDescent="0.25">
      <c r="A3038">
        <v>226</v>
      </c>
      <c r="B3038" s="1">
        <v>43453</v>
      </c>
      <c r="C3038" s="7">
        <v>0.65625</v>
      </c>
      <c r="D3038" t="s">
        <v>31</v>
      </c>
      <c r="E3038" t="s">
        <v>2100</v>
      </c>
      <c r="G3038" s="2">
        <v>1.3888888888888889E-3</v>
      </c>
      <c r="H3038" s="15" t="str">
        <f t="shared" si="94"/>
        <v/>
      </c>
      <c r="I3038" s="2">
        <f>SUM(INDEX(ch_table[Duration],1):ch_table[[#This Row],[Duration]])</f>
        <v>78.250694444444207</v>
      </c>
      <c r="J3038" s="7">
        <v>0.79166666666666663</v>
      </c>
      <c r="K3038" s="16" t="str" cm="1">
        <f t="array" ref="K30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8" s="7" t="str">
        <f t="shared" si="95"/>
        <v/>
      </c>
      <c r="M3038" s="2">
        <f>SUM(INDEX(ch_table[AAT],1):ch_table[[#This Row],[AAT]])</f>
        <v>6.8319444444444501</v>
      </c>
    </row>
    <row r="3039" spans="1:13" x14ac:dyDescent="0.25">
      <c r="A3039">
        <v>226</v>
      </c>
      <c r="B3039" s="1">
        <v>43453</v>
      </c>
      <c r="C3039" s="7">
        <v>0.65763888888888888</v>
      </c>
      <c r="D3039" t="s">
        <v>31</v>
      </c>
      <c r="E3039" t="s">
        <v>2101</v>
      </c>
      <c r="G3039" s="2">
        <v>6.9444444444444447E-4</v>
      </c>
      <c r="H3039" s="15" t="str">
        <f t="shared" si="94"/>
        <v/>
      </c>
      <c r="I3039" s="2">
        <f>SUM(INDEX(ch_table[Duration],1):ch_table[[#This Row],[Duration]])</f>
        <v>78.251388888888656</v>
      </c>
      <c r="J3039" s="7">
        <v>0.79166666666666663</v>
      </c>
      <c r="K3039" s="16" t="str" cm="1">
        <f t="array" ref="K30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39" s="7" t="str">
        <f t="shared" si="95"/>
        <v/>
      </c>
      <c r="M3039" s="2">
        <f>SUM(INDEX(ch_table[AAT],1):ch_table[[#This Row],[AAT]])</f>
        <v>6.8319444444444501</v>
      </c>
    </row>
    <row r="3040" spans="1:13" x14ac:dyDescent="0.25">
      <c r="A3040">
        <v>226</v>
      </c>
      <c r="B3040" s="1">
        <v>43453</v>
      </c>
      <c r="C3040" s="7">
        <v>0.65833333333333333</v>
      </c>
      <c r="D3040" t="s">
        <v>31</v>
      </c>
      <c r="E3040" t="s">
        <v>2102</v>
      </c>
      <c r="G3040" s="2">
        <v>6.9444444444444447E-4</v>
      </c>
      <c r="H3040" s="15" t="str">
        <f t="shared" si="94"/>
        <v/>
      </c>
      <c r="I3040" s="2">
        <f>SUM(INDEX(ch_table[Duration],1):ch_table[[#This Row],[Duration]])</f>
        <v>78.252083333333104</v>
      </c>
      <c r="J3040" s="7">
        <v>0.79166666666666663</v>
      </c>
      <c r="K3040" s="16" t="str" cm="1">
        <f t="array" ref="K30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0" s="7" t="str">
        <f t="shared" si="95"/>
        <v/>
      </c>
      <c r="M3040" s="2">
        <f>SUM(INDEX(ch_table[AAT],1):ch_table[[#This Row],[AAT]])</f>
        <v>6.8319444444444501</v>
      </c>
    </row>
    <row r="3041" spans="1:13" x14ac:dyDescent="0.25">
      <c r="A3041">
        <v>226</v>
      </c>
      <c r="B3041" s="1">
        <v>43453</v>
      </c>
      <c r="C3041" s="7">
        <v>0.65902777777777777</v>
      </c>
      <c r="D3041" t="s">
        <v>31</v>
      </c>
      <c r="E3041" t="s">
        <v>2103</v>
      </c>
      <c r="G3041" s="2">
        <v>6.9444444444444447E-4</v>
      </c>
      <c r="H3041" s="15" t="str">
        <f t="shared" si="94"/>
        <v/>
      </c>
      <c r="I3041" s="2">
        <f>SUM(INDEX(ch_table[Duration],1):ch_table[[#This Row],[Duration]])</f>
        <v>78.252777777777553</v>
      </c>
      <c r="J3041" s="7">
        <v>0.79166666666666663</v>
      </c>
      <c r="K3041" s="16" t="str" cm="1">
        <f t="array" ref="K30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1" s="7" t="str">
        <f t="shared" si="95"/>
        <v/>
      </c>
      <c r="M3041" s="2">
        <f>SUM(INDEX(ch_table[AAT],1):ch_table[[#This Row],[AAT]])</f>
        <v>6.8319444444444501</v>
      </c>
    </row>
    <row r="3042" spans="1:13" x14ac:dyDescent="0.25">
      <c r="A3042">
        <v>226</v>
      </c>
      <c r="B3042" s="1">
        <v>43453</v>
      </c>
      <c r="C3042" s="7">
        <v>0.65972222222222221</v>
      </c>
      <c r="D3042" t="s">
        <v>31</v>
      </c>
      <c r="E3042" t="s">
        <v>2104</v>
      </c>
      <c r="G3042" s="2">
        <v>1.3888888888888889E-3</v>
      </c>
      <c r="H3042" s="15" t="str">
        <f t="shared" si="94"/>
        <v/>
      </c>
      <c r="I3042" s="2">
        <f>SUM(INDEX(ch_table[Duration],1):ch_table[[#This Row],[Duration]])</f>
        <v>78.254166666666436</v>
      </c>
      <c r="J3042" s="7">
        <v>0.79166666666666663</v>
      </c>
      <c r="K3042" s="16" t="str" cm="1">
        <f t="array" ref="K30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2" s="7" t="str">
        <f t="shared" si="95"/>
        <v/>
      </c>
      <c r="M3042" s="2">
        <f>SUM(INDEX(ch_table[AAT],1):ch_table[[#This Row],[AAT]])</f>
        <v>6.8319444444444501</v>
      </c>
    </row>
    <row r="3043" spans="1:13" x14ac:dyDescent="0.25">
      <c r="A3043">
        <v>226</v>
      </c>
      <c r="B3043" s="1">
        <v>43453</v>
      </c>
      <c r="C3043" s="7">
        <v>0.66111111111111109</v>
      </c>
      <c r="D3043" t="s">
        <v>31</v>
      </c>
      <c r="E3043" t="s">
        <v>2105</v>
      </c>
      <c r="G3043" s="2">
        <v>6.9444444444444447E-4</v>
      </c>
      <c r="H3043" s="15" t="str">
        <f t="shared" si="94"/>
        <v/>
      </c>
      <c r="I3043" s="2">
        <f>SUM(INDEX(ch_table[Duration],1):ch_table[[#This Row],[Duration]])</f>
        <v>78.254861111110884</v>
      </c>
      <c r="J3043" s="7">
        <v>0.79166666666666663</v>
      </c>
      <c r="K3043" s="16" t="str" cm="1">
        <f t="array" ref="K30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3" s="7" t="str">
        <f t="shared" si="95"/>
        <v/>
      </c>
      <c r="M3043" s="2">
        <f>SUM(INDEX(ch_table[AAT],1):ch_table[[#This Row],[AAT]])</f>
        <v>6.8319444444444501</v>
      </c>
    </row>
    <row r="3044" spans="1:13" x14ac:dyDescent="0.25">
      <c r="A3044">
        <v>226</v>
      </c>
      <c r="B3044" s="1">
        <v>43453</v>
      </c>
      <c r="C3044" s="7">
        <v>0.66180555555555554</v>
      </c>
      <c r="D3044" t="s">
        <v>31</v>
      </c>
      <c r="E3044" t="s">
        <v>2106</v>
      </c>
      <c r="G3044" s="2">
        <v>1.3888888888888889E-3</v>
      </c>
      <c r="H3044" s="15" t="str">
        <f t="shared" si="94"/>
        <v/>
      </c>
      <c r="I3044" s="2">
        <f>SUM(INDEX(ch_table[Duration],1):ch_table[[#This Row],[Duration]])</f>
        <v>78.256249999999767</v>
      </c>
      <c r="J3044" s="7">
        <v>0.79166666666666663</v>
      </c>
      <c r="K3044" s="16" t="str" cm="1">
        <f t="array" ref="K30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4" s="7" t="str">
        <f t="shared" si="95"/>
        <v/>
      </c>
      <c r="M3044" s="2">
        <f>SUM(INDEX(ch_table[AAT],1):ch_table[[#This Row],[AAT]])</f>
        <v>6.8319444444444501</v>
      </c>
    </row>
    <row r="3045" spans="1:13" x14ac:dyDescent="0.25">
      <c r="A3045">
        <v>226</v>
      </c>
      <c r="B3045" s="1">
        <v>43453</v>
      </c>
      <c r="C3045" s="7">
        <v>0.66319444444444442</v>
      </c>
      <c r="D3045" t="s">
        <v>31</v>
      </c>
      <c r="E3045" t="s">
        <v>2107</v>
      </c>
      <c r="G3045" s="2">
        <v>1.3888888888888889E-3</v>
      </c>
      <c r="H3045" s="15" t="str">
        <f t="shared" si="94"/>
        <v/>
      </c>
      <c r="I3045" s="2">
        <f>SUM(INDEX(ch_table[Duration],1):ch_table[[#This Row],[Duration]])</f>
        <v>78.25763888888865</v>
      </c>
      <c r="J3045" s="7">
        <v>0.79166666666666663</v>
      </c>
      <c r="K3045" s="16" t="str" cm="1">
        <f t="array" ref="K30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5" s="7" t="str">
        <f t="shared" si="95"/>
        <v/>
      </c>
      <c r="M3045" s="2">
        <f>SUM(INDEX(ch_table[AAT],1):ch_table[[#This Row],[AAT]])</f>
        <v>6.8319444444444501</v>
      </c>
    </row>
    <row r="3046" spans="1:13" x14ac:dyDescent="0.25">
      <c r="A3046">
        <v>226</v>
      </c>
      <c r="B3046" s="1">
        <v>43453</v>
      </c>
      <c r="C3046" s="7">
        <v>0.6645833333333333</v>
      </c>
      <c r="D3046" t="s">
        <v>31</v>
      </c>
      <c r="E3046" t="s">
        <v>2108</v>
      </c>
      <c r="G3046" s="2">
        <v>6.9444444444444447E-4</v>
      </c>
      <c r="H3046" s="15" t="str">
        <f t="shared" si="94"/>
        <v/>
      </c>
      <c r="I3046" s="2">
        <f>SUM(INDEX(ch_table[Duration],1):ch_table[[#This Row],[Duration]])</f>
        <v>78.258333333333098</v>
      </c>
      <c r="J3046" s="7">
        <v>0.79166666666666663</v>
      </c>
      <c r="K3046" s="16" t="str" cm="1">
        <f t="array" ref="K30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6" s="7" t="str">
        <f t="shared" si="95"/>
        <v/>
      </c>
      <c r="M3046" s="2">
        <f>SUM(INDEX(ch_table[AAT],1):ch_table[[#This Row],[AAT]])</f>
        <v>6.8319444444444501</v>
      </c>
    </row>
    <row r="3047" spans="1:13" x14ac:dyDescent="0.25">
      <c r="A3047">
        <v>226</v>
      </c>
      <c r="B3047" s="1">
        <v>43453</v>
      </c>
      <c r="C3047" s="7">
        <v>0.66527777777777775</v>
      </c>
      <c r="D3047" t="s">
        <v>31</v>
      </c>
      <c r="E3047" t="s">
        <v>2109</v>
      </c>
      <c r="G3047" s="2">
        <v>6.9444444444444447E-4</v>
      </c>
      <c r="H3047" s="15" t="str">
        <f t="shared" si="94"/>
        <v/>
      </c>
      <c r="I3047" s="2">
        <f>SUM(INDEX(ch_table[Duration],1):ch_table[[#This Row],[Duration]])</f>
        <v>78.259027777777547</v>
      </c>
      <c r="J3047" s="7">
        <v>0.79166666666666663</v>
      </c>
      <c r="K3047" s="16" t="str" cm="1">
        <f t="array" ref="K30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7" s="7" t="str">
        <f t="shared" si="95"/>
        <v/>
      </c>
      <c r="M3047" s="2">
        <f>SUM(INDEX(ch_table[AAT],1):ch_table[[#This Row],[AAT]])</f>
        <v>6.8319444444444501</v>
      </c>
    </row>
    <row r="3048" spans="1:13" x14ac:dyDescent="0.25">
      <c r="A3048">
        <v>226</v>
      </c>
      <c r="B3048" s="1">
        <v>43453</v>
      </c>
      <c r="C3048" s="7">
        <v>0.66597222222222219</v>
      </c>
      <c r="D3048" t="s">
        <v>31</v>
      </c>
      <c r="E3048" t="s">
        <v>2110</v>
      </c>
      <c r="G3048" s="2">
        <v>6.9444444444444447E-4</v>
      </c>
      <c r="H3048" s="15" t="str">
        <f t="shared" si="94"/>
        <v/>
      </c>
      <c r="I3048" s="2">
        <f>SUM(INDEX(ch_table[Duration],1):ch_table[[#This Row],[Duration]])</f>
        <v>78.259722222221995</v>
      </c>
      <c r="J3048" s="7">
        <v>0.79166666666666663</v>
      </c>
      <c r="K3048" s="16" t="str" cm="1">
        <f t="array" ref="K30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8" s="7" t="str">
        <f t="shared" si="95"/>
        <v/>
      </c>
      <c r="M3048" s="2">
        <f>SUM(INDEX(ch_table[AAT],1):ch_table[[#This Row],[AAT]])</f>
        <v>6.8319444444444501</v>
      </c>
    </row>
    <row r="3049" spans="1:13" x14ac:dyDescent="0.25">
      <c r="A3049">
        <v>226</v>
      </c>
      <c r="B3049" s="1">
        <v>43453</v>
      </c>
      <c r="C3049" s="7">
        <v>0.66666666666666663</v>
      </c>
      <c r="D3049" t="s">
        <v>31</v>
      </c>
      <c r="E3049" t="s">
        <v>2111</v>
      </c>
      <c r="G3049" s="2">
        <v>1.3888888888888889E-3</v>
      </c>
      <c r="H3049" s="15" t="str">
        <f t="shared" si="94"/>
        <v/>
      </c>
      <c r="I3049" s="2">
        <f>SUM(INDEX(ch_table[Duration],1):ch_table[[#This Row],[Duration]])</f>
        <v>78.261111111110878</v>
      </c>
      <c r="J3049" s="7">
        <v>0.79166666666666663</v>
      </c>
      <c r="K3049" s="16" t="str" cm="1">
        <f t="array" ref="K30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49" s="7" t="str">
        <f t="shared" si="95"/>
        <v/>
      </c>
      <c r="M3049" s="2">
        <f>SUM(INDEX(ch_table[AAT],1):ch_table[[#This Row],[AAT]])</f>
        <v>6.8319444444444501</v>
      </c>
    </row>
    <row r="3050" spans="1:13" x14ac:dyDescent="0.25">
      <c r="A3050">
        <v>226</v>
      </c>
      <c r="B3050" s="1">
        <v>43453</v>
      </c>
      <c r="C3050" s="7">
        <v>0.66805555555555551</v>
      </c>
      <c r="D3050" t="s">
        <v>31</v>
      </c>
      <c r="E3050" t="s">
        <v>2112</v>
      </c>
      <c r="G3050" s="2">
        <v>6.9444444444444447E-4</v>
      </c>
      <c r="H3050" s="15" t="str">
        <f t="shared" si="94"/>
        <v/>
      </c>
      <c r="I3050" s="2">
        <f>SUM(INDEX(ch_table[Duration],1):ch_table[[#This Row],[Duration]])</f>
        <v>78.261805555555327</v>
      </c>
      <c r="J3050" s="7">
        <v>0.79166666666666663</v>
      </c>
      <c r="K3050" s="16" t="str" cm="1">
        <f t="array" ref="K30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50" s="7" t="str">
        <f t="shared" si="95"/>
        <v/>
      </c>
      <c r="M3050" s="2">
        <f>SUM(INDEX(ch_table[AAT],1):ch_table[[#This Row],[AAT]])</f>
        <v>6.8319444444444501</v>
      </c>
    </row>
    <row r="3051" spans="1:13" x14ac:dyDescent="0.25">
      <c r="A3051">
        <v>226</v>
      </c>
      <c r="B3051" s="1">
        <v>43453</v>
      </c>
      <c r="C3051" s="7">
        <v>0.66874999999999996</v>
      </c>
      <c r="D3051" t="s">
        <v>31</v>
      </c>
      <c r="E3051" t="s">
        <v>2113</v>
      </c>
      <c r="G3051" s="2">
        <v>1.3888888888888889E-3</v>
      </c>
      <c r="H3051" s="15" t="str">
        <f t="shared" si="94"/>
        <v/>
      </c>
      <c r="I3051" s="2">
        <f>SUM(INDEX(ch_table[Duration],1):ch_table[[#This Row],[Duration]])</f>
        <v>78.26319444444421</v>
      </c>
      <c r="J3051" s="7">
        <v>0.79166666666666663</v>
      </c>
      <c r="K3051" s="16" t="str" cm="1">
        <f t="array" ref="K30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51" s="7" t="str">
        <f t="shared" si="95"/>
        <v/>
      </c>
      <c r="M3051" s="2">
        <f>SUM(INDEX(ch_table[AAT],1):ch_table[[#This Row],[AAT]])</f>
        <v>6.8319444444444501</v>
      </c>
    </row>
    <row r="3052" spans="1:13" x14ac:dyDescent="0.25">
      <c r="A3052">
        <v>226</v>
      </c>
      <c r="B3052" s="1">
        <v>43453</v>
      </c>
      <c r="C3052" s="7">
        <v>0.67013888888888884</v>
      </c>
      <c r="D3052" t="s">
        <v>31</v>
      </c>
      <c r="E3052" t="s">
        <v>2114</v>
      </c>
      <c r="G3052" s="2">
        <v>2.0833333333333329E-3</v>
      </c>
      <c r="H3052" s="15" t="str">
        <f t="shared" si="94"/>
        <v/>
      </c>
      <c r="I3052" s="2">
        <f>SUM(INDEX(ch_table[Duration],1):ch_table[[#This Row],[Duration]])</f>
        <v>78.265277777777541</v>
      </c>
      <c r="J3052" s="7">
        <v>0.79166666666666663</v>
      </c>
      <c r="K3052" s="16" t="str" cm="1">
        <f t="array" ref="K30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52" s="7" t="str">
        <f t="shared" si="95"/>
        <v/>
      </c>
      <c r="M3052" s="2">
        <f>SUM(INDEX(ch_table[AAT],1):ch_table[[#This Row],[AAT]])</f>
        <v>6.8319444444444501</v>
      </c>
    </row>
    <row r="3053" spans="1:13" x14ac:dyDescent="0.25">
      <c r="A3053">
        <v>226</v>
      </c>
      <c r="B3053" s="1">
        <v>43453</v>
      </c>
      <c r="C3053" s="7">
        <v>0.67222222222222228</v>
      </c>
      <c r="D3053" t="s">
        <v>31</v>
      </c>
      <c r="E3053" t="s">
        <v>2115</v>
      </c>
      <c r="G3053" s="2">
        <v>1.3888888888888889E-3</v>
      </c>
      <c r="H3053" s="15" t="str">
        <f t="shared" si="94"/>
        <v/>
      </c>
      <c r="I3053" s="2">
        <f>SUM(INDEX(ch_table[Duration],1):ch_table[[#This Row],[Duration]])</f>
        <v>78.266666666666424</v>
      </c>
      <c r="J3053" s="7">
        <v>0.79166666666666663</v>
      </c>
      <c r="K3053" s="16" t="str" cm="1">
        <f t="array" ref="K30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53" s="7" t="str">
        <f t="shared" si="95"/>
        <v/>
      </c>
      <c r="M3053" s="2">
        <f>SUM(INDEX(ch_table[AAT],1):ch_table[[#This Row],[AAT]])</f>
        <v>6.8319444444444501</v>
      </c>
    </row>
    <row r="3054" spans="1:13" x14ac:dyDescent="0.25">
      <c r="A3054">
        <v>226</v>
      </c>
      <c r="B3054" s="1">
        <v>43453</v>
      </c>
      <c r="C3054" s="7">
        <v>0.67361111111111116</v>
      </c>
      <c r="D3054" t="s">
        <v>57</v>
      </c>
      <c r="E3054" t="s">
        <v>2116</v>
      </c>
      <c r="F3054" t="s">
        <v>1724</v>
      </c>
      <c r="G3054" s="2">
        <v>3.472222222222222E-3</v>
      </c>
      <c r="H3054" s="15" t="str">
        <f t="shared" si="94"/>
        <v/>
      </c>
      <c r="I3054" s="2">
        <f>SUM(INDEX(ch_table[Duration],1):ch_table[[#This Row],[Duration]])</f>
        <v>78.270138888888653</v>
      </c>
      <c r="J3054" s="7">
        <v>0.79166666666666663</v>
      </c>
      <c r="K3054" s="16" t="str" cm="1">
        <f t="array" ref="K30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54" s="7" t="str">
        <f t="shared" si="95"/>
        <v/>
      </c>
      <c r="M3054" s="2">
        <f>SUM(INDEX(ch_table[AAT],1):ch_table[[#This Row],[AAT]])</f>
        <v>6.8319444444444501</v>
      </c>
    </row>
    <row r="3055" spans="1:13" x14ac:dyDescent="0.25">
      <c r="A3055">
        <v>226</v>
      </c>
      <c r="B3055" s="1">
        <v>43453</v>
      </c>
      <c r="C3055" s="7">
        <v>0.67708333333333337</v>
      </c>
      <c r="D3055" t="s">
        <v>286</v>
      </c>
      <c r="E3055" t="s">
        <v>2117</v>
      </c>
      <c r="G3055" s="2">
        <v>6.2500000000000003E-3</v>
      </c>
      <c r="H3055" s="15" t="str">
        <f t="shared" si="94"/>
        <v/>
      </c>
      <c r="I3055" s="2">
        <f>SUM(INDEX(ch_table[Duration],1):ch_table[[#This Row],[Duration]])</f>
        <v>78.276388888888647</v>
      </c>
      <c r="J3055" s="7">
        <v>0.79166666666666663</v>
      </c>
      <c r="K3055" s="16" t="str" cm="1">
        <f t="array" ref="K30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55" s="7" t="str">
        <f t="shared" si="95"/>
        <v/>
      </c>
      <c r="M3055" s="2">
        <f>SUM(INDEX(ch_table[AAT],1):ch_table[[#This Row],[AAT]])</f>
        <v>6.8319444444444501</v>
      </c>
    </row>
    <row r="3056" spans="1:13" x14ac:dyDescent="0.25">
      <c r="A3056">
        <v>226</v>
      </c>
      <c r="B3056" s="1">
        <v>43453</v>
      </c>
      <c r="C3056" s="7">
        <v>0.68333333333333335</v>
      </c>
      <c r="D3056" t="s">
        <v>2027</v>
      </c>
      <c r="E3056" t="s">
        <v>2118</v>
      </c>
      <c r="F3056" t="s">
        <v>1724</v>
      </c>
      <c r="G3056" s="2">
        <v>0.1104166666666667</v>
      </c>
      <c r="H3056" s="15" t="str">
        <f t="shared" si="94"/>
        <v/>
      </c>
      <c r="I3056" s="2">
        <f>SUM(INDEX(ch_table[Duration],1):ch_table[[#This Row],[Duration]])</f>
        <v>78.386805555555313</v>
      </c>
      <c r="J3056" s="7">
        <v>0.79166666666666663</v>
      </c>
      <c r="K3056" s="16" cm="1">
        <f t="array" ref="K30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3056" s="7" t="str">
        <f t="shared" si="95"/>
        <v/>
      </c>
      <c r="M3056" s="2">
        <f>SUM(INDEX(ch_table[AAT],1):ch_table[[#This Row],[AAT]])</f>
        <v>6.8340277777777834</v>
      </c>
    </row>
    <row r="3057" spans="1:13" x14ac:dyDescent="0.25">
      <c r="A3057">
        <v>226</v>
      </c>
      <c r="B3057" s="1">
        <v>43453</v>
      </c>
      <c r="C3057" s="7">
        <v>0.79374999999999996</v>
      </c>
      <c r="D3057" t="s">
        <v>2119</v>
      </c>
      <c r="E3057" t="s">
        <v>2120</v>
      </c>
      <c r="G3057" s="2">
        <v>0.1048611111111111</v>
      </c>
      <c r="H3057" s="15" t="str">
        <f t="shared" si="94"/>
        <v/>
      </c>
      <c r="I3057" s="2">
        <f>SUM(INDEX(ch_table[Duration],1):ch_table[[#This Row],[Duration]])</f>
        <v>78.491666666666418</v>
      </c>
      <c r="J3057" s="7">
        <v>0.79166666666666663</v>
      </c>
      <c r="K3057" s="16" cm="1">
        <f t="array" ref="K30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0.1048611111111111</v>
      </c>
      <c r="L3057" s="7" t="str">
        <f t="shared" si="95"/>
        <v/>
      </c>
      <c r="M3057" s="2">
        <f>SUM(INDEX(ch_table[AAT],1):ch_table[[#This Row],[AAT]])</f>
        <v>6.9388888888888944</v>
      </c>
    </row>
    <row r="3058" spans="1:13" x14ac:dyDescent="0.25">
      <c r="A3058">
        <v>226</v>
      </c>
      <c r="B3058" s="1">
        <v>43453</v>
      </c>
      <c r="C3058" s="7">
        <v>0.89861111111111114</v>
      </c>
      <c r="D3058" t="s">
        <v>23</v>
      </c>
      <c r="E3058" t="s">
        <v>2121</v>
      </c>
      <c r="G3058" s="2">
        <v>1.666666666666667E-2</v>
      </c>
      <c r="H3058" s="15" t="str">
        <f t="shared" si="94"/>
        <v/>
      </c>
      <c r="I3058" s="2">
        <f>SUM(INDEX(ch_table[Duration],1):ch_table[[#This Row],[Duration]])</f>
        <v>78.508333333333084</v>
      </c>
      <c r="J3058" s="7">
        <v>0.79166666666666663</v>
      </c>
      <c r="K3058" s="16" cm="1">
        <f t="array" ref="K30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3058" s="7" t="str">
        <f t="shared" si="95"/>
        <v/>
      </c>
      <c r="M3058" s="2">
        <f>SUM(INDEX(ch_table[AAT],1):ch_table[[#This Row],[AAT]])</f>
        <v>6.955555555555561</v>
      </c>
    </row>
    <row r="3059" spans="1:13" x14ac:dyDescent="0.25">
      <c r="A3059">
        <v>226</v>
      </c>
      <c r="B3059" s="1">
        <v>43453</v>
      </c>
      <c r="C3059" s="7">
        <v>0.91527777777777775</v>
      </c>
      <c r="D3059" t="s">
        <v>8</v>
      </c>
      <c r="H3059" s="15">
        <f t="shared" si="94"/>
        <v>0.43611111111111106</v>
      </c>
      <c r="I3059" s="2">
        <f>SUM(INDEX(ch_table[Duration],1):ch_table[[#This Row],[Duration]])</f>
        <v>78.508333333333084</v>
      </c>
      <c r="J3059" s="7">
        <v>0.79166666666666663</v>
      </c>
      <c r="K3059" s="16" t="str" cm="1">
        <f t="array" ref="K30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59" s="7">
        <f t="shared" si="95"/>
        <v>0.12361111111111109</v>
      </c>
      <c r="M3059" s="2">
        <f>SUM(INDEX(ch_table[AAT],1):ch_table[[#This Row],[AAT]])</f>
        <v>6.955555555555561</v>
      </c>
    </row>
    <row r="3060" spans="1:13" x14ac:dyDescent="0.25">
      <c r="A3060">
        <v>227</v>
      </c>
      <c r="B3060" s="1">
        <v>43454</v>
      </c>
      <c r="C3060" s="7">
        <v>0.39583333333333331</v>
      </c>
      <c r="D3060" t="s">
        <v>13</v>
      </c>
      <c r="G3060" s="2">
        <v>2.7777777777777779E-3</v>
      </c>
      <c r="H3060" s="15" t="str">
        <f t="shared" si="94"/>
        <v/>
      </c>
      <c r="I3060" s="2">
        <f>SUM(INDEX(ch_table[Duration],1):ch_table[[#This Row],[Duration]])</f>
        <v>78.511111111110864</v>
      </c>
      <c r="J3060" s="7">
        <v>0.70833333333333337</v>
      </c>
      <c r="K3060" s="16" t="str" cm="1">
        <f t="array" ref="K30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0" s="7" t="str">
        <f t="shared" si="95"/>
        <v/>
      </c>
      <c r="M3060" s="2">
        <f>SUM(INDEX(ch_table[AAT],1):ch_table[[#This Row],[AAT]])</f>
        <v>6.955555555555561</v>
      </c>
    </row>
    <row r="3061" spans="1:13" x14ac:dyDescent="0.25">
      <c r="A3061">
        <v>227</v>
      </c>
      <c r="B3061" s="1">
        <v>43454</v>
      </c>
      <c r="C3061" s="7">
        <v>0.39861111111111108</v>
      </c>
      <c r="D3061" t="s">
        <v>52</v>
      </c>
      <c r="E3061" t="s">
        <v>122</v>
      </c>
      <c r="G3061" s="2">
        <v>1.5277777777777781E-2</v>
      </c>
      <c r="H3061" s="15" t="str">
        <f t="shared" si="94"/>
        <v/>
      </c>
      <c r="I3061" s="2">
        <f>SUM(INDEX(ch_table[Duration],1):ch_table[[#This Row],[Duration]])</f>
        <v>78.526388888888647</v>
      </c>
      <c r="J3061" s="7">
        <v>0.70833333333333337</v>
      </c>
      <c r="K3061" s="16" t="str" cm="1">
        <f t="array" ref="K30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1" s="7" t="str">
        <f t="shared" si="95"/>
        <v/>
      </c>
      <c r="M3061" s="2">
        <f>SUM(INDEX(ch_table[AAT],1):ch_table[[#This Row],[AAT]])</f>
        <v>6.955555555555561</v>
      </c>
    </row>
    <row r="3062" spans="1:13" x14ac:dyDescent="0.25">
      <c r="A3062">
        <v>227</v>
      </c>
      <c r="B3062" s="1">
        <v>43454</v>
      </c>
      <c r="C3062" s="7">
        <v>0.41388888888888892</v>
      </c>
      <c r="D3062" t="s">
        <v>54</v>
      </c>
      <c r="E3062" t="s">
        <v>122</v>
      </c>
      <c r="G3062" s="2">
        <v>5.5555555555555558E-3</v>
      </c>
      <c r="H3062" s="15" t="str">
        <f t="shared" si="94"/>
        <v/>
      </c>
      <c r="I3062" s="2">
        <f>SUM(INDEX(ch_table[Duration],1):ch_table[[#This Row],[Duration]])</f>
        <v>78.531944444444207</v>
      </c>
      <c r="J3062" s="7">
        <v>0.70833333333333337</v>
      </c>
      <c r="K3062" s="16" t="str" cm="1">
        <f t="array" ref="K30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2" s="7" t="str">
        <f t="shared" si="95"/>
        <v/>
      </c>
      <c r="M3062" s="2">
        <f>SUM(INDEX(ch_table[AAT],1):ch_table[[#This Row],[AAT]])</f>
        <v>6.955555555555561</v>
      </c>
    </row>
    <row r="3063" spans="1:13" x14ac:dyDescent="0.25">
      <c r="A3063">
        <v>227</v>
      </c>
      <c r="B3063" s="1">
        <v>43454</v>
      </c>
      <c r="C3063" s="7">
        <v>0.41944444444444451</v>
      </c>
      <c r="D3063" t="s">
        <v>52</v>
      </c>
      <c r="E3063" t="s">
        <v>1900</v>
      </c>
      <c r="G3063" s="2">
        <v>1.805555555555555E-2</v>
      </c>
      <c r="H3063" s="15" t="str">
        <f t="shared" si="94"/>
        <v/>
      </c>
      <c r="I3063" s="2">
        <f>SUM(INDEX(ch_table[Duration],1):ch_table[[#This Row],[Duration]])</f>
        <v>78.549999999999756</v>
      </c>
      <c r="J3063" s="7">
        <v>0.70833333333333337</v>
      </c>
      <c r="K3063" s="16" t="str" cm="1">
        <f t="array" ref="K30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3" s="7" t="str">
        <f t="shared" si="95"/>
        <v/>
      </c>
      <c r="M3063" s="2">
        <f>SUM(INDEX(ch_table[AAT],1):ch_table[[#This Row],[AAT]])</f>
        <v>6.955555555555561</v>
      </c>
    </row>
    <row r="3064" spans="1:13" x14ac:dyDescent="0.25">
      <c r="A3064">
        <v>227</v>
      </c>
      <c r="B3064" s="1">
        <v>43454</v>
      </c>
      <c r="C3064" s="7">
        <v>0.4375</v>
      </c>
      <c r="D3064" t="s">
        <v>54</v>
      </c>
      <c r="E3064" t="s">
        <v>1900</v>
      </c>
      <c r="G3064" s="2">
        <v>1.111111111111111E-2</v>
      </c>
      <c r="H3064" s="15" t="str">
        <f t="shared" si="94"/>
        <v/>
      </c>
      <c r="I3064" s="2">
        <f>SUM(INDEX(ch_table[Duration],1):ch_table[[#This Row],[Duration]])</f>
        <v>78.561111111110861</v>
      </c>
      <c r="J3064" s="7">
        <v>0.70833333333333337</v>
      </c>
      <c r="K3064" s="16" t="str" cm="1">
        <f t="array" ref="K30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4" s="7" t="str">
        <f t="shared" si="95"/>
        <v/>
      </c>
      <c r="M3064" s="2">
        <f>SUM(INDEX(ch_table[AAT],1):ch_table[[#This Row],[AAT]])</f>
        <v>6.955555555555561</v>
      </c>
    </row>
    <row r="3065" spans="1:13" x14ac:dyDescent="0.25">
      <c r="A3065">
        <v>227</v>
      </c>
      <c r="B3065" s="1">
        <v>43454</v>
      </c>
      <c r="C3065" s="7">
        <v>0.44861111111111113</v>
      </c>
      <c r="D3065" t="s">
        <v>55</v>
      </c>
      <c r="E3065" t="s">
        <v>2122</v>
      </c>
      <c r="G3065" s="2">
        <v>3.8194444444444448E-2</v>
      </c>
      <c r="H3065" s="15" t="str">
        <f t="shared" si="94"/>
        <v/>
      </c>
      <c r="I3065" s="2">
        <f>SUM(INDEX(ch_table[Duration],1):ch_table[[#This Row],[Duration]])</f>
        <v>78.599305555555304</v>
      </c>
      <c r="J3065" s="7">
        <v>0.70833333333333337</v>
      </c>
      <c r="K3065" s="16" t="str" cm="1">
        <f t="array" ref="K30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5" s="7" t="str">
        <f t="shared" si="95"/>
        <v/>
      </c>
      <c r="M3065" s="2">
        <f>SUM(INDEX(ch_table[AAT],1):ch_table[[#This Row],[AAT]])</f>
        <v>6.955555555555561</v>
      </c>
    </row>
    <row r="3066" spans="1:13" x14ac:dyDescent="0.25">
      <c r="A3066">
        <v>227</v>
      </c>
      <c r="B3066" s="1">
        <v>43454</v>
      </c>
      <c r="C3066" s="7">
        <v>0.48680555555555549</v>
      </c>
      <c r="D3066" t="s">
        <v>31</v>
      </c>
      <c r="E3066" t="s">
        <v>2123</v>
      </c>
      <c r="G3066" s="2">
        <v>1.3888888888888889E-3</v>
      </c>
      <c r="H3066" s="15" t="str">
        <f t="shared" si="94"/>
        <v/>
      </c>
      <c r="I3066" s="2">
        <f>SUM(INDEX(ch_table[Duration],1):ch_table[[#This Row],[Duration]])</f>
        <v>78.600694444444187</v>
      </c>
      <c r="J3066" s="7">
        <v>0.70833333333333337</v>
      </c>
      <c r="K3066" s="16" t="str" cm="1">
        <f t="array" ref="K30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6" s="7" t="str">
        <f t="shared" si="95"/>
        <v/>
      </c>
      <c r="M3066" s="2">
        <f>SUM(INDEX(ch_table[AAT],1):ch_table[[#This Row],[AAT]])</f>
        <v>6.955555555555561</v>
      </c>
    </row>
    <row r="3067" spans="1:13" x14ac:dyDescent="0.25">
      <c r="A3067">
        <v>227</v>
      </c>
      <c r="B3067" s="1">
        <v>43454</v>
      </c>
      <c r="C3067" s="7">
        <v>0.48819444444444438</v>
      </c>
      <c r="D3067" t="s">
        <v>29</v>
      </c>
      <c r="E3067" t="s">
        <v>176</v>
      </c>
      <c r="G3067" s="2">
        <v>4.4444444444444453E-2</v>
      </c>
      <c r="H3067" s="15" t="str">
        <f t="shared" si="94"/>
        <v/>
      </c>
      <c r="I3067" s="2">
        <f>SUM(INDEX(ch_table[Duration],1):ch_table[[#This Row],[Duration]])</f>
        <v>78.645138888888638</v>
      </c>
      <c r="J3067" s="7">
        <v>0.70833333333333337</v>
      </c>
      <c r="K3067" s="16" t="str" cm="1">
        <f t="array" ref="K30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7" s="7" t="str">
        <f t="shared" si="95"/>
        <v/>
      </c>
      <c r="M3067" s="2">
        <f>SUM(INDEX(ch_table[AAT],1):ch_table[[#This Row],[AAT]])</f>
        <v>6.955555555555561</v>
      </c>
    </row>
    <row r="3068" spans="1:13" x14ac:dyDescent="0.25">
      <c r="A3068">
        <v>227</v>
      </c>
      <c r="B3068" s="1">
        <v>43454</v>
      </c>
      <c r="C3068" s="7">
        <v>0.53263888888888888</v>
      </c>
      <c r="D3068" t="s">
        <v>31</v>
      </c>
      <c r="E3068" t="s">
        <v>2124</v>
      </c>
      <c r="G3068" s="2">
        <v>1.3888888888888889E-3</v>
      </c>
      <c r="H3068" s="15" t="str">
        <f t="shared" si="94"/>
        <v/>
      </c>
      <c r="I3068" s="2">
        <f>SUM(INDEX(ch_table[Duration],1):ch_table[[#This Row],[Duration]])</f>
        <v>78.646527777777521</v>
      </c>
      <c r="J3068" s="7">
        <v>0.70833333333333337</v>
      </c>
      <c r="K3068" s="16" t="str" cm="1">
        <f t="array" ref="K30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8" s="7" t="str">
        <f t="shared" si="95"/>
        <v/>
      </c>
      <c r="M3068" s="2">
        <f>SUM(INDEX(ch_table[AAT],1):ch_table[[#This Row],[AAT]])</f>
        <v>6.955555555555561</v>
      </c>
    </row>
    <row r="3069" spans="1:13" x14ac:dyDescent="0.25">
      <c r="A3069">
        <v>227</v>
      </c>
      <c r="B3069" s="1">
        <v>43454</v>
      </c>
      <c r="C3069" s="7">
        <v>0.53402777777777777</v>
      </c>
      <c r="D3069" t="s">
        <v>2119</v>
      </c>
      <c r="E3069" t="s">
        <v>2125</v>
      </c>
      <c r="G3069" s="2">
        <v>0.13541666666666671</v>
      </c>
      <c r="H3069" s="15" t="str">
        <f t="shared" si="94"/>
        <v/>
      </c>
      <c r="I3069" s="2">
        <f>SUM(INDEX(ch_table[Duration],1):ch_table[[#This Row],[Duration]])</f>
        <v>78.781944444444193</v>
      </c>
      <c r="J3069" s="7">
        <v>0.70833333333333337</v>
      </c>
      <c r="K3069" s="16" t="str" cm="1">
        <f t="array" ref="K30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69" s="7" t="str">
        <f t="shared" si="95"/>
        <v/>
      </c>
      <c r="M3069" s="2">
        <f>SUM(INDEX(ch_table[AAT],1):ch_table[[#This Row],[AAT]])</f>
        <v>6.955555555555561</v>
      </c>
    </row>
    <row r="3070" spans="1:13" x14ac:dyDescent="0.25">
      <c r="A3070">
        <v>227</v>
      </c>
      <c r="B3070" s="1">
        <v>43454</v>
      </c>
      <c r="C3070" s="7">
        <v>0.6694444444444444</v>
      </c>
      <c r="D3070" t="s">
        <v>23</v>
      </c>
      <c r="E3070" t="s">
        <v>2126</v>
      </c>
      <c r="G3070" s="2">
        <v>2.777777777777778E-2</v>
      </c>
      <c r="H3070" s="15" t="str">
        <f t="shared" si="94"/>
        <v/>
      </c>
      <c r="I3070" s="2">
        <f>SUM(INDEX(ch_table[Duration],1):ch_table[[#This Row],[Duration]])</f>
        <v>78.809722222221964</v>
      </c>
      <c r="J3070" s="7">
        <v>0.70833333333333337</v>
      </c>
      <c r="K3070" s="16" t="str" cm="1">
        <f t="array" ref="K30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0" s="7" t="str">
        <f t="shared" si="95"/>
        <v/>
      </c>
      <c r="M3070" s="2">
        <f>SUM(INDEX(ch_table[AAT],1):ch_table[[#This Row],[AAT]])</f>
        <v>6.955555555555561</v>
      </c>
    </row>
    <row r="3071" spans="1:13" x14ac:dyDescent="0.25">
      <c r="A3071">
        <v>227</v>
      </c>
      <c r="B3071" s="1">
        <v>43454</v>
      </c>
      <c r="C3071" s="7">
        <v>0.69722222222222219</v>
      </c>
      <c r="D3071" t="s">
        <v>8</v>
      </c>
      <c r="H3071" s="15">
        <f t="shared" si="94"/>
        <v>0.30138888888888893</v>
      </c>
      <c r="I3071" s="2">
        <f>SUM(INDEX(ch_table[Duration],1):ch_table[[#This Row],[Duration]])</f>
        <v>78.809722222221964</v>
      </c>
      <c r="J3071" s="7">
        <v>0.70833333333333337</v>
      </c>
      <c r="K3071" s="16" t="str" cm="1">
        <f t="array" ref="K30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1" s="7">
        <f t="shared" si="95"/>
        <v>0</v>
      </c>
      <c r="M3071" s="2">
        <f>SUM(INDEX(ch_table[AAT],1):ch_table[[#This Row],[AAT]])</f>
        <v>6.955555555555561</v>
      </c>
    </row>
    <row r="3072" spans="1:13" x14ac:dyDescent="0.25">
      <c r="A3072">
        <v>228</v>
      </c>
      <c r="B3072" s="1">
        <v>43472</v>
      </c>
      <c r="C3072" s="7">
        <v>0.60416666666666663</v>
      </c>
      <c r="D3072" t="s">
        <v>13</v>
      </c>
      <c r="G3072" s="2">
        <v>2.7777777777777779E-3</v>
      </c>
      <c r="H3072" s="15" t="str">
        <f t="shared" si="94"/>
        <v/>
      </c>
      <c r="I3072" s="2">
        <f>SUM(INDEX(ch_table[Duration],1):ch_table[[#This Row],[Duration]])</f>
        <v>78.812499999999744</v>
      </c>
      <c r="J3072" s="7">
        <v>0.91666666666666663</v>
      </c>
      <c r="K3072" s="16" t="str" cm="1">
        <f t="array" ref="K30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2" s="7" t="str">
        <f t="shared" si="95"/>
        <v/>
      </c>
      <c r="M3072" s="2">
        <f>SUM(INDEX(ch_table[AAT],1):ch_table[[#This Row],[AAT]])</f>
        <v>6.955555555555561</v>
      </c>
    </row>
    <row r="3073" spans="1:13" x14ac:dyDescent="0.25">
      <c r="A3073">
        <v>228</v>
      </c>
      <c r="B3073" s="1">
        <v>43472</v>
      </c>
      <c r="C3073" s="7">
        <v>0.6069444444444444</v>
      </c>
      <c r="D3073" t="s">
        <v>52</v>
      </c>
      <c r="E3073" t="s">
        <v>314</v>
      </c>
      <c r="G3073" s="2">
        <v>3.5416666666666673E-2</v>
      </c>
      <c r="H3073" s="15" t="str">
        <f t="shared" si="94"/>
        <v/>
      </c>
      <c r="I3073" s="2">
        <f>SUM(INDEX(ch_table[Duration],1):ch_table[[#This Row],[Duration]])</f>
        <v>78.847916666666407</v>
      </c>
      <c r="J3073" s="7">
        <v>0.91666666666666663</v>
      </c>
      <c r="K3073" s="16" t="str" cm="1">
        <f t="array" ref="K30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3" s="7" t="str">
        <f t="shared" si="95"/>
        <v/>
      </c>
      <c r="M3073" s="2">
        <f>SUM(INDEX(ch_table[AAT],1):ch_table[[#This Row],[AAT]])</f>
        <v>6.955555555555561</v>
      </c>
    </row>
    <row r="3074" spans="1:13" x14ac:dyDescent="0.25">
      <c r="A3074">
        <v>228</v>
      </c>
      <c r="B3074" s="1">
        <v>43472</v>
      </c>
      <c r="C3074" s="7">
        <v>0.64236111111111116</v>
      </c>
      <c r="D3074" t="s">
        <v>54</v>
      </c>
      <c r="E3074" t="s">
        <v>314</v>
      </c>
      <c r="G3074" s="2">
        <v>8.3333333333333332E-3</v>
      </c>
      <c r="H3074" s="15" t="str">
        <f t="shared" ref="H3074:H3137" si="96">IF(OR($D3074="House rose", $D3074="Session end"), SUMIF(A:A,A3074, G:G),"")</f>
        <v/>
      </c>
      <c r="I3074" s="2">
        <f>SUM(INDEX(ch_table[Duration],1):ch_table[[#This Row],[Duration]])</f>
        <v>78.856249999999747</v>
      </c>
      <c r="J3074" s="7">
        <v>0.91666666666666663</v>
      </c>
      <c r="K3074" s="16" t="str" cm="1">
        <f t="array" ref="K30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4" s="7" t="str">
        <f t="shared" ref="L3074:L3137" si="97">IF(OR(D3074="House rose",D3074="Session end"), SUMIF(A:A, A3074,K:K),"")</f>
        <v/>
      </c>
      <c r="M3074" s="2">
        <f>SUM(INDEX(ch_table[AAT],1):ch_table[[#This Row],[AAT]])</f>
        <v>6.955555555555561</v>
      </c>
    </row>
    <row r="3075" spans="1:13" x14ac:dyDescent="0.25">
      <c r="A3075">
        <v>228</v>
      </c>
      <c r="B3075" s="1">
        <v>43472</v>
      </c>
      <c r="C3075" s="7">
        <v>0.65069444444444446</v>
      </c>
      <c r="D3075" t="s">
        <v>55</v>
      </c>
      <c r="E3075" t="s">
        <v>2127</v>
      </c>
      <c r="F3075" t="s">
        <v>1724</v>
      </c>
      <c r="G3075" s="2">
        <v>5.4166666666666669E-2</v>
      </c>
      <c r="H3075" s="15" t="str">
        <f t="shared" si="96"/>
        <v/>
      </c>
      <c r="I3075" s="2">
        <f>SUM(INDEX(ch_table[Duration],1):ch_table[[#This Row],[Duration]])</f>
        <v>78.910416666666407</v>
      </c>
      <c r="J3075" s="7">
        <v>0.91666666666666663</v>
      </c>
      <c r="K3075" s="16" t="str" cm="1">
        <f t="array" ref="K30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5" s="7" t="str">
        <f t="shared" si="97"/>
        <v/>
      </c>
      <c r="M3075" s="2">
        <f>SUM(INDEX(ch_table[AAT],1):ch_table[[#This Row],[AAT]])</f>
        <v>6.955555555555561</v>
      </c>
    </row>
    <row r="3076" spans="1:13" x14ac:dyDescent="0.25">
      <c r="A3076">
        <v>228</v>
      </c>
      <c r="B3076" s="1">
        <v>43472</v>
      </c>
      <c r="C3076" s="7">
        <v>0.70486111111111116</v>
      </c>
      <c r="D3076" t="s">
        <v>31</v>
      </c>
      <c r="E3076" t="s">
        <v>2128</v>
      </c>
      <c r="G3076" s="2">
        <v>1.3888888888888889E-3</v>
      </c>
      <c r="H3076" s="15" t="str">
        <f t="shared" si="96"/>
        <v/>
      </c>
      <c r="I3076" s="2">
        <f>SUM(INDEX(ch_table[Duration],1):ch_table[[#This Row],[Duration]])</f>
        <v>78.91180555555529</v>
      </c>
      <c r="J3076" s="7">
        <v>0.91666666666666663</v>
      </c>
      <c r="K3076" s="16" t="str" cm="1">
        <f t="array" ref="K30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6" s="7" t="str">
        <f t="shared" si="97"/>
        <v/>
      </c>
      <c r="M3076" s="2">
        <f>SUM(INDEX(ch_table[AAT],1):ch_table[[#This Row],[AAT]])</f>
        <v>6.955555555555561</v>
      </c>
    </row>
    <row r="3077" spans="1:13" x14ac:dyDescent="0.25">
      <c r="A3077">
        <v>228</v>
      </c>
      <c r="B3077" s="1">
        <v>43472</v>
      </c>
      <c r="C3077" s="7">
        <v>0.70625000000000004</v>
      </c>
      <c r="D3077" t="s">
        <v>31</v>
      </c>
      <c r="E3077" t="s">
        <v>2129</v>
      </c>
      <c r="G3077" s="2">
        <v>1.3888888888888889E-3</v>
      </c>
      <c r="H3077" s="15" t="str">
        <f t="shared" si="96"/>
        <v/>
      </c>
      <c r="I3077" s="2">
        <f>SUM(INDEX(ch_table[Duration],1):ch_table[[#This Row],[Duration]])</f>
        <v>78.913194444444173</v>
      </c>
      <c r="J3077" s="7">
        <v>0.91666666666666663</v>
      </c>
      <c r="K3077" s="16" t="str" cm="1">
        <f t="array" ref="K30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7" s="7" t="str">
        <f t="shared" si="97"/>
        <v/>
      </c>
      <c r="M3077" s="2">
        <f>SUM(INDEX(ch_table[AAT],1):ch_table[[#This Row],[AAT]])</f>
        <v>6.955555555555561</v>
      </c>
    </row>
    <row r="3078" spans="1:13" x14ac:dyDescent="0.25">
      <c r="A3078">
        <v>228</v>
      </c>
      <c r="B3078" s="1">
        <v>43472</v>
      </c>
      <c r="C3078" s="7">
        <v>0.70763888888888893</v>
      </c>
      <c r="D3078" t="s">
        <v>31</v>
      </c>
      <c r="E3078" t="s">
        <v>2130</v>
      </c>
      <c r="G3078" s="2">
        <v>2.7777777777777779E-3</v>
      </c>
      <c r="H3078" s="15" t="str">
        <f t="shared" si="96"/>
        <v/>
      </c>
      <c r="I3078" s="2">
        <f>SUM(INDEX(ch_table[Duration],1):ch_table[[#This Row],[Duration]])</f>
        <v>78.915972222221953</v>
      </c>
      <c r="J3078" s="7">
        <v>0.91666666666666663</v>
      </c>
      <c r="K3078" s="16" t="str" cm="1">
        <f t="array" ref="K30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8" s="7" t="str">
        <f t="shared" si="97"/>
        <v/>
      </c>
      <c r="M3078" s="2">
        <f>SUM(INDEX(ch_table[AAT],1):ch_table[[#This Row],[AAT]])</f>
        <v>6.955555555555561</v>
      </c>
    </row>
    <row r="3079" spans="1:13" x14ac:dyDescent="0.25">
      <c r="A3079">
        <v>228</v>
      </c>
      <c r="B3079" s="1">
        <v>43472</v>
      </c>
      <c r="C3079" s="7">
        <v>0.7104166666666667</v>
      </c>
      <c r="D3079" t="s">
        <v>55</v>
      </c>
      <c r="E3079" t="s">
        <v>2131</v>
      </c>
      <c r="G3079" s="2">
        <v>2.9166666666666671E-2</v>
      </c>
      <c r="H3079" s="15" t="str">
        <f t="shared" si="96"/>
        <v/>
      </c>
      <c r="I3079" s="2">
        <f>SUM(INDEX(ch_table[Duration],1):ch_table[[#This Row],[Duration]])</f>
        <v>78.945138888888621</v>
      </c>
      <c r="J3079" s="7">
        <v>0.91666666666666663</v>
      </c>
      <c r="K3079" s="16" t="str" cm="1">
        <f t="array" ref="K30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79" s="7" t="str">
        <f t="shared" si="97"/>
        <v/>
      </c>
      <c r="M3079" s="2">
        <f>SUM(INDEX(ch_table[AAT],1):ch_table[[#This Row],[AAT]])</f>
        <v>6.955555555555561</v>
      </c>
    </row>
    <row r="3080" spans="1:13" x14ac:dyDescent="0.25">
      <c r="A3080">
        <v>228</v>
      </c>
      <c r="B3080" s="1">
        <v>43472</v>
      </c>
      <c r="C3080" s="7">
        <v>0.73958333333333337</v>
      </c>
      <c r="D3080" t="s">
        <v>41</v>
      </c>
      <c r="E3080" t="s">
        <v>2132</v>
      </c>
      <c r="G3080" s="2">
        <v>5.7638888888888892E-2</v>
      </c>
      <c r="H3080" s="15" t="str">
        <f t="shared" si="96"/>
        <v/>
      </c>
      <c r="I3080" s="2">
        <f>SUM(INDEX(ch_table[Duration],1):ch_table[[#This Row],[Duration]])</f>
        <v>79.00277777777751</v>
      </c>
      <c r="J3080" s="7">
        <v>0.91666666666666663</v>
      </c>
      <c r="K3080" s="16" t="str" cm="1">
        <f t="array" ref="K30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80" s="7" t="str">
        <f t="shared" si="97"/>
        <v/>
      </c>
      <c r="M3080" s="2">
        <f>SUM(INDEX(ch_table[AAT],1):ch_table[[#This Row],[AAT]])</f>
        <v>6.955555555555561</v>
      </c>
    </row>
    <row r="3081" spans="1:13" x14ac:dyDescent="0.25">
      <c r="A3081">
        <v>228</v>
      </c>
      <c r="B3081" s="1">
        <v>43472</v>
      </c>
      <c r="C3081" s="7">
        <v>0.79722222222222228</v>
      </c>
      <c r="D3081" t="s">
        <v>41</v>
      </c>
      <c r="E3081" t="s">
        <v>2133</v>
      </c>
      <c r="G3081" s="2">
        <v>3.888888888888889E-2</v>
      </c>
      <c r="H3081" s="15" t="str">
        <f t="shared" si="96"/>
        <v/>
      </c>
      <c r="I3081" s="2">
        <f>SUM(INDEX(ch_table[Duration],1):ch_table[[#This Row],[Duration]])</f>
        <v>79.041666666666401</v>
      </c>
      <c r="J3081" s="7">
        <v>0.91666666666666663</v>
      </c>
      <c r="K3081" s="16" t="str" cm="1">
        <f t="array" ref="K30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81" s="7" t="str">
        <f t="shared" si="97"/>
        <v/>
      </c>
      <c r="M3081" s="2">
        <f>SUM(INDEX(ch_table[AAT],1):ch_table[[#This Row],[AAT]])</f>
        <v>6.955555555555561</v>
      </c>
    </row>
    <row r="3082" spans="1:13" x14ac:dyDescent="0.25">
      <c r="A3082">
        <v>228</v>
      </c>
      <c r="B3082" s="1">
        <v>43472</v>
      </c>
      <c r="C3082" s="7">
        <v>0.83611111111111114</v>
      </c>
      <c r="D3082" t="s">
        <v>41</v>
      </c>
      <c r="E3082" t="s">
        <v>2134</v>
      </c>
      <c r="G3082" s="2">
        <v>2.9861111111111109E-2</v>
      </c>
      <c r="H3082" s="15" t="str">
        <f t="shared" si="96"/>
        <v/>
      </c>
      <c r="I3082" s="2">
        <f>SUM(INDEX(ch_table[Duration],1):ch_table[[#This Row],[Duration]])</f>
        <v>79.071527777777519</v>
      </c>
      <c r="J3082" s="7">
        <v>0.91666666666666663</v>
      </c>
      <c r="K3082" s="16" t="str" cm="1">
        <f t="array" ref="K30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82" s="7" t="str">
        <f t="shared" si="97"/>
        <v/>
      </c>
      <c r="M3082" s="2">
        <f>SUM(INDEX(ch_table[AAT],1):ch_table[[#This Row],[AAT]])</f>
        <v>6.955555555555561</v>
      </c>
    </row>
    <row r="3083" spans="1:13" x14ac:dyDescent="0.25">
      <c r="A3083">
        <v>228</v>
      </c>
      <c r="B3083" s="1">
        <v>43472</v>
      </c>
      <c r="C3083" s="7">
        <v>0.86597222222222225</v>
      </c>
      <c r="D3083" t="s">
        <v>679</v>
      </c>
      <c r="E3083" t="s">
        <v>2135</v>
      </c>
      <c r="G3083" s="2">
        <v>4.1666666666666657E-2</v>
      </c>
      <c r="H3083" s="15" t="str">
        <f t="shared" si="96"/>
        <v/>
      </c>
      <c r="I3083" s="2">
        <f>SUM(INDEX(ch_table[Duration],1):ch_table[[#This Row],[Duration]])</f>
        <v>79.11319444444419</v>
      </c>
      <c r="J3083" s="7">
        <v>0.91666666666666663</v>
      </c>
      <c r="K3083" s="16" t="str" cm="1">
        <f t="array" ref="K30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83" s="7" t="str">
        <f t="shared" si="97"/>
        <v/>
      </c>
      <c r="M3083" s="2">
        <f>SUM(INDEX(ch_table[AAT],1):ch_table[[#This Row],[AAT]])</f>
        <v>6.955555555555561</v>
      </c>
    </row>
    <row r="3084" spans="1:13" x14ac:dyDescent="0.25">
      <c r="A3084">
        <v>228</v>
      </c>
      <c r="B3084" s="1">
        <v>43472</v>
      </c>
      <c r="C3084" s="7">
        <v>0.90763888888888888</v>
      </c>
      <c r="D3084" t="s">
        <v>290</v>
      </c>
      <c r="E3084" t="s">
        <v>2136</v>
      </c>
      <c r="G3084" s="2">
        <v>9.7222222222222224E-3</v>
      </c>
      <c r="H3084" s="15" t="str">
        <f t="shared" si="96"/>
        <v/>
      </c>
      <c r="I3084" s="2">
        <f>SUM(INDEX(ch_table[Duration],1):ch_table[[#This Row],[Duration]])</f>
        <v>79.122916666666413</v>
      </c>
      <c r="J3084" s="7">
        <v>0.91666666666666663</v>
      </c>
      <c r="K3084" s="16" cm="1">
        <f t="array" ref="K30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3084" s="7" t="str">
        <f t="shared" si="97"/>
        <v/>
      </c>
      <c r="M3084" s="2">
        <f>SUM(INDEX(ch_table[AAT],1):ch_table[[#This Row],[AAT]])</f>
        <v>6.9562500000000052</v>
      </c>
    </row>
    <row r="3085" spans="1:13" x14ac:dyDescent="0.25">
      <c r="A3085">
        <v>228</v>
      </c>
      <c r="B3085" s="1">
        <v>43472</v>
      </c>
      <c r="C3085" s="7">
        <v>0.91736111111111107</v>
      </c>
      <c r="D3085" t="s">
        <v>31</v>
      </c>
      <c r="E3085" t="s">
        <v>2137</v>
      </c>
      <c r="G3085" s="2">
        <v>6.9444444444444441E-3</v>
      </c>
      <c r="H3085" s="15" t="str">
        <f t="shared" si="96"/>
        <v/>
      </c>
      <c r="I3085" s="2">
        <f>SUM(INDEX(ch_table[Duration],1):ch_table[[#This Row],[Duration]])</f>
        <v>79.129861111110856</v>
      </c>
      <c r="J3085" s="7">
        <v>0.91666666666666663</v>
      </c>
      <c r="K3085" s="16" cm="1">
        <f t="array" ref="K30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6.9444444444444441E-3</v>
      </c>
      <c r="L3085" s="7" t="str">
        <f t="shared" si="97"/>
        <v/>
      </c>
      <c r="M3085" s="2">
        <f>SUM(INDEX(ch_table[AAT],1):ch_table[[#This Row],[AAT]])</f>
        <v>6.9631944444444498</v>
      </c>
    </row>
    <row r="3086" spans="1:13" x14ac:dyDescent="0.25">
      <c r="A3086">
        <v>228</v>
      </c>
      <c r="B3086" s="1">
        <v>43472</v>
      </c>
      <c r="C3086" s="7">
        <v>0.9243055555555556</v>
      </c>
      <c r="D3086" t="s">
        <v>23</v>
      </c>
      <c r="E3086" t="s">
        <v>2138</v>
      </c>
      <c r="G3086" s="2">
        <v>2.013888888888889E-2</v>
      </c>
      <c r="H3086" s="15" t="str">
        <f t="shared" si="96"/>
        <v/>
      </c>
      <c r="I3086" s="2">
        <f>SUM(INDEX(ch_table[Duration],1):ch_table[[#This Row],[Duration]])</f>
        <v>79.14999999999975</v>
      </c>
      <c r="J3086" s="7">
        <v>0.91666666666666663</v>
      </c>
      <c r="K3086" s="16" cm="1">
        <f t="array" ref="K30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086" s="7" t="str">
        <f t="shared" si="97"/>
        <v/>
      </c>
      <c r="M3086" s="2">
        <f>SUM(INDEX(ch_table[AAT],1):ch_table[[#This Row],[AAT]])</f>
        <v>6.9833333333333387</v>
      </c>
    </row>
    <row r="3087" spans="1:13" x14ac:dyDescent="0.25">
      <c r="A3087">
        <v>228</v>
      </c>
      <c r="B3087" s="1">
        <v>43472</v>
      </c>
      <c r="C3087" s="7">
        <v>0.94444444444444442</v>
      </c>
      <c r="D3087" t="s">
        <v>8</v>
      </c>
      <c r="H3087" s="15">
        <f t="shared" si="96"/>
        <v>0.34027777777777768</v>
      </c>
      <c r="I3087" s="2">
        <f>SUM(INDEX(ch_table[Duration],1):ch_table[[#This Row],[Duration]])</f>
        <v>79.14999999999975</v>
      </c>
      <c r="J3087" s="7">
        <v>0.91666666666666663</v>
      </c>
      <c r="K3087" s="16" t="str" cm="1">
        <f t="array" ref="K30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87" s="7">
        <f t="shared" si="97"/>
        <v>2.7777777777777776E-2</v>
      </c>
      <c r="M3087" s="2">
        <f>SUM(INDEX(ch_table[AAT],1):ch_table[[#This Row],[AAT]])</f>
        <v>6.9833333333333387</v>
      </c>
    </row>
    <row r="3088" spans="1:13" x14ac:dyDescent="0.25">
      <c r="A3088">
        <v>229</v>
      </c>
      <c r="B3088" s="1">
        <v>43473</v>
      </c>
      <c r="C3088" s="7">
        <v>0.47916666666666669</v>
      </c>
      <c r="D3088" t="s">
        <v>13</v>
      </c>
      <c r="G3088" s="2">
        <v>2.7777777777777779E-3</v>
      </c>
      <c r="H3088" s="15" t="str">
        <f t="shared" si="96"/>
        <v/>
      </c>
      <c r="I3088" s="2">
        <f>SUM(INDEX(ch_table[Duration],1):ch_table[[#This Row],[Duration]])</f>
        <v>79.15277777777753</v>
      </c>
      <c r="J3088" s="7">
        <v>0.79166666666666663</v>
      </c>
      <c r="K3088" s="16" t="str" cm="1">
        <f t="array" ref="K30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88" s="7" t="str">
        <f t="shared" si="97"/>
        <v/>
      </c>
      <c r="M3088" s="2">
        <f>SUM(INDEX(ch_table[AAT],1):ch_table[[#This Row],[AAT]])</f>
        <v>6.9833333333333387</v>
      </c>
    </row>
    <row r="3089" spans="1:13" x14ac:dyDescent="0.25">
      <c r="A3089">
        <v>229</v>
      </c>
      <c r="B3089" s="1">
        <v>43473</v>
      </c>
      <c r="C3089" s="7">
        <v>0.48194444444444451</v>
      </c>
      <c r="D3089" t="s">
        <v>52</v>
      </c>
      <c r="E3089" t="s">
        <v>53</v>
      </c>
      <c r="G3089" s="2">
        <v>3.4027777777777768E-2</v>
      </c>
      <c r="H3089" s="15" t="str">
        <f t="shared" si="96"/>
        <v/>
      </c>
      <c r="I3089" s="2">
        <f>SUM(INDEX(ch_table[Duration],1):ch_table[[#This Row],[Duration]])</f>
        <v>79.18680555555531</v>
      </c>
      <c r="J3089" s="7">
        <v>0.79166666666666663</v>
      </c>
      <c r="K3089" s="16" t="str" cm="1">
        <f t="array" ref="K30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89" s="7" t="str">
        <f t="shared" si="97"/>
        <v/>
      </c>
      <c r="M3089" s="2">
        <f>SUM(INDEX(ch_table[AAT],1):ch_table[[#This Row],[AAT]])</f>
        <v>6.9833333333333387</v>
      </c>
    </row>
    <row r="3090" spans="1:13" x14ac:dyDescent="0.25">
      <c r="A3090">
        <v>229</v>
      </c>
      <c r="B3090" s="1">
        <v>43473</v>
      </c>
      <c r="C3090" s="7">
        <v>0.51597222222222228</v>
      </c>
      <c r="D3090" t="s">
        <v>54</v>
      </c>
      <c r="E3090" t="s">
        <v>53</v>
      </c>
      <c r="G3090" s="2">
        <v>1.2500000000000001E-2</v>
      </c>
      <c r="H3090" s="15" t="str">
        <f t="shared" si="96"/>
        <v/>
      </c>
      <c r="I3090" s="2">
        <f>SUM(INDEX(ch_table[Duration],1):ch_table[[#This Row],[Duration]])</f>
        <v>79.199305555555313</v>
      </c>
      <c r="J3090" s="7">
        <v>0.79166666666666663</v>
      </c>
      <c r="K3090" s="16" t="str" cm="1">
        <f t="array" ref="K30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0" s="7" t="str">
        <f t="shared" si="97"/>
        <v/>
      </c>
      <c r="M3090" s="2">
        <f>SUM(INDEX(ch_table[AAT],1):ch_table[[#This Row],[AAT]])</f>
        <v>6.9833333333333387</v>
      </c>
    </row>
    <row r="3091" spans="1:13" x14ac:dyDescent="0.25">
      <c r="A3091">
        <v>229</v>
      </c>
      <c r="B3091" s="1">
        <v>43473</v>
      </c>
      <c r="C3091" s="7">
        <v>0.52847222222222223</v>
      </c>
      <c r="D3091" t="s">
        <v>1424</v>
      </c>
      <c r="E3091" t="s">
        <v>2139</v>
      </c>
      <c r="F3091" t="s">
        <v>2140</v>
      </c>
      <c r="G3091" s="2">
        <v>6.9444444444444447E-4</v>
      </c>
      <c r="H3091" s="15" t="str">
        <f t="shared" si="96"/>
        <v/>
      </c>
      <c r="I3091" s="2">
        <f>SUM(INDEX(ch_table[Duration],1):ch_table[[#This Row],[Duration]])</f>
        <v>79.199999999999761</v>
      </c>
      <c r="J3091" s="7">
        <v>0.79166666666666663</v>
      </c>
      <c r="K3091" s="16" t="str" cm="1">
        <f t="array" ref="K30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1" s="7" t="str">
        <f t="shared" si="97"/>
        <v/>
      </c>
      <c r="M3091" s="2">
        <f>SUM(INDEX(ch_table[AAT],1):ch_table[[#This Row],[AAT]])</f>
        <v>6.9833333333333387</v>
      </c>
    </row>
    <row r="3092" spans="1:13" x14ac:dyDescent="0.25">
      <c r="A3092">
        <v>229</v>
      </c>
      <c r="B3092" s="1">
        <v>43473</v>
      </c>
      <c r="C3092" s="7">
        <v>0.52916666666666667</v>
      </c>
      <c r="D3092" t="s">
        <v>31</v>
      </c>
      <c r="E3092" t="s">
        <v>2141</v>
      </c>
      <c r="G3092" s="2">
        <v>6.9444444444444447E-4</v>
      </c>
      <c r="H3092" s="15" t="str">
        <f t="shared" si="96"/>
        <v/>
      </c>
      <c r="I3092" s="2">
        <f>SUM(INDEX(ch_table[Duration],1):ch_table[[#This Row],[Duration]])</f>
        <v>79.20069444444421</v>
      </c>
      <c r="J3092" s="7">
        <v>0.79166666666666663</v>
      </c>
      <c r="K3092" s="16" t="str" cm="1">
        <f t="array" ref="K30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2" s="7" t="str">
        <f t="shared" si="97"/>
        <v/>
      </c>
      <c r="M3092" s="2">
        <f>SUM(INDEX(ch_table[AAT],1):ch_table[[#This Row],[AAT]])</f>
        <v>6.9833333333333387</v>
      </c>
    </row>
    <row r="3093" spans="1:13" x14ac:dyDescent="0.25">
      <c r="A3093">
        <v>229</v>
      </c>
      <c r="B3093" s="1">
        <v>43473</v>
      </c>
      <c r="C3093" s="7">
        <v>0.52986111111111112</v>
      </c>
      <c r="D3093" t="s">
        <v>31</v>
      </c>
      <c r="E3093" t="s">
        <v>2142</v>
      </c>
      <c r="G3093" s="2">
        <v>6.9444444444444447E-4</v>
      </c>
      <c r="H3093" s="15" t="str">
        <f t="shared" si="96"/>
        <v/>
      </c>
      <c r="I3093" s="2">
        <f>SUM(INDEX(ch_table[Duration],1):ch_table[[#This Row],[Duration]])</f>
        <v>79.201388888888658</v>
      </c>
      <c r="J3093" s="7">
        <v>0.79166666666666663</v>
      </c>
      <c r="K3093" s="16" t="str" cm="1">
        <f t="array" ref="K30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3" s="7" t="str">
        <f t="shared" si="97"/>
        <v/>
      </c>
      <c r="M3093" s="2">
        <f>SUM(INDEX(ch_table[AAT],1):ch_table[[#This Row],[AAT]])</f>
        <v>6.9833333333333387</v>
      </c>
    </row>
    <row r="3094" spans="1:13" x14ac:dyDescent="0.25">
      <c r="A3094">
        <v>229</v>
      </c>
      <c r="B3094" s="1">
        <v>43473</v>
      </c>
      <c r="C3094" s="7">
        <v>0.53055555555555556</v>
      </c>
      <c r="D3094" t="s">
        <v>31</v>
      </c>
      <c r="E3094" t="s">
        <v>2143</v>
      </c>
      <c r="G3094" s="2">
        <v>6.9444444444444447E-4</v>
      </c>
      <c r="H3094" s="15" t="str">
        <f t="shared" si="96"/>
        <v/>
      </c>
      <c r="I3094" s="2">
        <f>SUM(INDEX(ch_table[Duration],1):ch_table[[#This Row],[Duration]])</f>
        <v>79.202083333333107</v>
      </c>
      <c r="J3094" s="7">
        <v>0.79166666666666663</v>
      </c>
      <c r="K3094" s="16" t="str" cm="1">
        <f t="array" ref="K30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4" s="7" t="str">
        <f t="shared" si="97"/>
        <v/>
      </c>
      <c r="M3094" s="2">
        <f>SUM(INDEX(ch_table[AAT],1):ch_table[[#This Row],[AAT]])</f>
        <v>6.9833333333333387</v>
      </c>
    </row>
    <row r="3095" spans="1:13" x14ac:dyDescent="0.25">
      <c r="A3095">
        <v>229</v>
      </c>
      <c r="B3095" s="1">
        <v>43473</v>
      </c>
      <c r="C3095" s="7">
        <v>0.53125</v>
      </c>
      <c r="D3095" t="s">
        <v>31</v>
      </c>
      <c r="E3095" t="s">
        <v>2144</v>
      </c>
      <c r="F3095" t="s">
        <v>1724</v>
      </c>
      <c r="G3095" s="2">
        <v>4.1666666666666666E-3</v>
      </c>
      <c r="H3095" s="15" t="str">
        <f t="shared" si="96"/>
        <v/>
      </c>
      <c r="I3095" s="2">
        <f>SUM(INDEX(ch_table[Duration],1):ch_table[[#This Row],[Duration]])</f>
        <v>79.20624999999977</v>
      </c>
      <c r="J3095" s="7">
        <v>0.79166666666666663</v>
      </c>
      <c r="K3095" s="16" t="str" cm="1">
        <f t="array" ref="K30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5" s="7" t="str">
        <f t="shared" si="97"/>
        <v/>
      </c>
      <c r="M3095" s="2">
        <f>SUM(INDEX(ch_table[AAT],1):ch_table[[#This Row],[AAT]])</f>
        <v>6.9833333333333387</v>
      </c>
    </row>
    <row r="3096" spans="1:13" x14ac:dyDescent="0.25">
      <c r="A3096">
        <v>229</v>
      </c>
      <c r="B3096" s="1">
        <v>43473</v>
      </c>
      <c r="C3096" s="7">
        <v>0.53541666666666665</v>
      </c>
      <c r="D3096" t="s">
        <v>55</v>
      </c>
      <c r="E3096" t="s">
        <v>2145</v>
      </c>
      <c r="G3096" s="2">
        <v>3.4722222222222217E-2</v>
      </c>
      <c r="H3096" s="15" t="str">
        <f t="shared" si="96"/>
        <v/>
      </c>
      <c r="I3096" s="2">
        <f>SUM(INDEX(ch_table[Duration],1):ch_table[[#This Row],[Duration]])</f>
        <v>79.240972222221998</v>
      </c>
      <c r="J3096" s="7">
        <v>0.79166666666666663</v>
      </c>
      <c r="K3096" s="16" t="str" cm="1">
        <f t="array" ref="K30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6" s="7" t="str">
        <f t="shared" si="97"/>
        <v/>
      </c>
      <c r="M3096" s="2">
        <f>SUM(INDEX(ch_table[AAT],1):ch_table[[#This Row],[AAT]])</f>
        <v>6.9833333333333387</v>
      </c>
    </row>
    <row r="3097" spans="1:13" x14ac:dyDescent="0.25">
      <c r="A3097">
        <v>229</v>
      </c>
      <c r="B3097" s="1">
        <v>43473</v>
      </c>
      <c r="C3097" s="7">
        <v>0.57013888888888886</v>
      </c>
      <c r="D3097" t="s">
        <v>55</v>
      </c>
      <c r="E3097" t="s">
        <v>2146</v>
      </c>
      <c r="G3097" s="2">
        <v>3.1944444444444442E-2</v>
      </c>
      <c r="H3097" s="15" t="str">
        <f t="shared" si="96"/>
        <v/>
      </c>
      <c r="I3097" s="2">
        <f>SUM(INDEX(ch_table[Duration],1):ch_table[[#This Row],[Duration]])</f>
        <v>79.272916666666447</v>
      </c>
      <c r="J3097" s="7">
        <v>0.79166666666666663</v>
      </c>
      <c r="K3097" s="16" t="str" cm="1">
        <f t="array" ref="K30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7" s="7" t="str">
        <f t="shared" si="97"/>
        <v/>
      </c>
      <c r="M3097" s="2">
        <f>SUM(INDEX(ch_table[AAT],1):ch_table[[#This Row],[AAT]])</f>
        <v>6.9833333333333387</v>
      </c>
    </row>
    <row r="3098" spans="1:13" x14ac:dyDescent="0.25">
      <c r="A3098">
        <v>229</v>
      </c>
      <c r="B3098" s="1">
        <v>43473</v>
      </c>
      <c r="C3098" s="7">
        <v>0.6020833333333333</v>
      </c>
      <c r="D3098" t="s">
        <v>31</v>
      </c>
      <c r="E3098" t="s">
        <v>2147</v>
      </c>
      <c r="G3098" s="2">
        <v>6.9444444444444447E-4</v>
      </c>
      <c r="H3098" s="15" t="str">
        <f t="shared" si="96"/>
        <v/>
      </c>
      <c r="I3098" s="2">
        <f>SUM(INDEX(ch_table[Duration],1):ch_table[[#This Row],[Duration]])</f>
        <v>79.273611111110895</v>
      </c>
      <c r="J3098" s="7">
        <v>0.79166666666666663</v>
      </c>
      <c r="K3098" s="16" t="str" cm="1">
        <f t="array" ref="K30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8" s="7" t="str">
        <f t="shared" si="97"/>
        <v/>
      </c>
      <c r="M3098" s="2">
        <f>SUM(INDEX(ch_table[AAT],1):ch_table[[#This Row],[AAT]])</f>
        <v>6.9833333333333387</v>
      </c>
    </row>
    <row r="3099" spans="1:13" x14ac:dyDescent="0.25">
      <c r="A3099">
        <v>229</v>
      </c>
      <c r="B3099" s="1">
        <v>43473</v>
      </c>
      <c r="C3099" s="7">
        <v>0.60277777777777775</v>
      </c>
      <c r="D3099" t="s">
        <v>31</v>
      </c>
      <c r="E3099" t="s">
        <v>2148</v>
      </c>
      <c r="G3099" s="2">
        <v>1.3888888888888889E-3</v>
      </c>
      <c r="H3099" s="15" t="str">
        <f t="shared" si="96"/>
        <v/>
      </c>
      <c r="I3099" s="2">
        <f>SUM(INDEX(ch_table[Duration],1):ch_table[[#This Row],[Duration]])</f>
        <v>79.274999999999778</v>
      </c>
      <c r="J3099" s="7">
        <v>0.79166666666666663</v>
      </c>
      <c r="K3099" s="16" t="str" cm="1">
        <f t="array" ref="K30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099" s="7" t="str">
        <f t="shared" si="97"/>
        <v/>
      </c>
      <c r="M3099" s="2">
        <f>SUM(INDEX(ch_table[AAT],1):ch_table[[#This Row],[AAT]])</f>
        <v>6.9833333333333387</v>
      </c>
    </row>
    <row r="3100" spans="1:13" x14ac:dyDescent="0.25">
      <c r="A3100">
        <v>229</v>
      </c>
      <c r="B3100" s="1">
        <v>43473</v>
      </c>
      <c r="C3100" s="7">
        <v>0.60416666666666663</v>
      </c>
      <c r="D3100" t="s">
        <v>31</v>
      </c>
      <c r="E3100" t="s">
        <v>2149</v>
      </c>
      <c r="G3100" s="2">
        <v>6.9444444444444447E-4</v>
      </c>
      <c r="H3100" s="15" t="str">
        <f t="shared" si="96"/>
        <v/>
      </c>
      <c r="I3100" s="2">
        <f>SUM(INDEX(ch_table[Duration],1):ch_table[[#This Row],[Duration]])</f>
        <v>79.275694444444227</v>
      </c>
      <c r="J3100" s="7">
        <v>0.79166666666666663</v>
      </c>
      <c r="K3100" s="16" t="str" cm="1">
        <f t="array" ref="K31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00" s="7" t="str">
        <f t="shared" si="97"/>
        <v/>
      </c>
      <c r="M3100" s="2">
        <f>SUM(INDEX(ch_table[AAT],1):ch_table[[#This Row],[AAT]])</f>
        <v>6.9833333333333387</v>
      </c>
    </row>
    <row r="3101" spans="1:13" x14ac:dyDescent="0.25">
      <c r="A3101">
        <v>229</v>
      </c>
      <c r="B3101" s="1">
        <v>43473</v>
      </c>
      <c r="C3101" s="7">
        <v>0.60486111111111107</v>
      </c>
      <c r="D3101" t="s">
        <v>31</v>
      </c>
      <c r="E3101" t="s">
        <v>2150</v>
      </c>
      <c r="G3101" s="2">
        <v>4.1666666666666666E-3</v>
      </c>
      <c r="H3101" s="15" t="str">
        <f t="shared" si="96"/>
        <v/>
      </c>
      <c r="I3101" s="2">
        <f>SUM(INDEX(ch_table[Duration],1):ch_table[[#This Row],[Duration]])</f>
        <v>79.27986111111089</v>
      </c>
      <c r="J3101" s="7">
        <v>0.79166666666666663</v>
      </c>
      <c r="K3101" s="16" t="str" cm="1">
        <f t="array" ref="K31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01" s="7" t="str">
        <f t="shared" si="97"/>
        <v/>
      </c>
      <c r="M3101" s="2">
        <f>SUM(INDEX(ch_table[AAT],1):ch_table[[#This Row],[AAT]])</f>
        <v>6.9833333333333387</v>
      </c>
    </row>
    <row r="3102" spans="1:13" x14ac:dyDescent="0.25">
      <c r="A3102">
        <v>229</v>
      </c>
      <c r="B3102" s="1">
        <v>43473</v>
      </c>
      <c r="C3102" s="7">
        <v>0.60902777777777772</v>
      </c>
      <c r="D3102" t="s">
        <v>286</v>
      </c>
      <c r="E3102" t="s">
        <v>2151</v>
      </c>
      <c r="G3102" s="2">
        <v>0.24374999999999999</v>
      </c>
      <c r="H3102" s="15" t="str">
        <f t="shared" si="96"/>
        <v/>
      </c>
      <c r="I3102" s="2">
        <f>SUM(INDEX(ch_table[Duration],1):ch_table[[#This Row],[Duration]])</f>
        <v>79.523611111110895</v>
      </c>
      <c r="J3102" s="7">
        <v>0.79166666666666663</v>
      </c>
      <c r="K3102" s="16" cm="1">
        <f t="array" ref="K31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6.1111111111111116E-2</v>
      </c>
      <c r="L3102" s="7" t="str">
        <f t="shared" si="97"/>
        <v/>
      </c>
      <c r="M3102" s="2">
        <f>SUM(INDEX(ch_table[AAT],1):ch_table[[#This Row],[AAT]])</f>
        <v>7.0444444444444496</v>
      </c>
    </row>
    <row r="3103" spans="1:13" x14ac:dyDescent="0.25">
      <c r="A3103">
        <v>229</v>
      </c>
      <c r="B3103" s="1">
        <v>43473</v>
      </c>
      <c r="C3103" s="7">
        <v>0.85277777777777775</v>
      </c>
      <c r="D3103" t="s">
        <v>1654</v>
      </c>
      <c r="E3103" t="s">
        <v>1859</v>
      </c>
      <c r="G3103" s="2">
        <v>6.9444444444444447E-4</v>
      </c>
      <c r="H3103" s="15" t="str">
        <f t="shared" si="96"/>
        <v/>
      </c>
      <c r="I3103" s="2">
        <f>SUM(INDEX(ch_table[Duration],1):ch_table[[#This Row],[Duration]])</f>
        <v>79.524305555555344</v>
      </c>
      <c r="J3103" s="7">
        <v>0.79166666666666663</v>
      </c>
      <c r="K3103" s="16" cm="1">
        <f t="array" ref="K31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103" s="7" t="str">
        <f t="shared" si="97"/>
        <v/>
      </c>
      <c r="M3103" s="2">
        <f>SUM(INDEX(ch_table[AAT],1):ch_table[[#This Row],[AAT]])</f>
        <v>7.0451388888888937</v>
      </c>
    </row>
    <row r="3104" spans="1:13" x14ac:dyDescent="0.25">
      <c r="A3104">
        <v>229</v>
      </c>
      <c r="B3104" s="1">
        <v>43473</v>
      </c>
      <c r="C3104" s="7">
        <v>0.85347222222222219</v>
      </c>
      <c r="D3104" t="s">
        <v>883</v>
      </c>
      <c r="E3104" t="s">
        <v>2152</v>
      </c>
      <c r="G3104" s="2">
        <v>6.9444444444444447E-4</v>
      </c>
      <c r="H3104" s="15" t="str">
        <f t="shared" si="96"/>
        <v/>
      </c>
      <c r="I3104" s="2">
        <f>SUM(INDEX(ch_table[Duration],1):ch_table[[#This Row],[Duration]])</f>
        <v>79.524999999999793</v>
      </c>
      <c r="J3104" s="7">
        <v>0.79166666666666663</v>
      </c>
      <c r="K3104" s="16" cm="1">
        <f t="array" ref="K31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104" s="7" t="str">
        <f t="shared" si="97"/>
        <v/>
      </c>
      <c r="M3104" s="2">
        <f>SUM(INDEX(ch_table[AAT],1):ch_table[[#This Row],[AAT]])</f>
        <v>7.0458333333333378</v>
      </c>
    </row>
    <row r="3105" spans="1:13" x14ac:dyDescent="0.25">
      <c r="A3105">
        <v>229</v>
      </c>
      <c r="B3105" s="1">
        <v>43473</v>
      </c>
      <c r="C3105" s="7">
        <v>0.85416666666666663</v>
      </c>
      <c r="D3105" t="s">
        <v>1653</v>
      </c>
      <c r="E3105" t="s">
        <v>2152</v>
      </c>
      <c r="G3105" s="2">
        <v>1.111111111111111E-2</v>
      </c>
      <c r="H3105" s="15" t="str">
        <f t="shared" si="96"/>
        <v/>
      </c>
      <c r="I3105" s="2">
        <f>SUM(INDEX(ch_table[Duration],1):ch_table[[#This Row],[Duration]])</f>
        <v>79.536111111110898</v>
      </c>
      <c r="J3105" s="7">
        <v>0.79166666666666663</v>
      </c>
      <c r="K3105" s="16" cm="1">
        <f t="array" ref="K31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1.111111111111111E-2</v>
      </c>
      <c r="L3105" s="7" t="str">
        <f t="shared" si="97"/>
        <v/>
      </c>
      <c r="M3105" s="2">
        <f>SUM(INDEX(ch_table[AAT],1):ch_table[[#This Row],[AAT]])</f>
        <v>7.0569444444444489</v>
      </c>
    </row>
    <row r="3106" spans="1:13" x14ac:dyDescent="0.25">
      <c r="A3106">
        <v>229</v>
      </c>
      <c r="B3106" s="1">
        <v>43473</v>
      </c>
      <c r="C3106" s="7">
        <v>0.86527777777777781</v>
      </c>
      <c r="D3106" t="s">
        <v>1688</v>
      </c>
      <c r="E3106" t="s">
        <v>2153</v>
      </c>
      <c r="G3106" s="2">
        <v>1.3888888888888889E-3</v>
      </c>
      <c r="H3106" s="15" t="str">
        <f t="shared" si="96"/>
        <v/>
      </c>
      <c r="I3106" s="2">
        <f>SUM(INDEX(ch_table[Duration],1):ch_table[[#This Row],[Duration]])</f>
        <v>79.537499999999781</v>
      </c>
      <c r="J3106" s="7">
        <v>0.79166666666666663</v>
      </c>
      <c r="K3106" s="16" cm="1">
        <f t="array" ref="K31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106" s="7" t="str">
        <f t="shared" si="97"/>
        <v/>
      </c>
      <c r="M3106" s="2">
        <f>SUM(INDEX(ch_table[AAT],1):ch_table[[#This Row],[AAT]])</f>
        <v>7.058333333333338</v>
      </c>
    </row>
    <row r="3107" spans="1:13" x14ac:dyDescent="0.25">
      <c r="A3107">
        <v>229</v>
      </c>
      <c r="B3107" s="1">
        <v>43473</v>
      </c>
      <c r="C3107" s="7">
        <v>0.8666666666666667</v>
      </c>
      <c r="D3107" t="s">
        <v>23</v>
      </c>
      <c r="E3107" t="s">
        <v>2154</v>
      </c>
      <c r="G3107" s="2">
        <v>2.0833333333333329E-2</v>
      </c>
      <c r="H3107" s="15" t="str">
        <f t="shared" si="96"/>
        <v/>
      </c>
      <c r="I3107" s="2">
        <f>SUM(INDEX(ch_table[Duration],1):ch_table[[#This Row],[Duration]])</f>
        <v>79.55833333333311</v>
      </c>
      <c r="J3107" s="7">
        <v>0.79166666666666663</v>
      </c>
      <c r="K3107" s="16" cm="1">
        <f t="array" ref="K31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3107" s="7" t="str">
        <f t="shared" si="97"/>
        <v/>
      </c>
      <c r="M3107" s="2">
        <f>SUM(INDEX(ch_table[AAT],1):ch_table[[#This Row],[AAT]])</f>
        <v>7.079166666666671</v>
      </c>
    </row>
    <row r="3108" spans="1:13" x14ac:dyDescent="0.25">
      <c r="A3108">
        <v>229</v>
      </c>
      <c r="B3108" s="1">
        <v>43473</v>
      </c>
      <c r="C3108" s="7">
        <v>0.88749999999999996</v>
      </c>
      <c r="D3108" t="s">
        <v>8</v>
      </c>
      <c r="H3108" s="15">
        <f t="shared" si="96"/>
        <v>0.40833333333333333</v>
      </c>
      <c r="I3108" s="2">
        <f>SUM(INDEX(ch_table[Duration],1):ch_table[[#This Row],[Duration]])</f>
        <v>79.55833333333311</v>
      </c>
      <c r="J3108" s="7">
        <v>0.79166666666666663</v>
      </c>
      <c r="K3108" s="16" t="str" cm="1">
        <f t="array" ref="K31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08" s="7">
        <f t="shared" si="97"/>
        <v>9.5833333333333326E-2</v>
      </c>
      <c r="M3108" s="2">
        <f>SUM(INDEX(ch_table[AAT],1):ch_table[[#This Row],[AAT]])</f>
        <v>7.079166666666671</v>
      </c>
    </row>
    <row r="3109" spans="1:13" x14ac:dyDescent="0.25">
      <c r="A3109">
        <v>230</v>
      </c>
      <c r="B3109" s="1">
        <v>43474</v>
      </c>
      <c r="C3109" s="7">
        <v>0.47916666666666669</v>
      </c>
      <c r="D3109" t="s">
        <v>13</v>
      </c>
      <c r="G3109" s="2">
        <v>2.7777777777777779E-3</v>
      </c>
      <c r="H3109" s="15" t="str">
        <f t="shared" si="96"/>
        <v/>
      </c>
      <c r="I3109" s="2">
        <f>SUM(INDEX(ch_table[Duration],1):ch_table[[#This Row],[Duration]])</f>
        <v>79.56111111111089</v>
      </c>
      <c r="J3109" s="7">
        <v>0.79166666666666663</v>
      </c>
      <c r="K3109" s="16" t="str" cm="1">
        <f t="array" ref="K31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09" s="7" t="str">
        <f t="shared" si="97"/>
        <v/>
      </c>
      <c r="M3109" s="2">
        <f>SUM(INDEX(ch_table[AAT],1):ch_table[[#This Row],[AAT]])</f>
        <v>7.079166666666671</v>
      </c>
    </row>
    <row r="3110" spans="1:13" x14ac:dyDescent="0.25">
      <c r="A3110">
        <v>230</v>
      </c>
      <c r="B3110" s="1">
        <v>43474</v>
      </c>
      <c r="C3110" s="7">
        <v>0.48194444444444451</v>
      </c>
      <c r="D3110" t="s">
        <v>52</v>
      </c>
      <c r="E3110" t="s">
        <v>2155</v>
      </c>
      <c r="G3110" s="2">
        <v>1.388888888888889E-2</v>
      </c>
      <c r="H3110" s="15" t="str">
        <f t="shared" si="96"/>
        <v/>
      </c>
      <c r="I3110" s="2">
        <f>SUM(INDEX(ch_table[Duration],1):ch_table[[#This Row],[Duration]])</f>
        <v>79.574999999999775</v>
      </c>
      <c r="J3110" s="7">
        <v>0.79166666666666663</v>
      </c>
      <c r="K3110" s="16" t="str" cm="1">
        <f t="array" ref="K31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0" s="7" t="str">
        <f t="shared" si="97"/>
        <v/>
      </c>
      <c r="M3110" s="2">
        <f>SUM(INDEX(ch_table[AAT],1):ch_table[[#This Row],[AAT]])</f>
        <v>7.079166666666671</v>
      </c>
    </row>
    <row r="3111" spans="1:13" x14ac:dyDescent="0.25">
      <c r="A3111">
        <v>230</v>
      </c>
      <c r="B3111" s="1">
        <v>43474</v>
      </c>
      <c r="C3111" s="7">
        <v>0.49583333333333329</v>
      </c>
      <c r="D3111" t="s">
        <v>54</v>
      </c>
      <c r="E3111" t="s">
        <v>2155</v>
      </c>
      <c r="G3111" s="2">
        <v>5.5555555555555558E-3</v>
      </c>
      <c r="H3111" s="15" t="str">
        <f t="shared" si="96"/>
        <v/>
      </c>
      <c r="I3111" s="2">
        <f>SUM(INDEX(ch_table[Duration],1):ch_table[[#This Row],[Duration]])</f>
        <v>79.580555555555335</v>
      </c>
      <c r="J3111" s="7">
        <v>0.79166666666666663</v>
      </c>
      <c r="K3111" s="16" t="str" cm="1">
        <f t="array" ref="K31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1" s="7" t="str">
        <f t="shared" si="97"/>
        <v/>
      </c>
      <c r="M3111" s="2">
        <f>SUM(INDEX(ch_table[AAT],1):ch_table[[#This Row],[AAT]])</f>
        <v>7.079166666666671</v>
      </c>
    </row>
    <row r="3112" spans="1:13" x14ac:dyDescent="0.25">
      <c r="A3112">
        <v>230</v>
      </c>
      <c r="B3112" s="1">
        <v>43474</v>
      </c>
      <c r="C3112" s="7">
        <v>0.50138888888888888</v>
      </c>
      <c r="D3112" t="s">
        <v>52</v>
      </c>
      <c r="E3112" t="s">
        <v>111</v>
      </c>
      <c r="G3112" s="2">
        <v>3.2638888888888891E-2</v>
      </c>
      <c r="H3112" s="15" t="str">
        <f t="shared" si="96"/>
        <v/>
      </c>
      <c r="I3112" s="2">
        <f>SUM(INDEX(ch_table[Duration],1):ch_table[[#This Row],[Duration]])</f>
        <v>79.613194444444218</v>
      </c>
      <c r="J3112" s="7">
        <v>0.79166666666666663</v>
      </c>
      <c r="K3112" s="16" t="str" cm="1">
        <f t="array" ref="K31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2" s="7" t="str">
        <f t="shared" si="97"/>
        <v/>
      </c>
      <c r="M3112" s="2">
        <f>SUM(INDEX(ch_table[AAT],1):ch_table[[#This Row],[AAT]])</f>
        <v>7.079166666666671</v>
      </c>
    </row>
    <row r="3113" spans="1:13" x14ac:dyDescent="0.25">
      <c r="A3113">
        <v>230</v>
      </c>
      <c r="B3113" s="1">
        <v>43474</v>
      </c>
      <c r="C3113" s="7">
        <v>0.53402777777777777</v>
      </c>
      <c r="D3113" t="s">
        <v>31</v>
      </c>
      <c r="E3113" t="s">
        <v>2156</v>
      </c>
      <c r="G3113" s="2">
        <v>6.9444444444444447E-4</v>
      </c>
      <c r="H3113" s="15" t="str">
        <f t="shared" si="96"/>
        <v/>
      </c>
      <c r="I3113" s="2">
        <f>SUM(INDEX(ch_table[Duration],1):ch_table[[#This Row],[Duration]])</f>
        <v>79.613888888888667</v>
      </c>
      <c r="J3113" s="7">
        <v>0.79166666666666663</v>
      </c>
      <c r="K3113" s="16" t="str" cm="1">
        <f t="array" ref="K31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3" s="7" t="str">
        <f t="shared" si="97"/>
        <v/>
      </c>
      <c r="M3113" s="2">
        <f>SUM(INDEX(ch_table[AAT],1):ch_table[[#This Row],[AAT]])</f>
        <v>7.079166666666671</v>
      </c>
    </row>
    <row r="3114" spans="1:13" x14ac:dyDescent="0.25">
      <c r="A3114">
        <v>230</v>
      </c>
      <c r="B3114" s="1">
        <v>43474</v>
      </c>
      <c r="C3114" s="7">
        <v>0.53472222222222221</v>
      </c>
      <c r="D3114" t="s">
        <v>31</v>
      </c>
      <c r="E3114" t="s">
        <v>2157</v>
      </c>
      <c r="F3114" t="s">
        <v>101</v>
      </c>
      <c r="G3114" s="2">
        <v>6.9444444444444447E-4</v>
      </c>
      <c r="H3114" s="15" t="str">
        <f t="shared" si="96"/>
        <v/>
      </c>
      <c r="I3114" s="2">
        <f>SUM(INDEX(ch_table[Duration],1):ch_table[[#This Row],[Duration]])</f>
        <v>79.614583333333115</v>
      </c>
      <c r="J3114" s="7">
        <v>0.79166666666666663</v>
      </c>
      <c r="K3114" s="16" t="str" cm="1">
        <f t="array" ref="K31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4" s="7" t="str">
        <f t="shared" si="97"/>
        <v/>
      </c>
      <c r="M3114" s="2">
        <f>SUM(INDEX(ch_table[AAT],1):ch_table[[#This Row],[AAT]])</f>
        <v>7.079166666666671</v>
      </c>
    </row>
    <row r="3115" spans="1:13" x14ac:dyDescent="0.25">
      <c r="A3115">
        <v>230</v>
      </c>
      <c r="B3115" s="1">
        <v>43474</v>
      </c>
      <c r="C3115" s="7">
        <v>0.53541666666666665</v>
      </c>
      <c r="D3115" t="s">
        <v>31</v>
      </c>
      <c r="E3115" t="s">
        <v>2158</v>
      </c>
      <c r="F3115" t="s">
        <v>101</v>
      </c>
      <c r="G3115" s="2">
        <v>6.9444444444444447E-4</v>
      </c>
      <c r="H3115" s="15" t="str">
        <f t="shared" si="96"/>
        <v/>
      </c>
      <c r="I3115" s="2">
        <f>SUM(INDEX(ch_table[Duration],1):ch_table[[#This Row],[Duration]])</f>
        <v>79.615277777777564</v>
      </c>
      <c r="J3115" s="7">
        <v>0.79166666666666663</v>
      </c>
      <c r="K3115" s="16" t="str" cm="1">
        <f t="array" ref="K31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5" s="7" t="str">
        <f t="shared" si="97"/>
        <v/>
      </c>
      <c r="M3115" s="2">
        <f>SUM(INDEX(ch_table[AAT],1):ch_table[[#This Row],[AAT]])</f>
        <v>7.079166666666671</v>
      </c>
    </row>
    <row r="3116" spans="1:13" x14ac:dyDescent="0.25">
      <c r="A3116">
        <v>230</v>
      </c>
      <c r="B3116" s="1">
        <v>43474</v>
      </c>
      <c r="C3116" s="7">
        <v>0.53611111111111109</v>
      </c>
      <c r="D3116" t="s">
        <v>31</v>
      </c>
      <c r="E3116" t="s">
        <v>2159</v>
      </c>
      <c r="F3116" t="s">
        <v>101</v>
      </c>
      <c r="G3116" s="2">
        <v>6.9444444444444447E-4</v>
      </c>
      <c r="H3116" s="15" t="str">
        <f t="shared" si="96"/>
        <v/>
      </c>
      <c r="I3116" s="2">
        <f>SUM(INDEX(ch_table[Duration],1):ch_table[[#This Row],[Duration]])</f>
        <v>79.615972222222013</v>
      </c>
      <c r="J3116" s="7">
        <v>0.79166666666666663</v>
      </c>
      <c r="K3116" s="16" t="str" cm="1">
        <f t="array" ref="K31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6" s="7" t="str">
        <f t="shared" si="97"/>
        <v/>
      </c>
      <c r="M3116" s="2">
        <f>SUM(INDEX(ch_table[AAT],1):ch_table[[#This Row],[AAT]])</f>
        <v>7.079166666666671</v>
      </c>
    </row>
    <row r="3117" spans="1:13" x14ac:dyDescent="0.25">
      <c r="A3117">
        <v>230</v>
      </c>
      <c r="B3117" s="1">
        <v>43474</v>
      </c>
      <c r="C3117" s="7">
        <v>0.53680555555555554</v>
      </c>
      <c r="D3117" t="s">
        <v>31</v>
      </c>
      <c r="E3117" t="s">
        <v>2160</v>
      </c>
      <c r="F3117" t="s">
        <v>101</v>
      </c>
      <c r="G3117" s="2">
        <v>1.3888888888888889E-3</v>
      </c>
      <c r="H3117" s="15" t="str">
        <f t="shared" si="96"/>
        <v/>
      </c>
      <c r="I3117" s="2">
        <f>SUM(INDEX(ch_table[Duration],1):ch_table[[#This Row],[Duration]])</f>
        <v>79.617361111110895</v>
      </c>
      <c r="J3117" s="7">
        <v>0.79166666666666663</v>
      </c>
      <c r="K3117" s="16" t="str" cm="1">
        <f t="array" ref="K31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7" s="7" t="str">
        <f t="shared" si="97"/>
        <v/>
      </c>
      <c r="M3117" s="2">
        <f>SUM(INDEX(ch_table[AAT],1):ch_table[[#This Row],[AAT]])</f>
        <v>7.079166666666671</v>
      </c>
    </row>
    <row r="3118" spans="1:13" x14ac:dyDescent="0.25">
      <c r="A3118">
        <v>230</v>
      </c>
      <c r="B3118" s="1">
        <v>43474</v>
      </c>
      <c r="C3118" s="7">
        <v>0.53819444444444442</v>
      </c>
      <c r="D3118" t="s">
        <v>31</v>
      </c>
      <c r="E3118" t="s">
        <v>2161</v>
      </c>
      <c r="F3118" t="s">
        <v>101</v>
      </c>
      <c r="G3118" s="2">
        <v>6.9444444444444447E-4</v>
      </c>
      <c r="H3118" s="15" t="str">
        <f t="shared" si="96"/>
        <v/>
      </c>
      <c r="I3118" s="2">
        <f>SUM(INDEX(ch_table[Duration],1):ch_table[[#This Row],[Duration]])</f>
        <v>79.618055555555344</v>
      </c>
      <c r="J3118" s="7">
        <v>0.79166666666666663</v>
      </c>
      <c r="K3118" s="16" t="str" cm="1">
        <f t="array" ref="K31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8" s="7" t="str">
        <f t="shared" si="97"/>
        <v/>
      </c>
      <c r="M3118" s="2">
        <f>SUM(INDEX(ch_table[AAT],1):ch_table[[#This Row],[AAT]])</f>
        <v>7.079166666666671</v>
      </c>
    </row>
    <row r="3119" spans="1:13" x14ac:dyDescent="0.25">
      <c r="A3119">
        <v>230</v>
      </c>
      <c r="B3119" s="1">
        <v>43474</v>
      </c>
      <c r="C3119" s="7">
        <v>0.53888888888888886</v>
      </c>
      <c r="D3119" t="s">
        <v>31</v>
      </c>
      <c r="E3119" t="s">
        <v>2162</v>
      </c>
      <c r="F3119" t="s">
        <v>101</v>
      </c>
      <c r="G3119" s="2">
        <v>6.9444444444444447E-4</v>
      </c>
      <c r="H3119" s="15" t="str">
        <f t="shared" si="96"/>
        <v/>
      </c>
      <c r="I3119" s="2">
        <f>SUM(INDEX(ch_table[Duration],1):ch_table[[#This Row],[Duration]])</f>
        <v>79.618749999999793</v>
      </c>
      <c r="J3119" s="7">
        <v>0.79166666666666663</v>
      </c>
      <c r="K3119" s="16" t="str" cm="1">
        <f t="array" ref="K31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19" s="7" t="str">
        <f t="shared" si="97"/>
        <v/>
      </c>
      <c r="M3119" s="2">
        <f>SUM(INDEX(ch_table[AAT],1):ch_table[[#This Row],[AAT]])</f>
        <v>7.079166666666671</v>
      </c>
    </row>
    <row r="3120" spans="1:13" x14ac:dyDescent="0.25">
      <c r="A3120">
        <v>230</v>
      </c>
      <c r="B3120" s="1">
        <v>43474</v>
      </c>
      <c r="C3120" s="7">
        <v>0.5395833333333333</v>
      </c>
      <c r="D3120" t="s">
        <v>31</v>
      </c>
      <c r="E3120" t="s">
        <v>2163</v>
      </c>
      <c r="F3120" t="s">
        <v>101</v>
      </c>
      <c r="G3120" s="2">
        <v>6.9444444444444447E-4</v>
      </c>
      <c r="H3120" s="15" t="str">
        <f t="shared" si="96"/>
        <v/>
      </c>
      <c r="I3120" s="2">
        <f>SUM(INDEX(ch_table[Duration],1):ch_table[[#This Row],[Duration]])</f>
        <v>79.619444444444241</v>
      </c>
      <c r="J3120" s="7">
        <v>0.79166666666666663</v>
      </c>
      <c r="K3120" s="16" t="str" cm="1">
        <f t="array" ref="K31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0" s="7" t="str">
        <f t="shared" si="97"/>
        <v/>
      </c>
      <c r="M3120" s="2">
        <f>SUM(INDEX(ch_table[AAT],1):ch_table[[#This Row],[AAT]])</f>
        <v>7.079166666666671</v>
      </c>
    </row>
    <row r="3121" spans="1:13" x14ac:dyDescent="0.25">
      <c r="A3121">
        <v>230</v>
      </c>
      <c r="B3121" s="1">
        <v>43474</v>
      </c>
      <c r="C3121" s="7">
        <v>0.54027777777777775</v>
      </c>
      <c r="D3121" t="s">
        <v>31</v>
      </c>
      <c r="E3121" t="s">
        <v>2164</v>
      </c>
      <c r="F3121" t="s">
        <v>101</v>
      </c>
      <c r="G3121" s="2">
        <v>6.9444444444444447E-4</v>
      </c>
      <c r="H3121" s="15" t="str">
        <f t="shared" si="96"/>
        <v/>
      </c>
      <c r="I3121" s="2">
        <f>SUM(INDEX(ch_table[Duration],1):ch_table[[#This Row],[Duration]])</f>
        <v>79.62013888888869</v>
      </c>
      <c r="J3121" s="7">
        <v>0.79166666666666663</v>
      </c>
      <c r="K3121" s="16" t="str" cm="1">
        <f t="array" ref="K31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1" s="7" t="str">
        <f t="shared" si="97"/>
        <v/>
      </c>
      <c r="M3121" s="2">
        <f>SUM(INDEX(ch_table[AAT],1):ch_table[[#This Row],[AAT]])</f>
        <v>7.079166666666671</v>
      </c>
    </row>
    <row r="3122" spans="1:13" x14ac:dyDescent="0.25">
      <c r="A3122">
        <v>230</v>
      </c>
      <c r="B3122" s="1">
        <v>43474</v>
      </c>
      <c r="C3122" s="7">
        <v>0.54097222222222219</v>
      </c>
      <c r="D3122" t="s">
        <v>31</v>
      </c>
      <c r="E3122" t="s">
        <v>2165</v>
      </c>
      <c r="F3122" t="s">
        <v>101</v>
      </c>
      <c r="G3122" s="2">
        <v>6.9444444444444447E-4</v>
      </c>
      <c r="H3122" s="15" t="str">
        <f t="shared" si="96"/>
        <v/>
      </c>
      <c r="I3122" s="2">
        <f>SUM(INDEX(ch_table[Duration],1):ch_table[[#This Row],[Duration]])</f>
        <v>79.620833333333138</v>
      </c>
      <c r="J3122" s="7">
        <v>0.79166666666666663</v>
      </c>
      <c r="K3122" s="16" t="str" cm="1">
        <f t="array" ref="K31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2" s="7" t="str">
        <f t="shared" si="97"/>
        <v/>
      </c>
      <c r="M3122" s="2">
        <f>SUM(INDEX(ch_table[AAT],1):ch_table[[#This Row],[AAT]])</f>
        <v>7.079166666666671</v>
      </c>
    </row>
    <row r="3123" spans="1:13" x14ac:dyDescent="0.25">
      <c r="A3123">
        <v>230</v>
      </c>
      <c r="B3123" s="1">
        <v>43474</v>
      </c>
      <c r="C3123" s="7">
        <v>0.54166666666666663</v>
      </c>
      <c r="D3123" t="s">
        <v>31</v>
      </c>
      <c r="E3123" t="s">
        <v>2166</v>
      </c>
      <c r="F3123" t="s">
        <v>101</v>
      </c>
      <c r="G3123" s="2">
        <v>7.6388888888888886E-3</v>
      </c>
      <c r="H3123" s="15" t="str">
        <f t="shared" si="96"/>
        <v/>
      </c>
      <c r="I3123" s="2">
        <f>SUM(INDEX(ch_table[Duration],1):ch_table[[#This Row],[Duration]])</f>
        <v>79.62847222222203</v>
      </c>
      <c r="J3123" s="7">
        <v>0.79166666666666663</v>
      </c>
      <c r="K3123" s="16" t="str" cm="1">
        <f t="array" ref="K31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3" s="7" t="str">
        <f t="shared" si="97"/>
        <v/>
      </c>
      <c r="M3123" s="2">
        <f>SUM(INDEX(ch_table[AAT],1):ch_table[[#This Row],[AAT]])</f>
        <v>7.079166666666671</v>
      </c>
    </row>
    <row r="3124" spans="1:13" x14ac:dyDescent="0.25">
      <c r="A3124">
        <v>230</v>
      </c>
      <c r="B3124" s="1">
        <v>43474</v>
      </c>
      <c r="C3124" s="7">
        <v>0.5493055555555556</v>
      </c>
      <c r="D3124" t="s">
        <v>31</v>
      </c>
      <c r="E3124" t="s">
        <v>2167</v>
      </c>
      <c r="F3124" t="s">
        <v>101</v>
      </c>
      <c r="G3124" s="2">
        <v>6.9444444444444447E-4</v>
      </c>
      <c r="H3124" s="15" t="str">
        <f t="shared" si="96"/>
        <v/>
      </c>
      <c r="I3124" s="2">
        <f>SUM(INDEX(ch_table[Duration],1):ch_table[[#This Row],[Duration]])</f>
        <v>79.629166666666478</v>
      </c>
      <c r="J3124" s="7">
        <v>0.79166666666666663</v>
      </c>
      <c r="K3124" s="16" t="str" cm="1">
        <f t="array" ref="K31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4" s="7" t="str">
        <f t="shared" si="97"/>
        <v/>
      </c>
      <c r="M3124" s="2">
        <f>SUM(INDEX(ch_table[AAT],1):ch_table[[#This Row],[AAT]])</f>
        <v>7.079166666666671</v>
      </c>
    </row>
    <row r="3125" spans="1:13" x14ac:dyDescent="0.25">
      <c r="A3125">
        <v>230</v>
      </c>
      <c r="B3125" s="1">
        <v>43474</v>
      </c>
      <c r="C3125" s="7">
        <v>0.55000000000000004</v>
      </c>
      <c r="D3125" t="s">
        <v>31</v>
      </c>
      <c r="E3125" t="s">
        <v>2168</v>
      </c>
      <c r="F3125" t="s">
        <v>101</v>
      </c>
      <c r="G3125" s="2">
        <v>1.3888888888888889E-3</v>
      </c>
      <c r="H3125" s="15" t="str">
        <f t="shared" si="96"/>
        <v/>
      </c>
      <c r="I3125" s="2">
        <f>SUM(INDEX(ch_table[Duration],1):ch_table[[#This Row],[Duration]])</f>
        <v>79.630555555555361</v>
      </c>
      <c r="J3125" s="7">
        <v>0.79166666666666663</v>
      </c>
      <c r="K3125" s="16" t="str" cm="1">
        <f t="array" ref="K31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5" s="7" t="str">
        <f t="shared" si="97"/>
        <v/>
      </c>
      <c r="M3125" s="2">
        <f>SUM(INDEX(ch_table[AAT],1):ch_table[[#This Row],[AAT]])</f>
        <v>7.079166666666671</v>
      </c>
    </row>
    <row r="3126" spans="1:13" x14ac:dyDescent="0.25">
      <c r="A3126">
        <v>230</v>
      </c>
      <c r="B3126" s="1">
        <v>43474</v>
      </c>
      <c r="C3126" s="7">
        <v>0.55138888888888893</v>
      </c>
      <c r="D3126" t="s">
        <v>31</v>
      </c>
      <c r="E3126" t="s">
        <v>2169</v>
      </c>
      <c r="F3126" t="s">
        <v>101</v>
      </c>
      <c r="G3126" s="2">
        <v>6.9444444444444447E-4</v>
      </c>
      <c r="H3126" s="15" t="str">
        <f t="shared" si="96"/>
        <v/>
      </c>
      <c r="I3126" s="2">
        <f>SUM(INDEX(ch_table[Duration],1):ch_table[[#This Row],[Duration]])</f>
        <v>79.63124999999981</v>
      </c>
      <c r="J3126" s="7">
        <v>0.79166666666666663</v>
      </c>
      <c r="K3126" s="16" t="str" cm="1">
        <f t="array" ref="K31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6" s="7" t="str">
        <f t="shared" si="97"/>
        <v/>
      </c>
      <c r="M3126" s="2">
        <f>SUM(INDEX(ch_table[AAT],1):ch_table[[#This Row],[AAT]])</f>
        <v>7.079166666666671</v>
      </c>
    </row>
    <row r="3127" spans="1:13" x14ac:dyDescent="0.25">
      <c r="A3127">
        <v>230</v>
      </c>
      <c r="B3127" s="1">
        <v>43474</v>
      </c>
      <c r="C3127" s="7">
        <v>0.55208333333333337</v>
      </c>
      <c r="D3127" t="s">
        <v>31</v>
      </c>
      <c r="E3127" t="s">
        <v>2170</v>
      </c>
      <c r="F3127" t="s">
        <v>101</v>
      </c>
      <c r="G3127" s="2">
        <v>6.9444444444444447E-4</v>
      </c>
      <c r="H3127" s="15" t="str">
        <f t="shared" si="96"/>
        <v/>
      </c>
      <c r="I3127" s="2">
        <f>SUM(INDEX(ch_table[Duration],1):ch_table[[#This Row],[Duration]])</f>
        <v>79.631944444444258</v>
      </c>
      <c r="J3127" s="7">
        <v>0.79166666666666663</v>
      </c>
      <c r="K3127" s="16" t="str" cm="1">
        <f t="array" ref="K31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7" s="7" t="str">
        <f t="shared" si="97"/>
        <v/>
      </c>
      <c r="M3127" s="2">
        <f>SUM(INDEX(ch_table[AAT],1):ch_table[[#This Row],[AAT]])</f>
        <v>7.079166666666671</v>
      </c>
    </row>
    <row r="3128" spans="1:13" x14ac:dyDescent="0.25">
      <c r="A3128">
        <v>230</v>
      </c>
      <c r="B3128" s="1">
        <v>43474</v>
      </c>
      <c r="C3128" s="7">
        <v>0.55277777777777781</v>
      </c>
      <c r="D3128" t="s">
        <v>31</v>
      </c>
      <c r="E3128" t="s">
        <v>2171</v>
      </c>
      <c r="F3128" t="s">
        <v>101</v>
      </c>
      <c r="G3128" s="2">
        <v>2.0833333333333329E-3</v>
      </c>
      <c r="H3128" s="15" t="str">
        <f t="shared" si="96"/>
        <v/>
      </c>
      <c r="I3128" s="2">
        <f>SUM(INDEX(ch_table[Duration],1):ch_table[[#This Row],[Duration]])</f>
        <v>79.63402777777759</v>
      </c>
      <c r="J3128" s="7">
        <v>0.79166666666666663</v>
      </c>
      <c r="K3128" s="16" t="str" cm="1">
        <f t="array" ref="K31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8" s="7" t="str">
        <f t="shared" si="97"/>
        <v/>
      </c>
      <c r="M3128" s="2">
        <f>SUM(INDEX(ch_table[AAT],1):ch_table[[#This Row],[AAT]])</f>
        <v>7.079166666666671</v>
      </c>
    </row>
    <row r="3129" spans="1:13" x14ac:dyDescent="0.25">
      <c r="A3129">
        <v>230</v>
      </c>
      <c r="B3129" s="1">
        <v>43474</v>
      </c>
      <c r="C3129" s="7">
        <v>0.55486111111111114</v>
      </c>
      <c r="D3129" t="s">
        <v>31</v>
      </c>
      <c r="E3129" t="s">
        <v>2172</v>
      </c>
      <c r="F3129" t="s">
        <v>101</v>
      </c>
      <c r="G3129" s="2">
        <v>6.9444444444444447E-4</v>
      </c>
      <c r="H3129" s="15" t="str">
        <f t="shared" si="96"/>
        <v/>
      </c>
      <c r="I3129" s="2">
        <f>SUM(INDEX(ch_table[Duration],1):ch_table[[#This Row],[Duration]])</f>
        <v>79.634722222222038</v>
      </c>
      <c r="J3129" s="7">
        <v>0.79166666666666663</v>
      </c>
      <c r="K3129" s="16" t="str" cm="1">
        <f t="array" ref="K31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29" s="7" t="str">
        <f t="shared" si="97"/>
        <v/>
      </c>
      <c r="M3129" s="2">
        <f>SUM(INDEX(ch_table[AAT],1):ch_table[[#This Row],[AAT]])</f>
        <v>7.079166666666671</v>
      </c>
    </row>
    <row r="3130" spans="1:13" x14ac:dyDescent="0.25">
      <c r="A3130">
        <v>230</v>
      </c>
      <c r="B3130" s="1">
        <v>43474</v>
      </c>
      <c r="C3130" s="7">
        <v>0.55555555555555558</v>
      </c>
      <c r="D3130" t="s">
        <v>31</v>
      </c>
      <c r="E3130" t="s">
        <v>2173</v>
      </c>
      <c r="F3130" t="s">
        <v>101</v>
      </c>
      <c r="G3130" s="2">
        <v>6.9444444444444447E-4</v>
      </c>
      <c r="H3130" s="15" t="str">
        <f t="shared" si="96"/>
        <v/>
      </c>
      <c r="I3130" s="2">
        <f>SUM(INDEX(ch_table[Duration],1):ch_table[[#This Row],[Duration]])</f>
        <v>79.635416666666487</v>
      </c>
      <c r="J3130" s="7">
        <v>0.79166666666666663</v>
      </c>
      <c r="K3130" s="16" t="str" cm="1">
        <f t="array" ref="K31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0" s="7" t="str">
        <f t="shared" si="97"/>
        <v/>
      </c>
      <c r="M3130" s="2">
        <f>SUM(INDEX(ch_table[AAT],1):ch_table[[#This Row],[AAT]])</f>
        <v>7.079166666666671</v>
      </c>
    </row>
    <row r="3131" spans="1:13" x14ac:dyDescent="0.25">
      <c r="A3131">
        <v>230</v>
      </c>
      <c r="B3131" s="1">
        <v>43474</v>
      </c>
      <c r="C3131" s="7">
        <v>0.55625000000000002</v>
      </c>
      <c r="D3131" t="s">
        <v>31</v>
      </c>
      <c r="E3131" t="s">
        <v>2174</v>
      </c>
      <c r="F3131" t="s">
        <v>101</v>
      </c>
      <c r="G3131" s="2">
        <v>6.9444444444444447E-4</v>
      </c>
      <c r="H3131" s="15" t="str">
        <f t="shared" si="96"/>
        <v/>
      </c>
      <c r="I3131" s="2">
        <f>SUM(INDEX(ch_table[Duration],1):ch_table[[#This Row],[Duration]])</f>
        <v>79.636111111110935</v>
      </c>
      <c r="J3131" s="7">
        <v>0.79166666666666663</v>
      </c>
      <c r="K3131" s="16" t="str" cm="1">
        <f t="array" ref="K31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1" s="7" t="str">
        <f t="shared" si="97"/>
        <v/>
      </c>
      <c r="M3131" s="2">
        <f>SUM(INDEX(ch_table[AAT],1):ch_table[[#This Row],[AAT]])</f>
        <v>7.079166666666671</v>
      </c>
    </row>
    <row r="3132" spans="1:13" x14ac:dyDescent="0.25">
      <c r="A3132">
        <v>230</v>
      </c>
      <c r="B3132" s="1">
        <v>43474</v>
      </c>
      <c r="C3132" s="7">
        <v>0.55694444444444446</v>
      </c>
      <c r="D3132" t="s">
        <v>31</v>
      </c>
      <c r="E3132" t="s">
        <v>2175</v>
      </c>
      <c r="F3132" t="s">
        <v>101</v>
      </c>
      <c r="G3132" s="2">
        <v>2.0833333333333329E-3</v>
      </c>
      <c r="H3132" s="15" t="str">
        <f t="shared" si="96"/>
        <v/>
      </c>
      <c r="I3132" s="2">
        <f>SUM(INDEX(ch_table[Duration],1):ch_table[[#This Row],[Duration]])</f>
        <v>79.638194444444267</v>
      </c>
      <c r="J3132" s="7">
        <v>0.79166666666666663</v>
      </c>
      <c r="K3132" s="16" t="str" cm="1">
        <f t="array" ref="K31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2" s="7" t="str">
        <f t="shared" si="97"/>
        <v/>
      </c>
      <c r="M3132" s="2">
        <f>SUM(INDEX(ch_table[AAT],1):ch_table[[#This Row],[AAT]])</f>
        <v>7.079166666666671</v>
      </c>
    </row>
    <row r="3133" spans="1:13" x14ac:dyDescent="0.25">
      <c r="A3133">
        <v>230</v>
      </c>
      <c r="B3133" s="1">
        <v>43474</v>
      </c>
      <c r="C3133" s="7">
        <v>0.55902777777777779</v>
      </c>
      <c r="D3133" t="s">
        <v>31</v>
      </c>
      <c r="E3133" t="s">
        <v>2176</v>
      </c>
      <c r="F3133" t="s">
        <v>101</v>
      </c>
      <c r="G3133" s="2">
        <v>6.9444444444444447E-4</v>
      </c>
      <c r="H3133" s="15" t="str">
        <f t="shared" si="96"/>
        <v/>
      </c>
      <c r="I3133" s="2">
        <f>SUM(INDEX(ch_table[Duration],1):ch_table[[#This Row],[Duration]])</f>
        <v>79.638888888888715</v>
      </c>
      <c r="J3133" s="7">
        <v>0.79166666666666663</v>
      </c>
      <c r="K3133" s="16" t="str" cm="1">
        <f t="array" ref="K31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3" s="7" t="str">
        <f t="shared" si="97"/>
        <v/>
      </c>
      <c r="M3133" s="2">
        <f>SUM(INDEX(ch_table[AAT],1):ch_table[[#This Row],[AAT]])</f>
        <v>7.079166666666671</v>
      </c>
    </row>
    <row r="3134" spans="1:13" x14ac:dyDescent="0.25">
      <c r="A3134">
        <v>230</v>
      </c>
      <c r="B3134" s="1">
        <v>43474</v>
      </c>
      <c r="C3134" s="7">
        <v>0.55972222222222223</v>
      </c>
      <c r="D3134" t="s">
        <v>31</v>
      </c>
      <c r="E3134" t="s">
        <v>2177</v>
      </c>
      <c r="F3134" t="s">
        <v>101</v>
      </c>
      <c r="G3134" s="2">
        <v>1.3888888888888889E-3</v>
      </c>
      <c r="H3134" s="15" t="str">
        <f t="shared" si="96"/>
        <v/>
      </c>
      <c r="I3134" s="2">
        <f>SUM(INDEX(ch_table[Duration],1):ch_table[[#This Row],[Duration]])</f>
        <v>79.640277777777598</v>
      </c>
      <c r="J3134" s="7">
        <v>0.79166666666666663</v>
      </c>
      <c r="K3134" s="16" t="str" cm="1">
        <f t="array" ref="K31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4" s="7" t="str">
        <f t="shared" si="97"/>
        <v/>
      </c>
      <c r="M3134" s="2">
        <f>SUM(INDEX(ch_table[AAT],1):ch_table[[#This Row],[AAT]])</f>
        <v>7.079166666666671</v>
      </c>
    </row>
    <row r="3135" spans="1:13" x14ac:dyDescent="0.25">
      <c r="A3135">
        <v>230</v>
      </c>
      <c r="B3135" s="1">
        <v>43474</v>
      </c>
      <c r="C3135" s="7">
        <v>0.56111111111111112</v>
      </c>
      <c r="D3135" t="s">
        <v>31</v>
      </c>
      <c r="E3135" t="s">
        <v>2178</v>
      </c>
      <c r="F3135" t="s">
        <v>101</v>
      </c>
      <c r="G3135" s="2">
        <v>1.3888888888888889E-3</v>
      </c>
      <c r="H3135" s="15" t="str">
        <f t="shared" si="96"/>
        <v/>
      </c>
      <c r="I3135" s="2">
        <f>SUM(INDEX(ch_table[Duration],1):ch_table[[#This Row],[Duration]])</f>
        <v>79.641666666666481</v>
      </c>
      <c r="J3135" s="7">
        <v>0.79166666666666663</v>
      </c>
      <c r="K3135" s="16" t="str" cm="1">
        <f t="array" ref="K31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5" s="7" t="str">
        <f t="shared" si="97"/>
        <v/>
      </c>
      <c r="M3135" s="2">
        <f>SUM(INDEX(ch_table[AAT],1):ch_table[[#This Row],[AAT]])</f>
        <v>7.079166666666671</v>
      </c>
    </row>
    <row r="3136" spans="1:13" x14ac:dyDescent="0.25">
      <c r="A3136">
        <v>230</v>
      </c>
      <c r="B3136" s="1">
        <v>43474</v>
      </c>
      <c r="C3136" s="7">
        <v>0.5625</v>
      </c>
      <c r="D3136" t="s">
        <v>31</v>
      </c>
      <c r="E3136" t="s">
        <v>2179</v>
      </c>
      <c r="F3136" t="s">
        <v>101</v>
      </c>
      <c r="G3136" s="2">
        <v>6.9444444444444447E-4</v>
      </c>
      <c r="H3136" s="15" t="str">
        <f t="shared" si="96"/>
        <v/>
      </c>
      <c r="I3136" s="2">
        <f>SUM(INDEX(ch_table[Duration],1):ch_table[[#This Row],[Duration]])</f>
        <v>79.64236111111093</v>
      </c>
      <c r="J3136" s="7">
        <v>0.79166666666666663</v>
      </c>
      <c r="K3136" s="16" t="str" cm="1">
        <f t="array" ref="K31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6" s="7" t="str">
        <f t="shared" si="97"/>
        <v/>
      </c>
      <c r="M3136" s="2">
        <f>SUM(INDEX(ch_table[AAT],1):ch_table[[#This Row],[AAT]])</f>
        <v>7.079166666666671</v>
      </c>
    </row>
    <row r="3137" spans="1:13" x14ac:dyDescent="0.25">
      <c r="A3137">
        <v>230</v>
      </c>
      <c r="B3137" s="1">
        <v>43474</v>
      </c>
      <c r="C3137" s="7">
        <v>0.56319444444444444</v>
      </c>
      <c r="D3137" t="s">
        <v>31</v>
      </c>
      <c r="E3137" t="s">
        <v>2180</v>
      </c>
      <c r="F3137" t="s">
        <v>101</v>
      </c>
      <c r="G3137" s="2">
        <v>6.9444444444444447E-4</v>
      </c>
      <c r="H3137" s="15" t="str">
        <f t="shared" si="96"/>
        <v/>
      </c>
      <c r="I3137" s="2">
        <f>SUM(INDEX(ch_table[Duration],1):ch_table[[#This Row],[Duration]])</f>
        <v>79.643055555555378</v>
      </c>
      <c r="J3137" s="7">
        <v>0.79166666666666663</v>
      </c>
      <c r="K3137" s="16" t="str" cm="1">
        <f t="array" ref="K31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7" s="7" t="str">
        <f t="shared" si="97"/>
        <v/>
      </c>
      <c r="M3137" s="2">
        <f>SUM(INDEX(ch_table[AAT],1):ch_table[[#This Row],[AAT]])</f>
        <v>7.079166666666671</v>
      </c>
    </row>
    <row r="3138" spans="1:13" x14ac:dyDescent="0.25">
      <c r="A3138">
        <v>230</v>
      </c>
      <c r="B3138" s="1">
        <v>43474</v>
      </c>
      <c r="C3138" s="7">
        <v>0.56388888888888888</v>
      </c>
      <c r="D3138" t="s">
        <v>31</v>
      </c>
      <c r="E3138" t="s">
        <v>2181</v>
      </c>
      <c r="F3138" t="s">
        <v>101</v>
      </c>
      <c r="G3138" s="2">
        <v>2.0833333333333329E-3</v>
      </c>
      <c r="H3138" s="15" t="str">
        <f t="shared" ref="H3138:H3201" si="98">IF(OR($D3138="House rose", $D3138="Session end"), SUMIF(A:A,A3138, G:G),"")</f>
        <v/>
      </c>
      <c r="I3138" s="2">
        <f>SUM(INDEX(ch_table[Duration],1):ch_table[[#This Row],[Duration]])</f>
        <v>79.64513888888871</v>
      </c>
      <c r="J3138" s="7">
        <v>0.79166666666666663</v>
      </c>
      <c r="K3138" s="16" t="str" cm="1">
        <f t="array" ref="K31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8" s="7" t="str">
        <f t="shared" ref="L3138:L3201" si="99">IF(OR(D3138="House rose",D3138="Session end"), SUMIF(A:A, A3138,K:K),"")</f>
        <v/>
      </c>
      <c r="M3138" s="2">
        <f>SUM(INDEX(ch_table[AAT],1):ch_table[[#This Row],[AAT]])</f>
        <v>7.079166666666671</v>
      </c>
    </row>
    <row r="3139" spans="1:13" x14ac:dyDescent="0.25">
      <c r="A3139">
        <v>230</v>
      </c>
      <c r="B3139" s="1">
        <v>43474</v>
      </c>
      <c r="C3139" s="7">
        <v>0.56597222222222221</v>
      </c>
      <c r="D3139" t="s">
        <v>31</v>
      </c>
      <c r="E3139" t="s">
        <v>2182</v>
      </c>
      <c r="F3139" t="s">
        <v>101</v>
      </c>
      <c r="G3139" s="2">
        <v>3.472222222222222E-3</v>
      </c>
      <c r="H3139" s="15" t="str">
        <f t="shared" si="98"/>
        <v/>
      </c>
      <c r="I3139" s="2">
        <f>SUM(INDEX(ch_table[Duration],1):ch_table[[#This Row],[Duration]])</f>
        <v>79.648611111110938</v>
      </c>
      <c r="J3139" s="7">
        <v>0.79166666666666663</v>
      </c>
      <c r="K3139" s="16" t="str" cm="1">
        <f t="array" ref="K31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39" s="7" t="str">
        <f t="shared" si="99"/>
        <v/>
      </c>
      <c r="M3139" s="2">
        <f>SUM(INDEX(ch_table[AAT],1):ch_table[[#This Row],[AAT]])</f>
        <v>7.079166666666671</v>
      </c>
    </row>
    <row r="3140" spans="1:13" x14ac:dyDescent="0.25">
      <c r="A3140">
        <v>230</v>
      </c>
      <c r="B3140" s="1">
        <v>43474</v>
      </c>
      <c r="C3140" s="7">
        <v>0.56944444444444442</v>
      </c>
      <c r="D3140" t="s">
        <v>31</v>
      </c>
      <c r="E3140" t="s">
        <v>2183</v>
      </c>
      <c r="F3140" t="s">
        <v>101</v>
      </c>
      <c r="G3140" s="2">
        <v>1.3888888888888889E-3</v>
      </c>
      <c r="H3140" s="15" t="str">
        <f t="shared" si="98"/>
        <v/>
      </c>
      <c r="I3140" s="2">
        <f>SUM(INDEX(ch_table[Duration],1):ch_table[[#This Row],[Duration]])</f>
        <v>79.649999999999821</v>
      </c>
      <c r="J3140" s="7">
        <v>0.79166666666666663</v>
      </c>
      <c r="K3140" s="16" t="str" cm="1">
        <f t="array" ref="K31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0" s="7" t="str">
        <f t="shared" si="99"/>
        <v/>
      </c>
      <c r="M3140" s="2">
        <f>SUM(INDEX(ch_table[AAT],1):ch_table[[#This Row],[AAT]])</f>
        <v>7.079166666666671</v>
      </c>
    </row>
    <row r="3141" spans="1:13" x14ac:dyDescent="0.25">
      <c r="A3141">
        <v>230</v>
      </c>
      <c r="B3141" s="1">
        <v>43474</v>
      </c>
      <c r="C3141" s="7">
        <v>0.5708333333333333</v>
      </c>
      <c r="D3141" t="s">
        <v>31</v>
      </c>
      <c r="E3141" t="s">
        <v>2184</v>
      </c>
      <c r="F3141" t="s">
        <v>101</v>
      </c>
      <c r="G3141" s="2">
        <v>1.3888888888888889E-3</v>
      </c>
      <c r="H3141" s="15" t="str">
        <f t="shared" si="98"/>
        <v/>
      </c>
      <c r="I3141" s="2">
        <f>SUM(INDEX(ch_table[Duration],1):ch_table[[#This Row],[Duration]])</f>
        <v>79.651388888888704</v>
      </c>
      <c r="J3141" s="7">
        <v>0.79166666666666663</v>
      </c>
      <c r="K3141" s="16" t="str" cm="1">
        <f t="array" ref="K31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1" s="7" t="str">
        <f t="shared" si="99"/>
        <v/>
      </c>
      <c r="M3141" s="2">
        <f>SUM(INDEX(ch_table[AAT],1):ch_table[[#This Row],[AAT]])</f>
        <v>7.079166666666671</v>
      </c>
    </row>
    <row r="3142" spans="1:13" x14ac:dyDescent="0.25">
      <c r="A3142">
        <v>230</v>
      </c>
      <c r="B3142" s="1">
        <v>43474</v>
      </c>
      <c r="C3142" s="7">
        <v>0.57222222222222219</v>
      </c>
      <c r="D3142" t="s">
        <v>31</v>
      </c>
      <c r="E3142" t="s">
        <v>2185</v>
      </c>
      <c r="F3142" t="s">
        <v>101</v>
      </c>
      <c r="G3142" s="2">
        <v>4.8611111111111112E-3</v>
      </c>
      <c r="H3142" s="15" t="str">
        <f t="shared" si="98"/>
        <v/>
      </c>
      <c r="I3142" s="2">
        <f>SUM(INDEX(ch_table[Duration],1):ch_table[[#This Row],[Duration]])</f>
        <v>79.656249999999815</v>
      </c>
      <c r="J3142" s="7">
        <v>0.79166666666666663</v>
      </c>
      <c r="K3142" s="16" t="str" cm="1">
        <f t="array" ref="K31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2" s="7" t="str">
        <f t="shared" si="99"/>
        <v/>
      </c>
      <c r="M3142" s="2">
        <f>SUM(INDEX(ch_table[AAT],1):ch_table[[#This Row],[AAT]])</f>
        <v>7.079166666666671</v>
      </c>
    </row>
    <row r="3143" spans="1:13" x14ac:dyDescent="0.25">
      <c r="A3143">
        <v>230</v>
      </c>
      <c r="B3143" s="1">
        <v>43474</v>
      </c>
      <c r="C3143" s="7">
        <v>0.57708333333333328</v>
      </c>
      <c r="D3143" t="s">
        <v>31</v>
      </c>
      <c r="E3143" t="s">
        <v>2186</v>
      </c>
      <c r="F3143" t="s">
        <v>101</v>
      </c>
      <c r="G3143" s="2">
        <v>6.9444444444444447E-4</v>
      </c>
      <c r="H3143" s="15" t="str">
        <f t="shared" si="98"/>
        <v/>
      </c>
      <c r="I3143" s="2">
        <f>SUM(INDEX(ch_table[Duration],1):ch_table[[#This Row],[Duration]])</f>
        <v>79.656944444444264</v>
      </c>
      <c r="J3143" s="7">
        <v>0.79166666666666663</v>
      </c>
      <c r="K3143" s="16" t="str" cm="1">
        <f t="array" ref="K31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3" s="7" t="str">
        <f t="shared" si="99"/>
        <v/>
      </c>
      <c r="M3143" s="2">
        <f>SUM(INDEX(ch_table[AAT],1):ch_table[[#This Row],[AAT]])</f>
        <v>7.079166666666671</v>
      </c>
    </row>
    <row r="3144" spans="1:13" x14ac:dyDescent="0.25">
      <c r="A3144">
        <v>230</v>
      </c>
      <c r="B3144" s="1">
        <v>43474</v>
      </c>
      <c r="C3144" s="7">
        <v>0.57777777777777772</v>
      </c>
      <c r="D3144" t="s">
        <v>31</v>
      </c>
      <c r="E3144" t="s">
        <v>2187</v>
      </c>
      <c r="F3144" t="s">
        <v>101</v>
      </c>
      <c r="G3144" s="2">
        <v>6.9444444444444447E-4</v>
      </c>
      <c r="H3144" s="15" t="str">
        <f t="shared" si="98"/>
        <v/>
      </c>
      <c r="I3144" s="2">
        <f>SUM(INDEX(ch_table[Duration],1):ch_table[[#This Row],[Duration]])</f>
        <v>79.657638888888712</v>
      </c>
      <c r="J3144" s="7">
        <v>0.79166666666666663</v>
      </c>
      <c r="K3144" s="16" t="str" cm="1">
        <f t="array" ref="K31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4" s="7" t="str">
        <f t="shared" si="99"/>
        <v/>
      </c>
      <c r="M3144" s="2">
        <f>SUM(INDEX(ch_table[AAT],1):ch_table[[#This Row],[AAT]])</f>
        <v>7.079166666666671</v>
      </c>
    </row>
    <row r="3145" spans="1:13" x14ac:dyDescent="0.25">
      <c r="A3145">
        <v>230</v>
      </c>
      <c r="B3145" s="1">
        <v>43474</v>
      </c>
      <c r="C3145" s="7">
        <v>0.57847222222222228</v>
      </c>
      <c r="D3145" t="s">
        <v>31</v>
      </c>
      <c r="E3145" t="s">
        <v>2188</v>
      </c>
      <c r="F3145" t="s">
        <v>101</v>
      </c>
      <c r="G3145" s="2">
        <v>1.3888888888888889E-3</v>
      </c>
      <c r="H3145" s="15" t="str">
        <f t="shared" si="98"/>
        <v/>
      </c>
      <c r="I3145" s="2">
        <f>SUM(INDEX(ch_table[Duration],1):ch_table[[#This Row],[Duration]])</f>
        <v>79.659027777777595</v>
      </c>
      <c r="J3145" s="7">
        <v>0.79166666666666663</v>
      </c>
      <c r="K3145" s="16" t="str" cm="1">
        <f t="array" ref="K31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5" s="7" t="str">
        <f t="shared" si="99"/>
        <v/>
      </c>
      <c r="M3145" s="2">
        <f>SUM(INDEX(ch_table[AAT],1):ch_table[[#This Row],[AAT]])</f>
        <v>7.079166666666671</v>
      </c>
    </row>
    <row r="3146" spans="1:13" x14ac:dyDescent="0.25">
      <c r="A3146">
        <v>230</v>
      </c>
      <c r="B3146" s="1">
        <v>43474</v>
      </c>
      <c r="C3146" s="7">
        <v>0.57986111111111116</v>
      </c>
      <c r="D3146" t="s">
        <v>31</v>
      </c>
      <c r="E3146" t="s">
        <v>2189</v>
      </c>
      <c r="F3146" t="s">
        <v>101</v>
      </c>
      <c r="G3146" s="2">
        <v>6.9444444444444447E-4</v>
      </c>
      <c r="H3146" s="15" t="str">
        <f t="shared" si="98"/>
        <v/>
      </c>
      <c r="I3146" s="2">
        <f>SUM(INDEX(ch_table[Duration],1):ch_table[[#This Row],[Duration]])</f>
        <v>79.659722222222044</v>
      </c>
      <c r="J3146" s="7">
        <v>0.79166666666666663</v>
      </c>
      <c r="K3146" s="16" t="str" cm="1">
        <f t="array" ref="K31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6" s="7" t="str">
        <f t="shared" si="99"/>
        <v/>
      </c>
      <c r="M3146" s="2">
        <f>SUM(INDEX(ch_table[AAT],1):ch_table[[#This Row],[AAT]])</f>
        <v>7.079166666666671</v>
      </c>
    </row>
    <row r="3147" spans="1:13" x14ac:dyDescent="0.25">
      <c r="A3147">
        <v>230</v>
      </c>
      <c r="B3147" s="1">
        <v>43474</v>
      </c>
      <c r="C3147" s="7">
        <v>0.5805555555555556</v>
      </c>
      <c r="D3147" t="s">
        <v>31</v>
      </c>
      <c r="E3147" t="s">
        <v>2190</v>
      </c>
      <c r="G3147" s="2">
        <v>6.9444444444444447E-4</v>
      </c>
      <c r="H3147" s="15" t="str">
        <f t="shared" si="98"/>
        <v/>
      </c>
      <c r="I3147" s="2">
        <f>SUM(INDEX(ch_table[Duration],1):ch_table[[#This Row],[Duration]])</f>
        <v>79.660416666666492</v>
      </c>
      <c r="J3147" s="7">
        <v>0.79166666666666663</v>
      </c>
      <c r="K3147" s="16" t="str" cm="1">
        <f t="array" ref="K31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7" s="7" t="str">
        <f t="shared" si="99"/>
        <v/>
      </c>
      <c r="M3147" s="2">
        <f>SUM(INDEX(ch_table[AAT],1):ch_table[[#This Row],[AAT]])</f>
        <v>7.079166666666671</v>
      </c>
    </row>
    <row r="3148" spans="1:13" x14ac:dyDescent="0.25">
      <c r="A3148">
        <v>230</v>
      </c>
      <c r="B3148" s="1">
        <v>43474</v>
      </c>
      <c r="C3148" s="7">
        <v>0.58125000000000004</v>
      </c>
      <c r="D3148" t="s">
        <v>286</v>
      </c>
      <c r="E3148" t="s">
        <v>2191</v>
      </c>
      <c r="G3148" s="2">
        <v>6.9444444444444441E-3</v>
      </c>
      <c r="H3148" s="15" t="str">
        <f t="shared" si="98"/>
        <v/>
      </c>
      <c r="I3148" s="2">
        <f>SUM(INDEX(ch_table[Duration],1):ch_table[[#This Row],[Duration]])</f>
        <v>79.667361111110935</v>
      </c>
      <c r="J3148" s="7">
        <v>0.79166666666666663</v>
      </c>
      <c r="K3148" s="16" t="str" cm="1">
        <f t="array" ref="K31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8" s="7" t="str">
        <f t="shared" si="99"/>
        <v/>
      </c>
      <c r="M3148" s="2">
        <f>SUM(INDEX(ch_table[AAT],1):ch_table[[#This Row],[AAT]])</f>
        <v>7.079166666666671</v>
      </c>
    </row>
    <row r="3149" spans="1:13" x14ac:dyDescent="0.25">
      <c r="A3149">
        <v>230</v>
      </c>
      <c r="B3149" s="1">
        <v>43474</v>
      </c>
      <c r="C3149" s="7">
        <v>0.58819444444444446</v>
      </c>
      <c r="D3149" t="s">
        <v>2192</v>
      </c>
      <c r="E3149" t="s">
        <v>2193</v>
      </c>
      <c r="F3149" t="s">
        <v>1724</v>
      </c>
      <c r="G3149" s="2">
        <v>1.388888888888889E-2</v>
      </c>
      <c r="H3149" s="15" t="str">
        <f t="shared" si="98"/>
        <v/>
      </c>
      <c r="I3149" s="2">
        <f>SUM(INDEX(ch_table[Duration],1):ch_table[[#This Row],[Duration]])</f>
        <v>79.681249999999821</v>
      </c>
      <c r="J3149" s="7">
        <v>0.79166666666666663</v>
      </c>
      <c r="K3149" s="16" t="str" cm="1">
        <f t="array" ref="K31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49" s="7" t="str">
        <f t="shared" si="99"/>
        <v/>
      </c>
      <c r="M3149" s="2">
        <f>SUM(INDEX(ch_table[AAT],1):ch_table[[#This Row],[AAT]])</f>
        <v>7.079166666666671</v>
      </c>
    </row>
    <row r="3150" spans="1:13" x14ac:dyDescent="0.25">
      <c r="A3150">
        <v>230</v>
      </c>
      <c r="B3150" s="1">
        <v>43474</v>
      </c>
      <c r="C3150" s="7">
        <v>0.6020833333333333</v>
      </c>
      <c r="D3150" t="s">
        <v>290</v>
      </c>
      <c r="E3150" t="s">
        <v>2194</v>
      </c>
      <c r="F3150" t="s">
        <v>1724</v>
      </c>
      <c r="G3150" s="2">
        <v>0.30902777777777779</v>
      </c>
      <c r="H3150" s="15" t="str">
        <f t="shared" si="98"/>
        <v/>
      </c>
      <c r="I3150" s="2">
        <f>SUM(INDEX(ch_table[Duration],1):ch_table[[#This Row],[Duration]])</f>
        <v>79.990277777777592</v>
      </c>
      <c r="J3150" s="7">
        <v>0.79166666666666663</v>
      </c>
      <c r="K3150" s="16" cm="1">
        <f t="array" ref="K31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0.11944444444444446</v>
      </c>
      <c r="L3150" s="7" t="str">
        <f t="shared" si="99"/>
        <v/>
      </c>
      <c r="M3150" s="2">
        <f>SUM(INDEX(ch_table[AAT],1):ch_table[[#This Row],[AAT]])</f>
        <v>7.1986111111111155</v>
      </c>
    </row>
    <row r="3151" spans="1:13" x14ac:dyDescent="0.25">
      <c r="A3151">
        <v>230</v>
      </c>
      <c r="B3151" s="1">
        <v>43474</v>
      </c>
      <c r="C3151" s="7">
        <v>0.91111111111111109</v>
      </c>
      <c r="D3151" t="s">
        <v>23</v>
      </c>
      <c r="E3151" t="s">
        <v>2195</v>
      </c>
      <c r="G3151" s="2">
        <v>1.7361111111111108E-2</v>
      </c>
      <c r="H3151" s="15" t="str">
        <f t="shared" si="98"/>
        <v/>
      </c>
      <c r="I3151" s="2">
        <f>SUM(INDEX(ch_table[Duration],1):ch_table[[#This Row],[Duration]])</f>
        <v>80.007638888888707</v>
      </c>
      <c r="J3151" s="7">
        <v>0.79166666666666663</v>
      </c>
      <c r="K3151" s="16" cm="1">
        <f t="array" ref="K31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3151" s="7" t="str">
        <f t="shared" si="99"/>
        <v/>
      </c>
      <c r="M3151" s="2">
        <f>SUM(INDEX(ch_table[AAT],1):ch_table[[#This Row],[AAT]])</f>
        <v>7.2159722222222262</v>
      </c>
    </row>
    <row r="3152" spans="1:13" x14ac:dyDescent="0.25">
      <c r="A3152">
        <v>230</v>
      </c>
      <c r="B3152" s="1">
        <v>43474</v>
      </c>
      <c r="C3152" s="7">
        <v>0.92847222222222225</v>
      </c>
      <c r="D3152" t="s">
        <v>8</v>
      </c>
      <c r="H3152" s="15">
        <f t="shared" si="98"/>
        <v>0.44930555555555546</v>
      </c>
      <c r="I3152" s="2">
        <f>SUM(INDEX(ch_table[Duration],1):ch_table[[#This Row],[Duration]])</f>
        <v>80.007638888888707</v>
      </c>
      <c r="J3152" s="7">
        <v>0.79166666666666663</v>
      </c>
      <c r="K3152" s="16" t="str" cm="1">
        <f t="array" ref="K31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52" s="7">
        <f t="shared" si="99"/>
        <v>0.13680555555555557</v>
      </c>
      <c r="M3152" s="2">
        <f>SUM(INDEX(ch_table[AAT],1):ch_table[[#This Row],[AAT]])</f>
        <v>7.2159722222222262</v>
      </c>
    </row>
    <row r="3153" spans="1:13" x14ac:dyDescent="0.25">
      <c r="A3153">
        <v>231</v>
      </c>
      <c r="B3153" s="1">
        <v>43475</v>
      </c>
      <c r="C3153" s="7">
        <v>0.39583333333333331</v>
      </c>
      <c r="D3153" t="s">
        <v>13</v>
      </c>
      <c r="G3153" s="2">
        <v>2.7777777777777779E-3</v>
      </c>
      <c r="H3153" s="15" t="str">
        <f t="shared" si="98"/>
        <v/>
      </c>
      <c r="I3153" s="2">
        <f>SUM(INDEX(ch_table[Duration],1):ch_table[[#This Row],[Duration]])</f>
        <v>80.010416666666487</v>
      </c>
      <c r="J3153" s="7">
        <v>0.70833333333333337</v>
      </c>
      <c r="K3153" s="16" t="str" cm="1">
        <f t="array" ref="K31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53" s="7" t="str">
        <f t="shared" si="99"/>
        <v/>
      </c>
      <c r="M3153" s="2">
        <f>SUM(INDEX(ch_table[AAT],1):ch_table[[#This Row],[AAT]])</f>
        <v>7.2159722222222262</v>
      </c>
    </row>
    <row r="3154" spans="1:13" x14ac:dyDescent="0.25">
      <c r="A3154">
        <v>231</v>
      </c>
      <c r="B3154" s="1">
        <v>43475</v>
      </c>
      <c r="C3154" s="7">
        <v>0.39861111111111108</v>
      </c>
      <c r="D3154" t="s">
        <v>52</v>
      </c>
      <c r="E3154" t="s">
        <v>380</v>
      </c>
      <c r="G3154" s="2">
        <v>3.5416666666666673E-2</v>
      </c>
      <c r="H3154" s="15" t="str">
        <f t="shared" si="98"/>
        <v/>
      </c>
      <c r="I3154" s="2">
        <f>SUM(INDEX(ch_table[Duration],1):ch_table[[#This Row],[Duration]])</f>
        <v>80.04583333333315</v>
      </c>
      <c r="J3154" s="7">
        <v>0.70833333333333337</v>
      </c>
      <c r="K3154" s="16" t="str" cm="1">
        <f t="array" ref="K31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54" s="7" t="str">
        <f t="shared" si="99"/>
        <v/>
      </c>
      <c r="M3154" s="2">
        <f>SUM(INDEX(ch_table[AAT],1):ch_table[[#This Row],[AAT]])</f>
        <v>7.2159722222222262</v>
      </c>
    </row>
    <row r="3155" spans="1:13" x14ac:dyDescent="0.25">
      <c r="A3155">
        <v>231</v>
      </c>
      <c r="B3155" s="1">
        <v>43475</v>
      </c>
      <c r="C3155" s="7">
        <v>0.43402777777777779</v>
      </c>
      <c r="D3155" t="s">
        <v>54</v>
      </c>
      <c r="E3155" t="s">
        <v>380</v>
      </c>
      <c r="G3155" s="2">
        <v>1.041666666666667E-2</v>
      </c>
      <c r="H3155" s="15" t="str">
        <f t="shared" si="98"/>
        <v/>
      </c>
      <c r="I3155" s="2">
        <f>SUM(INDEX(ch_table[Duration],1):ch_table[[#This Row],[Duration]])</f>
        <v>80.056249999999821</v>
      </c>
      <c r="J3155" s="7">
        <v>0.70833333333333337</v>
      </c>
      <c r="K3155" s="16" t="str" cm="1">
        <f t="array" ref="K31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55" s="7" t="str">
        <f t="shared" si="99"/>
        <v/>
      </c>
      <c r="M3155" s="2">
        <f>SUM(INDEX(ch_table[AAT],1):ch_table[[#This Row],[AAT]])</f>
        <v>7.2159722222222262</v>
      </c>
    </row>
    <row r="3156" spans="1:13" x14ac:dyDescent="0.25">
      <c r="A3156">
        <v>231</v>
      </c>
      <c r="B3156" s="1">
        <v>43475</v>
      </c>
      <c r="C3156" s="7">
        <v>0.44444444444444442</v>
      </c>
      <c r="D3156" t="s">
        <v>29</v>
      </c>
      <c r="E3156" t="s">
        <v>176</v>
      </c>
      <c r="G3156" s="2">
        <v>6.1111111111111109E-2</v>
      </c>
      <c r="H3156" s="15" t="str">
        <f t="shared" si="98"/>
        <v/>
      </c>
      <c r="I3156" s="2">
        <f>SUM(INDEX(ch_table[Duration],1):ch_table[[#This Row],[Duration]])</f>
        <v>80.117361111110938</v>
      </c>
      <c r="J3156" s="7">
        <v>0.70833333333333337</v>
      </c>
      <c r="K3156" s="16" t="str" cm="1">
        <f t="array" ref="K31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56" s="7" t="str">
        <f t="shared" si="99"/>
        <v/>
      </c>
      <c r="M3156" s="2">
        <f>SUM(INDEX(ch_table[AAT],1):ch_table[[#This Row],[AAT]])</f>
        <v>7.2159722222222262</v>
      </c>
    </row>
    <row r="3157" spans="1:13" x14ac:dyDescent="0.25">
      <c r="A3157">
        <v>231</v>
      </c>
      <c r="B3157" s="1">
        <v>43475</v>
      </c>
      <c r="C3157" s="7">
        <v>0.50555555555555554</v>
      </c>
      <c r="D3157" t="s">
        <v>290</v>
      </c>
      <c r="E3157" t="s">
        <v>2196</v>
      </c>
      <c r="F3157" t="s">
        <v>1724</v>
      </c>
      <c r="G3157" s="2">
        <v>0.30277777777777781</v>
      </c>
      <c r="H3157" s="15" t="str">
        <f t="shared" si="98"/>
        <v/>
      </c>
      <c r="I3157" s="2">
        <f>SUM(INDEX(ch_table[Duration],1):ch_table[[#This Row],[Duration]])</f>
        <v>80.420138888888715</v>
      </c>
      <c r="J3157" s="7">
        <v>0.70833333333333337</v>
      </c>
      <c r="K3157" s="16" cm="1">
        <f t="array" ref="K31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9.9999999999999978E-2</v>
      </c>
      <c r="L3157" s="7" t="str">
        <f t="shared" si="99"/>
        <v/>
      </c>
      <c r="M3157" s="2">
        <f>SUM(INDEX(ch_table[AAT],1):ch_table[[#This Row],[AAT]])</f>
        <v>7.3159722222222259</v>
      </c>
    </row>
    <row r="3158" spans="1:13" x14ac:dyDescent="0.25">
      <c r="A3158">
        <v>231</v>
      </c>
      <c r="B3158" s="1">
        <v>43475</v>
      </c>
      <c r="C3158" s="7">
        <v>0.80833333333333335</v>
      </c>
      <c r="D3158" t="s">
        <v>23</v>
      </c>
      <c r="E3158" t="s">
        <v>2197</v>
      </c>
      <c r="G3158" s="2">
        <v>1.9444444444444441E-2</v>
      </c>
      <c r="H3158" s="15" t="str">
        <f t="shared" si="98"/>
        <v/>
      </c>
      <c r="I3158" s="2">
        <f>SUM(INDEX(ch_table[Duration],1):ch_table[[#This Row],[Duration]])</f>
        <v>80.439583333333161</v>
      </c>
      <c r="J3158" s="7">
        <v>0.70833333333333337</v>
      </c>
      <c r="K3158" s="16" cm="1">
        <f t="array" ref="K31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3158" s="7" t="str">
        <f t="shared" si="99"/>
        <v/>
      </c>
      <c r="M3158" s="2">
        <f>SUM(INDEX(ch_table[AAT],1):ch_table[[#This Row],[AAT]])</f>
        <v>7.3354166666666707</v>
      </c>
    </row>
    <row r="3159" spans="1:13" x14ac:dyDescent="0.25">
      <c r="A3159">
        <v>231</v>
      </c>
      <c r="B3159" s="1">
        <v>43475</v>
      </c>
      <c r="C3159" s="7">
        <v>0.82777777777777772</v>
      </c>
      <c r="D3159" t="s">
        <v>8</v>
      </c>
      <c r="H3159" s="15">
        <f t="shared" si="98"/>
        <v>0.43194444444444446</v>
      </c>
      <c r="I3159" s="2">
        <f>SUM(INDEX(ch_table[Duration],1):ch_table[[#This Row],[Duration]])</f>
        <v>80.439583333333161</v>
      </c>
      <c r="J3159" s="7">
        <v>0.70833333333333337</v>
      </c>
      <c r="K3159" s="16" t="str" cm="1">
        <f t="array" ref="K31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59" s="7">
        <f t="shared" si="99"/>
        <v>0.11944444444444442</v>
      </c>
      <c r="M3159" s="2">
        <f>SUM(INDEX(ch_table[AAT],1):ch_table[[#This Row],[AAT]])</f>
        <v>7.3354166666666707</v>
      </c>
    </row>
    <row r="3160" spans="1:13" x14ac:dyDescent="0.25">
      <c r="A3160">
        <v>232</v>
      </c>
      <c r="B3160" s="1">
        <v>43476</v>
      </c>
      <c r="C3160" s="7">
        <v>0.39583333333333331</v>
      </c>
      <c r="D3160" t="s">
        <v>13</v>
      </c>
      <c r="G3160" s="2">
        <v>6.9444444444444447E-4</v>
      </c>
      <c r="H3160" s="15" t="str">
        <f t="shared" si="98"/>
        <v/>
      </c>
      <c r="I3160" s="2">
        <f>SUM(INDEX(ch_table[Duration],1):ch_table[[#This Row],[Duration]])</f>
        <v>80.440277777777609</v>
      </c>
      <c r="J3160" s="7">
        <v>0.60416666666666663</v>
      </c>
      <c r="K3160" s="16" t="str" cm="1">
        <f t="array" ref="K31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0" s="7" t="str">
        <f t="shared" si="99"/>
        <v/>
      </c>
      <c r="M3160" s="2">
        <f>SUM(INDEX(ch_table[AAT],1):ch_table[[#This Row],[AAT]])</f>
        <v>7.3354166666666707</v>
      </c>
    </row>
    <row r="3161" spans="1:13" x14ac:dyDescent="0.25">
      <c r="A3161">
        <v>232</v>
      </c>
      <c r="B3161" s="1">
        <v>43476</v>
      </c>
      <c r="C3161" s="7">
        <v>0.39652777777777781</v>
      </c>
      <c r="D3161" t="s">
        <v>31</v>
      </c>
      <c r="E3161" t="s">
        <v>2198</v>
      </c>
      <c r="G3161" s="2">
        <v>2.0833333333333329E-3</v>
      </c>
      <c r="H3161" s="15" t="str">
        <f t="shared" si="98"/>
        <v/>
      </c>
      <c r="I3161" s="2">
        <f>SUM(INDEX(ch_table[Duration],1):ch_table[[#This Row],[Duration]])</f>
        <v>80.442361111110941</v>
      </c>
      <c r="J3161" s="7">
        <v>0.60416666666666663</v>
      </c>
      <c r="K3161" s="16" t="str" cm="1">
        <f t="array" ref="K31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1" s="7" t="str">
        <f t="shared" si="99"/>
        <v/>
      </c>
      <c r="M3161" s="2">
        <f>SUM(INDEX(ch_table[AAT],1):ch_table[[#This Row],[AAT]])</f>
        <v>7.3354166666666707</v>
      </c>
    </row>
    <row r="3162" spans="1:13" x14ac:dyDescent="0.25">
      <c r="A3162">
        <v>232</v>
      </c>
      <c r="B3162" s="1">
        <v>43476</v>
      </c>
      <c r="C3162" s="7">
        <v>0.39861111111111108</v>
      </c>
      <c r="D3162" t="s">
        <v>31</v>
      </c>
      <c r="E3162" t="s">
        <v>2199</v>
      </c>
      <c r="G3162" s="2">
        <v>6.9444444444444447E-4</v>
      </c>
      <c r="H3162" s="15" t="str">
        <f t="shared" si="98"/>
        <v/>
      </c>
      <c r="I3162" s="2">
        <f>SUM(INDEX(ch_table[Duration],1):ch_table[[#This Row],[Duration]])</f>
        <v>80.443055555555389</v>
      </c>
      <c r="J3162" s="7">
        <v>0.60416666666666663</v>
      </c>
      <c r="K3162" s="16" t="str" cm="1">
        <f t="array" ref="K31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2" s="7" t="str">
        <f t="shared" si="99"/>
        <v/>
      </c>
      <c r="M3162" s="2">
        <f>SUM(INDEX(ch_table[AAT],1):ch_table[[#This Row],[AAT]])</f>
        <v>7.3354166666666707</v>
      </c>
    </row>
    <row r="3163" spans="1:13" x14ac:dyDescent="0.25">
      <c r="A3163">
        <v>232</v>
      </c>
      <c r="B3163" s="1">
        <v>43476</v>
      </c>
      <c r="C3163" s="7">
        <v>0.39930555555555558</v>
      </c>
      <c r="D3163" t="s">
        <v>31</v>
      </c>
      <c r="E3163" t="s">
        <v>2200</v>
      </c>
      <c r="G3163" s="2">
        <v>6.9444444444444447E-4</v>
      </c>
      <c r="H3163" s="15" t="str">
        <f t="shared" si="98"/>
        <v/>
      </c>
      <c r="I3163" s="2">
        <f>SUM(INDEX(ch_table[Duration],1):ch_table[[#This Row],[Duration]])</f>
        <v>80.443749999999838</v>
      </c>
      <c r="J3163" s="7">
        <v>0.60416666666666663</v>
      </c>
      <c r="K3163" s="16" t="str" cm="1">
        <f t="array" ref="K31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3" s="7" t="str">
        <f t="shared" si="99"/>
        <v/>
      </c>
      <c r="M3163" s="2">
        <f>SUM(INDEX(ch_table[AAT],1):ch_table[[#This Row],[AAT]])</f>
        <v>7.3354166666666707</v>
      </c>
    </row>
    <row r="3164" spans="1:13" x14ac:dyDescent="0.25">
      <c r="A3164">
        <v>232</v>
      </c>
      <c r="B3164" s="1">
        <v>43476</v>
      </c>
      <c r="C3164" s="7">
        <v>0.4</v>
      </c>
      <c r="D3164" t="s">
        <v>31</v>
      </c>
      <c r="E3164" t="s">
        <v>2201</v>
      </c>
      <c r="G3164" s="2">
        <v>1.3888888888888889E-3</v>
      </c>
      <c r="H3164" s="15" t="str">
        <f t="shared" si="98"/>
        <v/>
      </c>
      <c r="I3164" s="2">
        <f>SUM(INDEX(ch_table[Duration],1):ch_table[[#This Row],[Duration]])</f>
        <v>80.445138888888721</v>
      </c>
      <c r="J3164" s="7">
        <v>0.60416666666666663</v>
      </c>
      <c r="K3164" s="16" t="str" cm="1">
        <f t="array" ref="K31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4" s="7" t="str">
        <f t="shared" si="99"/>
        <v/>
      </c>
      <c r="M3164" s="2">
        <f>SUM(INDEX(ch_table[AAT],1):ch_table[[#This Row],[AAT]])</f>
        <v>7.3354166666666707</v>
      </c>
    </row>
    <row r="3165" spans="1:13" x14ac:dyDescent="0.25">
      <c r="A3165">
        <v>232</v>
      </c>
      <c r="B3165" s="1">
        <v>43476</v>
      </c>
      <c r="C3165" s="7">
        <v>0.40138888888888891</v>
      </c>
      <c r="D3165" t="s">
        <v>31</v>
      </c>
      <c r="E3165" t="s">
        <v>2202</v>
      </c>
      <c r="G3165" s="2">
        <v>2.0833333333333329E-3</v>
      </c>
      <c r="H3165" s="15" t="str">
        <f t="shared" si="98"/>
        <v/>
      </c>
      <c r="I3165" s="2">
        <f>SUM(INDEX(ch_table[Duration],1):ch_table[[#This Row],[Duration]])</f>
        <v>80.447222222222052</v>
      </c>
      <c r="J3165" s="7">
        <v>0.60416666666666663</v>
      </c>
      <c r="K3165" s="16" t="str" cm="1">
        <f t="array" ref="K31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5" s="7" t="str">
        <f t="shared" si="99"/>
        <v/>
      </c>
      <c r="M3165" s="2">
        <f>SUM(INDEX(ch_table[AAT],1):ch_table[[#This Row],[AAT]])</f>
        <v>7.3354166666666707</v>
      </c>
    </row>
    <row r="3166" spans="1:13" x14ac:dyDescent="0.25">
      <c r="A3166">
        <v>232</v>
      </c>
      <c r="B3166" s="1">
        <v>43476</v>
      </c>
      <c r="C3166" s="7">
        <v>0.40347222222222218</v>
      </c>
      <c r="D3166" t="s">
        <v>290</v>
      </c>
      <c r="E3166" t="s">
        <v>2203</v>
      </c>
      <c r="F3166" t="s">
        <v>1724</v>
      </c>
      <c r="G3166" s="2">
        <v>0.20347222222222219</v>
      </c>
      <c r="H3166" s="15" t="str">
        <f t="shared" si="98"/>
        <v/>
      </c>
      <c r="I3166" s="2">
        <f>SUM(INDEX(ch_table[Duration],1):ch_table[[#This Row],[Duration]])</f>
        <v>80.650694444444269</v>
      </c>
      <c r="J3166" s="7">
        <v>0.60416666666666663</v>
      </c>
      <c r="K3166" s="16" cm="1">
        <f t="array" ref="K31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3166" s="7" t="str">
        <f t="shared" si="99"/>
        <v/>
      </c>
      <c r="M3166" s="2">
        <f>SUM(INDEX(ch_table[AAT],1):ch_table[[#This Row],[AAT]])</f>
        <v>7.3381944444444489</v>
      </c>
    </row>
    <row r="3167" spans="1:13" x14ac:dyDescent="0.25">
      <c r="A3167">
        <v>232</v>
      </c>
      <c r="B3167" s="1">
        <v>43476</v>
      </c>
      <c r="C3167" s="7">
        <v>0.6069444444444444</v>
      </c>
      <c r="D3167" t="s">
        <v>23</v>
      </c>
      <c r="E3167" t="s">
        <v>2204</v>
      </c>
      <c r="G3167" s="2">
        <v>1.805555555555555E-2</v>
      </c>
      <c r="H3167" s="15" t="str">
        <f t="shared" si="98"/>
        <v/>
      </c>
      <c r="I3167" s="2">
        <f>SUM(INDEX(ch_table[Duration],1):ch_table[[#This Row],[Duration]])</f>
        <v>80.668749999999818</v>
      </c>
      <c r="J3167" s="7">
        <v>0.60416666666666663</v>
      </c>
      <c r="K3167" s="16" cm="1">
        <f t="array" ref="K31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3167" s="7" t="str">
        <f t="shared" si="99"/>
        <v/>
      </c>
      <c r="M3167" s="2">
        <f>SUM(INDEX(ch_table[AAT],1):ch_table[[#This Row],[AAT]])</f>
        <v>7.3562500000000046</v>
      </c>
    </row>
    <row r="3168" spans="1:13" x14ac:dyDescent="0.25">
      <c r="A3168">
        <v>232</v>
      </c>
      <c r="B3168" s="1">
        <v>43476</v>
      </c>
      <c r="C3168" s="7">
        <v>0.625</v>
      </c>
      <c r="D3168" t="s">
        <v>8</v>
      </c>
      <c r="H3168" s="15">
        <f t="shared" si="98"/>
        <v>0.22916666666666663</v>
      </c>
      <c r="I3168" s="2">
        <f>SUM(INDEX(ch_table[Duration],1):ch_table[[#This Row],[Duration]])</f>
        <v>80.668749999999818</v>
      </c>
      <c r="J3168" s="7">
        <v>0.60416666666666663</v>
      </c>
      <c r="K3168" s="16" t="str" cm="1">
        <f t="array" ref="K31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8" s="7">
        <f t="shared" si="99"/>
        <v>2.0833333333333318E-2</v>
      </c>
      <c r="M3168" s="2">
        <f>SUM(INDEX(ch_table[AAT],1):ch_table[[#This Row],[AAT]])</f>
        <v>7.3562500000000046</v>
      </c>
    </row>
    <row r="3169" spans="1:13" x14ac:dyDescent="0.25">
      <c r="A3169">
        <v>233</v>
      </c>
      <c r="B3169" s="1">
        <v>43479</v>
      </c>
      <c r="C3169" s="7">
        <v>0.60416666666666663</v>
      </c>
      <c r="D3169" t="s">
        <v>13</v>
      </c>
      <c r="G3169" s="2">
        <v>2.0833333333333329E-3</v>
      </c>
      <c r="H3169" s="15" t="str">
        <f t="shared" si="98"/>
        <v/>
      </c>
      <c r="I3169" s="2">
        <f>SUM(INDEX(ch_table[Duration],1):ch_table[[#This Row],[Duration]])</f>
        <v>80.67083333333315</v>
      </c>
      <c r="J3169" s="7">
        <v>0.91666666666666663</v>
      </c>
      <c r="K3169" s="16" t="str" cm="1">
        <f t="array" ref="K31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69" s="7" t="str">
        <f t="shared" si="99"/>
        <v/>
      </c>
      <c r="M3169" s="2">
        <f>SUM(INDEX(ch_table[AAT],1):ch_table[[#This Row],[AAT]])</f>
        <v>7.3562500000000046</v>
      </c>
    </row>
    <row r="3170" spans="1:13" x14ac:dyDescent="0.25">
      <c r="A3170">
        <v>233</v>
      </c>
      <c r="B3170" s="1">
        <v>43479</v>
      </c>
      <c r="C3170" s="7">
        <v>0.60624999999999996</v>
      </c>
      <c r="D3170" t="s">
        <v>52</v>
      </c>
      <c r="E3170" t="s">
        <v>134</v>
      </c>
      <c r="G3170" s="2">
        <v>3.4722222222222217E-2</v>
      </c>
      <c r="H3170" s="15" t="str">
        <f t="shared" si="98"/>
        <v/>
      </c>
      <c r="I3170" s="2">
        <f>SUM(INDEX(ch_table[Duration],1):ch_table[[#This Row],[Duration]])</f>
        <v>80.705555555555378</v>
      </c>
      <c r="J3170" s="7">
        <v>0.91666666666666663</v>
      </c>
      <c r="K3170" s="16" t="str" cm="1">
        <f t="array" ref="K31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0" s="7" t="str">
        <f t="shared" si="99"/>
        <v/>
      </c>
      <c r="M3170" s="2">
        <f>SUM(INDEX(ch_table[AAT],1):ch_table[[#This Row],[AAT]])</f>
        <v>7.3562500000000046</v>
      </c>
    </row>
    <row r="3171" spans="1:13" x14ac:dyDescent="0.25">
      <c r="A3171">
        <v>233</v>
      </c>
      <c r="B3171" s="1">
        <v>43479</v>
      </c>
      <c r="C3171" s="7">
        <v>0.64097222222222228</v>
      </c>
      <c r="D3171" t="s">
        <v>54</v>
      </c>
      <c r="E3171" t="s">
        <v>134</v>
      </c>
      <c r="G3171" s="2">
        <v>9.0277777777777769E-3</v>
      </c>
      <c r="H3171" s="15" t="str">
        <f t="shared" si="98"/>
        <v/>
      </c>
      <c r="I3171" s="2">
        <f>SUM(INDEX(ch_table[Duration],1):ch_table[[#This Row],[Duration]])</f>
        <v>80.714583333333152</v>
      </c>
      <c r="J3171" s="7">
        <v>0.91666666666666663</v>
      </c>
      <c r="K3171" s="16" t="str" cm="1">
        <f t="array" ref="K31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1" s="7" t="str">
        <f t="shared" si="99"/>
        <v/>
      </c>
      <c r="M3171" s="2">
        <f>SUM(INDEX(ch_table[AAT],1):ch_table[[#This Row],[AAT]])</f>
        <v>7.3562500000000046</v>
      </c>
    </row>
    <row r="3172" spans="1:13" x14ac:dyDescent="0.25">
      <c r="A3172">
        <v>233</v>
      </c>
      <c r="B3172" s="1">
        <v>43479</v>
      </c>
      <c r="C3172" s="7">
        <v>0.65</v>
      </c>
      <c r="D3172" t="s">
        <v>31</v>
      </c>
      <c r="E3172" t="s">
        <v>2205</v>
      </c>
      <c r="G3172" s="2">
        <v>1.3888888888888889E-3</v>
      </c>
      <c r="H3172" s="15" t="str">
        <f t="shared" si="98"/>
        <v/>
      </c>
      <c r="I3172" s="2">
        <f>SUM(INDEX(ch_table[Duration],1):ch_table[[#This Row],[Duration]])</f>
        <v>80.715972222222035</v>
      </c>
      <c r="J3172" s="7">
        <v>0.91666666666666663</v>
      </c>
      <c r="K3172" s="16" t="str" cm="1">
        <f t="array" ref="K31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2" s="7" t="str">
        <f t="shared" si="99"/>
        <v/>
      </c>
      <c r="M3172" s="2">
        <f>SUM(INDEX(ch_table[AAT],1):ch_table[[#This Row],[AAT]])</f>
        <v>7.3562500000000046</v>
      </c>
    </row>
    <row r="3173" spans="1:13" x14ac:dyDescent="0.25">
      <c r="A3173">
        <v>233</v>
      </c>
      <c r="B3173" s="1">
        <v>43479</v>
      </c>
      <c r="C3173" s="7">
        <v>0.65138888888888891</v>
      </c>
      <c r="D3173" t="s">
        <v>31</v>
      </c>
      <c r="E3173" t="s">
        <v>2206</v>
      </c>
      <c r="G3173" s="2">
        <v>3.472222222222222E-3</v>
      </c>
      <c r="H3173" s="15" t="str">
        <f t="shared" si="98"/>
        <v/>
      </c>
      <c r="I3173" s="2">
        <f>SUM(INDEX(ch_table[Duration],1):ch_table[[#This Row],[Duration]])</f>
        <v>80.719444444444264</v>
      </c>
      <c r="J3173" s="7">
        <v>0.91666666666666663</v>
      </c>
      <c r="K3173" s="16" t="str" cm="1">
        <f t="array" ref="K31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3" s="7" t="str">
        <f t="shared" si="99"/>
        <v/>
      </c>
      <c r="M3173" s="2">
        <f>SUM(INDEX(ch_table[AAT],1):ch_table[[#This Row],[AAT]])</f>
        <v>7.3562500000000046</v>
      </c>
    </row>
    <row r="3174" spans="1:13" x14ac:dyDescent="0.25">
      <c r="A3174">
        <v>233</v>
      </c>
      <c r="B3174" s="1">
        <v>43479</v>
      </c>
      <c r="C3174" s="7">
        <v>0.65486111111111112</v>
      </c>
      <c r="D3174" t="s">
        <v>31</v>
      </c>
      <c r="E3174" t="s">
        <v>2207</v>
      </c>
      <c r="G3174" s="2">
        <v>1.3888888888888889E-3</v>
      </c>
      <c r="H3174" s="15" t="str">
        <f t="shared" si="98"/>
        <v/>
      </c>
      <c r="I3174" s="2">
        <f>SUM(INDEX(ch_table[Duration],1):ch_table[[#This Row],[Duration]])</f>
        <v>80.720833333333147</v>
      </c>
      <c r="J3174" s="7">
        <v>0.91666666666666663</v>
      </c>
      <c r="K3174" s="16" t="str" cm="1">
        <f t="array" ref="K31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4" s="7" t="str">
        <f t="shared" si="99"/>
        <v/>
      </c>
      <c r="M3174" s="2">
        <f>SUM(INDEX(ch_table[AAT],1):ch_table[[#This Row],[AAT]])</f>
        <v>7.3562500000000046</v>
      </c>
    </row>
    <row r="3175" spans="1:13" x14ac:dyDescent="0.25">
      <c r="A3175">
        <v>233</v>
      </c>
      <c r="B3175" s="1">
        <v>43479</v>
      </c>
      <c r="C3175" s="7">
        <v>0.65625</v>
      </c>
      <c r="D3175" t="s">
        <v>55</v>
      </c>
      <c r="E3175" t="s">
        <v>2208</v>
      </c>
      <c r="G3175" s="2">
        <v>2.5000000000000001E-2</v>
      </c>
      <c r="H3175" s="15" t="str">
        <f t="shared" si="98"/>
        <v/>
      </c>
      <c r="I3175" s="2">
        <f>SUM(INDEX(ch_table[Duration],1):ch_table[[#This Row],[Duration]])</f>
        <v>80.745833333333152</v>
      </c>
      <c r="J3175" s="7">
        <v>0.91666666666666663</v>
      </c>
      <c r="K3175" s="16" t="str" cm="1">
        <f t="array" ref="K31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5" s="7" t="str">
        <f t="shared" si="99"/>
        <v/>
      </c>
      <c r="M3175" s="2">
        <f>SUM(INDEX(ch_table[AAT],1):ch_table[[#This Row],[AAT]])</f>
        <v>7.3562500000000046</v>
      </c>
    </row>
    <row r="3176" spans="1:13" x14ac:dyDescent="0.25">
      <c r="A3176">
        <v>233</v>
      </c>
      <c r="B3176" s="1">
        <v>43479</v>
      </c>
      <c r="C3176" s="7">
        <v>0.68125000000000002</v>
      </c>
      <c r="D3176" t="s">
        <v>41</v>
      </c>
      <c r="E3176" t="s">
        <v>2209</v>
      </c>
      <c r="F3176" t="s">
        <v>101</v>
      </c>
      <c r="G3176" s="2">
        <v>7.6388888888888895E-2</v>
      </c>
      <c r="H3176" s="15" t="str">
        <f t="shared" si="98"/>
        <v/>
      </c>
      <c r="I3176" s="2">
        <f>SUM(INDEX(ch_table[Duration],1):ch_table[[#This Row],[Duration]])</f>
        <v>80.822222222222038</v>
      </c>
      <c r="J3176" s="7">
        <v>0.91666666666666663</v>
      </c>
      <c r="K3176" s="16" t="str" cm="1">
        <f t="array" ref="K31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6" s="7" t="str">
        <f t="shared" si="99"/>
        <v/>
      </c>
      <c r="M3176" s="2">
        <f>SUM(INDEX(ch_table[AAT],1):ch_table[[#This Row],[AAT]])</f>
        <v>7.3562500000000046</v>
      </c>
    </row>
    <row r="3177" spans="1:13" x14ac:dyDescent="0.25">
      <c r="A3177">
        <v>233</v>
      </c>
      <c r="B3177" s="1">
        <v>43479</v>
      </c>
      <c r="C3177" s="7">
        <v>0.75763888888888886</v>
      </c>
      <c r="D3177" t="s">
        <v>31</v>
      </c>
      <c r="E3177" t="s">
        <v>2210</v>
      </c>
      <c r="G3177" s="2">
        <v>1.3888888888888889E-3</v>
      </c>
      <c r="H3177" s="15" t="str">
        <f t="shared" si="98"/>
        <v/>
      </c>
      <c r="I3177" s="2">
        <f>SUM(INDEX(ch_table[Duration],1):ch_table[[#This Row],[Duration]])</f>
        <v>80.823611111110921</v>
      </c>
      <c r="J3177" s="7">
        <v>0.91666666666666663</v>
      </c>
      <c r="K3177" s="16" t="str" cm="1">
        <f t="array" ref="K31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7" s="7" t="str">
        <f t="shared" si="99"/>
        <v/>
      </c>
      <c r="M3177" s="2">
        <f>SUM(INDEX(ch_table[AAT],1):ch_table[[#This Row],[AAT]])</f>
        <v>7.3562500000000046</v>
      </c>
    </row>
    <row r="3178" spans="1:13" x14ac:dyDescent="0.25">
      <c r="A3178">
        <v>233</v>
      </c>
      <c r="B3178" s="1">
        <v>43479</v>
      </c>
      <c r="C3178" s="7">
        <v>0.75902777777777775</v>
      </c>
      <c r="D3178" t="s">
        <v>31</v>
      </c>
      <c r="E3178" t="s">
        <v>2211</v>
      </c>
      <c r="G3178" s="2">
        <v>1.3888888888888889E-3</v>
      </c>
      <c r="H3178" s="15" t="str">
        <f t="shared" si="98"/>
        <v/>
      </c>
      <c r="I3178" s="2">
        <f>SUM(INDEX(ch_table[Duration],1):ch_table[[#This Row],[Duration]])</f>
        <v>80.824999999999804</v>
      </c>
      <c r="J3178" s="7">
        <v>0.91666666666666663</v>
      </c>
      <c r="K3178" s="16" t="str" cm="1">
        <f t="array" ref="K31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8" s="7" t="str">
        <f t="shared" si="99"/>
        <v/>
      </c>
      <c r="M3178" s="2">
        <f>SUM(INDEX(ch_table[AAT],1):ch_table[[#This Row],[AAT]])</f>
        <v>7.3562500000000046</v>
      </c>
    </row>
    <row r="3179" spans="1:13" x14ac:dyDescent="0.25">
      <c r="A3179">
        <v>233</v>
      </c>
      <c r="B3179" s="1">
        <v>43479</v>
      </c>
      <c r="C3179" s="7">
        <v>0.76041666666666663</v>
      </c>
      <c r="D3179" t="s">
        <v>31</v>
      </c>
      <c r="E3179" t="s">
        <v>2212</v>
      </c>
      <c r="G3179" s="2">
        <v>2.0833333333333329E-3</v>
      </c>
      <c r="H3179" s="15" t="str">
        <f t="shared" si="98"/>
        <v/>
      </c>
      <c r="I3179" s="2">
        <f>SUM(INDEX(ch_table[Duration],1):ch_table[[#This Row],[Duration]])</f>
        <v>80.827083333333135</v>
      </c>
      <c r="J3179" s="7">
        <v>0.91666666666666663</v>
      </c>
      <c r="K3179" s="16" t="str" cm="1">
        <f t="array" ref="K31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79" s="7" t="str">
        <f t="shared" si="99"/>
        <v/>
      </c>
      <c r="M3179" s="2">
        <f>SUM(INDEX(ch_table[AAT],1):ch_table[[#This Row],[AAT]])</f>
        <v>7.3562500000000046</v>
      </c>
    </row>
    <row r="3180" spans="1:13" x14ac:dyDescent="0.25">
      <c r="A3180">
        <v>233</v>
      </c>
      <c r="B3180" s="1">
        <v>43479</v>
      </c>
      <c r="C3180" s="7">
        <v>0.76249999999999996</v>
      </c>
      <c r="D3180" t="s">
        <v>31</v>
      </c>
      <c r="E3180" t="s">
        <v>2213</v>
      </c>
      <c r="G3180" s="2">
        <v>1.3888888888888889E-3</v>
      </c>
      <c r="H3180" s="15" t="str">
        <f t="shared" si="98"/>
        <v/>
      </c>
      <c r="I3180" s="2">
        <f>SUM(INDEX(ch_table[Duration],1):ch_table[[#This Row],[Duration]])</f>
        <v>80.828472222222018</v>
      </c>
      <c r="J3180" s="7">
        <v>0.91666666666666663</v>
      </c>
      <c r="K3180" s="16" t="str" cm="1">
        <f t="array" ref="K31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0" s="7" t="str">
        <f t="shared" si="99"/>
        <v/>
      </c>
      <c r="M3180" s="2">
        <f>SUM(INDEX(ch_table[AAT],1):ch_table[[#This Row],[AAT]])</f>
        <v>7.3562500000000046</v>
      </c>
    </row>
    <row r="3181" spans="1:13" x14ac:dyDescent="0.25">
      <c r="A3181">
        <v>233</v>
      </c>
      <c r="B3181" s="1">
        <v>43479</v>
      </c>
      <c r="C3181" s="7">
        <v>0.76388888888888884</v>
      </c>
      <c r="D3181" t="s">
        <v>31</v>
      </c>
      <c r="E3181" t="s">
        <v>2214</v>
      </c>
      <c r="G3181" s="2">
        <v>6.9444444444444447E-4</v>
      </c>
      <c r="H3181" s="15" t="str">
        <f t="shared" si="98"/>
        <v/>
      </c>
      <c r="I3181" s="2">
        <f>SUM(INDEX(ch_table[Duration],1):ch_table[[#This Row],[Duration]])</f>
        <v>80.829166666666467</v>
      </c>
      <c r="J3181" s="7">
        <v>0.91666666666666663</v>
      </c>
      <c r="K3181" s="16" t="str" cm="1">
        <f t="array" ref="K31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1" s="7" t="str">
        <f t="shared" si="99"/>
        <v/>
      </c>
      <c r="M3181" s="2">
        <f>SUM(INDEX(ch_table[AAT],1):ch_table[[#This Row],[AAT]])</f>
        <v>7.3562500000000046</v>
      </c>
    </row>
    <row r="3182" spans="1:13" x14ac:dyDescent="0.25">
      <c r="A3182">
        <v>233</v>
      </c>
      <c r="B3182" s="1">
        <v>43479</v>
      </c>
      <c r="C3182" s="7">
        <v>0.76458333333333328</v>
      </c>
      <c r="D3182" t="s">
        <v>31</v>
      </c>
      <c r="E3182" t="s">
        <v>2215</v>
      </c>
      <c r="G3182" s="2">
        <v>6.9444444444444447E-4</v>
      </c>
      <c r="H3182" s="15" t="str">
        <f t="shared" si="98"/>
        <v/>
      </c>
      <c r="I3182" s="2">
        <f>SUM(INDEX(ch_table[Duration],1):ch_table[[#This Row],[Duration]])</f>
        <v>80.829861111110915</v>
      </c>
      <c r="J3182" s="7">
        <v>0.91666666666666663</v>
      </c>
      <c r="K3182" s="16" t="str" cm="1">
        <f t="array" ref="K31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2" s="7" t="str">
        <f t="shared" si="99"/>
        <v/>
      </c>
      <c r="M3182" s="2">
        <f>SUM(INDEX(ch_table[AAT],1):ch_table[[#This Row],[AAT]])</f>
        <v>7.3562500000000046</v>
      </c>
    </row>
    <row r="3183" spans="1:13" x14ac:dyDescent="0.25">
      <c r="A3183">
        <v>233</v>
      </c>
      <c r="B3183" s="1">
        <v>43479</v>
      </c>
      <c r="C3183" s="7">
        <v>0.76527777777777772</v>
      </c>
      <c r="D3183" t="s">
        <v>31</v>
      </c>
      <c r="E3183" t="s">
        <v>2216</v>
      </c>
      <c r="G3183" s="2">
        <v>6.9444444444444447E-4</v>
      </c>
      <c r="H3183" s="15" t="str">
        <f t="shared" si="98"/>
        <v/>
      </c>
      <c r="I3183" s="2">
        <f>SUM(INDEX(ch_table[Duration],1):ch_table[[#This Row],[Duration]])</f>
        <v>80.830555555555364</v>
      </c>
      <c r="J3183" s="7">
        <v>0.91666666666666663</v>
      </c>
      <c r="K3183" s="16" t="str" cm="1">
        <f t="array" ref="K31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3" s="7" t="str">
        <f t="shared" si="99"/>
        <v/>
      </c>
      <c r="M3183" s="2">
        <f>SUM(INDEX(ch_table[AAT],1):ch_table[[#This Row],[AAT]])</f>
        <v>7.3562500000000046</v>
      </c>
    </row>
    <row r="3184" spans="1:13" x14ac:dyDescent="0.25">
      <c r="A3184">
        <v>233</v>
      </c>
      <c r="B3184" s="1">
        <v>43479</v>
      </c>
      <c r="C3184" s="7">
        <v>0.76597222222222228</v>
      </c>
      <c r="D3184" t="s">
        <v>31</v>
      </c>
      <c r="E3184" t="s">
        <v>2217</v>
      </c>
      <c r="G3184" s="2">
        <v>6.9444444444444447E-4</v>
      </c>
      <c r="H3184" s="15" t="str">
        <f t="shared" si="98"/>
        <v/>
      </c>
      <c r="I3184" s="2">
        <f>SUM(INDEX(ch_table[Duration],1):ch_table[[#This Row],[Duration]])</f>
        <v>80.831249999999812</v>
      </c>
      <c r="J3184" s="7">
        <v>0.91666666666666663</v>
      </c>
      <c r="K3184" s="16" t="str" cm="1">
        <f t="array" ref="K31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4" s="7" t="str">
        <f t="shared" si="99"/>
        <v/>
      </c>
      <c r="M3184" s="2">
        <f>SUM(INDEX(ch_table[AAT],1):ch_table[[#This Row],[AAT]])</f>
        <v>7.3562500000000046</v>
      </c>
    </row>
    <row r="3185" spans="1:13" x14ac:dyDescent="0.25">
      <c r="A3185">
        <v>233</v>
      </c>
      <c r="B3185" s="1">
        <v>43479</v>
      </c>
      <c r="C3185" s="7">
        <v>0.76666666666666672</v>
      </c>
      <c r="D3185" t="s">
        <v>31</v>
      </c>
      <c r="E3185" t="s">
        <v>2218</v>
      </c>
      <c r="G3185" s="2">
        <v>6.9444444444444447E-4</v>
      </c>
      <c r="H3185" s="15" t="str">
        <f t="shared" si="98"/>
        <v/>
      </c>
      <c r="I3185" s="2">
        <f>SUM(INDEX(ch_table[Duration],1):ch_table[[#This Row],[Duration]])</f>
        <v>80.831944444444261</v>
      </c>
      <c r="J3185" s="7">
        <v>0.91666666666666663</v>
      </c>
      <c r="K3185" s="16" t="str" cm="1">
        <f t="array" ref="K31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5" s="7" t="str">
        <f t="shared" si="99"/>
        <v/>
      </c>
      <c r="M3185" s="2">
        <f>SUM(INDEX(ch_table[AAT],1):ch_table[[#This Row],[AAT]])</f>
        <v>7.3562500000000046</v>
      </c>
    </row>
    <row r="3186" spans="1:13" x14ac:dyDescent="0.25">
      <c r="A3186">
        <v>233</v>
      </c>
      <c r="B3186" s="1">
        <v>43479</v>
      </c>
      <c r="C3186" s="7">
        <v>0.76736111111111116</v>
      </c>
      <c r="D3186" t="s">
        <v>31</v>
      </c>
      <c r="E3186" t="s">
        <v>2219</v>
      </c>
      <c r="G3186" s="2">
        <v>6.9444444444444447E-4</v>
      </c>
      <c r="H3186" s="15" t="str">
        <f t="shared" si="98"/>
        <v/>
      </c>
      <c r="I3186" s="2">
        <f>SUM(INDEX(ch_table[Duration],1):ch_table[[#This Row],[Duration]])</f>
        <v>80.83263888888871</v>
      </c>
      <c r="J3186" s="7">
        <v>0.91666666666666663</v>
      </c>
      <c r="K3186" s="16" t="str" cm="1">
        <f t="array" ref="K31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6" s="7" t="str">
        <f t="shared" si="99"/>
        <v/>
      </c>
      <c r="M3186" s="2">
        <f>SUM(INDEX(ch_table[AAT],1):ch_table[[#This Row],[AAT]])</f>
        <v>7.3562500000000046</v>
      </c>
    </row>
    <row r="3187" spans="1:13" x14ac:dyDescent="0.25">
      <c r="A3187">
        <v>233</v>
      </c>
      <c r="B3187" s="1">
        <v>43479</v>
      </c>
      <c r="C3187" s="7">
        <v>0.7680555555555556</v>
      </c>
      <c r="D3187" t="s">
        <v>31</v>
      </c>
      <c r="E3187" t="s">
        <v>2220</v>
      </c>
      <c r="G3187" s="2">
        <v>6.9444444444444447E-4</v>
      </c>
      <c r="H3187" s="15" t="str">
        <f t="shared" si="98"/>
        <v/>
      </c>
      <c r="I3187" s="2">
        <f>SUM(INDEX(ch_table[Duration],1):ch_table[[#This Row],[Duration]])</f>
        <v>80.833333333333158</v>
      </c>
      <c r="J3187" s="7">
        <v>0.91666666666666663</v>
      </c>
      <c r="K3187" s="16" t="str" cm="1">
        <f t="array" ref="K31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7" s="7" t="str">
        <f t="shared" si="99"/>
        <v/>
      </c>
      <c r="M3187" s="2">
        <f>SUM(INDEX(ch_table[AAT],1):ch_table[[#This Row],[AAT]])</f>
        <v>7.3562500000000046</v>
      </c>
    </row>
    <row r="3188" spans="1:13" x14ac:dyDescent="0.25">
      <c r="A3188">
        <v>233</v>
      </c>
      <c r="B3188" s="1">
        <v>43479</v>
      </c>
      <c r="C3188" s="7">
        <v>0.76875000000000004</v>
      </c>
      <c r="D3188" t="s">
        <v>290</v>
      </c>
      <c r="E3188" t="s">
        <v>2221</v>
      </c>
      <c r="F3188" t="s">
        <v>1724</v>
      </c>
      <c r="G3188" s="2">
        <v>0.30555555555555558</v>
      </c>
      <c r="H3188" s="15" t="str">
        <f t="shared" si="98"/>
        <v/>
      </c>
      <c r="I3188" s="2">
        <f>SUM(INDEX(ch_table[Duration],1):ch_table[[#This Row],[Duration]])</f>
        <v>81.138888888888715</v>
      </c>
      <c r="J3188" s="7">
        <v>0.91666666666666663</v>
      </c>
      <c r="K3188" s="16" t="str" cm="1">
        <f t="array" ref="K31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8" s="7" t="str">
        <f t="shared" si="99"/>
        <v/>
      </c>
      <c r="M3188" s="2">
        <f>SUM(INDEX(ch_table[AAT],1):ch_table[[#This Row],[AAT]])</f>
        <v>7.3562500000000046</v>
      </c>
    </row>
    <row r="3189" spans="1:13" x14ac:dyDescent="0.25">
      <c r="A3189">
        <v>233</v>
      </c>
      <c r="B3189" s="1">
        <v>43479</v>
      </c>
      <c r="C3189" s="7">
        <v>7.4305555555555555E-2</v>
      </c>
      <c r="D3189" t="s">
        <v>1688</v>
      </c>
      <c r="E3189" t="s">
        <v>2222</v>
      </c>
      <c r="G3189" s="2">
        <v>1.3888888888888889E-3</v>
      </c>
      <c r="H3189" s="15" t="str">
        <f t="shared" si="98"/>
        <v/>
      </c>
      <c r="I3189" s="2">
        <f>SUM(INDEX(ch_table[Duration],1):ch_table[[#This Row],[Duration]])</f>
        <v>81.140277777777598</v>
      </c>
      <c r="J3189" s="7">
        <v>0.91666666666666663</v>
      </c>
      <c r="K3189" s="16" t="str" cm="1">
        <f t="array" ref="K31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89" s="7" t="str">
        <f t="shared" si="99"/>
        <v/>
      </c>
      <c r="M3189" s="2">
        <f>SUM(INDEX(ch_table[AAT],1):ch_table[[#This Row],[AAT]])</f>
        <v>7.3562500000000046</v>
      </c>
    </row>
    <row r="3190" spans="1:13" x14ac:dyDescent="0.25">
      <c r="A3190">
        <v>233</v>
      </c>
      <c r="B3190" s="1">
        <v>43479</v>
      </c>
      <c r="C3190" s="7">
        <v>7.5694444444444439E-2</v>
      </c>
      <c r="D3190" t="s">
        <v>23</v>
      </c>
      <c r="E3190" t="s">
        <v>2223</v>
      </c>
      <c r="G3190" s="2">
        <v>1.805555555555555E-2</v>
      </c>
      <c r="H3190" s="15" t="str">
        <f t="shared" si="98"/>
        <v/>
      </c>
      <c r="I3190" s="2">
        <f>SUM(INDEX(ch_table[Duration],1):ch_table[[#This Row],[Duration]])</f>
        <v>81.158333333333147</v>
      </c>
      <c r="J3190" s="7">
        <v>0.91666666666666663</v>
      </c>
      <c r="K3190" s="16" cm="1">
        <f t="array" ref="K31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3190" s="7" t="str">
        <f t="shared" si="99"/>
        <v/>
      </c>
      <c r="M3190" s="2">
        <f>SUM(INDEX(ch_table[AAT],1):ch_table[[#This Row],[AAT]])</f>
        <v>7.3743055555555603</v>
      </c>
    </row>
    <row r="3191" spans="1:13" x14ac:dyDescent="0.25">
      <c r="A3191">
        <v>233</v>
      </c>
      <c r="B3191" s="1">
        <v>43479</v>
      </c>
      <c r="C3191" s="7">
        <v>9.375E-2</v>
      </c>
      <c r="D3191" t="s">
        <v>8</v>
      </c>
      <c r="H3191" s="15">
        <f t="shared" si="98"/>
        <v>0.48958333333333331</v>
      </c>
      <c r="I3191" s="2">
        <f>SUM(INDEX(ch_table[Duration],1):ch_table[[#This Row],[Duration]])</f>
        <v>81.158333333333147</v>
      </c>
      <c r="J3191" s="7">
        <v>0.91666666666666663</v>
      </c>
      <c r="K3191" s="16" t="str" cm="1">
        <f t="array" ref="K31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1" s="7">
        <f t="shared" si="99"/>
        <v>1.805555555555555E-2</v>
      </c>
      <c r="M3191" s="2">
        <f>SUM(INDEX(ch_table[AAT],1):ch_table[[#This Row],[AAT]])</f>
        <v>7.3743055555555603</v>
      </c>
    </row>
    <row r="3192" spans="1:13" x14ac:dyDescent="0.25">
      <c r="A3192">
        <v>234</v>
      </c>
      <c r="B3192" s="1">
        <v>43480</v>
      </c>
      <c r="C3192" s="7">
        <v>0.47916666666666669</v>
      </c>
      <c r="D3192" t="s">
        <v>13</v>
      </c>
      <c r="G3192" s="2">
        <v>2.7777777777777779E-3</v>
      </c>
      <c r="H3192" s="15" t="str">
        <f t="shared" si="98"/>
        <v/>
      </c>
      <c r="I3192" s="2">
        <f>SUM(INDEX(ch_table[Duration],1):ch_table[[#This Row],[Duration]])</f>
        <v>81.161111111110927</v>
      </c>
      <c r="J3192" s="7">
        <v>0.79166666666666663</v>
      </c>
      <c r="K3192" s="16" t="str" cm="1">
        <f t="array" ref="K31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2" s="7" t="str">
        <f t="shared" si="99"/>
        <v/>
      </c>
      <c r="M3192" s="2">
        <f>SUM(INDEX(ch_table[AAT],1):ch_table[[#This Row],[AAT]])</f>
        <v>7.3743055555555603</v>
      </c>
    </row>
    <row r="3193" spans="1:13" x14ac:dyDescent="0.25">
      <c r="A3193">
        <v>234</v>
      </c>
      <c r="B3193" s="1">
        <v>43480</v>
      </c>
      <c r="C3193" s="7">
        <v>0.48194444444444451</v>
      </c>
      <c r="D3193" t="s">
        <v>52</v>
      </c>
      <c r="E3193" t="s">
        <v>833</v>
      </c>
      <c r="G3193" s="2">
        <v>3.6111111111111108E-2</v>
      </c>
      <c r="H3193" s="15" t="str">
        <f t="shared" si="98"/>
        <v/>
      </c>
      <c r="I3193" s="2">
        <f>SUM(INDEX(ch_table[Duration],1):ch_table[[#This Row],[Duration]])</f>
        <v>81.197222222222038</v>
      </c>
      <c r="J3193" s="7">
        <v>0.79166666666666663</v>
      </c>
      <c r="K3193" s="16" t="str" cm="1">
        <f t="array" ref="K31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3" s="7" t="str">
        <f t="shared" si="99"/>
        <v/>
      </c>
      <c r="M3193" s="2">
        <f>SUM(INDEX(ch_table[AAT],1):ch_table[[#This Row],[AAT]])</f>
        <v>7.3743055555555603</v>
      </c>
    </row>
    <row r="3194" spans="1:13" x14ac:dyDescent="0.25">
      <c r="A3194">
        <v>234</v>
      </c>
      <c r="B3194" s="1">
        <v>43480</v>
      </c>
      <c r="C3194" s="7">
        <v>0.5180555555555556</v>
      </c>
      <c r="D3194" t="s">
        <v>54</v>
      </c>
      <c r="E3194" t="s">
        <v>833</v>
      </c>
      <c r="G3194" s="2">
        <v>1.111111111111111E-2</v>
      </c>
      <c r="H3194" s="15" t="str">
        <f t="shared" si="98"/>
        <v/>
      </c>
      <c r="I3194" s="2">
        <f>SUM(INDEX(ch_table[Duration],1):ch_table[[#This Row],[Duration]])</f>
        <v>81.208333333333144</v>
      </c>
      <c r="J3194" s="7">
        <v>0.79166666666666663</v>
      </c>
      <c r="K3194" s="16" t="str" cm="1">
        <f t="array" ref="K31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4" s="7" t="str">
        <f t="shared" si="99"/>
        <v/>
      </c>
      <c r="M3194" s="2">
        <f>SUM(INDEX(ch_table[AAT],1):ch_table[[#This Row],[AAT]])</f>
        <v>7.3743055555555603</v>
      </c>
    </row>
    <row r="3195" spans="1:13" x14ac:dyDescent="0.25">
      <c r="A3195">
        <v>234</v>
      </c>
      <c r="B3195" s="1">
        <v>43480</v>
      </c>
      <c r="C3195" s="7">
        <v>0.52916666666666667</v>
      </c>
      <c r="D3195" t="s">
        <v>31</v>
      </c>
      <c r="E3195" t="s">
        <v>2224</v>
      </c>
      <c r="G3195" s="2">
        <v>6.9444444444444447E-4</v>
      </c>
      <c r="H3195" s="15" t="str">
        <f t="shared" si="98"/>
        <v/>
      </c>
      <c r="I3195" s="2">
        <f>SUM(INDEX(ch_table[Duration],1):ch_table[[#This Row],[Duration]])</f>
        <v>81.209027777777592</v>
      </c>
      <c r="J3195" s="7">
        <v>0.79166666666666663</v>
      </c>
      <c r="K3195" s="16" t="str" cm="1">
        <f t="array" ref="K31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5" s="7" t="str">
        <f t="shared" si="99"/>
        <v/>
      </c>
      <c r="M3195" s="2">
        <f>SUM(INDEX(ch_table[AAT],1):ch_table[[#This Row],[AAT]])</f>
        <v>7.3743055555555603</v>
      </c>
    </row>
    <row r="3196" spans="1:13" x14ac:dyDescent="0.25">
      <c r="A3196">
        <v>234</v>
      </c>
      <c r="B3196" s="1">
        <v>43480</v>
      </c>
      <c r="C3196" s="7">
        <v>0.52986111111111112</v>
      </c>
      <c r="D3196" t="s">
        <v>31</v>
      </c>
      <c r="E3196" t="s">
        <v>2225</v>
      </c>
      <c r="G3196" s="2">
        <v>6.9444444444444447E-4</v>
      </c>
      <c r="H3196" s="15" t="str">
        <f t="shared" si="98"/>
        <v/>
      </c>
      <c r="I3196" s="2">
        <f>SUM(INDEX(ch_table[Duration],1):ch_table[[#This Row],[Duration]])</f>
        <v>81.209722222222041</v>
      </c>
      <c r="J3196" s="7">
        <v>0.79166666666666663</v>
      </c>
      <c r="K3196" s="16" t="str" cm="1">
        <f t="array" ref="K31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6" s="7" t="str">
        <f t="shared" si="99"/>
        <v/>
      </c>
      <c r="M3196" s="2">
        <f>SUM(INDEX(ch_table[AAT],1):ch_table[[#This Row],[AAT]])</f>
        <v>7.3743055555555603</v>
      </c>
    </row>
    <row r="3197" spans="1:13" x14ac:dyDescent="0.25">
      <c r="A3197">
        <v>234</v>
      </c>
      <c r="B3197" s="1">
        <v>43480</v>
      </c>
      <c r="C3197" s="7">
        <v>0.53055555555555556</v>
      </c>
      <c r="D3197" t="s">
        <v>31</v>
      </c>
      <c r="E3197" t="s">
        <v>2226</v>
      </c>
      <c r="G3197" s="2">
        <v>2.0833333333333329E-3</v>
      </c>
      <c r="H3197" s="15" t="str">
        <f t="shared" si="98"/>
        <v/>
      </c>
      <c r="I3197" s="2">
        <f>SUM(INDEX(ch_table[Duration],1):ch_table[[#This Row],[Duration]])</f>
        <v>81.211805555555372</v>
      </c>
      <c r="J3197" s="7">
        <v>0.79166666666666663</v>
      </c>
      <c r="K3197" s="16" t="str" cm="1">
        <f t="array" ref="K31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7" s="7" t="str">
        <f t="shared" si="99"/>
        <v/>
      </c>
      <c r="M3197" s="2">
        <f>SUM(INDEX(ch_table[AAT],1):ch_table[[#This Row],[AAT]])</f>
        <v>7.3743055555555603</v>
      </c>
    </row>
    <row r="3198" spans="1:13" x14ac:dyDescent="0.25">
      <c r="A3198">
        <v>234</v>
      </c>
      <c r="B3198" s="1">
        <v>43480</v>
      </c>
      <c r="C3198" s="7">
        <v>0.53263888888888888</v>
      </c>
      <c r="D3198" t="s">
        <v>286</v>
      </c>
      <c r="E3198" t="s">
        <v>2227</v>
      </c>
      <c r="G3198" s="2">
        <v>8.3333333333333332E-3</v>
      </c>
      <c r="H3198" s="15" t="str">
        <f t="shared" si="98"/>
        <v/>
      </c>
      <c r="I3198" s="2">
        <f>SUM(INDEX(ch_table[Duration],1):ch_table[[#This Row],[Duration]])</f>
        <v>81.220138888888712</v>
      </c>
      <c r="J3198" s="7">
        <v>0.79166666666666663</v>
      </c>
      <c r="K3198" s="16" t="str" cm="1">
        <f t="array" ref="K31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198" s="7" t="str">
        <f t="shared" si="99"/>
        <v/>
      </c>
      <c r="M3198" s="2">
        <f>SUM(INDEX(ch_table[AAT],1):ch_table[[#This Row],[AAT]])</f>
        <v>7.3743055555555603</v>
      </c>
    </row>
    <row r="3199" spans="1:13" x14ac:dyDescent="0.25">
      <c r="A3199">
        <v>234</v>
      </c>
      <c r="B3199" s="1">
        <v>43480</v>
      </c>
      <c r="C3199" s="7">
        <v>0.54097222222222219</v>
      </c>
      <c r="D3199" t="s">
        <v>290</v>
      </c>
      <c r="E3199" t="s">
        <v>2228</v>
      </c>
      <c r="F3199" t="s">
        <v>1724</v>
      </c>
      <c r="G3199" s="2">
        <v>0.28819444444444442</v>
      </c>
      <c r="H3199" s="15" t="str">
        <f t="shared" si="98"/>
        <v/>
      </c>
      <c r="I3199" s="2">
        <f>SUM(INDEX(ch_table[Duration],1):ch_table[[#This Row],[Duration]])</f>
        <v>81.508333333333155</v>
      </c>
      <c r="J3199" s="7">
        <v>0.79166666666666663</v>
      </c>
      <c r="K3199" s="16" cm="1">
        <f t="array" ref="K31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3.7500000000000089E-2</v>
      </c>
      <c r="L3199" s="7" t="str">
        <f t="shared" si="99"/>
        <v/>
      </c>
      <c r="M3199" s="2">
        <f>SUM(INDEX(ch_table[AAT],1):ch_table[[#This Row],[AAT]])</f>
        <v>7.41180555555556</v>
      </c>
    </row>
    <row r="3200" spans="1:13" x14ac:dyDescent="0.25">
      <c r="A3200">
        <v>234</v>
      </c>
      <c r="B3200" s="1">
        <v>43480</v>
      </c>
      <c r="C3200" s="7">
        <v>0.82916666666666672</v>
      </c>
      <c r="D3200" t="s">
        <v>29</v>
      </c>
      <c r="E3200" t="s">
        <v>176</v>
      </c>
      <c r="G3200" s="2">
        <v>4.8611111111111112E-3</v>
      </c>
      <c r="H3200" s="15" t="str">
        <f t="shared" si="98"/>
        <v/>
      </c>
      <c r="I3200" s="2">
        <f>SUM(INDEX(ch_table[Duration],1):ch_table[[#This Row],[Duration]])</f>
        <v>81.513194444444267</v>
      </c>
      <c r="J3200" s="7">
        <v>0.79166666666666663</v>
      </c>
      <c r="K3200" s="16" cm="1">
        <f t="array" ref="K32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4.8611111111111112E-3</v>
      </c>
      <c r="L3200" s="7" t="str">
        <f t="shared" si="99"/>
        <v/>
      </c>
      <c r="M3200" s="2">
        <f>SUM(INDEX(ch_table[AAT],1):ch_table[[#This Row],[AAT]])</f>
        <v>7.4166666666666714</v>
      </c>
    </row>
    <row r="3201" spans="1:13" x14ac:dyDescent="0.25">
      <c r="A3201">
        <v>234</v>
      </c>
      <c r="B3201" s="1">
        <v>43480</v>
      </c>
      <c r="C3201" s="7">
        <v>0.83402777777777781</v>
      </c>
      <c r="D3201" t="s">
        <v>23</v>
      </c>
      <c r="E3201" t="s">
        <v>2229</v>
      </c>
      <c r="G3201" s="2">
        <v>2.1527777777777781E-2</v>
      </c>
      <c r="H3201" s="15" t="str">
        <f t="shared" si="98"/>
        <v/>
      </c>
      <c r="I3201" s="2">
        <f>SUM(INDEX(ch_table[Duration],1):ch_table[[#This Row],[Duration]])</f>
        <v>81.534722222222044</v>
      </c>
      <c r="J3201" s="7">
        <v>0.79166666666666663</v>
      </c>
      <c r="K3201" s="16" cm="1">
        <f t="array" ref="K32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2.1527777777777781E-2</v>
      </c>
      <c r="L3201" s="7" t="str">
        <f t="shared" si="99"/>
        <v/>
      </c>
      <c r="M3201" s="2">
        <f>SUM(INDEX(ch_table[AAT],1):ch_table[[#This Row],[AAT]])</f>
        <v>7.4381944444444494</v>
      </c>
    </row>
    <row r="3202" spans="1:13" x14ac:dyDescent="0.25">
      <c r="A3202">
        <v>234</v>
      </c>
      <c r="B3202" s="1">
        <v>43480</v>
      </c>
      <c r="C3202" s="7">
        <v>0.85555555555555551</v>
      </c>
      <c r="D3202" t="s">
        <v>8</v>
      </c>
      <c r="H3202" s="15">
        <f t="shared" ref="H3202:H3265" si="100">IF(OR($D3202="House rose", $D3202="Session end"), SUMIF(A:A,A3202, G:G),"")</f>
        <v>0.37638888888888883</v>
      </c>
      <c r="I3202" s="2">
        <f>SUM(INDEX(ch_table[Duration],1):ch_table[[#This Row],[Duration]])</f>
        <v>81.534722222222044</v>
      </c>
      <c r="J3202" s="7">
        <v>0.79166666666666663</v>
      </c>
      <c r="K3202" s="16" t="str" cm="1">
        <f t="array" ref="K32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2" s="7">
        <f t="shared" ref="L3202:L3265" si="101">IF(OR(D3202="House rose",D3202="Session end"), SUMIF(A:A, A3202,K:K),"")</f>
        <v>6.3888888888888981E-2</v>
      </c>
      <c r="M3202" s="2">
        <f>SUM(INDEX(ch_table[AAT],1):ch_table[[#This Row],[AAT]])</f>
        <v>7.4381944444444494</v>
      </c>
    </row>
    <row r="3203" spans="1:13" x14ac:dyDescent="0.25">
      <c r="A3203">
        <v>235</v>
      </c>
      <c r="B3203" s="1">
        <v>43481</v>
      </c>
      <c r="C3203" s="7">
        <v>0.47916666666666669</v>
      </c>
      <c r="D3203" t="s">
        <v>13</v>
      </c>
      <c r="G3203" s="2">
        <v>2.7777777777777779E-3</v>
      </c>
      <c r="H3203" s="15" t="str">
        <f t="shared" si="100"/>
        <v/>
      </c>
      <c r="I3203" s="2">
        <f>SUM(INDEX(ch_table[Duration],1):ch_table[[#This Row],[Duration]])</f>
        <v>81.537499999999824</v>
      </c>
      <c r="J3203" s="7">
        <v>0.79166666666666663</v>
      </c>
      <c r="K3203" s="16" t="str" cm="1">
        <f t="array" ref="K32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3" s="7" t="str">
        <f t="shared" si="101"/>
        <v/>
      </c>
      <c r="M3203" s="2">
        <f>SUM(INDEX(ch_table[AAT],1):ch_table[[#This Row],[AAT]])</f>
        <v>7.4381944444444494</v>
      </c>
    </row>
    <row r="3204" spans="1:13" x14ac:dyDescent="0.25">
      <c r="A3204">
        <v>235</v>
      </c>
      <c r="B3204" s="1">
        <v>43481</v>
      </c>
      <c r="C3204" s="7">
        <v>0.48194444444444451</v>
      </c>
      <c r="D3204" t="s">
        <v>1424</v>
      </c>
      <c r="E3204" t="s">
        <v>2230</v>
      </c>
      <c r="F3204" t="s">
        <v>2140</v>
      </c>
      <c r="G3204" s="2">
        <v>6.9444444444444447E-4</v>
      </c>
      <c r="H3204" s="15" t="str">
        <f t="shared" si="100"/>
        <v/>
      </c>
      <c r="I3204" s="2">
        <f>SUM(INDEX(ch_table[Duration],1):ch_table[[#This Row],[Duration]])</f>
        <v>81.538194444444272</v>
      </c>
      <c r="J3204" s="7">
        <v>0.79166666666666663</v>
      </c>
      <c r="K3204" s="16" t="str" cm="1">
        <f t="array" ref="K32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4" s="7" t="str">
        <f t="shared" si="101"/>
        <v/>
      </c>
      <c r="M3204" s="2">
        <f>SUM(INDEX(ch_table[AAT],1):ch_table[[#This Row],[AAT]])</f>
        <v>7.4381944444444494</v>
      </c>
    </row>
    <row r="3205" spans="1:13" x14ac:dyDescent="0.25">
      <c r="A3205">
        <v>235</v>
      </c>
      <c r="B3205" s="1">
        <v>43481</v>
      </c>
      <c r="C3205" s="7">
        <v>0.4826388888888889</v>
      </c>
      <c r="D3205" t="s">
        <v>52</v>
      </c>
      <c r="E3205" t="s">
        <v>415</v>
      </c>
      <c r="G3205" s="2">
        <v>1.8749999999999999E-2</v>
      </c>
      <c r="H3205" s="15" t="str">
        <f t="shared" si="100"/>
        <v/>
      </c>
      <c r="I3205" s="2">
        <f>SUM(INDEX(ch_table[Duration],1):ch_table[[#This Row],[Duration]])</f>
        <v>81.556944444444269</v>
      </c>
      <c r="J3205" s="7">
        <v>0.79166666666666663</v>
      </c>
      <c r="K3205" s="16" t="str" cm="1">
        <f t="array" ref="K32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5" s="7" t="str">
        <f t="shared" si="101"/>
        <v/>
      </c>
      <c r="M3205" s="2">
        <f>SUM(INDEX(ch_table[AAT],1):ch_table[[#This Row],[AAT]])</f>
        <v>7.4381944444444494</v>
      </c>
    </row>
    <row r="3206" spans="1:13" x14ac:dyDescent="0.25">
      <c r="A3206">
        <v>235</v>
      </c>
      <c r="B3206" s="1">
        <v>43481</v>
      </c>
      <c r="C3206" s="7">
        <v>0.50138888888888888</v>
      </c>
      <c r="D3206" t="s">
        <v>52</v>
      </c>
      <c r="E3206" t="s">
        <v>111</v>
      </c>
      <c r="G3206" s="2">
        <v>3.125E-2</v>
      </c>
      <c r="H3206" s="15" t="str">
        <f t="shared" si="100"/>
        <v/>
      </c>
      <c r="I3206" s="2">
        <f>SUM(INDEX(ch_table[Duration],1):ch_table[[#This Row],[Duration]])</f>
        <v>81.588194444444269</v>
      </c>
      <c r="J3206" s="7">
        <v>0.79166666666666663</v>
      </c>
      <c r="K3206" s="16" t="str" cm="1">
        <f t="array" ref="K32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6" s="7" t="str">
        <f t="shared" si="101"/>
        <v/>
      </c>
      <c r="M3206" s="2">
        <f>SUM(INDEX(ch_table[AAT],1):ch_table[[#This Row],[AAT]])</f>
        <v>7.4381944444444494</v>
      </c>
    </row>
    <row r="3207" spans="1:13" x14ac:dyDescent="0.25">
      <c r="A3207">
        <v>235</v>
      </c>
      <c r="B3207" s="1">
        <v>43481</v>
      </c>
      <c r="C3207" s="7">
        <v>0.53263888888888888</v>
      </c>
      <c r="D3207" t="s">
        <v>31</v>
      </c>
      <c r="E3207" t="s">
        <v>2231</v>
      </c>
      <c r="G3207" s="2">
        <v>1.3888888888888889E-3</v>
      </c>
      <c r="H3207" s="15" t="str">
        <f t="shared" si="100"/>
        <v/>
      </c>
      <c r="I3207" s="2">
        <f>SUM(INDEX(ch_table[Duration],1):ch_table[[#This Row],[Duration]])</f>
        <v>81.589583333333152</v>
      </c>
      <c r="J3207" s="7">
        <v>0.79166666666666663</v>
      </c>
      <c r="K3207" s="16" t="str" cm="1">
        <f t="array" ref="K32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7" s="7" t="str">
        <f t="shared" si="101"/>
        <v/>
      </c>
      <c r="M3207" s="2">
        <f>SUM(INDEX(ch_table[AAT],1):ch_table[[#This Row],[AAT]])</f>
        <v>7.4381944444444494</v>
      </c>
    </row>
    <row r="3208" spans="1:13" x14ac:dyDescent="0.25">
      <c r="A3208">
        <v>235</v>
      </c>
      <c r="B3208" s="1">
        <v>43481</v>
      </c>
      <c r="C3208" s="7">
        <v>0.53402777777777777</v>
      </c>
      <c r="D3208" t="s">
        <v>31</v>
      </c>
      <c r="E3208" t="s">
        <v>2232</v>
      </c>
      <c r="G3208" s="2">
        <v>2.7777777777777779E-3</v>
      </c>
      <c r="H3208" s="15" t="str">
        <f t="shared" si="100"/>
        <v/>
      </c>
      <c r="I3208" s="2">
        <f>SUM(INDEX(ch_table[Duration],1):ch_table[[#This Row],[Duration]])</f>
        <v>81.592361111110932</v>
      </c>
      <c r="J3208" s="7">
        <v>0.79166666666666663</v>
      </c>
      <c r="K3208" s="16" t="str" cm="1">
        <f t="array" ref="K32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8" s="7" t="str">
        <f t="shared" si="101"/>
        <v/>
      </c>
      <c r="M3208" s="2">
        <f>SUM(INDEX(ch_table[AAT],1):ch_table[[#This Row],[AAT]])</f>
        <v>7.4381944444444494</v>
      </c>
    </row>
    <row r="3209" spans="1:13" x14ac:dyDescent="0.25">
      <c r="A3209">
        <v>235</v>
      </c>
      <c r="B3209" s="1">
        <v>43481</v>
      </c>
      <c r="C3209" s="7">
        <v>0.53680555555555554</v>
      </c>
      <c r="D3209" t="s">
        <v>31</v>
      </c>
      <c r="E3209" t="s">
        <v>2233</v>
      </c>
      <c r="G3209" s="2">
        <v>6.9444444444444447E-4</v>
      </c>
      <c r="H3209" s="15" t="str">
        <f t="shared" si="100"/>
        <v/>
      </c>
      <c r="I3209" s="2">
        <f>SUM(INDEX(ch_table[Duration],1):ch_table[[#This Row],[Duration]])</f>
        <v>81.593055555555381</v>
      </c>
      <c r="J3209" s="7">
        <v>0.79166666666666663</v>
      </c>
      <c r="K3209" s="16" t="str" cm="1">
        <f t="array" ref="K32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09" s="7" t="str">
        <f t="shared" si="101"/>
        <v/>
      </c>
      <c r="M3209" s="2">
        <f>SUM(INDEX(ch_table[AAT],1):ch_table[[#This Row],[AAT]])</f>
        <v>7.4381944444444494</v>
      </c>
    </row>
    <row r="3210" spans="1:13" x14ac:dyDescent="0.25">
      <c r="A3210">
        <v>235</v>
      </c>
      <c r="B3210" s="1">
        <v>43481</v>
      </c>
      <c r="C3210" s="7">
        <v>0.53749999999999998</v>
      </c>
      <c r="D3210" t="s">
        <v>31</v>
      </c>
      <c r="E3210" t="s">
        <v>2234</v>
      </c>
      <c r="G3210" s="2">
        <v>2.0833333333333329E-3</v>
      </c>
      <c r="H3210" s="15" t="str">
        <f t="shared" si="100"/>
        <v/>
      </c>
      <c r="I3210" s="2">
        <f>SUM(INDEX(ch_table[Duration],1):ch_table[[#This Row],[Duration]])</f>
        <v>81.595138888888712</v>
      </c>
      <c r="J3210" s="7">
        <v>0.79166666666666663</v>
      </c>
      <c r="K3210" s="16" t="str" cm="1">
        <f t="array" ref="K32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0" s="7" t="str">
        <f t="shared" si="101"/>
        <v/>
      </c>
      <c r="M3210" s="2">
        <f>SUM(INDEX(ch_table[AAT],1):ch_table[[#This Row],[AAT]])</f>
        <v>7.4381944444444494</v>
      </c>
    </row>
    <row r="3211" spans="1:13" x14ac:dyDescent="0.25">
      <c r="A3211">
        <v>235</v>
      </c>
      <c r="B3211" s="1">
        <v>43481</v>
      </c>
      <c r="C3211" s="7">
        <v>0.5395833333333333</v>
      </c>
      <c r="D3211" t="s">
        <v>31</v>
      </c>
      <c r="E3211" t="s">
        <v>2235</v>
      </c>
      <c r="G3211" s="2">
        <v>6.9444444444444447E-4</v>
      </c>
      <c r="H3211" s="15" t="str">
        <f t="shared" si="100"/>
        <v/>
      </c>
      <c r="I3211" s="2">
        <f>SUM(INDEX(ch_table[Duration],1):ch_table[[#This Row],[Duration]])</f>
        <v>81.595833333333161</v>
      </c>
      <c r="J3211" s="7">
        <v>0.79166666666666663</v>
      </c>
      <c r="K3211" s="16" t="str" cm="1">
        <f t="array" ref="K32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1" s="7" t="str">
        <f t="shared" si="101"/>
        <v/>
      </c>
      <c r="M3211" s="2">
        <f>SUM(INDEX(ch_table[AAT],1):ch_table[[#This Row],[AAT]])</f>
        <v>7.4381944444444494</v>
      </c>
    </row>
    <row r="3212" spans="1:13" x14ac:dyDescent="0.25">
      <c r="A3212">
        <v>235</v>
      </c>
      <c r="B3212" s="1">
        <v>43481</v>
      </c>
      <c r="C3212" s="7">
        <v>0.54027777777777775</v>
      </c>
      <c r="D3212" t="s">
        <v>286</v>
      </c>
      <c r="E3212" t="s">
        <v>2236</v>
      </c>
      <c r="G3212" s="2">
        <v>6.9444444444444441E-3</v>
      </c>
      <c r="H3212" s="15" t="str">
        <f t="shared" si="100"/>
        <v/>
      </c>
      <c r="I3212" s="2">
        <f>SUM(INDEX(ch_table[Duration],1):ch_table[[#This Row],[Duration]])</f>
        <v>81.602777777777604</v>
      </c>
      <c r="J3212" s="7">
        <v>0.79166666666666663</v>
      </c>
      <c r="K3212" s="16" t="str" cm="1">
        <f t="array" ref="K32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2" s="7" t="str">
        <f t="shared" si="101"/>
        <v/>
      </c>
      <c r="M3212" s="2">
        <f>SUM(INDEX(ch_table[AAT],1):ch_table[[#This Row],[AAT]])</f>
        <v>7.4381944444444494</v>
      </c>
    </row>
    <row r="3213" spans="1:13" x14ac:dyDescent="0.25">
      <c r="A3213">
        <v>235</v>
      </c>
      <c r="B3213" s="1">
        <v>43481</v>
      </c>
      <c r="C3213" s="7">
        <v>0.54722222222222228</v>
      </c>
      <c r="D3213" t="s">
        <v>2237</v>
      </c>
      <c r="E3213" t="s">
        <v>2238</v>
      </c>
      <c r="G3213" s="2">
        <v>3.472222222222222E-3</v>
      </c>
      <c r="H3213" s="15" t="str">
        <f t="shared" si="100"/>
        <v/>
      </c>
      <c r="I3213" s="2">
        <f>SUM(INDEX(ch_table[Duration],1):ch_table[[#This Row],[Duration]])</f>
        <v>81.606249999999832</v>
      </c>
      <c r="J3213" s="7">
        <v>0.79166666666666663</v>
      </c>
      <c r="K3213" s="16" t="str" cm="1">
        <f t="array" ref="K32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3" s="7" t="str">
        <f t="shared" si="101"/>
        <v/>
      </c>
      <c r="M3213" s="2">
        <f>SUM(INDEX(ch_table[AAT],1):ch_table[[#This Row],[AAT]])</f>
        <v>7.4381944444444494</v>
      </c>
    </row>
    <row r="3214" spans="1:13" x14ac:dyDescent="0.25">
      <c r="A3214">
        <v>235</v>
      </c>
      <c r="B3214" s="1">
        <v>43481</v>
      </c>
      <c r="C3214" s="7">
        <v>0.55069444444444449</v>
      </c>
      <c r="D3214" t="s">
        <v>31</v>
      </c>
      <c r="E3214" t="s">
        <v>2239</v>
      </c>
      <c r="G3214" s="2">
        <v>6.9444444444444447E-4</v>
      </c>
      <c r="H3214" s="15" t="str">
        <f t="shared" si="100"/>
        <v/>
      </c>
      <c r="I3214" s="2">
        <f>SUM(INDEX(ch_table[Duration],1):ch_table[[#This Row],[Duration]])</f>
        <v>81.606944444444281</v>
      </c>
      <c r="J3214" s="7">
        <v>0.79166666666666663</v>
      </c>
      <c r="K3214" s="16" t="str" cm="1">
        <f t="array" ref="K32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4" s="7" t="str">
        <f t="shared" si="101"/>
        <v/>
      </c>
      <c r="M3214" s="2">
        <f>SUM(INDEX(ch_table[AAT],1):ch_table[[#This Row],[AAT]])</f>
        <v>7.4381944444444494</v>
      </c>
    </row>
    <row r="3215" spans="1:13" x14ac:dyDescent="0.25">
      <c r="A3215">
        <v>235</v>
      </c>
      <c r="B3215" s="1">
        <v>43481</v>
      </c>
      <c r="C3215" s="7">
        <v>0.55138888888888893</v>
      </c>
      <c r="D3215" t="s">
        <v>2237</v>
      </c>
      <c r="E3215" t="s">
        <v>2240</v>
      </c>
      <c r="G3215" s="2">
        <v>1.388888888888889E-2</v>
      </c>
      <c r="H3215" s="15" t="str">
        <f t="shared" si="100"/>
        <v/>
      </c>
      <c r="I3215" s="2">
        <f>SUM(INDEX(ch_table[Duration],1):ch_table[[#This Row],[Duration]])</f>
        <v>81.620833333333167</v>
      </c>
      <c r="J3215" s="7">
        <v>0.79166666666666663</v>
      </c>
      <c r="K3215" s="16" t="str" cm="1">
        <f t="array" ref="K32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5" s="7" t="str">
        <f t="shared" si="101"/>
        <v/>
      </c>
      <c r="M3215" s="2">
        <f>SUM(INDEX(ch_table[AAT],1):ch_table[[#This Row],[AAT]])</f>
        <v>7.4381944444444494</v>
      </c>
    </row>
    <row r="3216" spans="1:13" x14ac:dyDescent="0.25">
      <c r="A3216">
        <v>235</v>
      </c>
      <c r="B3216" s="1">
        <v>43481</v>
      </c>
      <c r="C3216" s="7">
        <v>0.56527777777777777</v>
      </c>
      <c r="D3216" t="s">
        <v>31</v>
      </c>
      <c r="E3216" t="s">
        <v>2241</v>
      </c>
      <c r="G3216" s="2">
        <v>6.9444444444444447E-4</v>
      </c>
      <c r="H3216" s="15" t="str">
        <f t="shared" si="100"/>
        <v/>
      </c>
      <c r="I3216" s="2">
        <f>SUM(INDEX(ch_table[Duration],1):ch_table[[#This Row],[Duration]])</f>
        <v>81.621527777777615</v>
      </c>
      <c r="J3216" s="7">
        <v>0.79166666666666663</v>
      </c>
      <c r="K3216" s="16" t="str" cm="1">
        <f t="array" ref="K32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6" s="7" t="str">
        <f t="shared" si="101"/>
        <v/>
      </c>
      <c r="M3216" s="2">
        <f>SUM(INDEX(ch_table[AAT],1):ch_table[[#This Row],[AAT]])</f>
        <v>7.4381944444444494</v>
      </c>
    </row>
    <row r="3217" spans="1:13" x14ac:dyDescent="0.25">
      <c r="A3217">
        <v>235</v>
      </c>
      <c r="B3217" s="1">
        <v>43481</v>
      </c>
      <c r="C3217" s="7">
        <v>0.56597222222222221</v>
      </c>
      <c r="D3217" t="s">
        <v>2237</v>
      </c>
      <c r="E3217" t="s">
        <v>2240</v>
      </c>
      <c r="G3217" s="2">
        <v>0.05</v>
      </c>
      <c r="H3217" s="15" t="str">
        <f t="shared" si="100"/>
        <v/>
      </c>
      <c r="I3217" s="2">
        <f>SUM(INDEX(ch_table[Duration],1):ch_table[[#This Row],[Duration]])</f>
        <v>81.671527777777612</v>
      </c>
      <c r="J3217" s="7">
        <v>0.79166666666666663</v>
      </c>
      <c r="K3217" s="16" t="str" cm="1">
        <f t="array" ref="K32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7" s="7" t="str">
        <f t="shared" si="101"/>
        <v/>
      </c>
      <c r="M3217" s="2">
        <f>SUM(INDEX(ch_table[AAT],1):ch_table[[#This Row],[AAT]])</f>
        <v>7.4381944444444494</v>
      </c>
    </row>
    <row r="3218" spans="1:13" x14ac:dyDescent="0.25">
      <c r="A3218">
        <v>235</v>
      </c>
      <c r="B3218" s="1">
        <v>43481</v>
      </c>
      <c r="C3218" s="7">
        <v>0.61597222222222225</v>
      </c>
      <c r="D3218" t="s">
        <v>34</v>
      </c>
      <c r="E3218" t="s">
        <v>2242</v>
      </c>
      <c r="F3218" t="s">
        <v>2140</v>
      </c>
      <c r="G3218" s="2">
        <v>6.9444444444444447E-4</v>
      </c>
      <c r="H3218" s="15" t="str">
        <f t="shared" si="100"/>
        <v/>
      </c>
      <c r="I3218" s="2">
        <f>SUM(INDEX(ch_table[Duration],1):ch_table[[#This Row],[Duration]])</f>
        <v>81.672222222222061</v>
      </c>
      <c r="J3218" s="7">
        <v>0.79166666666666663</v>
      </c>
      <c r="K3218" s="16" t="str" cm="1">
        <f t="array" ref="K32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8" s="7" t="str">
        <f t="shared" si="101"/>
        <v/>
      </c>
      <c r="M3218" s="2">
        <f>SUM(INDEX(ch_table[AAT],1):ch_table[[#This Row],[AAT]])</f>
        <v>7.4381944444444494</v>
      </c>
    </row>
    <row r="3219" spans="1:13" x14ac:dyDescent="0.25">
      <c r="A3219">
        <v>235</v>
      </c>
      <c r="B3219" s="1">
        <v>43481</v>
      </c>
      <c r="C3219" s="7">
        <v>0.6166666666666667</v>
      </c>
      <c r="D3219" t="s">
        <v>2237</v>
      </c>
      <c r="E3219" t="s">
        <v>2240</v>
      </c>
      <c r="G3219" s="2">
        <v>4.1666666666666657E-2</v>
      </c>
      <c r="H3219" s="15" t="str">
        <f t="shared" si="100"/>
        <v/>
      </c>
      <c r="I3219" s="2">
        <f>SUM(INDEX(ch_table[Duration],1):ch_table[[#This Row],[Duration]])</f>
        <v>81.713888888888732</v>
      </c>
      <c r="J3219" s="7">
        <v>0.79166666666666663</v>
      </c>
      <c r="K3219" s="16" t="str" cm="1">
        <f t="array" ref="K32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19" s="7" t="str">
        <f t="shared" si="101"/>
        <v/>
      </c>
      <c r="M3219" s="2">
        <f>SUM(INDEX(ch_table[AAT],1):ch_table[[#This Row],[AAT]])</f>
        <v>7.4381944444444494</v>
      </c>
    </row>
    <row r="3220" spans="1:13" x14ac:dyDescent="0.25">
      <c r="A3220">
        <v>235</v>
      </c>
      <c r="B3220" s="1">
        <v>43481</v>
      </c>
      <c r="C3220" s="7">
        <v>0.65833333333333333</v>
      </c>
      <c r="D3220" t="s">
        <v>34</v>
      </c>
      <c r="E3220" t="s">
        <v>2243</v>
      </c>
      <c r="F3220" t="s">
        <v>2140</v>
      </c>
      <c r="G3220" s="2">
        <v>6.9444444444444447E-4</v>
      </c>
      <c r="H3220" s="15" t="str">
        <f t="shared" si="100"/>
        <v/>
      </c>
      <c r="I3220" s="2">
        <f>SUM(INDEX(ch_table[Duration],1):ch_table[[#This Row],[Duration]])</f>
        <v>81.714583333333181</v>
      </c>
      <c r="J3220" s="7">
        <v>0.79166666666666663</v>
      </c>
      <c r="K3220" s="16" t="str" cm="1">
        <f t="array" ref="K32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20" s="7" t="str">
        <f t="shared" si="101"/>
        <v/>
      </c>
      <c r="M3220" s="2">
        <f>SUM(INDEX(ch_table[AAT],1):ch_table[[#This Row],[AAT]])</f>
        <v>7.4381944444444494</v>
      </c>
    </row>
    <row r="3221" spans="1:13" x14ac:dyDescent="0.25">
      <c r="A3221">
        <v>235</v>
      </c>
      <c r="B3221" s="1">
        <v>43481</v>
      </c>
      <c r="C3221" s="7">
        <v>0.65902777777777777</v>
      </c>
      <c r="D3221" t="s">
        <v>2237</v>
      </c>
      <c r="E3221" t="s">
        <v>2240</v>
      </c>
      <c r="G3221" s="2">
        <v>5.9027777777777783E-2</v>
      </c>
      <c r="H3221" s="15" t="str">
        <f t="shared" si="100"/>
        <v/>
      </c>
      <c r="I3221" s="2">
        <f>SUM(INDEX(ch_table[Duration],1):ch_table[[#This Row],[Duration]])</f>
        <v>81.773611111110952</v>
      </c>
      <c r="J3221" s="7">
        <v>0.79166666666666663</v>
      </c>
      <c r="K3221" s="16" t="str" cm="1">
        <f t="array" ref="K32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21" s="7" t="str">
        <f t="shared" si="101"/>
        <v/>
      </c>
      <c r="M3221" s="2">
        <f>SUM(INDEX(ch_table[AAT],1):ch_table[[#This Row],[AAT]])</f>
        <v>7.4381944444444494</v>
      </c>
    </row>
    <row r="3222" spans="1:13" x14ac:dyDescent="0.25">
      <c r="A3222">
        <v>235</v>
      </c>
      <c r="B3222" s="1">
        <v>43481</v>
      </c>
      <c r="C3222" s="7">
        <v>0.71805555555555556</v>
      </c>
      <c r="D3222" t="s">
        <v>34</v>
      </c>
      <c r="E3222" t="s">
        <v>2244</v>
      </c>
      <c r="F3222" t="s">
        <v>2140</v>
      </c>
      <c r="G3222" s="2">
        <v>6.9444444444444447E-4</v>
      </c>
      <c r="H3222" s="15" t="str">
        <f t="shared" si="100"/>
        <v/>
      </c>
      <c r="I3222" s="2">
        <f>SUM(INDEX(ch_table[Duration],1):ch_table[[#This Row],[Duration]])</f>
        <v>81.774305555555401</v>
      </c>
      <c r="J3222" s="7">
        <v>0.79166666666666663</v>
      </c>
      <c r="K3222" s="16" t="str" cm="1">
        <f t="array" ref="K32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22" s="7" t="str">
        <f t="shared" si="101"/>
        <v/>
      </c>
      <c r="M3222" s="2">
        <f>SUM(INDEX(ch_table[AAT],1):ch_table[[#This Row],[AAT]])</f>
        <v>7.4381944444444494</v>
      </c>
    </row>
    <row r="3223" spans="1:13" x14ac:dyDescent="0.25">
      <c r="A3223">
        <v>235</v>
      </c>
      <c r="B3223" s="1">
        <v>43481</v>
      </c>
      <c r="C3223" s="7">
        <v>0.71875</v>
      </c>
      <c r="D3223" t="s">
        <v>2237</v>
      </c>
      <c r="E3223" t="s">
        <v>2240</v>
      </c>
      <c r="G3223" s="2">
        <v>4.1666666666666666E-3</v>
      </c>
      <c r="H3223" s="15" t="str">
        <f t="shared" si="100"/>
        <v/>
      </c>
      <c r="I3223" s="2">
        <f>SUM(INDEX(ch_table[Duration],1):ch_table[[#This Row],[Duration]])</f>
        <v>81.778472222222064</v>
      </c>
      <c r="J3223" s="7">
        <v>0.79166666666666663</v>
      </c>
      <c r="K3223" s="16" t="str" cm="1">
        <f t="array" ref="K32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23" s="7" t="str">
        <f t="shared" si="101"/>
        <v/>
      </c>
      <c r="M3223" s="2">
        <f>SUM(INDEX(ch_table[AAT],1):ch_table[[#This Row],[AAT]])</f>
        <v>7.4381944444444494</v>
      </c>
    </row>
    <row r="3224" spans="1:13" x14ac:dyDescent="0.25">
      <c r="A3224">
        <v>235</v>
      </c>
      <c r="B3224" s="1">
        <v>43481</v>
      </c>
      <c r="C3224" s="7">
        <v>0.72291666666666665</v>
      </c>
      <c r="D3224" t="s">
        <v>31</v>
      </c>
      <c r="E3224" t="s">
        <v>2245</v>
      </c>
      <c r="G3224" s="2">
        <v>6.9444444444444447E-4</v>
      </c>
      <c r="H3224" s="15" t="str">
        <f t="shared" si="100"/>
        <v/>
      </c>
      <c r="I3224" s="2">
        <f>SUM(INDEX(ch_table[Duration],1):ch_table[[#This Row],[Duration]])</f>
        <v>81.779166666666512</v>
      </c>
      <c r="J3224" s="7">
        <v>0.79166666666666663</v>
      </c>
      <c r="K3224" s="16" t="str" cm="1">
        <f t="array" ref="K32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24" s="7" t="str">
        <f t="shared" si="101"/>
        <v/>
      </c>
      <c r="M3224" s="2">
        <f>SUM(INDEX(ch_table[AAT],1):ch_table[[#This Row],[AAT]])</f>
        <v>7.4381944444444494</v>
      </c>
    </row>
    <row r="3225" spans="1:13" x14ac:dyDescent="0.25">
      <c r="A3225">
        <v>235</v>
      </c>
      <c r="B3225" s="1">
        <v>43481</v>
      </c>
      <c r="C3225" s="7">
        <v>0.72361111111111109</v>
      </c>
      <c r="D3225" t="s">
        <v>2237</v>
      </c>
      <c r="E3225" t="s">
        <v>2240</v>
      </c>
      <c r="G3225" s="2">
        <v>6.5277777777777782E-2</v>
      </c>
      <c r="H3225" s="15" t="str">
        <f t="shared" si="100"/>
        <v/>
      </c>
      <c r="I3225" s="2">
        <f>SUM(INDEX(ch_table[Duration],1):ch_table[[#This Row],[Duration]])</f>
        <v>81.844444444444292</v>
      </c>
      <c r="J3225" s="7">
        <v>0.79166666666666663</v>
      </c>
      <c r="K3225" s="16" t="str" cm="1">
        <f t="array" ref="K32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25" s="7" t="str">
        <f t="shared" si="101"/>
        <v/>
      </c>
      <c r="M3225" s="2">
        <f>SUM(INDEX(ch_table[AAT],1):ch_table[[#This Row],[AAT]])</f>
        <v>7.4381944444444494</v>
      </c>
    </row>
    <row r="3226" spans="1:13" x14ac:dyDescent="0.25">
      <c r="A3226">
        <v>235</v>
      </c>
      <c r="B3226" s="1">
        <v>43481</v>
      </c>
      <c r="C3226" s="7">
        <v>0.78888888888888886</v>
      </c>
      <c r="D3226" t="s">
        <v>31</v>
      </c>
      <c r="E3226" t="s">
        <v>2246</v>
      </c>
      <c r="G3226" s="2">
        <v>6.9444444444444447E-4</v>
      </c>
      <c r="H3226" s="15" t="str">
        <f t="shared" si="100"/>
        <v/>
      </c>
      <c r="I3226" s="2">
        <f>SUM(INDEX(ch_table[Duration],1):ch_table[[#This Row],[Duration]])</f>
        <v>81.845138888888741</v>
      </c>
      <c r="J3226" s="7">
        <v>0.79166666666666663</v>
      </c>
      <c r="K3226" s="16" t="str" cm="1">
        <f t="array" ref="K32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26" s="7" t="str">
        <f t="shared" si="101"/>
        <v/>
      </c>
      <c r="M3226" s="2">
        <f>SUM(INDEX(ch_table[AAT],1):ch_table[[#This Row],[AAT]])</f>
        <v>7.4381944444444494</v>
      </c>
    </row>
    <row r="3227" spans="1:13" x14ac:dyDescent="0.25">
      <c r="A3227">
        <v>235</v>
      </c>
      <c r="B3227" s="1">
        <v>43481</v>
      </c>
      <c r="C3227" s="7">
        <v>0.7895833333333333</v>
      </c>
      <c r="D3227" t="s">
        <v>2237</v>
      </c>
      <c r="E3227" t="s">
        <v>2247</v>
      </c>
      <c r="G3227" s="2">
        <v>1.3194444444444439E-2</v>
      </c>
      <c r="H3227" s="15" t="str">
        <f t="shared" si="100"/>
        <v/>
      </c>
      <c r="I3227" s="2">
        <f>SUM(INDEX(ch_table[Duration],1):ch_table[[#This Row],[Duration]])</f>
        <v>81.858333333333192</v>
      </c>
      <c r="J3227" s="7">
        <v>0.79166666666666663</v>
      </c>
      <c r="K3227" s="16" cm="1">
        <f t="array" ref="K32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1.1111111111111183E-2</v>
      </c>
      <c r="L3227" s="7" t="str">
        <f t="shared" si="101"/>
        <v/>
      </c>
      <c r="M3227" s="2">
        <f>SUM(INDEX(ch_table[AAT],1):ch_table[[#This Row],[AAT]])</f>
        <v>7.4493055555555605</v>
      </c>
    </row>
    <row r="3228" spans="1:13" x14ac:dyDescent="0.25">
      <c r="A3228">
        <v>235</v>
      </c>
      <c r="B3228" s="1">
        <v>43481</v>
      </c>
      <c r="C3228" s="7">
        <v>0.80277777777777781</v>
      </c>
      <c r="D3228" t="s">
        <v>31</v>
      </c>
      <c r="E3228" t="s">
        <v>2248</v>
      </c>
      <c r="G3228" s="2">
        <v>6.9444444444444447E-4</v>
      </c>
      <c r="H3228" s="15" t="str">
        <f t="shared" si="100"/>
        <v/>
      </c>
      <c r="I3228" s="2">
        <f>SUM(INDEX(ch_table[Duration],1):ch_table[[#This Row],[Duration]])</f>
        <v>81.859027777777641</v>
      </c>
      <c r="J3228" s="7">
        <v>0.79166666666666663</v>
      </c>
      <c r="K3228" s="16" cm="1">
        <f t="array" ref="K32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228" s="7" t="str">
        <f t="shared" si="101"/>
        <v/>
      </c>
      <c r="M3228" s="2">
        <f>SUM(INDEX(ch_table[AAT],1):ch_table[[#This Row],[AAT]])</f>
        <v>7.4500000000000046</v>
      </c>
    </row>
    <row r="3229" spans="1:13" x14ac:dyDescent="0.25">
      <c r="A3229">
        <v>235</v>
      </c>
      <c r="B3229" s="1">
        <v>43481</v>
      </c>
      <c r="C3229" s="7">
        <v>0.80347222222222225</v>
      </c>
      <c r="D3229" t="s">
        <v>31</v>
      </c>
      <c r="E3229" t="s">
        <v>2249</v>
      </c>
      <c r="F3229" t="s">
        <v>1724</v>
      </c>
      <c r="G3229" s="2">
        <v>1.3888888888888889E-3</v>
      </c>
      <c r="H3229" s="15" t="str">
        <f t="shared" si="100"/>
        <v/>
      </c>
      <c r="I3229" s="2">
        <f>SUM(INDEX(ch_table[Duration],1):ch_table[[#This Row],[Duration]])</f>
        <v>81.860416666666524</v>
      </c>
      <c r="J3229" s="7">
        <v>0.79166666666666663</v>
      </c>
      <c r="K3229" s="16" cm="1">
        <f t="array" ref="K32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229" s="7" t="str">
        <f t="shared" si="101"/>
        <v/>
      </c>
      <c r="M3229" s="2">
        <f>SUM(INDEX(ch_table[AAT],1):ch_table[[#This Row],[AAT]])</f>
        <v>7.4513888888888937</v>
      </c>
    </row>
    <row r="3230" spans="1:13" x14ac:dyDescent="0.25">
      <c r="A3230">
        <v>235</v>
      </c>
      <c r="B3230" s="1">
        <v>43481</v>
      </c>
      <c r="C3230" s="7">
        <v>0.80486111111111114</v>
      </c>
      <c r="D3230" t="s">
        <v>31</v>
      </c>
      <c r="E3230" t="s">
        <v>2250</v>
      </c>
      <c r="F3230" t="s">
        <v>1724</v>
      </c>
      <c r="G3230" s="2">
        <v>6.9444444444444447E-4</v>
      </c>
      <c r="H3230" s="15" t="str">
        <f t="shared" si="100"/>
        <v/>
      </c>
      <c r="I3230" s="2">
        <f>SUM(INDEX(ch_table[Duration],1):ch_table[[#This Row],[Duration]])</f>
        <v>81.861111111110972</v>
      </c>
      <c r="J3230" s="7">
        <v>0.79166666666666663</v>
      </c>
      <c r="K3230" s="16" cm="1">
        <f t="array" ref="K32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230" s="7" t="str">
        <f t="shared" si="101"/>
        <v/>
      </c>
      <c r="M3230" s="2">
        <f>SUM(INDEX(ch_table[AAT],1):ch_table[[#This Row],[AAT]])</f>
        <v>7.4520833333333378</v>
      </c>
    </row>
    <row r="3231" spans="1:13" x14ac:dyDescent="0.25">
      <c r="A3231">
        <v>235</v>
      </c>
      <c r="B3231" s="1">
        <v>43481</v>
      </c>
      <c r="C3231" s="7">
        <v>0.80555555555555558</v>
      </c>
      <c r="D3231" t="s">
        <v>31</v>
      </c>
      <c r="E3231" t="s">
        <v>2251</v>
      </c>
      <c r="F3231" t="s">
        <v>1724</v>
      </c>
      <c r="G3231" s="2">
        <v>6.9444444444444447E-4</v>
      </c>
      <c r="H3231" s="15" t="str">
        <f t="shared" si="100"/>
        <v/>
      </c>
      <c r="I3231" s="2">
        <f>SUM(INDEX(ch_table[Duration],1):ch_table[[#This Row],[Duration]])</f>
        <v>81.861805555555421</v>
      </c>
      <c r="J3231" s="7">
        <v>0.79166666666666663</v>
      </c>
      <c r="K3231" s="16" cm="1">
        <f t="array" ref="K32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231" s="7" t="str">
        <f t="shared" si="101"/>
        <v/>
      </c>
      <c r="M3231" s="2">
        <f>SUM(INDEX(ch_table[AAT],1):ch_table[[#This Row],[AAT]])</f>
        <v>7.4527777777777819</v>
      </c>
    </row>
    <row r="3232" spans="1:13" x14ac:dyDescent="0.25">
      <c r="A3232">
        <v>235</v>
      </c>
      <c r="B3232" s="1">
        <v>43481</v>
      </c>
      <c r="C3232" s="7">
        <v>0.80625000000000002</v>
      </c>
      <c r="D3232" t="s">
        <v>31</v>
      </c>
      <c r="E3232" t="s">
        <v>2252</v>
      </c>
      <c r="G3232" s="2">
        <v>6.9444444444444447E-4</v>
      </c>
      <c r="H3232" s="15" t="str">
        <f t="shared" si="100"/>
        <v/>
      </c>
      <c r="I3232" s="2">
        <f>SUM(INDEX(ch_table[Duration],1):ch_table[[#This Row],[Duration]])</f>
        <v>81.862499999999869</v>
      </c>
      <c r="J3232" s="7">
        <v>0.79166666666666663</v>
      </c>
      <c r="K3232" s="16" cm="1">
        <f t="array" ref="K32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232" s="7" t="str">
        <f t="shared" si="101"/>
        <v/>
      </c>
      <c r="M3232" s="2">
        <f>SUM(INDEX(ch_table[AAT],1):ch_table[[#This Row],[AAT]])</f>
        <v>7.4534722222222261</v>
      </c>
    </row>
    <row r="3233" spans="1:13" x14ac:dyDescent="0.25">
      <c r="A3233">
        <v>235</v>
      </c>
      <c r="B3233" s="1">
        <v>43481</v>
      </c>
      <c r="C3233" s="7">
        <v>0.80694444444444446</v>
      </c>
      <c r="D3233" t="s">
        <v>31</v>
      </c>
      <c r="E3233" t="s">
        <v>2253</v>
      </c>
      <c r="F3233" t="s">
        <v>1724</v>
      </c>
      <c r="G3233" s="2">
        <v>2.0833333333333329E-3</v>
      </c>
      <c r="H3233" s="15" t="str">
        <f t="shared" si="100"/>
        <v/>
      </c>
      <c r="I3233" s="2">
        <f>SUM(INDEX(ch_table[Duration],1):ch_table[[#This Row],[Duration]])</f>
        <v>81.864583333333201</v>
      </c>
      <c r="J3233" s="7">
        <v>0.79166666666666663</v>
      </c>
      <c r="K3233" s="16" cm="1">
        <f t="array" ref="K32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3233" s="7" t="str">
        <f t="shared" si="101"/>
        <v/>
      </c>
      <c r="M3233" s="2">
        <f>SUM(INDEX(ch_table[AAT],1):ch_table[[#This Row],[AAT]])</f>
        <v>7.4555555555555593</v>
      </c>
    </row>
    <row r="3234" spans="1:13" x14ac:dyDescent="0.25">
      <c r="A3234">
        <v>235</v>
      </c>
      <c r="B3234" s="1">
        <v>43481</v>
      </c>
      <c r="C3234" s="7">
        <v>0.80902777777777779</v>
      </c>
      <c r="D3234" t="s">
        <v>23</v>
      </c>
      <c r="E3234" t="s">
        <v>2254</v>
      </c>
      <c r="G3234" s="2">
        <v>2.013888888888889E-2</v>
      </c>
      <c r="H3234" s="15" t="str">
        <f t="shared" si="100"/>
        <v/>
      </c>
      <c r="I3234" s="2">
        <f>SUM(INDEX(ch_table[Duration],1):ch_table[[#This Row],[Duration]])</f>
        <v>81.884722222222095</v>
      </c>
      <c r="J3234" s="7">
        <v>0.79166666666666663</v>
      </c>
      <c r="K3234" s="16" cm="1">
        <f t="array" ref="K32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234" s="7" t="str">
        <f t="shared" si="101"/>
        <v/>
      </c>
      <c r="M3234" s="2">
        <f>SUM(INDEX(ch_table[AAT],1):ch_table[[#This Row],[AAT]])</f>
        <v>7.4756944444444482</v>
      </c>
    </row>
    <row r="3235" spans="1:13" x14ac:dyDescent="0.25">
      <c r="A3235">
        <v>235</v>
      </c>
      <c r="B3235" s="1">
        <v>43481</v>
      </c>
      <c r="C3235" s="7">
        <v>0.82916666666666672</v>
      </c>
      <c r="D3235" t="s">
        <v>8</v>
      </c>
      <c r="H3235" s="15">
        <f t="shared" si="100"/>
        <v>0.35</v>
      </c>
      <c r="I3235" s="2">
        <f>SUM(INDEX(ch_table[Duration],1):ch_table[[#This Row],[Duration]])</f>
        <v>81.884722222222095</v>
      </c>
      <c r="J3235" s="7">
        <v>0.79166666666666663</v>
      </c>
      <c r="K3235" s="16" t="str" cm="1">
        <f t="array" ref="K32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35" s="7">
        <f t="shared" si="101"/>
        <v>3.7500000000000075E-2</v>
      </c>
      <c r="M3235" s="2">
        <f>SUM(INDEX(ch_table[AAT],1):ch_table[[#This Row],[AAT]])</f>
        <v>7.4756944444444482</v>
      </c>
    </row>
    <row r="3236" spans="1:13" x14ac:dyDescent="0.25">
      <c r="A3236">
        <v>236</v>
      </c>
      <c r="B3236" s="1">
        <v>43482</v>
      </c>
      <c r="C3236" s="7">
        <v>0.39583333333333331</v>
      </c>
      <c r="D3236" t="s">
        <v>13</v>
      </c>
      <c r="G3236" s="2">
        <v>2.0833333333333329E-3</v>
      </c>
      <c r="H3236" s="15" t="str">
        <f t="shared" si="100"/>
        <v/>
      </c>
      <c r="I3236" s="2">
        <f>SUM(INDEX(ch_table[Duration],1):ch_table[[#This Row],[Duration]])</f>
        <v>81.886805555555426</v>
      </c>
      <c r="J3236" s="7">
        <v>0.70833333333333337</v>
      </c>
      <c r="K3236" s="16" t="str" cm="1">
        <f t="array" ref="K32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36" s="7" t="str">
        <f t="shared" si="101"/>
        <v/>
      </c>
      <c r="M3236" s="2">
        <f>SUM(INDEX(ch_table[AAT],1):ch_table[[#This Row],[AAT]])</f>
        <v>7.4756944444444482</v>
      </c>
    </row>
    <row r="3237" spans="1:13" x14ac:dyDescent="0.25">
      <c r="A3237">
        <v>236</v>
      </c>
      <c r="B3237" s="1">
        <v>43482</v>
      </c>
      <c r="C3237" s="7">
        <v>0.39791666666666659</v>
      </c>
      <c r="D3237" t="s">
        <v>52</v>
      </c>
      <c r="E3237" t="s">
        <v>1523</v>
      </c>
      <c r="G3237" s="2">
        <v>2.013888888888889E-2</v>
      </c>
      <c r="H3237" s="15" t="str">
        <f t="shared" si="100"/>
        <v/>
      </c>
      <c r="I3237" s="2">
        <f>SUM(INDEX(ch_table[Duration],1):ch_table[[#This Row],[Duration]])</f>
        <v>81.906944444444321</v>
      </c>
      <c r="J3237" s="7">
        <v>0.70833333333333337</v>
      </c>
      <c r="K3237" s="16" t="str" cm="1">
        <f t="array" ref="K32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37" s="7" t="str">
        <f t="shared" si="101"/>
        <v/>
      </c>
      <c r="M3237" s="2">
        <f>SUM(INDEX(ch_table[AAT],1):ch_table[[#This Row],[AAT]])</f>
        <v>7.4756944444444482</v>
      </c>
    </row>
    <row r="3238" spans="1:13" x14ac:dyDescent="0.25">
      <c r="A3238">
        <v>236</v>
      </c>
      <c r="B3238" s="1">
        <v>43482</v>
      </c>
      <c r="C3238" s="7">
        <v>0.41805555555555562</v>
      </c>
      <c r="D3238" t="s">
        <v>54</v>
      </c>
      <c r="E3238" t="s">
        <v>1523</v>
      </c>
      <c r="G3238" s="2">
        <v>1.041666666666667E-2</v>
      </c>
      <c r="H3238" s="15" t="str">
        <f t="shared" si="100"/>
        <v/>
      </c>
      <c r="I3238" s="2">
        <f>SUM(INDEX(ch_table[Duration],1):ch_table[[#This Row],[Duration]])</f>
        <v>81.917361111110992</v>
      </c>
      <c r="J3238" s="7">
        <v>0.70833333333333337</v>
      </c>
      <c r="K3238" s="16" t="str" cm="1">
        <f t="array" ref="K32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38" s="7" t="str">
        <f t="shared" si="101"/>
        <v/>
      </c>
      <c r="M3238" s="2">
        <f>SUM(INDEX(ch_table[AAT],1):ch_table[[#This Row],[AAT]])</f>
        <v>7.4756944444444482</v>
      </c>
    </row>
    <row r="3239" spans="1:13" x14ac:dyDescent="0.25">
      <c r="A3239">
        <v>236</v>
      </c>
      <c r="B3239" s="1">
        <v>43482</v>
      </c>
      <c r="C3239" s="7">
        <v>0.4284722222222222</v>
      </c>
      <c r="D3239" t="s">
        <v>52</v>
      </c>
      <c r="E3239" t="s">
        <v>2255</v>
      </c>
      <c r="G3239" s="2">
        <v>1.3194444444444439E-2</v>
      </c>
      <c r="H3239" s="15" t="str">
        <f t="shared" si="100"/>
        <v/>
      </c>
      <c r="I3239" s="2">
        <f>SUM(INDEX(ch_table[Duration],1):ch_table[[#This Row],[Duration]])</f>
        <v>81.930555555555443</v>
      </c>
      <c r="J3239" s="7">
        <v>0.70833333333333337</v>
      </c>
      <c r="K3239" s="16" t="str" cm="1">
        <f t="array" ref="K32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39" s="7" t="str">
        <f t="shared" si="101"/>
        <v/>
      </c>
      <c r="M3239" s="2">
        <f>SUM(INDEX(ch_table[AAT],1):ch_table[[#This Row],[AAT]])</f>
        <v>7.4756944444444482</v>
      </c>
    </row>
    <row r="3240" spans="1:13" x14ac:dyDescent="0.25">
      <c r="A3240">
        <v>236</v>
      </c>
      <c r="B3240" s="1">
        <v>43482</v>
      </c>
      <c r="C3240" s="7">
        <v>0.44166666666666671</v>
      </c>
      <c r="D3240" t="s">
        <v>29</v>
      </c>
      <c r="E3240" t="s">
        <v>176</v>
      </c>
      <c r="G3240" s="2">
        <v>5.2777777777777778E-2</v>
      </c>
      <c r="H3240" s="15" t="str">
        <f t="shared" si="100"/>
        <v/>
      </c>
      <c r="I3240" s="2">
        <f>SUM(INDEX(ch_table[Duration],1):ch_table[[#This Row],[Duration]])</f>
        <v>81.983333333333221</v>
      </c>
      <c r="J3240" s="7">
        <v>0.70833333333333337</v>
      </c>
      <c r="K3240" s="16" t="str" cm="1">
        <f t="array" ref="K32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0" s="7" t="str">
        <f t="shared" si="101"/>
        <v/>
      </c>
      <c r="M3240" s="2">
        <f>SUM(INDEX(ch_table[AAT],1):ch_table[[#This Row],[AAT]])</f>
        <v>7.4756944444444482</v>
      </c>
    </row>
    <row r="3241" spans="1:13" x14ac:dyDescent="0.25">
      <c r="A3241">
        <v>236</v>
      </c>
      <c r="B3241" s="1">
        <v>43482</v>
      </c>
      <c r="C3241" s="7">
        <v>0.49444444444444452</v>
      </c>
      <c r="D3241" t="s">
        <v>41</v>
      </c>
      <c r="E3241" t="s">
        <v>2256</v>
      </c>
      <c r="G3241" s="2">
        <v>3.4027777777777768E-2</v>
      </c>
      <c r="H3241" s="15" t="str">
        <f t="shared" si="100"/>
        <v/>
      </c>
      <c r="I3241" s="2">
        <f>SUM(INDEX(ch_table[Duration],1):ch_table[[#This Row],[Duration]])</f>
        <v>82.017361111111001</v>
      </c>
      <c r="J3241" s="7">
        <v>0.70833333333333337</v>
      </c>
      <c r="K3241" s="16" t="str" cm="1">
        <f t="array" ref="K32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1" s="7" t="str">
        <f t="shared" si="101"/>
        <v/>
      </c>
      <c r="M3241" s="2">
        <f>SUM(INDEX(ch_table[AAT],1):ch_table[[#This Row],[AAT]])</f>
        <v>7.4756944444444482</v>
      </c>
    </row>
    <row r="3242" spans="1:13" x14ac:dyDescent="0.25">
      <c r="A3242">
        <v>236</v>
      </c>
      <c r="B3242" s="1">
        <v>43482</v>
      </c>
      <c r="C3242" s="7">
        <v>0.52847222222222223</v>
      </c>
      <c r="D3242" t="s">
        <v>31</v>
      </c>
      <c r="E3242" t="s">
        <v>2257</v>
      </c>
      <c r="G3242" s="2">
        <v>2.7777777777777779E-3</v>
      </c>
      <c r="H3242" s="15" t="str">
        <f t="shared" si="100"/>
        <v/>
      </c>
      <c r="I3242" s="2">
        <f>SUM(INDEX(ch_table[Duration],1):ch_table[[#This Row],[Duration]])</f>
        <v>82.020138888888781</v>
      </c>
      <c r="J3242" s="7">
        <v>0.70833333333333337</v>
      </c>
      <c r="K3242" s="16" t="str" cm="1">
        <f t="array" ref="K32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2" s="7" t="str">
        <f t="shared" si="101"/>
        <v/>
      </c>
      <c r="M3242" s="2">
        <f>SUM(INDEX(ch_table[AAT],1):ch_table[[#This Row],[AAT]])</f>
        <v>7.4756944444444482</v>
      </c>
    </row>
    <row r="3243" spans="1:13" x14ac:dyDescent="0.25">
      <c r="A3243">
        <v>236</v>
      </c>
      <c r="B3243" s="1">
        <v>43482</v>
      </c>
      <c r="C3243" s="7">
        <v>0.53125</v>
      </c>
      <c r="D3243" t="s">
        <v>2258</v>
      </c>
      <c r="E3243" t="s">
        <v>2259</v>
      </c>
      <c r="G3243" s="2">
        <v>1.805555555555555E-2</v>
      </c>
      <c r="H3243" s="15" t="str">
        <f t="shared" si="100"/>
        <v/>
      </c>
      <c r="I3243" s="2">
        <f>SUM(INDEX(ch_table[Duration],1):ch_table[[#This Row],[Duration]])</f>
        <v>82.038194444444329</v>
      </c>
      <c r="J3243" s="7">
        <v>0.70833333333333337</v>
      </c>
      <c r="K3243" s="16" t="str" cm="1">
        <f t="array" ref="K32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3" s="7" t="str">
        <f t="shared" si="101"/>
        <v/>
      </c>
      <c r="M3243" s="2">
        <f>SUM(INDEX(ch_table[AAT],1):ch_table[[#This Row],[AAT]])</f>
        <v>7.4756944444444482</v>
      </c>
    </row>
    <row r="3244" spans="1:13" x14ac:dyDescent="0.25">
      <c r="A3244">
        <v>236</v>
      </c>
      <c r="B3244" s="1">
        <v>43482</v>
      </c>
      <c r="C3244" s="7">
        <v>0.5493055555555556</v>
      </c>
      <c r="D3244" t="s">
        <v>2119</v>
      </c>
      <c r="E3244" t="s">
        <v>2260</v>
      </c>
      <c r="G3244" s="2">
        <v>7.9861111111111105E-2</v>
      </c>
      <c r="H3244" s="15" t="str">
        <f t="shared" si="100"/>
        <v/>
      </c>
      <c r="I3244" s="2">
        <f>SUM(INDEX(ch_table[Duration],1):ch_table[[#This Row],[Duration]])</f>
        <v>82.118055555555443</v>
      </c>
      <c r="J3244" s="7">
        <v>0.70833333333333337</v>
      </c>
      <c r="K3244" s="16" t="str" cm="1">
        <f t="array" ref="K32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4" s="7" t="str">
        <f t="shared" si="101"/>
        <v/>
      </c>
      <c r="M3244" s="2">
        <f>SUM(INDEX(ch_table[AAT],1):ch_table[[#This Row],[AAT]])</f>
        <v>7.4756944444444482</v>
      </c>
    </row>
    <row r="3245" spans="1:13" x14ac:dyDescent="0.25">
      <c r="A3245">
        <v>236</v>
      </c>
      <c r="B3245" s="1">
        <v>43482</v>
      </c>
      <c r="C3245" s="7">
        <v>0.62916666666666665</v>
      </c>
      <c r="D3245" t="s">
        <v>2119</v>
      </c>
      <c r="E3245" t="s">
        <v>2261</v>
      </c>
      <c r="G3245" s="2">
        <v>7.9166666666666663E-2</v>
      </c>
      <c r="H3245" s="15" t="str">
        <f t="shared" si="100"/>
        <v/>
      </c>
      <c r="I3245" s="2">
        <f>SUM(INDEX(ch_table[Duration],1):ch_table[[#This Row],[Duration]])</f>
        <v>82.197222222222109</v>
      </c>
      <c r="J3245" s="7">
        <v>0.70833333333333337</v>
      </c>
      <c r="K3245" s="16" t="str" cm="1">
        <f t="array" ref="K32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5" s="7" t="str">
        <f t="shared" si="101"/>
        <v/>
      </c>
      <c r="M3245" s="2">
        <f>SUM(INDEX(ch_table[AAT],1):ch_table[[#This Row],[AAT]])</f>
        <v>7.4756944444444482</v>
      </c>
    </row>
    <row r="3246" spans="1:13" x14ac:dyDescent="0.25">
      <c r="A3246">
        <v>236</v>
      </c>
      <c r="B3246" s="1">
        <v>43482</v>
      </c>
      <c r="C3246" s="7">
        <v>0.70833333333333337</v>
      </c>
      <c r="D3246" t="s">
        <v>23</v>
      </c>
      <c r="E3246" t="s">
        <v>2262</v>
      </c>
      <c r="G3246" s="2">
        <v>2.013888888888889E-2</v>
      </c>
      <c r="H3246" s="15" t="str">
        <f t="shared" si="100"/>
        <v/>
      </c>
      <c r="I3246" s="2">
        <f>SUM(INDEX(ch_table[Duration],1):ch_table[[#This Row],[Duration]])</f>
        <v>82.217361111111003</v>
      </c>
      <c r="J3246" s="7">
        <v>0.70833333333333337</v>
      </c>
      <c r="K3246" s="16" cm="1">
        <f t="array" ref="K32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246" s="7" t="str">
        <f t="shared" si="101"/>
        <v/>
      </c>
      <c r="M3246" s="2">
        <f>SUM(INDEX(ch_table[AAT],1):ch_table[[#This Row],[AAT]])</f>
        <v>7.4958333333333371</v>
      </c>
    </row>
    <row r="3247" spans="1:13" x14ac:dyDescent="0.25">
      <c r="A3247">
        <v>236</v>
      </c>
      <c r="B3247" s="1">
        <v>43482</v>
      </c>
      <c r="C3247" s="7">
        <v>0.72847222222222219</v>
      </c>
      <c r="D3247" t="s">
        <v>8</v>
      </c>
      <c r="H3247" s="15">
        <f t="shared" si="100"/>
        <v>0.33263888888888882</v>
      </c>
      <c r="I3247" s="2">
        <f>SUM(INDEX(ch_table[Duration],1):ch_table[[#This Row],[Duration]])</f>
        <v>82.217361111111003</v>
      </c>
      <c r="J3247" s="7">
        <v>0.70833333333333337</v>
      </c>
      <c r="K3247" s="16" t="str" cm="1">
        <f t="array" ref="K32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7" s="7">
        <f t="shared" si="101"/>
        <v>2.013888888888889E-2</v>
      </c>
      <c r="M3247" s="2">
        <f>SUM(INDEX(ch_table[AAT],1):ch_table[[#This Row],[AAT]])</f>
        <v>7.4958333333333371</v>
      </c>
    </row>
    <row r="3248" spans="1:13" x14ac:dyDescent="0.25">
      <c r="A3248">
        <v>237</v>
      </c>
      <c r="B3248" s="1">
        <v>43486</v>
      </c>
      <c r="C3248" s="7">
        <v>0.60416666666666663</v>
      </c>
      <c r="D3248" t="s">
        <v>13</v>
      </c>
      <c r="G3248" s="2">
        <v>2.0833333333333329E-3</v>
      </c>
      <c r="H3248" s="15" t="str">
        <f t="shared" si="100"/>
        <v/>
      </c>
      <c r="I3248" s="2">
        <f>SUM(INDEX(ch_table[Duration],1):ch_table[[#This Row],[Duration]])</f>
        <v>82.219444444444335</v>
      </c>
      <c r="J3248" s="7">
        <v>0.91666666666666663</v>
      </c>
      <c r="K3248" s="16" t="str" cm="1">
        <f t="array" ref="K32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8" s="7" t="str">
        <f t="shared" si="101"/>
        <v/>
      </c>
      <c r="M3248" s="2">
        <f>SUM(INDEX(ch_table[AAT],1):ch_table[[#This Row],[AAT]])</f>
        <v>7.4958333333333371</v>
      </c>
    </row>
    <row r="3249" spans="1:13" x14ac:dyDescent="0.25">
      <c r="A3249">
        <v>237</v>
      </c>
      <c r="B3249" s="1">
        <v>43486</v>
      </c>
      <c r="C3249" s="7">
        <v>0.60624999999999996</v>
      </c>
      <c r="D3249" t="s">
        <v>52</v>
      </c>
      <c r="E3249" t="s">
        <v>84</v>
      </c>
      <c r="G3249" s="2">
        <v>3.3333333333333333E-2</v>
      </c>
      <c r="H3249" s="15" t="str">
        <f t="shared" si="100"/>
        <v/>
      </c>
      <c r="I3249" s="2">
        <f>SUM(INDEX(ch_table[Duration],1):ch_table[[#This Row],[Duration]])</f>
        <v>82.252777777777666</v>
      </c>
      <c r="J3249" s="7">
        <v>0.91666666666666663</v>
      </c>
      <c r="K3249" s="16" t="str" cm="1">
        <f t="array" ref="K32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49" s="7" t="str">
        <f t="shared" si="101"/>
        <v/>
      </c>
      <c r="M3249" s="2">
        <f>SUM(INDEX(ch_table[AAT],1):ch_table[[#This Row],[AAT]])</f>
        <v>7.4958333333333371</v>
      </c>
    </row>
    <row r="3250" spans="1:13" x14ac:dyDescent="0.25">
      <c r="A3250">
        <v>237</v>
      </c>
      <c r="B3250" s="1">
        <v>43486</v>
      </c>
      <c r="C3250" s="7">
        <v>0.63958333333333328</v>
      </c>
      <c r="D3250" t="s">
        <v>54</v>
      </c>
      <c r="E3250" t="s">
        <v>84</v>
      </c>
      <c r="G3250" s="2">
        <v>9.7222222222222224E-3</v>
      </c>
      <c r="H3250" s="15" t="str">
        <f t="shared" si="100"/>
        <v/>
      </c>
      <c r="I3250" s="2">
        <f>SUM(INDEX(ch_table[Duration],1):ch_table[[#This Row],[Duration]])</f>
        <v>82.262499999999889</v>
      </c>
      <c r="J3250" s="7">
        <v>0.91666666666666663</v>
      </c>
      <c r="K3250" s="16" t="str" cm="1">
        <f t="array" ref="K32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0" s="7" t="str">
        <f t="shared" si="101"/>
        <v/>
      </c>
      <c r="M3250" s="2">
        <f>SUM(INDEX(ch_table[AAT],1):ch_table[[#This Row],[AAT]])</f>
        <v>7.4958333333333371</v>
      </c>
    </row>
    <row r="3251" spans="1:13" x14ac:dyDescent="0.25">
      <c r="A3251">
        <v>237</v>
      </c>
      <c r="B3251" s="1">
        <v>43486</v>
      </c>
      <c r="C3251" s="7">
        <v>0.64930555555555558</v>
      </c>
      <c r="D3251" t="s">
        <v>41</v>
      </c>
      <c r="E3251" t="s">
        <v>2209</v>
      </c>
      <c r="F3251" t="s">
        <v>101</v>
      </c>
      <c r="G3251" s="2">
        <v>9.7222222222222224E-2</v>
      </c>
      <c r="H3251" s="15" t="str">
        <f t="shared" si="100"/>
        <v/>
      </c>
      <c r="I3251" s="2">
        <f>SUM(INDEX(ch_table[Duration],1):ch_table[[#This Row],[Duration]])</f>
        <v>82.359722222222118</v>
      </c>
      <c r="J3251" s="7">
        <v>0.91666666666666663</v>
      </c>
      <c r="K3251" s="16" t="str" cm="1">
        <f t="array" ref="K32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1" s="7" t="str">
        <f t="shared" si="101"/>
        <v/>
      </c>
      <c r="M3251" s="2">
        <f>SUM(INDEX(ch_table[AAT],1):ch_table[[#This Row],[AAT]])</f>
        <v>7.4958333333333371</v>
      </c>
    </row>
    <row r="3252" spans="1:13" x14ac:dyDescent="0.25">
      <c r="A3252">
        <v>237</v>
      </c>
      <c r="B3252" s="1">
        <v>43486</v>
      </c>
      <c r="C3252" s="7">
        <v>0.74652777777777779</v>
      </c>
      <c r="D3252" t="s">
        <v>41</v>
      </c>
      <c r="E3252" t="s">
        <v>2263</v>
      </c>
      <c r="G3252" s="2">
        <v>3.4722222222222217E-2</v>
      </c>
      <c r="H3252" s="15" t="str">
        <f t="shared" si="100"/>
        <v/>
      </c>
      <c r="I3252" s="2">
        <f>SUM(INDEX(ch_table[Duration],1):ch_table[[#This Row],[Duration]])</f>
        <v>82.394444444444346</v>
      </c>
      <c r="J3252" s="7">
        <v>0.91666666666666663</v>
      </c>
      <c r="K3252" s="16" t="str" cm="1">
        <f t="array" ref="K32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2" s="7" t="str">
        <f t="shared" si="101"/>
        <v/>
      </c>
      <c r="M3252" s="2">
        <f>SUM(INDEX(ch_table[AAT],1):ch_table[[#This Row],[AAT]])</f>
        <v>7.4958333333333371</v>
      </c>
    </row>
    <row r="3253" spans="1:13" x14ac:dyDescent="0.25">
      <c r="A3253">
        <v>237</v>
      </c>
      <c r="B3253" s="1">
        <v>43486</v>
      </c>
      <c r="C3253" s="7">
        <v>0.78125</v>
      </c>
      <c r="D3253" t="s">
        <v>1654</v>
      </c>
      <c r="E3253" t="s">
        <v>2264</v>
      </c>
      <c r="G3253" s="2">
        <v>4.027777777777778E-2</v>
      </c>
      <c r="H3253" s="15" t="str">
        <f t="shared" si="100"/>
        <v/>
      </c>
      <c r="I3253" s="2">
        <f>SUM(INDEX(ch_table[Duration],1):ch_table[[#This Row],[Duration]])</f>
        <v>82.434722222222121</v>
      </c>
      <c r="J3253" s="7">
        <v>0.91666666666666663</v>
      </c>
      <c r="K3253" s="16" t="str" cm="1">
        <f t="array" ref="K32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3" s="7" t="str">
        <f t="shared" si="101"/>
        <v/>
      </c>
      <c r="M3253" s="2">
        <f>SUM(INDEX(ch_table[AAT],1):ch_table[[#This Row],[AAT]])</f>
        <v>7.4958333333333371</v>
      </c>
    </row>
    <row r="3254" spans="1:13" x14ac:dyDescent="0.25">
      <c r="A3254">
        <v>237</v>
      </c>
      <c r="B3254" s="1">
        <v>43486</v>
      </c>
      <c r="C3254" s="7">
        <v>0.82152777777777775</v>
      </c>
      <c r="D3254" t="s">
        <v>1653</v>
      </c>
      <c r="E3254" t="s">
        <v>1884</v>
      </c>
      <c r="G3254" s="2">
        <v>9.0277777777777769E-3</v>
      </c>
      <c r="H3254" s="15" t="str">
        <f t="shared" si="100"/>
        <v/>
      </c>
      <c r="I3254" s="2">
        <f>SUM(INDEX(ch_table[Duration],1):ch_table[[#This Row],[Duration]])</f>
        <v>82.443749999999895</v>
      </c>
      <c r="J3254" s="7">
        <v>0.91666666666666663</v>
      </c>
      <c r="K3254" s="16" t="str" cm="1">
        <f t="array" ref="K32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4" s="7" t="str">
        <f t="shared" si="101"/>
        <v/>
      </c>
      <c r="M3254" s="2">
        <f>SUM(INDEX(ch_table[AAT],1):ch_table[[#This Row],[AAT]])</f>
        <v>7.4958333333333371</v>
      </c>
    </row>
    <row r="3255" spans="1:13" x14ac:dyDescent="0.25">
      <c r="A3255">
        <v>237</v>
      </c>
      <c r="B3255" s="1">
        <v>43486</v>
      </c>
      <c r="C3255" s="7">
        <v>0.8305555555555556</v>
      </c>
      <c r="D3255" t="s">
        <v>23</v>
      </c>
      <c r="E3255" t="s">
        <v>2265</v>
      </c>
      <c r="G3255" s="2">
        <v>1.2500000000000001E-2</v>
      </c>
      <c r="H3255" s="15" t="str">
        <f t="shared" si="100"/>
        <v/>
      </c>
      <c r="I3255" s="2">
        <f>SUM(INDEX(ch_table[Duration],1):ch_table[[#This Row],[Duration]])</f>
        <v>82.456249999999898</v>
      </c>
      <c r="J3255" s="7">
        <v>0.91666666666666663</v>
      </c>
      <c r="K3255" s="16" t="str" cm="1">
        <f t="array" ref="K32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5" s="7" t="str">
        <f t="shared" si="101"/>
        <v/>
      </c>
      <c r="M3255" s="2">
        <f>SUM(INDEX(ch_table[AAT],1):ch_table[[#This Row],[AAT]])</f>
        <v>7.4958333333333371</v>
      </c>
    </row>
    <row r="3256" spans="1:13" x14ac:dyDescent="0.25">
      <c r="A3256">
        <v>237</v>
      </c>
      <c r="B3256" s="1">
        <v>43486</v>
      </c>
      <c r="C3256" s="7">
        <v>0.84305555555555556</v>
      </c>
      <c r="D3256" t="s">
        <v>8</v>
      </c>
      <c r="H3256" s="15">
        <f t="shared" si="100"/>
        <v>0.23888888888888887</v>
      </c>
      <c r="I3256" s="2">
        <f>SUM(INDEX(ch_table[Duration],1):ch_table[[#This Row],[Duration]])</f>
        <v>82.456249999999898</v>
      </c>
      <c r="J3256" s="7">
        <v>0.91666666666666663</v>
      </c>
      <c r="K3256" s="16" t="str" cm="1">
        <f t="array" ref="K32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6" s="7">
        <f t="shared" si="101"/>
        <v>0</v>
      </c>
      <c r="M3256" s="2">
        <f>SUM(INDEX(ch_table[AAT],1):ch_table[[#This Row],[AAT]])</f>
        <v>7.4958333333333371</v>
      </c>
    </row>
    <row r="3257" spans="1:13" x14ac:dyDescent="0.25">
      <c r="A3257">
        <v>238</v>
      </c>
      <c r="B3257" s="1">
        <v>43487</v>
      </c>
      <c r="C3257" s="7">
        <v>0.47916666666666669</v>
      </c>
      <c r="D3257" t="s">
        <v>13</v>
      </c>
      <c r="G3257" s="2">
        <v>2.7777777777777779E-3</v>
      </c>
      <c r="H3257" s="15" t="str">
        <f t="shared" si="100"/>
        <v/>
      </c>
      <c r="I3257" s="2">
        <f>SUM(INDEX(ch_table[Duration],1):ch_table[[#This Row],[Duration]])</f>
        <v>82.459027777777678</v>
      </c>
      <c r="J3257" s="7">
        <v>0.79166666666666663</v>
      </c>
      <c r="K3257" s="16" t="str" cm="1">
        <f t="array" ref="K32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7" s="7" t="str">
        <f t="shared" si="101"/>
        <v/>
      </c>
      <c r="M3257" s="2">
        <f>SUM(INDEX(ch_table[AAT],1):ch_table[[#This Row],[AAT]])</f>
        <v>7.4958333333333371</v>
      </c>
    </row>
    <row r="3258" spans="1:13" x14ac:dyDescent="0.25">
      <c r="A3258">
        <v>238</v>
      </c>
      <c r="B3258" s="1">
        <v>43487</v>
      </c>
      <c r="C3258" s="7">
        <v>0.48194444444444451</v>
      </c>
      <c r="D3258" t="s">
        <v>52</v>
      </c>
      <c r="E3258" t="s">
        <v>148</v>
      </c>
      <c r="G3258" s="2">
        <v>3.4027777777777768E-2</v>
      </c>
      <c r="H3258" s="15" t="str">
        <f t="shared" si="100"/>
        <v/>
      </c>
      <c r="I3258" s="2">
        <f>SUM(INDEX(ch_table[Duration],1):ch_table[[#This Row],[Duration]])</f>
        <v>82.493055555555458</v>
      </c>
      <c r="J3258" s="7">
        <v>0.79166666666666663</v>
      </c>
      <c r="K3258" s="16" t="str" cm="1">
        <f t="array" ref="K32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8" s="7" t="str">
        <f t="shared" si="101"/>
        <v/>
      </c>
      <c r="M3258" s="2">
        <f>SUM(INDEX(ch_table[AAT],1):ch_table[[#This Row],[AAT]])</f>
        <v>7.4958333333333371</v>
      </c>
    </row>
    <row r="3259" spans="1:13" x14ac:dyDescent="0.25">
      <c r="A3259">
        <v>238</v>
      </c>
      <c r="B3259" s="1">
        <v>43487</v>
      </c>
      <c r="C3259" s="7">
        <v>0.51597222222222228</v>
      </c>
      <c r="D3259" t="s">
        <v>54</v>
      </c>
      <c r="E3259" t="s">
        <v>148</v>
      </c>
      <c r="G3259" s="2">
        <v>1.180555555555556E-2</v>
      </c>
      <c r="H3259" s="15" t="str">
        <f t="shared" si="100"/>
        <v/>
      </c>
      <c r="I3259" s="2">
        <f>SUM(INDEX(ch_table[Duration],1):ch_table[[#This Row],[Duration]])</f>
        <v>82.504861111111012</v>
      </c>
      <c r="J3259" s="7">
        <v>0.79166666666666663</v>
      </c>
      <c r="K3259" s="16" t="str" cm="1">
        <f t="array" ref="K32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59" s="7" t="str">
        <f t="shared" si="101"/>
        <v/>
      </c>
      <c r="M3259" s="2">
        <f>SUM(INDEX(ch_table[AAT],1):ch_table[[#This Row],[AAT]])</f>
        <v>7.4958333333333371</v>
      </c>
    </row>
    <row r="3260" spans="1:13" x14ac:dyDescent="0.25">
      <c r="A3260">
        <v>238</v>
      </c>
      <c r="B3260" s="1">
        <v>43487</v>
      </c>
      <c r="C3260" s="7">
        <v>0.52777777777777779</v>
      </c>
      <c r="D3260" t="s">
        <v>55</v>
      </c>
      <c r="E3260" t="s">
        <v>2266</v>
      </c>
      <c r="G3260" s="2">
        <v>2.5000000000000001E-2</v>
      </c>
      <c r="H3260" s="15" t="str">
        <f t="shared" si="100"/>
        <v/>
      </c>
      <c r="I3260" s="2">
        <f>SUM(INDEX(ch_table[Duration],1):ch_table[[#This Row],[Duration]])</f>
        <v>82.529861111111018</v>
      </c>
      <c r="J3260" s="7">
        <v>0.79166666666666663</v>
      </c>
      <c r="K3260" s="16" t="str" cm="1">
        <f t="array" ref="K32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0" s="7" t="str">
        <f t="shared" si="101"/>
        <v/>
      </c>
      <c r="M3260" s="2">
        <f>SUM(INDEX(ch_table[AAT],1):ch_table[[#This Row],[AAT]])</f>
        <v>7.4958333333333371</v>
      </c>
    </row>
    <row r="3261" spans="1:13" x14ac:dyDescent="0.25">
      <c r="A3261">
        <v>238</v>
      </c>
      <c r="B3261" s="1">
        <v>43487</v>
      </c>
      <c r="C3261" s="7">
        <v>0.55277777777777781</v>
      </c>
      <c r="D3261" t="s">
        <v>55</v>
      </c>
      <c r="E3261" t="s">
        <v>2267</v>
      </c>
      <c r="G3261" s="2">
        <v>4.4444444444444453E-2</v>
      </c>
      <c r="H3261" s="15" t="str">
        <f t="shared" si="100"/>
        <v/>
      </c>
      <c r="I3261" s="2">
        <f>SUM(INDEX(ch_table[Duration],1):ch_table[[#This Row],[Duration]])</f>
        <v>82.574305555555469</v>
      </c>
      <c r="J3261" s="7">
        <v>0.79166666666666663</v>
      </c>
      <c r="K3261" s="16" t="str" cm="1">
        <f t="array" ref="K32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1" s="7" t="str">
        <f t="shared" si="101"/>
        <v/>
      </c>
      <c r="M3261" s="2">
        <f>SUM(INDEX(ch_table[AAT],1):ch_table[[#This Row],[AAT]])</f>
        <v>7.4958333333333371</v>
      </c>
    </row>
    <row r="3262" spans="1:13" x14ac:dyDescent="0.25">
      <c r="A3262">
        <v>238</v>
      </c>
      <c r="B3262" s="1">
        <v>43487</v>
      </c>
      <c r="C3262" s="7">
        <v>0.59722222222222221</v>
      </c>
      <c r="D3262" t="s">
        <v>286</v>
      </c>
      <c r="E3262" t="s">
        <v>2268</v>
      </c>
      <c r="G3262" s="2">
        <v>7.6388888888888886E-3</v>
      </c>
      <c r="H3262" s="15" t="str">
        <f t="shared" si="100"/>
        <v/>
      </c>
      <c r="I3262" s="2">
        <f>SUM(INDEX(ch_table[Duration],1):ch_table[[#This Row],[Duration]])</f>
        <v>82.58194444444436</v>
      </c>
      <c r="J3262" s="7">
        <v>0.79166666666666663</v>
      </c>
      <c r="K3262" s="16" t="str" cm="1">
        <f t="array" ref="K32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2" s="7" t="str">
        <f t="shared" si="101"/>
        <v/>
      </c>
      <c r="M3262" s="2">
        <f>SUM(INDEX(ch_table[AAT],1):ch_table[[#This Row],[AAT]])</f>
        <v>7.4958333333333371</v>
      </c>
    </row>
    <row r="3263" spans="1:13" x14ac:dyDescent="0.25">
      <c r="A3263">
        <v>238</v>
      </c>
      <c r="B3263" s="1">
        <v>43487</v>
      </c>
      <c r="C3263" s="7">
        <v>0.60486111111111107</v>
      </c>
      <c r="D3263" t="s">
        <v>771</v>
      </c>
      <c r="E3263" t="s">
        <v>1278</v>
      </c>
      <c r="G3263" s="2">
        <v>7.7083333333333337E-2</v>
      </c>
      <c r="H3263" s="15" t="str">
        <f t="shared" si="100"/>
        <v/>
      </c>
      <c r="I3263" s="2">
        <f>SUM(INDEX(ch_table[Duration],1):ch_table[[#This Row],[Duration]])</f>
        <v>82.659027777777695</v>
      </c>
      <c r="J3263" s="7">
        <v>0.79166666666666663</v>
      </c>
      <c r="K3263" s="16" t="str" cm="1">
        <f t="array" ref="K32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3" s="7" t="str">
        <f t="shared" si="101"/>
        <v/>
      </c>
      <c r="M3263" s="2">
        <f>SUM(INDEX(ch_table[AAT],1):ch_table[[#This Row],[AAT]])</f>
        <v>7.4958333333333371</v>
      </c>
    </row>
    <row r="3264" spans="1:13" x14ac:dyDescent="0.25">
      <c r="A3264">
        <v>238</v>
      </c>
      <c r="B3264" s="1">
        <v>43487</v>
      </c>
      <c r="C3264" s="7">
        <v>0.68194444444444446</v>
      </c>
      <c r="D3264" t="s">
        <v>679</v>
      </c>
      <c r="E3264" t="s">
        <v>2269</v>
      </c>
      <c r="F3264" t="s">
        <v>1724</v>
      </c>
      <c r="G3264" s="2">
        <v>1.111111111111111E-2</v>
      </c>
      <c r="H3264" s="15" t="str">
        <f t="shared" si="100"/>
        <v/>
      </c>
      <c r="I3264" s="2">
        <f>SUM(INDEX(ch_table[Duration],1):ch_table[[#This Row],[Duration]])</f>
        <v>82.6701388888888</v>
      </c>
      <c r="J3264" s="7">
        <v>0.79166666666666663</v>
      </c>
      <c r="K3264" s="16" t="str" cm="1">
        <f t="array" ref="K32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4" s="7" t="str">
        <f t="shared" si="101"/>
        <v/>
      </c>
      <c r="M3264" s="2">
        <f>SUM(INDEX(ch_table[AAT],1):ch_table[[#This Row],[AAT]])</f>
        <v>7.4958333333333371</v>
      </c>
    </row>
    <row r="3265" spans="1:13" x14ac:dyDescent="0.25">
      <c r="A3265">
        <v>238</v>
      </c>
      <c r="B3265" s="1">
        <v>43487</v>
      </c>
      <c r="C3265" s="7">
        <v>0.69305555555555554</v>
      </c>
      <c r="D3265" t="s">
        <v>679</v>
      </c>
      <c r="E3265" t="s">
        <v>2270</v>
      </c>
      <c r="F3265" t="s">
        <v>1724</v>
      </c>
      <c r="G3265" s="2">
        <v>1.041666666666667E-2</v>
      </c>
      <c r="H3265" s="15" t="str">
        <f t="shared" si="100"/>
        <v/>
      </c>
      <c r="I3265" s="2">
        <f>SUM(INDEX(ch_table[Duration],1):ch_table[[#This Row],[Duration]])</f>
        <v>82.680555555555472</v>
      </c>
      <c r="J3265" s="7">
        <v>0.79166666666666663</v>
      </c>
      <c r="K3265" s="16" t="str" cm="1">
        <f t="array" ref="K32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5" s="7" t="str">
        <f t="shared" si="101"/>
        <v/>
      </c>
      <c r="M3265" s="2">
        <f>SUM(INDEX(ch_table[AAT],1):ch_table[[#This Row],[AAT]])</f>
        <v>7.4958333333333371</v>
      </c>
    </row>
    <row r="3266" spans="1:13" x14ac:dyDescent="0.25">
      <c r="A3266">
        <v>238</v>
      </c>
      <c r="B3266" s="1">
        <v>43487</v>
      </c>
      <c r="C3266" s="7">
        <v>0.70347222222222228</v>
      </c>
      <c r="D3266" t="s">
        <v>679</v>
      </c>
      <c r="E3266" t="s">
        <v>2271</v>
      </c>
      <c r="F3266" t="s">
        <v>1724</v>
      </c>
      <c r="G3266" s="2">
        <v>9.0277777777777769E-3</v>
      </c>
      <c r="H3266" s="15" t="str">
        <f t="shared" ref="H3266:H3329" si="102">IF(OR($D3266="House rose", $D3266="Session end"), SUMIF(A:A,A3266, G:G),"")</f>
        <v/>
      </c>
      <c r="I3266" s="2">
        <f>SUM(INDEX(ch_table[Duration],1):ch_table[[#This Row],[Duration]])</f>
        <v>82.689583333333246</v>
      </c>
      <c r="J3266" s="7">
        <v>0.79166666666666663</v>
      </c>
      <c r="K3266" s="16" t="str" cm="1">
        <f t="array" ref="K32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6" s="7" t="str">
        <f t="shared" ref="L3266:L3329" si="103">IF(OR(D3266="House rose",D3266="Session end"), SUMIF(A:A, A3266,K:K),"")</f>
        <v/>
      </c>
      <c r="M3266" s="2">
        <f>SUM(INDEX(ch_table[AAT],1):ch_table[[#This Row],[AAT]])</f>
        <v>7.4958333333333371</v>
      </c>
    </row>
    <row r="3267" spans="1:13" x14ac:dyDescent="0.25">
      <c r="A3267">
        <v>238</v>
      </c>
      <c r="B3267" s="1">
        <v>43487</v>
      </c>
      <c r="C3267" s="7">
        <v>0.71250000000000002</v>
      </c>
      <c r="D3267" t="s">
        <v>679</v>
      </c>
      <c r="E3267" t="s">
        <v>2272</v>
      </c>
      <c r="G3267" s="2">
        <v>1.180555555555556E-2</v>
      </c>
      <c r="H3267" s="15" t="str">
        <f t="shared" si="102"/>
        <v/>
      </c>
      <c r="I3267" s="2">
        <f>SUM(INDEX(ch_table[Duration],1):ch_table[[#This Row],[Duration]])</f>
        <v>82.7013888888888</v>
      </c>
      <c r="J3267" s="7">
        <v>0.79166666666666663</v>
      </c>
      <c r="K3267" s="16" t="str" cm="1">
        <f t="array" ref="K32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7" s="7" t="str">
        <f t="shared" si="103"/>
        <v/>
      </c>
      <c r="M3267" s="2">
        <f>SUM(INDEX(ch_table[AAT],1):ch_table[[#This Row],[AAT]])</f>
        <v>7.4958333333333371</v>
      </c>
    </row>
    <row r="3268" spans="1:13" x14ac:dyDescent="0.25">
      <c r="A3268">
        <v>238</v>
      </c>
      <c r="B3268" s="1">
        <v>43487</v>
      </c>
      <c r="C3268" s="7">
        <v>0.72430555555555554</v>
      </c>
      <c r="D3268" t="s">
        <v>679</v>
      </c>
      <c r="E3268" t="s">
        <v>2273</v>
      </c>
      <c r="G3268" s="2">
        <v>1.041666666666667E-2</v>
      </c>
      <c r="H3268" s="15" t="str">
        <f t="shared" si="102"/>
        <v/>
      </c>
      <c r="I3268" s="2">
        <f>SUM(INDEX(ch_table[Duration],1):ch_table[[#This Row],[Duration]])</f>
        <v>82.711805555555472</v>
      </c>
      <c r="J3268" s="7">
        <v>0.79166666666666663</v>
      </c>
      <c r="K3268" s="16" t="str" cm="1">
        <f t="array" ref="K32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8" s="7" t="str">
        <f t="shared" si="103"/>
        <v/>
      </c>
      <c r="M3268" s="2">
        <f>SUM(INDEX(ch_table[AAT],1):ch_table[[#This Row],[AAT]])</f>
        <v>7.4958333333333371</v>
      </c>
    </row>
    <row r="3269" spans="1:13" x14ac:dyDescent="0.25">
      <c r="A3269">
        <v>238</v>
      </c>
      <c r="B3269" s="1">
        <v>43487</v>
      </c>
      <c r="C3269" s="7">
        <v>0.73472222222222228</v>
      </c>
      <c r="D3269" t="s">
        <v>31</v>
      </c>
      <c r="E3269" t="s">
        <v>2274</v>
      </c>
      <c r="G3269" s="2">
        <v>6.9444444444444447E-4</v>
      </c>
      <c r="H3269" s="15" t="str">
        <f t="shared" si="102"/>
        <v/>
      </c>
      <c r="I3269" s="2">
        <f>SUM(INDEX(ch_table[Duration],1):ch_table[[#This Row],[Duration]])</f>
        <v>82.71249999999992</v>
      </c>
      <c r="J3269" s="7">
        <v>0.79166666666666663</v>
      </c>
      <c r="K3269" s="16" t="str" cm="1">
        <f t="array" ref="K32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69" s="7" t="str">
        <f t="shared" si="103"/>
        <v/>
      </c>
      <c r="M3269" s="2">
        <f>SUM(INDEX(ch_table[AAT],1):ch_table[[#This Row],[AAT]])</f>
        <v>7.4958333333333371</v>
      </c>
    </row>
    <row r="3270" spans="1:13" x14ac:dyDescent="0.25">
      <c r="A3270">
        <v>238</v>
      </c>
      <c r="B3270" s="1">
        <v>43487</v>
      </c>
      <c r="C3270" s="7">
        <v>0.73541666666666672</v>
      </c>
      <c r="D3270" t="s">
        <v>1688</v>
      </c>
      <c r="E3270" t="s">
        <v>2275</v>
      </c>
      <c r="G3270" s="2">
        <v>2.0833333333333329E-3</v>
      </c>
      <c r="H3270" s="15" t="str">
        <f t="shared" si="102"/>
        <v/>
      </c>
      <c r="I3270" s="2">
        <f>SUM(INDEX(ch_table[Duration],1):ch_table[[#This Row],[Duration]])</f>
        <v>82.714583333333252</v>
      </c>
      <c r="J3270" s="7">
        <v>0.79166666666666663</v>
      </c>
      <c r="K3270" s="16" t="str" cm="1">
        <f t="array" ref="K32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0" s="7" t="str">
        <f t="shared" si="103"/>
        <v/>
      </c>
      <c r="M3270" s="2">
        <f>SUM(INDEX(ch_table[AAT],1):ch_table[[#This Row],[AAT]])</f>
        <v>7.4958333333333371</v>
      </c>
    </row>
    <row r="3271" spans="1:13" x14ac:dyDescent="0.25">
      <c r="A3271">
        <v>238</v>
      </c>
      <c r="B3271" s="1">
        <v>43487</v>
      </c>
      <c r="C3271" s="7">
        <v>0.73750000000000004</v>
      </c>
      <c r="D3271" t="s">
        <v>23</v>
      </c>
      <c r="E3271" t="s">
        <v>2276</v>
      </c>
      <c r="G3271" s="2">
        <v>1.805555555555555E-2</v>
      </c>
      <c r="H3271" s="15" t="str">
        <f t="shared" si="102"/>
        <v/>
      </c>
      <c r="I3271" s="2">
        <f>SUM(INDEX(ch_table[Duration],1):ch_table[[#This Row],[Duration]])</f>
        <v>82.7326388888888</v>
      </c>
      <c r="J3271" s="7">
        <v>0.79166666666666663</v>
      </c>
      <c r="K3271" s="16" t="str" cm="1">
        <f t="array" ref="K32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1" s="7" t="str">
        <f t="shared" si="103"/>
        <v/>
      </c>
      <c r="M3271" s="2">
        <f>SUM(INDEX(ch_table[AAT],1):ch_table[[#This Row],[AAT]])</f>
        <v>7.4958333333333371</v>
      </c>
    </row>
    <row r="3272" spans="1:13" x14ac:dyDescent="0.25">
      <c r="A3272">
        <v>238</v>
      </c>
      <c r="B3272" s="1">
        <v>43487</v>
      </c>
      <c r="C3272" s="7">
        <v>0.75555555555555554</v>
      </c>
      <c r="D3272" t="s">
        <v>8</v>
      </c>
      <c r="H3272" s="15">
        <f t="shared" si="102"/>
        <v>0.27638888888888885</v>
      </c>
      <c r="I3272" s="2">
        <f>SUM(INDEX(ch_table[Duration],1):ch_table[[#This Row],[Duration]])</f>
        <v>82.7326388888888</v>
      </c>
      <c r="J3272" s="7">
        <v>0.79166666666666663</v>
      </c>
      <c r="K3272" s="16" t="str" cm="1">
        <f t="array" ref="K32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2" s="7">
        <f t="shared" si="103"/>
        <v>0</v>
      </c>
      <c r="M3272" s="2">
        <f>SUM(INDEX(ch_table[AAT],1):ch_table[[#This Row],[AAT]])</f>
        <v>7.4958333333333371</v>
      </c>
    </row>
    <row r="3273" spans="1:13" x14ac:dyDescent="0.25">
      <c r="A3273">
        <v>239</v>
      </c>
      <c r="B3273" s="1">
        <v>43488</v>
      </c>
      <c r="C3273" s="7">
        <v>0.47916666666666669</v>
      </c>
      <c r="D3273" t="s">
        <v>13</v>
      </c>
      <c r="G3273" s="2">
        <v>2.7777777777777779E-3</v>
      </c>
      <c r="H3273" s="15" t="str">
        <f t="shared" si="102"/>
        <v/>
      </c>
      <c r="I3273" s="2">
        <f>SUM(INDEX(ch_table[Duration],1):ch_table[[#This Row],[Duration]])</f>
        <v>82.73541666666658</v>
      </c>
      <c r="J3273" s="7">
        <v>0.79166666666666663</v>
      </c>
      <c r="K3273" s="16" t="str" cm="1">
        <f t="array" ref="K32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3" s="7" t="str">
        <f t="shared" si="103"/>
        <v/>
      </c>
      <c r="M3273" s="2">
        <f>SUM(INDEX(ch_table[AAT],1):ch_table[[#This Row],[AAT]])</f>
        <v>7.4958333333333371</v>
      </c>
    </row>
    <row r="3274" spans="1:13" x14ac:dyDescent="0.25">
      <c r="A3274">
        <v>239</v>
      </c>
      <c r="B3274" s="1">
        <v>43488</v>
      </c>
      <c r="C3274" s="7">
        <v>0.48194444444444451</v>
      </c>
      <c r="D3274" t="s">
        <v>52</v>
      </c>
      <c r="E3274" t="s">
        <v>467</v>
      </c>
      <c r="G3274" s="2">
        <v>2.013888888888889E-2</v>
      </c>
      <c r="H3274" s="15" t="str">
        <f t="shared" si="102"/>
        <v/>
      </c>
      <c r="I3274" s="2">
        <f>SUM(INDEX(ch_table[Duration],1):ch_table[[#This Row],[Duration]])</f>
        <v>82.755555555555475</v>
      </c>
      <c r="J3274" s="7">
        <v>0.79166666666666663</v>
      </c>
      <c r="K3274" s="16" t="str" cm="1">
        <f t="array" ref="K32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4" s="7" t="str">
        <f t="shared" si="103"/>
        <v/>
      </c>
      <c r="M3274" s="2">
        <f>SUM(INDEX(ch_table[AAT],1):ch_table[[#This Row],[AAT]])</f>
        <v>7.4958333333333371</v>
      </c>
    </row>
    <row r="3275" spans="1:13" x14ac:dyDescent="0.25">
      <c r="A3275">
        <v>239</v>
      </c>
      <c r="B3275" s="1">
        <v>43488</v>
      </c>
      <c r="C3275" s="7">
        <v>0.50208333333333333</v>
      </c>
      <c r="D3275" t="s">
        <v>52</v>
      </c>
      <c r="E3275" t="s">
        <v>111</v>
      </c>
      <c r="G3275" s="2">
        <v>2.777777777777778E-2</v>
      </c>
      <c r="H3275" s="15" t="str">
        <f t="shared" si="102"/>
        <v/>
      </c>
      <c r="I3275" s="2">
        <f>SUM(INDEX(ch_table[Duration],1):ch_table[[#This Row],[Duration]])</f>
        <v>82.783333333333246</v>
      </c>
      <c r="J3275" s="7">
        <v>0.79166666666666663</v>
      </c>
      <c r="K3275" s="16" t="str" cm="1">
        <f t="array" ref="K32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5" s="7" t="str">
        <f t="shared" si="103"/>
        <v/>
      </c>
      <c r="M3275" s="2">
        <f>SUM(INDEX(ch_table[AAT],1):ch_table[[#This Row],[AAT]])</f>
        <v>7.4958333333333371</v>
      </c>
    </row>
    <row r="3276" spans="1:13" x14ac:dyDescent="0.25">
      <c r="A3276">
        <v>239</v>
      </c>
      <c r="B3276" s="1">
        <v>43488</v>
      </c>
      <c r="C3276" s="7">
        <v>0.52986111111111112</v>
      </c>
      <c r="D3276" t="s">
        <v>55</v>
      </c>
      <c r="E3276" t="s">
        <v>2277</v>
      </c>
      <c r="G3276" s="2">
        <v>1.7361111111111108E-2</v>
      </c>
      <c r="H3276" s="15" t="str">
        <f t="shared" si="102"/>
        <v/>
      </c>
      <c r="I3276" s="2">
        <f>SUM(INDEX(ch_table[Duration],1):ch_table[[#This Row],[Duration]])</f>
        <v>82.80069444444436</v>
      </c>
      <c r="J3276" s="7">
        <v>0.79166666666666663</v>
      </c>
      <c r="K3276" s="16" t="str" cm="1">
        <f t="array" ref="K32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6" s="7" t="str">
        <f t="shared" si="103"/>
        <v/>
      </c>
      <c r="M3276" s="2">
        <f>SUM(INDEX(ch_table[AAT],1):ch_table[[#This Row],[AAT]])</f>
        <v>7.4958333333333371</v>
      </c>
    </row>
    <row r="3277" spans="1:13" x14ac:dyDescent="0.25">
      <c r="A3277">
        <v>239</v>
      </c>
      <c r="B3277" s="1">
        <v>43488</v>
      </c>
      <c r="C3277" s="7">
        <v>0.54722222222222228</v>
      </c>
      <c r="D3277" t="s">
        <v>286</v>
      </c>
      <c r="E3277" t="s">
        <v>2278</v>
      </c>
      <c r="G3277" s="2">
        <v>8.3333333333333332E-3</v>
      </c>
      <c r="H3277" s="15" t="str">
        <f t="shared" si="102"/>
        <v/>
      </c>
      <c r="I3277" s="2">
        <f>SUM(INDEX(ch_table[Duration],1):ch_table[[#This Row],[Duration]])</f>
        <v>82.8090277777777</v>
      </c>
      <c r="J3277" s="7">
        <v>0.79166666666666663</v>
      </c>
      <c r="K3277" s="16" t="str" cm="1">
        <f t="array" ref="K32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7" s="7" t="str">
        <f t="shared" si="103"/>
        <v/>
      </c>
      <c r="M3277" s="2">
        <f>SUM(INDEX(ch_table[AAT],1):ch_table[[#This Row],[AAT]])</f>
        <v>7.4958333333333371</v>
      </c>
    </row>
    <row r="3278" spans="1:13" x14ac:dyDescent="0.25">
      <c r="A3278">
        <v>239</v>
      </c>
      <c r="B3278" s="1">
        <v>43488</v>
      </c>
      <c r="C3278" s="7">
        <v>0.55555555555555558</v>
      </c>
      <c r="D3278" t="s">
        <v>771</v>
      </c>
      <c r="E3278" t="s">
        <v>1650</v>
      </c>
      <c r="G3278" s="2">
        <v>6.7361111111111108E-2</v>
      </c>
      <c r="H3278" s="15" t="str">
        <f t="shared" si="102"/>
        <v/>
      </c>
      <c r="I3278" s="2">
        <f>SUM(INDEX(ch_table[Duration],1):ch_table[[#This Row],[Duration]])</f>
        <v>82.876388888888812</v>
      </c>
      <c r="J3278" s="7">
        <v>0.79166666666666663</v>
      </c>
      <c r="K3278" s="16" t="str" cm="1">
        <f t="array" ref="K32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8" s="7" t="str">
        <f t="shared" si="103"/>
        <v/>
      </c>
      <c r="M3278" s="2">
        <f>SUM(INDEX(ch_table[AAT],1):ch_table[[#This Row],[AAT]])</f>
        <v>7.4958333333333371</v>
      </c>
    </row>
    <row r="3279" spans="1:13" x14ac:dyDescent="0.25">
      <c r="A3279">
        <v>239</v>
      </c>
      <c r="B3279" s="1">
        <v>43488</v>
      </c>
      <c r="C3279" s="7">
        <v>0.62291666666666667</v>
      </c>
      <c r="D3279" t="s">
        <v>31</v>
      </c>
      <c r="E3279" t="s">
        <v>2279</v>
      </c>
      <c r="G3279" s="2">
        <v>3.472222222222222E-3</v>
      </c>
      <c r="H3279" s="15" t="str">
        <f t="shared" si="102"/>
        <v/>
      </c>
      <c r="I3279" s="2">
        <f>SUM(INDEX(ch_table[Duration],1):ch_table[[#This Row],[Duration]])</f>
        <v>82.87986111111104</v>
      </c>
      <c r="J3279" s="7">
        <v>0.79166666666666663</v>
      </c>
      <c r="K3279" s="16" t="str" cm="1">
        <f t="array" ref="K32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79" s="7" t="str">
        <f t="shared" si="103"/>
        <v/>
      </c>
      <c r="M3279" s="2">
        <f>SUM(INDEX(ch_table[AAT],1):ch_table[[#This Row],[AAT]])</f>
        <v>7.4958333333333371</v>
      </c>
    </row>
    <row r="3280" spans="1:13" x14ac:dyDescent="0.25">
      <c r="A3280">
        <v>239</v>
      </c>
      <c r="B3280" s="1">
        <v>43488</v>
      </c>
      <c r="C3280" s="7">
        <v>0.62638888888888888</v>
      </c>
      <c r="D3280" t="s">
        <v>31</v>
      </c>
      <c r="E3280" t="s">
        <v>2280</v>
      </c>
      <c r="G3280" s="2">
        <v>6.9444444444444447E-4</v>
      </c>
      <c r="H3280" s="15" t="str">
        <f t="shared" si="102"/>
        <v/>
      </c>
      <c r="I3280" s="2">
        <f>SUM(INDEX(ch_table[Duration],1):ch_table[[#This Row],[Duration]])</f>
        <v>82.880555555555489</v>
      </c>
      <c r="J3280" s="7">
        <v>0.79166666666666663</v>
      </c>
      <c r="K3280" s="16" t="str" cm="1">
        <f t="array" ref="K32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0" s="7" t="str">
        <f t="shared" si="103"/>
        <v/>
      </c>
      <c r="M3280" s="2">
        <f>SUM(INDEX(ch_table[AAT],1):ch_table[[#This Row],[AAT]])</f>
        <v>7.4958333333333371</v>
      </c>
    </row>
    <row r="3281" spans="1:13" x14ac:dyDescent="0.25">
      <c r="A3281">
        <v>239</v>
      </c>
      <c r="B3281" s="1">
        <v>43488</v>
      </c>
      <c r="C3281" s="7">
        <v>0.62708333333333333</v>
      </c>
      <c r="D3281" t="s">
        <v>31</v>
      </c>
      <c r="E3281" t="s">
        <v>2281</v>
      </c>
      <c r="G3281" s="2">
        <v>1.3888888888888889E-3</v>
      </c>
      <c r="H3281" s="15" t="str">
        <f t="shared" si="102"/>
        <v/>
      </c>
      <c r="I3281" s="2">
        <f>SUM(INDEX(ch_table[Duration],1):ch_table[[#This Row],[Duration]])</f>
        <v>82.881944444444372</v>
      </c>
      <c r="J3281" s="7">
        <v>0.79166666666666663</v>
      </c>
      <c r="K3281" s="16" t="str" cm="1">
        <f t="array" ref="K32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1" s="7" t="str">
        <f t="shared" si="103"/>
        <v/>
      </c>
      <c r="M3281" s="2">
        <f>SUM(INDEX(ch_table[AAT],1):ch_table[[#This Row],[AAT]])</f>
        <v>7.4958333333333371</v>
      </c>
    </row>
    <row r="3282" spans="1:13" x14ac:dyDescent="0.25">
      <c r="A3282">
        <v>239</v>
      </c>
      <c r="B3282" s="1">
        <v>43488</v>
      </c>
      <c r="C3282" s="7">
        <v>0.62847222222222221</v>
      </c>
      <c r="D3282" t="s">
        <v>31</v>
      </c>
      <c r="E3282" t="s">
        <v>2282</v>
      </c>
      <c r="G3282" s="2">
        <v>1.3888888888888889E-3</v>
      </c>
      <c r="H3282" s="15" t="str">
        <f t="shared" si="102"/>
        <v/>
      </c>
      <c r="I3282" s="2">
        <f>SUM(INDEX(ch_table[Duration],1):ch_table[[#This Row],[Duration]])</f>
        <v>82.883333333333255</v>
      </c>
      <c r="J3282" s="7">
        <v>0.79166666666666663</v>
      </c>
      <c r="K3282" s="16" t="str" cm="1">
        <f t="array" ref="K32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2" s="7" t="str">
        <f t="shared" si="103"/>
        <v/>
      </c>
      <c r="M3282" s="2">
        <f>SUM(INDEX(ch_table[AAT],1):ch_table[[#This Row],[AAT]])</f>
        <v>7.4958333333333371</v>
      </c>
    </row>
    <row r="3283" spans="1:13" x14ac:dyDescent="0.25">
      <c r="A3283">
        <v>239</v>
      </c>
      <c r="B3283" s="1">
        <v>43488</v>
      </c>
      <c r="C3283" s="7">
        <v>0.62986111111111109</v>
      </c>
      <c r="D3283" t="s">
        <v>31</v>
      </c>
      <c r="E3283" t="s">
        <v>2283</v>
      </c>
      <c r="G3283" s="2">
        <v>1.3888888888888889E-3</v>
      </c>
      <c r="H3283" s="15" t="str">
        <f t="shared" si="102"/>
        <v/>
      </c>
      <c r="I3283" s="2">
        <f>SUM(INDEX(ch_table[Duration],1):ch_table[[#This Row],[Duration]])</f>
        <v>82.884722222222138</v>
      </c>
      <c r="J3283" s="7">
        <v>0.79166666666666663</v>
      </c>
      <c r="K3283" s="16" t="str" cm="1">
        <f t="array" ref="K32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3" s="7" t="str">
        <f t="shared" si="103"/>
        <v/>
      </c>
      <c r="M3283" s="2">
        <f>SUM(INDEX(ch_table[AAT],1):ch_table[[#This Row],[AAT]])</f>
        <v>7.4958333333333371</v>
      </c>
    </row>
    <row r="3284" spans="1:13" x14ac:dyDescent="0.25">
      <c r="A3284">
        <v>239</v>
      </c>
      <c r="B3284" s="1">
        <v>43488</v>
      </c>
      <c r="C3284" s="7">
        <v>0.63124999999999998</v>
      </c>
      <c r="D3284" t="s">
        <v>679</v>
      </c>
      <c r="E3284" t="s">
        <v>2284</v>
      </c>
      <c r="G3284" s="2">
        <v>9.7222222222222224E-3</v>
      </c>
      <c r="H3284" s="15" t="str">
        <f t="shared" si="102"/>
        <v/>
      </c>
      <c r="I3284" s="2">
        <f>SUM(INDEX(ch_table[Duration],1):ch_table[[#This Row],[Duration]])</f>
        <v>82.89444444444436</v>
      </c>
      <c r="J3284" s="7">
        <v>0.79166666666666663</v>
      </c>
      <c r="K3284" s="16" t="str" cm="1">
        <f t="array" ref="K32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4" s="7" t="str">
        <f t="shared" si="103"/>
        <v/>
      </c>
      <c r="M3284" s="2">
        <f>SUM(INDEX(ch_table[AAT],1):ch_table[[#This Row],[AAT]])</f>
        <v>7.4958333333333371</v>
      </c>
    </row>
    <row r="3285" spans="1:13" x14ac:dyDescent="0.25">
      <c r="A3285">
        <v>239</v>
      </c>
      <c r="B3285" s="1">
        <v>43488</v>
      </c>
      <c r="C3285" s="7">
        <v>0.64097222222222228</v>
      </c>
      <c r="D3285" t="s">
        <v>23</v>
      </c>
      <c r="E3285" t="s">
        <v>2285</v>
      </c>
      <c r="G3285" s="2">
        <v>6.7361111111111108E-2</v>
      </c>
      <c r="H3285" s="15" t="str">
        <f t="shared" si="102"/>
        <v/>
      </c>
      <c r="I3285" s="2">
        <f>SUM(INDEX(ch_table[Duration],1):ch_table[[#This Row],[Duration]])</f>
        <v>82.961805555555472</v>
      </c>
      <c r="J3285" s="7">
        <v>0.79166666666666663</v>
      </c>
      <c r="K3285" s="16" t="str" cm="1">
        <f t="array" ref="K32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5" s="7" t="str">
        <f t="shared" si="103"/>
        <v/>
      </c>
      <c r="M3285" s="2">
        <f>SUM(INDEX(ch_table[AAT],1):ch_table[[#This Row],[AAT]])</f>
        <v>7.4958333333333371</v>
      </c>
    </row>
    <row r="3286" spans="1:13" x14ac:dyDescent="0.25">
      <c r="A3286">
        <v>239</v>
      </c>
      <c r="B3286" s="1">
        <v>43488</v>
      </c>
      <c r="C3286" s="7">
        <v>0.70833333333333337</v>
      </c>
      <c r="D3286" t="s">
        <v>8</v>
      </c>
      <c r="H3286" s="15">
        <f t="shared" si="102"/>
        <v>0.22916666666666663</v>
      </c>
      <c r="I3286" s="2">
        <f>SUM(INDEX(ch_table[Duration],1):ch_table[[#This Row],[Duration]])</f>
        <v>82.961805555555472</v>
      </c>
      <c r="J3286" s="7">
        <v>0.79166666666666663</v>
      </c>
      <c r="K3286" s="16" t="str" cm="1">
        <f t="array" ref="K32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6" s="7">
        <f t="shared" si="103"/>
        <v>0</v>
      </c>
      <c r="M3286" s="2">
        <f>SUM(INDEX(ch_table[AAT],1):ch_table[[#This Row],[AAT]])</f>
        <v>7.4958333333333371</v>
      </c>
    </row>
    <row r="3287" spans="1:13" x14ac:dyDescent="0.25">
      <c r="A3287">
        <v>240</v>
      </c>
      <c r="B3287" s="1">
        <v>43489</v>
      </c>
      <c r="C3287" s="7">
        <v>0.39583333333333331</v>
      </c>
      <c r="D3287" t="s">
        <v>13</v>
      </c>
      <c r="G3287" s="2">
        <v>2.7777777777777779E-3</v>
      </c>
      <c r="H3287" s="15" t="str">
        <f t="shared" si="102"/>
        <v/>
      </c>
      <c r="I3287" s="2">
        <f>SUM(INDEX(ch_table[Duration],1):ch_table[[#This Row],[Duration]])</f>
        <v>82.964583333333252</v>
      </c>
      <c r="J3287" s="7">
        <v>0.70833333333333337</v>
      </c>
      <c r="K3287" s="16" t="str" cm="1">
        <f t="array" ref="K32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7" s="7" t="str">
        <f t="shared" si="103"/>
        <v/>
      </c>
      <c r="M3287" s="2">
        <f>SUM(INDEX(ch_table[AAT],1):ch_table[[#This Row],[AAT]])</f>
        <v>7.4958333333333371</v>
      </c>
    </row>
    <row r="3288" spans="1:13" x14ac:dyDescent="0.25">
      <c r="A3288">
        <v>240</v>
      </c>
      <c r="B3288" s="1">
        <v>43489</v>
      </c>
      <c r="C3288" s="7">
        <v>0.39861111111111108</v>
      </c>
      <c r="D3288" t="s">
        <v>52</v>
      </c>
      <c r="E3288" t="s">
        <v>473</v>
      </c>
      <c r="F3288" t="s">
        <v>1724</v>
      </c>
      <c r="G3288" s="2">
        <v>3.4027777777777768E-2</v>
      </c>
      <c r="H3288" s="15" t="str">
        <f t="shared" si="102"/>
        <v/>
      </c>
      <c r="I3288" s="2">
        <f>SUM(INDEX(ch_table[Duration],1):ch_table[[#This Row],[Duration]])</f>
        <v>82.998611111111032</v>
      </c>
      <c r="J3288" s="7">
        <v>0.70833333333333337</v>
      </c>
      <c r="K3288" s="16" t="str" cm="1">
        <f t="array" ref="K32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8" s="7" t="str">
        <f t="shared" si="103"/>
        <v/>
      </c>
      <c r="M3288" s="2">
        <f>SUM(INDEX(ch_table[AAT],1):ch_table[[#This Row],[AAT]])</f>
        <v>7.4958333333333371</v>
      </c>
    </row>
    <row r="3289" spans="1:13" x14ac:dyDescent="0.25">
      <c r="A3289">
        <v>240</v>
      </c>
      <c r="B3289" s="1">
        <v>43489</v>
      </c>
      <c r="C3289" s="7">
        <v>0.43263888888888891</v>
      </c>
      <c r="D3289" t="s">
        <v>54</v>
      </c>
      <c r="E3289" t="s">
        <v>268</v>
      </c>
      <c r="F3289" t="s">
        <v>1724</v>
      </c>
      <c r="G3289" s="2">
        <v>1.111111111111111E-2</v>
      </c>
      <c r="H3289" s="15" t="str">
        <f t="shared" si="102"/>
        <v/>
      </c>
      <c r="I3289" s="2">
        <f>SUM(INDEX(ch_table[Duration],1):ch_table[[#This Row],[Duration]])</f>
        <v>83.009722222222138</v>
      </c>
      <c r="J3289" s="7">
        <v>0.70833333333333337</v>
      </c>
      <c r="K3289" s="16" t="str" cm="1">
        <f t="array" ref="K32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89" s="7" t="str">
        <f t="shared" si="103"/>
        <v/>
      </c>
      <c r="M3289" s="2">
        <f>SUM(INDEX(ch_table[AAT],1):ch_table[[#This Row],[AAT]])</f>
        <v>7.4958333333333371</v>
      </c>
    </row>
    <row r="3290" spans="1:13" x14ac:dyDescent="0.25">
      <c r="A3290">
        <v>240</v>
      </c>
      <c r="B3290" s="1">
        <v>43489</v>
      </c>
      <c r="C3290" s="7">
        <v>0.44374999999999998</v>
      </c>
      <c r="D3290" t="s">
        <v>31</v>
      </c>
      <c r="E3290" t="s">
        <v>2286</v>
      </c>
      <c r="G3290" s="2">
        <v>6.9444444444444447E-4</v>
      </c>
      <c r="H3290" s="15" t="str">
        <f t="shared" si="102"/>
        <v/>
      </c>
      <c r="I3290" s="2">
        <f>SUM(INDEX(ch_table[Duration],1):ch_table[[#This Row],[Duration]])</f>
        <v>83.010416666666586</v>
      </c>
      <c r="J3290" s="7">
        <v>0.70833333333333337</v>
      </c>
      <c r="K3290" s="16" t="str" cm="1">
        <f t="array" ref="K32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0" s="7" t="str">
        <f t="shared" si="103"/>
        <v/>
      </c>
      <c r="M3290" s="2">
        <f>SUM(INDEX(ch_table[AAT],1):ch_table[[#This Row],[AAT]])</f>
        <v>7.4958333333333371</v>
      </c>
    </row>
    <row r="3291" spans="1:13" x14ac:dyDescent="0.25">
      <c r="A3291">
        <v>240</v>
      </c>
      <c r="B3291" s="1">
        <v>43489</v>
      </c>
      <c r="C3291" s="7">
        <v>0.44444444444444442</v>
      </c>
      <c r="D3291" t="s">
        <v>55</v>
      </c>
      <c r="E3291" t="s">
        <v>2287</v>
      </c>
      <c r="F3291" t="s">
        <v>1724</v>
      </c>
      <c r="G3291" s="2">
        <v>2.777777777777778E-2</v>
      </c>
      <c r="H3291" s="15" t="str">
        <f t="shared" si="102"/>
        <v/>
      </c>
      <c r="I3291" s="2">
        <f>SUM(INDEX(ch_table[Duration],1):ch_table[[#This Row],[Duration]])</f>
        <v>83.038194444444358</v>
      </c>
      <c r="J3291" s="7">
        <v>0.70833333333333337</v>
      </c>
      <c r="K3291" s="16" t="str" cm="1">
        <f t="array" ref="K32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1" s="7" t="str">
        <f t="shared" si="103"/>
        <v/>
      </c>
      <c r="M3291" s="2">
        <f>SUM(INDEX(ch_table[AAT],1):ch_table[[#This Row],[AAT]])</f>
        <v>7.4958333333333371</v>
      </c>
    </row>
    <row r="3292" spans="1:13" x14ac:dyDescent="0.25">
      <c r="A3292">
        <v>240</v>
      </c>
      <c r="B3292" s="1">
        <v>43489</v>
      </c>
      <c r="C3292" s="7">
        <v>0.47222222222222221</v>
      </c>
      <c r="D3292" t="s">
        <v>29</v>
      </c>
      <c r="E3292" t="s">
        <v>176</v>
      </c>
      <c r="G3292" s="2">
        <v>3.6111111111111108E-2</v>
      </c>
      <c r="H3292" s="15" t="str">
        <f t="shared" si="102"/>
        <v/>
      </c>
      <c r="I3292" s="2">
        <f>SUM(INDEX(ch_table[Duration],1):ch_table[[#This Row],[Duration]])</f>
        <v>83.074305555555469</v>
      </c>
      <c r="J3292" s="7">
        <v>0.70833333333333337</v>
      </c>
      <c r="K3292" s="16" t="str" cm="1">
        <f t="array" ref="K32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2" s="7" t="str">
        <f t="shared" si="103"/>
        <v/>
      </c>
      <c r="M3292" s="2">
        <f>SUM(INDEX(ch_table[AAT],1):ch_table[[#This Row],[AAT]])</f>
        <v>7.4958333333333371</v>
      </c>
    </row>
    <row r="3293" spans="1:13" x14ac:dyDescent="0.25">
      <c r="A3293">
        <v>240</v>
      </c>
      <c r="B3293" s="1">
        <v>43489</v>
      </c>
      <c r="C3293" s="7">
        <v>0.5083333333333333</v>
      </c>
      <c r="D3293" t="s">
        <v>31</v>
      </c>
      <c r="E3293" t="s">
        <v>2288</v>
      </c>
      <c r="F3293" t="s">
        <v>1724</v>
      </c>
      <c r="G3293" s="2">
        <v>1.3888888888888889E-3</v>
      </c>
      <c r="H3293" s="15" t="str">
        <f t="shared" si="102"/>
        <v/>
      </c>
      <c r="I3293" s="2">
        <f>SUM(INDEX(ch_table[Duration],1):ch_table[[#This Row],[Duration]])</f>
        <v>83.075694444444352</v>
      </c>
      <c r="J3293" s="7">
        <v>0.70833333333333337</v>
      </c>
      <c r="K3293" s="16" t="str" cm="1">
        <f t="array" ref="K32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3" s="7" t="str">
        <f t="shared" si="103"/>
        <v/>
      </c>
      <c r="M3293" s="2">
        <f>SUM(INDEX(ch_table[AAT],1):ch_table[[#This Row],[AAT]])</f>
        <v>7.4958333333333371</v>
      </c>
    </row>
    <row r="3294" spans="1:13" x14ac:dyDescent="0.25">
      <c r="A3294">
        <v>240</v>
      </c>
      <c r="B3294" s="1">
        <v>43489</v>
      </c>
      <c r="C3294" s="7">
        <v>0.50972222222222219</v>
      </c>
      <c r="D3294" t="s">
        <v>41</v>
      </c>
      <c r="E3294" t="s">
        <v>2289</v>
      </c>
      <c r="G3294" s="2">
        <v>2.361111111111111E-2</v>
      </c>
      <c r="H3294" s="15" t="str">
        <f t="shared" si="102"/>
        <v/>
      </c>
      <c r="I3294" s="2">
        <f>SUM(INDEX(ch_table[Duration],1):ch_table[[#This Row],[Duration]])</f>
        <v>83.099305555555461</v>
      </c>
      <c r="J3294" s="7">
        <v>0.70833333333333337</v>
      </c>
      <c r="K3294" s="16" t="str" cm="1">
        <f t="array" ref="K32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4" s="7" t="str">
        <f t="shared" si="103"/>
        <v/>
      </c>
      <c r="M3294" s="2">
        <f>SUM(INDEX(ch_table[AAT],1):ch_table[[#This Row],[AAT]])</f>
        <v>7.4958333333333371</v>
      </c>
    </row>
    <row r="3295" spans="1:13" x14ac:dyDescent="0.25">
      <c r="A3295">
        <v>240</v>
      </c>
      <c r="B3295" s="1">
        <v>43489</v>
      </c>
      <c r="C3295" s="7">
        <v>0.53333333333333333</v>
      </c>
      <c r="D3295" t="s">
        <v>2119</v>
      </c>
      <c r="E3295" t="s">
        <v>2290</v>
      </c>
      <c r="G3295" s="2">
        <v>0.1118055555555556</v>
      </c>
      <c r="H3295" s="15" t="str">
        <f t="shared" si="102"/>
        <v/>
      </c>
      <c r="I3295" s="2">
        <f>SUM(INDEX(ch_table[Duration],1):ch_table[[#This Row],[Duration]])</f>
        <v>83.211111111111009</v>
      </c>
      <c r="J3295" s="7">
        <v>0.70833333333333337</v>
      </c>
      <c r="K3295" s="16" t="str" cm="1">
        <f t="array" ref="K32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5" s="7" t="str">
        <f t="shared" si="103"/>
        <v/>
      </c>
      <c r="M3295" s="2">
        <f>SUM(INDEX(ch_table[AAT],1):ch_table[[#This Row],[AAT]])</f>
        <v>7.4958333333333371</v>
      </c>
    </row>
    <row r="3296" spans="1:13" x14ac:dyDescent="0.25">
      <c r="A3296">
        <v>240</v>
      </c>
      <c r="B3296" s="1">
        <v>43489</v>
      </c>
      <c r="C3296" s="7">
        <v>0.64513888888888893</v>
      </c>
      <c r="D3296" t="s">
        <v>2119</v>
      </c>
      <c r="E3296" t="s">
        <v>2291</v>
      </c>
      <c r="G3296" s="2">
        <v>8.3333333333333332E-3</v>
      </c>
      <c r="H3296" s="15" t="str">
        <f t="shared" si="102"/>
        <v/>
      </c>
      <c r="I3296" s="2">
        <f>SUM(INDEX(ch_table[Duration],1):ch_table[[#This Row],[Duration]])</f>
        <v>83.219444444444349</v>
      </c>
      <c r="J3296" s="7">
        <v>0.70833333333333337</v>
      </c>
      <c r="K3296" s="16" t="str" cm="1">
        <f t="array" ref="K32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6" s="7" t="str">
        <f t="shared" si="103"/>
        <v/>
      </c>
      <c r="M3296" s="2">
        <f>SUM(INDEX(ch_table[AAT],1):ch_table[[#This Row],[AAT]])</f>
        <v>7.4958333333333371</v>
      </c>
    </row>
    <row r="3297" spans="1:13" x14ac:dyDescent="0.25">
      <c r="A3297">
        <v>240</v>
      </c>
      <c r="B3297" s="1">
        <v>43489</v>
      </c>
      <c r="C3297" s="7">
        <v>0.65347222222222223</v>
      </c>
      <c r="D3297" t="s">
        <v>34</v>
      </c>
      <c r="E3297" t="s">
        <v>2292</v>
      </c>
      <c r="F3297" t="s">
        <v>2140</v>
      </c>
      <c r="G3297" s="2">
        <v>6.9444444444444447E-4</v>
      </c>
      <c r="H3297" s="15" t="str">
        <f t="shared" si="102"/>
        <v/>
      </c>
      <c r="I3297" s="2">
        <f>SUM(INDEX(ch_table[Duration],1):ch_table[[#This Row],[Duration]])</f>
        <v>83.220138888888798</v>
      </c>
      <c r="J3297" s="7">
        <v>0.70833333333333337</v>
      </c>
      <c r="K3297" s="16" t="str" cm="1">
        <f t="array" ref="K32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7" s="7" t="str">
        <f t="shared" si="103"/>
        <v/>
      </c>
      <c r="M3297" s="2">
        <f>SUM(INDEX(ch_table[AAT],1):ch_table[[#This Row],[AAT]])</f>
        <v>7.4958333333333371</v>
      </c>
    </row>
    <row r="3298" spans="1:13" x14ac:dyDescent="0.25">
      <c r="A3298">
        <v>240</v>
      </c>
      <c r="B3298" s="1">
        <v>43489</v>
      </c>
      <c r="C3298" s="7">
        <v>0.65416666666666667</v>
      </c>
      <c r="D3298" t="s">
        <v>2119</v>
      </c>
      <c r="E3298" t="s">
        <v>2293</v>
      </c>
      <c r="G3298" s="2">
        <v>1.5277777777777781E-2</v>
      </c>
      <c r="H3298" s="15" t="str">
        <f t="shared" si="102"/>
        <v/>
      </c>
      <c r="I3298" s="2">
        <f>SUM(INDEX(ch_table[Duration],1):ch_table[[#This Row],[Duration]])</f>
        <v>83.23541666666658</v>
      </c>
      <c r="J3298" s="7">
        <v>0.70833333333333337</v>
      </c>
      <c r="K3298" s="16" t="str" cm="1">
        <f t="array" ref="K32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8" s="7" t="str">
        <f t="shared" si="103"/>
        <v/>
      </c>
      <c r="M3298" s="2">
        <f>SUM(INDEX(ch_table[AAT],1):ch_table[[#This Row],[AAT]])</f>
        <v>7.4958333333333371</v>
      </c>
    </row>
    <row r="3299" spans="1:13" x14ac:dyDescent="0.25">
      <c r="A3299">
        <v>240</v>
      </c>
      <c r="B3299" s="1">
        <v>43489</v>
      </c>
      <c r="C3299" s="7">
        <v>0.6694444444444444</v>
      </c>
      <c r="D3299" t="s">
        <v>34</v>
      </c>
      <c r="E3299" t="s">
        <v>2294</v>
      </c>
      <c r="F3299" t="s">
        <v>2140</v>
      </c>
      <c r="G3299" s="2">
        <v>6.9444444444444447E-4</v>
      </c>
      <c r="H3299" s="15" t="str">
        <f t="shared" si="102"/>
        <v/>
      </c>
      <c r="I3299" s="2">
        <f>SUM(INDEX(ch_table[Duration],1):ch_table[[#This Row],[Duration]])</f>
        <v>83.236111111111029</v>
      </c>
      <c r="J3299" s="7">
        <v>0.70833333333333337</v>
      </c>
      <c r="K3299" s="16" t="str" cm="1">
        <f t="array" ref="K32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299" s="7" t="str">
        <f t="shared" si="103"/>
        <v/>
      </c>
      <c r="M3299" s="2">
        <f>SUM(INDEX(ch_table[AAT],1):ch_table[[#This Row],[AAT]])</f>
        <v>7.4958333333333371</v>
      </c>
    </row>
    <row r="3300" spans="1:13" x14ac:dyDescent="0.25">
      <c r="A3300">
        <v>240</v>
      </c>
      <c r="B3300" s="1">
        <v>43489</v>
      </c>
      <c r="C3300" s="7">
        <v>0.67013888888888884</v>
      </c>
      <c r="D3300" t="s">
        <v>2119</v>
      </c>
      <c r="E3300" t="s">
        <v>2293</v>
      </c>
      <c r="G3300" s="2">
        <v>1.388888888888889E-2</v>
      </c>
      <c r="H3300" s="15" t="str">
        <f t="shared" si="102"/>
        <v/>
      </c>
      <c r="I3300" s="2">
        <f>SUM(INDEX(ch_table[Duration],1):ch_table[[#This Row],[Duration]])</f>
        <v>83.249999999999915</v>
      </c>
      <c r="J3300" s="7">
        <v>0.70833333333333337</v>
      </c>
      <c r="K3300" s="16" t="str" cm="1">
        <f t="array" ref="K33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0" s="7" t="str">
        <f t="shared" si="103"/>
        <v/>
      </c>
      <c r="M3300" s="2">
        <f>SUM(INDEX(ch_table[AAT],1):ch_table[[#This Row],[AAT]])</f>
        <v>7.4958333333333371</v>
      </c>
    </row>
    <row r="3301" spans="1:13" x14ac:dyDescent="0.25">
      <c r="A3301">
        <v>240</v>
      </c>
      <c r="B3301" s="1">
        <v>43489</v>
      </c>
      <c r="C3301" s="7">
        <v>0.68402777777777779</v>
      </c>
      <c r="D3301" t="s">
        <v>34</v>
      </c>
      <c r="E3301" t="s">
        <v>2295</v>
      </c>
      <c r="F3301" t="s">
        <v>2140</v>
      </c>
      <c r="G3301" s="2">
        <v>6.9444444444444447E-4</v>
      </c>
      <c r="H3301" s="15" t="str">
        <f t="shared" si="102"/>
        <v/>
      </c>
      <c r="I3301" s="2">
        <f>SUM(INDEX(ch_table[Duration],1):ch_table[[#This Row],[Duration]])</f>
        <v>83.250694444444363</v>
      </c>
      <c r="J3301" s="7">
        <v>0.70833333333333337</v>
      </c>
      <c r="K3301" s="16" t="str" cm="1">
        <f t="array" ref="K33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1" s="7" t="str">
        <f t="shared" si="103"/>
        <v/>
      </c>
      <c r="M3301" s="2">
        <f>SUM(INDEX(ch_table[AAT],1):ch_table[[#This Row],[AAT]])</f>
        <v>7.4958333333333371</v>
      </c>
    </row>
    <row r="3302" spans="1:13" x14ac:dyDescent="0.25">
      <c r="A3302">
        <v>240</v>
      </c>
      <c r="B3302" s="1">
        <v>43489</v>
      </c>
      <c r="C3302" s="7">
        <v>0.68472222222222223</v>
      </c>
      <c r="D3302" t="s">
        <v>2119</v>
      </c>
      <c r="E3302" t="s">
        <v>2293</v>
      </c>
      <c r="G3302" s="2">
        <v>2.2916666666666669E-2</v>
      </c>
      <c r="H3302" s="15" t="str">
        <f t="shared" si="102"/>
        <v/>
      </c>
      <c r="I3302" s="2">
        <f>SUM(INDEX(ch_table[Duration],1):ch_table[[#This Row],[Duration]])</f>
        <v>83.273611111111023</v>
      </c>
      <c r="J3302" s="7">
        <v>0.70833333333333337</v>
      </c>
      <c r="K3302" s="16" t="str" cm="1">
        <f t="array" ref="K33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2" s="7" t="str">
        <f t="shared" si="103"/>
        <v/>
      </c>
      <c r="M3302" s="2">
        <f>SUM(INDEX(ch_table[AAT],1):ch_table[[#This Row],[AAT]])</f>
        <v>7.4958333333333371</v>
      </c>
    </row>
    <row r="3303" spans="1:13" x14ac:dyDescent="0.25">
      <c r="A3303">
        <v>240</v>
      </c>
      <c r="B3303" s="1">
        <v>43489</v>
      </c>
      <c r="C3303" s="7">
        <v>0.70763888888888893</v>
      </c>
      <c r="D3303" t="s">
        <v>31</v>
      </c>
      <c r="E3303" t="s">
        <v>2296</v>
      </c>
      <c r="G3303" s="2">
        <v>6.9444444444444447E-4</v>
      </c>
      <c r="H3303" s="15" t="str">
        <f t="shared" si="102"/>
        <v/>
      </c>
      <c r="I3303" s="2">
        <f>SUM(INDEX(ch_table[Duration],1):ch_table[[#This Row],[Duration]])</f>
        <v>83.274305555555472</v>
      </c>
      <c r="J3303" s="7">
        <v>0.70833333333333337</v>
      </c>
      <c r="K3303" s="16" t="str" cm="1">
        <f t="array" ref="K33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3" s="7" t="str">
        <f t="shared" si="103"/>
        <v/>
      </c>
      <c r="M3303" s="2">
        <f>SUM(INDEX(ch_table[AAT],1):ch_table[[#This Row],[AAT]])</f>
        <v>7.4958333333333371</v>
      </c>
    </row>
    <row r="3304" spans="1:13" x14ac:dyDescent="0.25">
      <c r="A3304">
        <v>240</v>
      </c>
      <c r="B3304" s="1">
        <v>43489</v>
      </c>
      <c r="C3304" s="7">
        <v>0.70833333333333337</v>
      </c>
      <c r="D3304" t="s">
        <v>23</v>
      </c>
      <c r="E3304" t="s">
        <v>2297</v>
      </c>
      <c r="G3304" s="2">
        <v>2.0833333333333329E-2</v>
      </c>
      <c r="H3304" s="15" t="str">
        <f t="shared" si="102"/>
        <v/>
      </c>
      <c r="I3304" s="2">
        <f>SUM(INDEX(ch_table[Duration],1):ch_table[[#This Row],[Duration]])</f>
        <v>83.2951388888888</v>
      </c>
      <c r="J3304" s="7">
        <v>0.70833333333333337</v>
      </c>
      <c r="K3304" s="16" cm="1">
        <f t="array" ref="K33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3304" s="7" t="str">
        <f t="shared" si="103"/>
        <v/>
      </c>
      <c r="M3304" s="2">
        <f>SUM(INDEX(ch_table[AAT],1):ch_table[[#This Row],[AAT]])</f>
        <v>7.5166666666666702</v>
      </c>
    </row>
    <row r="3305" spans="1:13" x14ac:dyDescent="0.25">
      <c r="A3305">
        <v>240</v>
      </c>
      <c r="B3305" s="1">
        <v>43489</v>
      </c>
      <c r="C3305" s="7">
        <v>0.72916666666666663</v>
      </c>
      <c r="D3305" t="s">
        <v>8</v>
      </c>
      <c r="H3305" s="15">
        <f t="shared" si="102"/>
        <v>0.33333333333333331</v>
      </c>
      <c r="I3305" s="2">
        <f>SUM(INDEX(ch_table[Duration],1):ch_table[[#This Row],[Duration]])</f>
        <v>83.2951388888888</v>
      </c>
      <c r="J3305" s="7">
        <v>0.70833333333333337</v>
      </c>
      <c r="K3305" s="16" t="str" cm="1">
        <f t="array" ref="K33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5" s="7">
        <f t="shared" si="103"/>
        <v>2.0833333333333329E-2</v>
      </c>
      <c r="M3305" s="2">
        <f>SUM(INDEX(ch_table[AAT],1):ch_table[[#This Row],[AAT]])</f>
        <v>7.5166666666666702</v>
      </c>
    </row>
    <row r="3306" spans="1:13" x14ac:dyDescent="0.25">
      <c r="A3306">
        <v>241</v>
      </c>
      <c r="B3306" s="1">
        <v>43493</v>
      </c>
      <c r="C3306" s="7">
        <v>0.60416666666666663</v>
      </c>
      <c r="D3306" t="s">
        <v>13</v>
      </c>
      <c r="G3306" s="2">
        <v>2.7777777777777779E-3</v>
      </c>
      <c r="H3306" s="15" t="str">
        <f t="shared" si="102"/>
        <v/>
      </c>
      <c r="I3306" s="2">
        <f>SUM(INDEX(ch_table[Duration],1):ch_table[[#This Row],[Duration]])</f>
        <v>83.29791666666658</v>
      </c>
      <c r="J3306" s="7">
        <v>0.91666666666666663</v>
      </c>
      <c r="K3306" s="16" t="str" cm="1">
        <f t="array" ref="K33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6" s="7" t="str">
        <f t="shared" si="103"/>
        <v/>
      </c>
      <c r="M3306" s="2">
        <f>SUM(INDEX(ch_table[AAT],1):ch_table[[#This Row],[AAT]])</f>
        <v>7.5166666666666702</v>
      </c>
    </row>
    <row r="3307" spans="1:13" x14ac:dyDescent="0.25">
      <c r="A3307">
        <v>241</v>
      </c>
      <c r="B3307" s="1">
        <v>43493</v>
      </c>
      <c r="C3307" s="7">
        <v>0.6069444444444444</v>
      </c>
      <c r="D3307" t="s">
        <v>52</v>
      </c>
      <c r="E3307" t="s">
        <v>760</v>
      </c>
      <c r="G3307" s="2">
        <v>3.4722222222222217E-2</v>
      </c>
      <c r="H3307" s="15" t="str">
        <f t="shared" si="102"/>
        <v/>
      </c>
      <c r="I3307" s="2">
        <f>SUM(INDEX(ch_table[Duration],1):ch_table[[#This Row],[Duration]])</f>
        <v>83.332638888888809</v>
      </c>
      <c r="J3307" s="7">
        <v>0.91666666666666663</v>
      </c>
      <c r="K3307" s="16" t="str" cm="1">
        <f t="array" ref="K33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7" s="7" t="str">
        <f t="shared" si="103"/>
        <v/>
      </c>
      <c r="M3307" s="2">
        <f>SUM(INDEX(ch_table[AAT],1):ch_table[[#This Row],[AAT]])</f>
        <v>7.5166666666666702</v>
      </c>
    </row>
    <row r="3308" spans="1:13" x14ac:dyDescent="0.25">
      <c r="A3308">
        <v>241</v>
      </c>
      <c r="B3308" s="1">
        <v>43493</v>
      </c>
      <c r="C3308" s="7">
        <v>0.64166666666666672</v>
      </c>
      <c r="D3308" t="s">
        <v>54</v>
      </c>
      <c r="E3308" t="s">
        <v>760</v>
      </c>
      <c r="G3308" s="2">
        <v>1.041666666666667E-2</v>
      </c>
      <c r="H3308" s="15" t="str">
        <f t="shared" si="102"/>
        <v/>
      </c>
      <c r="I3308" s="2">
        <f>SUM(INDEX(ch_table[Duration],1):ch_table[[#This Row],[Duration]])</f>
        <v>83.34305555555548</v>
      </c>
      <c r="J3308" s="7">
        <v>0.91666666666666663</v>
      </c>
      <c r="K3308" s="16" t="str" cm="1">
        <f t="array" ref="K33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8" s="7" t="str">
        <f t="shared" si="103"/>
        <v/>
      </c>
      <c r="M3308" s="2">
        <f>SUM(INDEX(ch_table[AAT],1):ch_table[[#This Row],[AAT]])</f>
        <v>7.5166666666666702</v>
      </c>
    </row>
    <row r="3309" spans="1:13" x14ac:dyDescent="0.25">
      <c r="A3309">
        <v>241</v>
      </c>
      <c r="B3309" s="1">
        <v>43493</v>
      </c>
      <c r="C3309" s="7">
        <v>0.65208333333333335</v>
      </c>
      <c r="D3309" t="s">
        <v>55</v>
      </c>
      <c r="E3309" t="s">
        <v>2298</v>
      </c>
      <c r="G3309" s="2">
        <v>3.0555555555555551E-2</v>
      </c>
      <c r="H3309" s="15" t="str">
        <f t="shared" si="102"/>
        <v/>
      </c>
      <c r="I3309" s="2">
        <f>SUM(INDEX(ch_table[Duration],1):ch_table[[#This Row],[Duration]])</f>
        <v>83.373611111111032</v>
      </c>
      <c r="J3309" s="7">
        <v>0.91666666666666663</v>
      </c>
      <c r="K3309" s="16" t="str" cm="1">
        <f t="array" ref="K33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09" s="7" t="str">
        <f t="shared" si="103"/>
        <v/>
      </c>
      <c r="M3309" s="2">
        <f>SUM(INDEX(ch_table[AAT],1):ch_table[[#This Row],[AAT]])</f>
        <v>7.5166666666666702</v>
      </c>
    </row>
    <row r="3310" spans="1:13" x14ac:dyDescent="0.25">
      <c r="A3310">
        <v>241</v>
      </c>
      <c r="B3310" s="1">
        <v>43493</v>
      </c>
      <c r="C3310" s="7">
        <v>0.68263888888888891</v>
      </c>
      <c r="D3310" t="s">
        <v>55</v>
      </c>
      <c r="E3310" t="s">
        <v>2299</v>
      </c>
      <c r="G3310" s="2">
        <v>2.013888888888889E-2</v>
      </c>
      <c r="H3310" s="15" t="str">
        <f t="shared" si="102"/>
        <v/>
      </c>
      <c r="I3310" s="2">
        <f>SUM(INDEX(ch_table[Duration],1):ch_table[[#This Row],[Duration]])</f>
        <v>83.393749999999926</v>
      </c>
      <c r="J3310" s="7">
        <v>0.91666666666666663</v>
      </c>
      <c r="K3310" s="16" t="str" cm="1">
        <f t="array" ref="K33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10" s="7" t="str">
        <f t="shared" si="103"/>
        <v/>
      </c>
      <c r="M3310" s="2">
        <f>SUM(INDEX(ch_table[AAT],1):ch_table[[#This Row],[AAT]])</f>
        <v>7.5166666666666702</v>
      </c>
    </row>
    <row r="3311" spans="1:13" x14ac:dyDescent="0.25">
      <c r="A3311">
        <v>241</v>
      </c>
      <c r="B3311" s="1">
        <v>43493</v>
      </c>
      <c r="C3311" s="7">
        <v>0.70277777777777772</v>
      </c>
      <c r="D3311" t="s">
        <v>31</v>
      </c>
      <c r="E3311" t="s">
        <v>2300</v>
      </c>
      <c r="G3311" s="2">
        <v>2.0833333333333329E-3</v>
      </c>
      <c r="H3311" s="15" t="str">
        <f t="shared" si="102"/>
        <v/>
      </c>
      <c r="I3311" s="2">
        <f>SUM(INDEX(ch_table[Duration],1):ch_table[[#This Row],[Duration]])</f>
        <v>83.395833333333258</v>
      </c>
      <c r="J3311" s="7">
        <v>0.91666666666666663</v>
      </c>
      <c r="K3311" s="16" t="str" cm="1">
        <f t="array" ref="K33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11" s="7" t="str">
        <f t="shared" si="103"/>
        <v/>
      </c>
      <c r="M3311" s="2">
        <f>SUM(INDEX(ch_table[AAT],1):ch_table[[#This Row],[AAT]])</f>
        <v>7.5166666666666702</v>
      </c>
    </row>
    <row r="3312" spans="1:13" x14ac:dyDescent="0.25">
      <c r="A3312">
        <v>241</v>
      </c>
      <c r="B3312" s="1">
        <v>43493</v>
      </c>
      <c r="C3312" s="7">
        <v>0.70486111111111116</v>
      </c>
      <c r="D3312" t="s">
        <v>91</v>
      </c>
      <c r="E3312" t="s">
        <v>2301</v>
      </c>
      <c r="F3312" t="s">
        <v>289</v>
      </c>
      <c r="G3312" s="2">
        <v>3.8194444444444448E-2</v>
      </c>
      <c r="H3312" s="15" t="str">
        <f t="shared" si="102"/>
        <v/>
      </c>
      <c r="I3312" s="2">
        <f>SUM(INDEX(ch_table[Duration],1):ch_table[[#This Row],[Duration]])</f>
        <v>83.4340277777777</v>
      </c>
      <c r="J3312" s="7">
        <v>0.91666666666666663</v>
      </c>
      <c r="K3312" s="16" t="str" cm="1">
        <f t="array" ref="K33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12" s="7" t="str">
        <f t="shared" si="103"/>
        <v/>
      </c>
      <c r="M3312" s="2">
        <f>SUM(INDEX(ch_table[AAT],1):ch_table[[#This Row],[AAT]])</f>
        <v>7.5166666666666702</v>
      </c>
    </row>
    <row r="3313" spans="1:13" x14ac:dyDescent="0.25">
      <c r="A3313">
        <v>241</v>
      </c>
      <c r="B3313" s="1">
        <v>43493</v>
      </c>
      <c r="C3313" s="7">
        <v>0.74305555555555558</v>
      </c>
      <c r="D3313" t="s">
        <v>34</v>
      </c>
      <c r="E3313" t="s">
        <v>2302</v>
      </c>
      <c r="F3313" t="s">
        <v>2140</v>
      </c>
      <c r="G3313" s="2">
        <v>6.9444444444444447E-4</v>
      </c>
      <c r="H3313" s="15" t="str">
        <f t="shared" si="102"/>
        <v/>
      </c>
      <c r="I3313" s="2">
        <f>SUM(INDEX(ch_table[Duration],1):ch_table[[#This Row],[Duration]])</f>
        <v>83.434722222222149</v>
      </c>
      <c r="J3313" s="7">
        <v>0.91666666666666663</v>
      </c>
      <c r="K3313" s="16" t="str" cm="1">
        <f t="array" ref="K33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13" s="7" t="str">
        <f t="shared" si="103"/>
        <v/>
      </c>
      <c r="M3313" s="2">
        <f>SUM(INDEX(ch_table[AAT],1):ch_table[[#This Row],[AAT]])</f>
        <v>7.5166666666666702</v>
      </c>
    </row>
    <row r="3314" spans="1:13" x14ac:dyDescent="0.25">
      <c r="A3314">
        <v>241</v>
      </c>
      <c r="B3314" s="1">
        <v>43493</v>
      </c>
      <c r="C3314" s="7">
        <v>0.74375000000000002</v>
      </c>
      <c r="D3314" t="s">
        <v>91</v>
      </c>
      <c r="E3314" t="s">
        <v>2303</v>
      </c>
      <c r="F3314" t="s">
        <v>732</v>
      </c>
      <c r="G3314" s="2">
        <v>0.14097222222222219</v>
      </c>
      <c r="H3314" s="15" t="str">
        <f t="shared" si="102"/>
        <v/>
      </c>
      <c r="I3314" s="2">
        <f>SUM(INDEX(ch_table[Duration],1):ch_table[[#This Row],[Duration]])</f>
        <v>83.575694444444366</v>
      </c>
      <c r="J3314" s="7">
        <v>0.91666666666666663</v>
      </c>
      <c r="K3314" s="16" t="str" cm="1">
        <f t="array" ref="K33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14" s="7" t="str">
        <f t="shared" si="103"/>
        <v/>
      </c>
      <c r="M3314" s="2">
        <f>SUM(INDEX(ch_table[AAT],1):ch_table[[#This Row],[AAT]])</f>
        <v>7.5166666666666702</v>
      </c>
    </row>
    <row r="3315" spans="1:13" x14ac:dyDescent="0.25">
      <c r="A3315">
        <v>241</v>
      </c>
      <c r="B3315" s="1">
        <v>43493</v>
      </c>
      <c r="C3315" s="7">
        <v>0.88472222222222219</v>
      </c>
      <c r="D3315" t="s">
        <v>34</v>
      </c>
      <c r="E3315" t="s">
        <v>1930</v>
      </c>
      <c r="F3315" t="s">
        <v>2140</v>
      </c>
      <c r="G3315" s="2">
        <v>6.9444444444444447E-4</v>
      </c>
      <c r="H3315" s="15" t="str">
        <f t="shared" si="102"/>
        <v/>
      </c>
      <c r="I3315" s="2">
        <f>SUM(INDEX(ch_table[Duration],1):ch_table[[#This Row],[Duration]])</f>
        <v>83.576388888888815</v>
      </c>
      <c r="J3315" s="7">
        <v>0.91666666666666663</v>
      </c>
      <c r="K3315" s="16" t="str" cm="1">
        <f t="array" ref="K33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15" s="7" t="str">
        <f t="shared" si="103"/>
        <v/>
      </c>
      <c r="M3315" s="2">
        <f>SUM(INDEX(ch_table[AAT],1):ch_table[[#This Row],[AAT]])</f>
        <v>7.5166666666666702</v>
      </c>
    </row>
    <row r="3316" spans="1:13" x14ac:dyDescent="0.25">
      <c r="A3316">
        <v>241</v>
      </c>
      <c r="B3316" s="1">
        <v>43493</v>
      </c>
      <c r="C3316" s="7">
        <v>0.88541666666666663</v>
      </c>
      <c r="D3316" t="s">
        <v>91</v>
      </c>
      <c r="E3316" t="s">
        <v>2304</v>
      </c>
      <c r="F3316" t="s">
        <v>289</v>
      </c>
      <c r="G3316" s="2">
        <v>4.3749999999999997E-2</v>
      </c>
      <c r="H3316" s="15" t="str">
        <f t="shared" si="102"/>
        <v/>
      </c>
      <c r="I3316" s="2">
        <f>SUM(INDEX(ch_table[Duration],1):ch_table[[#This Row],[Duration]])</f>
        <v>83.620138888888818</v>
      </c>
      <c r="J3316" s="7">
        <v>0.91666666666666663</v>
      </c>
      <c r="K3316" s="16" cm="1">
        <f t="array" ref="K33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1.2500000000000067E-2</v>
      </c>
      <c r="L3316" s="7" t="str">
        <f t="shared" si="103"/>
        <v/>
      </c>
      <c r="M3316" s="2">
        <f>SUM(INDEX(ch_table[AAT],1):ch_table[[#This Row],[AAT]])</f>
        <v>7.5291666666666703</v>
      </c>
    </row>
    <row r="3317" spans="1:13" x14ac:dyDescent="0.25">
      <c r="A3317">
        <v>241</v>
      </c>
      <c r="B3317" s="1">
        <v>43493</v>
      </c>
      <c r="C3317" s="7">
        <v>0.9291666666666667</v>
      </c>
      <c r="D3317" t="s">
        <v>290</v>
      </c>
      <c r="E3317" t="s">
        <v>2305</v>
      </c>
      <c r="G3317" s="2">
        <v>7.6388888888888886E-3</v>
      </c>
      <c r="H3317" s="15" t="str">
        <f t="shared" si="102"/>
        <v/>
      </c>
      <c r="I3317" s="2">
        <f>SUM(INDEX(ch_table[Duration],1):ch_table[[#This Row],[Duration]])</f>
        <v>83.627777777777709</v>
      </c>
      <c r="J3317" s="7">
        <v>0.91666666666666663</v>
      </c>
      <c r="K3317" s="16" cm="1">
        <f t="array" ref="K33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7.6388888888888886E-3</v>
      </c>
      <c r="L3317" s="7" t="str">
        <f t="shared" si="103"/>
        <v/>
      </c>
      <c r="M3317" s="2">
        <f>SUM(INDEX(ch_table[AAT],1):ch_table[[#This Row],[AAT]])</f>
        <v>7.5368055555555591</v>
      </c>
    </row>
    <row r="3318" spans="1:13" x14ac:dyDescent="0.25">
      <c r="A3318">
        <v>241</v>
      </c>
      <c r="B3318" s="1">
        <v>43493</v>
      </c>
      <c r="C3318" s="7">
        <v>0.93680555555555556</v>
      </c>
      <c r="D3318" t="s">
        <v>34</v>
      </c>
      <c r="E3318" t="s">
        <v>2242</v>
      </c>
      <c r="F3318" t="s">
        <v>2140</v>
      </c>
      <c r="G3318" s="2">
        <v>6.9444444444444447E-4</v>
      </c>
      <c r="H3318" s="15" t="str">
        <f t="shared" si="102"/>
        <v/>
      </c>
      <c r="I3318" s="2">
        <f>SUM(INDEX(ch_table[Duration],1):ch_table[[#This Row],[Duration]])</f>
        <v>83.628472222222157</v>
      </c>
      <c r="J3318" s="7">
        <v>0.91666666666666663</v>
      </c>
      <c r="K3318" s="16" cm="1">
        <f t="array" ref="K33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18" s="7" t="str">
        <f t="shared" si="103"/>
        <v/>
      </c>
      <c r="M3318" s="2">
        <f>SUM(INDEX(ch_table[AAT],1):ch_table[[#This Row],[AAT]])</f>
        <v>7.5375000000000032</v>
      </c>
    </row>
    <row r="3319" spans="1:13" x14ac:dyDescent="0.25">
      <c r="A3319">
        <v>241</v>
      </c>
      <c r="B3319" s="1">
        <v>43493</v>
      </c>
      <c r="C3319" s="7">
        <v>0.9375</v>
      </c>
      <c r="D3319" t="s">
        <v>290</v>
      </c>
      <c r="E3319" t="s">
        <v>2306</v>
      </c>
      <c r="G3319" s="2">
        <v>3.4027777777777768E-2</v>
      </c>
      <c r="H3319" s="15" t="str">
        <f t="shared" si="102"/>
        <v/>
      </c>
      <c r="I3319" s="2">
        <f>SUM(INDEX(ch_table[Duration],1):ch_table[[#This Row],[Duration]])</f>
        <v>83.662499999999937</v>
      </c>
      <c r="J3319" s="7">
        <v>0.91666666666666663</v>
      </c>
      <c r="K3319" s="16" cm="1">
        <f t="array" ref="K33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3.4027777777777768E-2</v>
      </c>
      <c r="L3319" s="7" t="str">
        <f t="shared" si="103"/>
        <v/>
      </c>
      <c r="M3319" s="2">
        <f>SUM(INDEX(ch_table[AAT],1):ch_table[[#This Row],[AAT]])</f>
        <v>7.5715277777777814</v>
      </c>
    </row>
    <row r="3320" spans="1:13" x14ac:dyDescent="0.25">
      <c r="A3320">
        <v>241</v>
      </c>
      <c r="B3320" s="1">
        <v>43493</v>
      </c>
      <c r="C3320" s="7">
        <v>0.97152777777777777</v>
      </c>
      <c r="D3320" t="s">
        <v>23</v>
      </c>
      <c r="E3320" t="s">
        <v>2307</v>
      </c>
      <c r="G3320" s="2">
        <v>2.013888888888889E-2</v>
      </c>
      <c r="H3320" s="15" t="str">
        <f t="shared" si="102"/>
        <v/>
      </c>
      <c r="I3320" s="2">
        <f>SUM(INDEX(ch_table[Duration],1):ch_table[[#This Row],[Duration]])</f>
        <v>83.682638888888832</v>
      </c>
      <c r="J3320" s="7">
        <v>0.91666666666666663</v>
      </c>
      <c r="K3320" s="16" cm="1">
        <f t="array" ref="K33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320" s="7" t="str">
        <f t="shared" si="103"/>
        <v/>
      </c>
      <c r="M3320" s="2">
        <f>SUM(INDEX(ch_table[AAT],1):ch_table[[#This Row],[AAT]])</f>
        <v>7.5916666666666703</v>
      </c>
    </row>
    <row r="3321" spans="1:13" x14ac:dyDescent="0.25">
      <c r="A3321">
        <v>241</v>
      </c>
      <c r="B3321" s="1">
        <v>43493</v>
      </c>
      <c r="C3321" s="7">
        <v>0.9916666666666667</v>
      </c>
      <c r="D3321" t="s">
        <v>8</v>
      </c>
      <c r="H3321" s="15">
        <f t="shared" si="102"/>
        <v>0.38749999999999996</v>
      </c>
      <c r="I3321" s="2">
        <f>SUM(INDEX(ch_table[Duration],1):ch_table[[#This Row],[Duration]])</f>
        <v>83.682638888888832</v>
      </c>
      <c r="J3321" s="7">
        <v>0.91666666666666663</v>
      </c>
      <c r="K3321" s="16" t="str" cm="1">
        <f t="array" ref="K33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1" s="7">
        <f t="shared" si="103"/>
        <v>7.5000000000000053E-2</v>
      </c>
      <c r="M3321" s="2">
        <f>SUM(INDEX(ch_table[AAT],1):ch_table[[#This Row],[AAT]])</f>
        <v>7.5916666666666703</v>
      </c>
    </row>
    <row r="3322" spans="1:13" x14ac:dyDescent="0.25">
      <c r="A3322">
        <v>242</v>
      </c>
      <c r="B3322" s="1">
        <v>43494</v>
      </c>
      <c r="C3322" s="7">
        <v>0.47916666666666669</v>
      </c>
      <c r="D3322" t="s">
        <v>13</v>
      </c>
      <c r="G3322" s="2">
        <v>2.7777777777777779E-3</v>
      </c>
      <c r="H3322" s="15" t="str">
        <f t="shared" si="102"/>
        <v/>
      </c>
      <c r="I3322" s="2">
        <f>SUM(INDEX(ch_table[Duration],1):ch_table[[#This Row],[Duration]])</f>
        <v>83.685416666666612</v>
      </c>
      <c r="J3322" s="7">
        <v>0.79166666666666663</v>
      </c>
      <c r="K3322" s="16" t="str" cm="1">
        <f t="array" ref="K33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2" s="7" t="str">
        <f t="shared" si="103"/>
        <v/>
      </c>
      <c r="M3322" s="2">
        <f>SUM(INDEX(ch_table[AAT],1):ch_table[[#This Row],[AAT]])</f>
        <v>7.5916666666666703</v>
      </c>
    </row>
    <row r="3323" spans="1:13" x14ac:dyDescent="0.25">
      <c r="A3323">
        <v>242</v>
      </c>
      <c r="B3323" s="1">
        <v>43494</v>
      </c>
      <c r="C3323" s="7">
        <v>0.48194444444444451</v>
      </c>
      <c r="D3323" t="s">
        <v>52</v>
      </c>
      <c r="E3323" t="s">
        <v>402</v>
      </c>
      <c r="G3323" s="2">
        <v>3.4027777777777768E-2</v>
      </c>
      <c r="H3323" s="15" t="str">
        <f t="shared" si="102"/>
        <v/>
      </c>
      <c r="I3323" s="2">
        <f>SUM(INDEX(ch_table[Duration],1):ch_table[[#This Row],[Duration]])</f>
        <v>83.719444444444392</v>
      </c>
      <c r="J3323" s="7">
        <v>0.79166666666666663</v>
      </c>
      <c r="K3323" s="16" t="str" cm="1">
        <f t="array" ref="K33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3" s="7" t="str">
        <f t="shared" si="103"/>
        <v/>
      </c>
      <c r="M3323" s="2">
        <f>SUM(INDEX(ch_table[AAT],1):ch_table[[#This Row],[AAT]])</f>
        <v>7.5916666666666703</v>
      </c>
    </row>
    <row r="3324" spans="1:13" x14ac:dyDescent="0.25">
      <c r="A3324">
        <v>242</v>
      </c>
      <c r="B3324" s="1">
        <v>43494</v>
      </c>
      <c r="C3324" s="7">
        <v>0.51597222222222228</v>
      </c>
      <c r="D3324" t="s">
        <v>54</v>
      </c>
      <c r="E3324" t="s">
        <v>402</v>
      </c>
      <c r="G3324" s="2">
        <v>1.5277777777777781E-2</v>
      </c>
      <c r="H3324" s="15" t="str">
        <f t="shared" si="102"/>
        <v/>
      </c>
      <c r="I3324" s="2">
        <f>SUM(INDEX(ch_table[Duration],1):ch_table[[#This Row],[Duration]])</f>
        <v>83.734722222222175</v>
      </c>
      <c r="J3324" s="7">
        <v>0.79166666666666663</v>
      </c>
      <c r="K3324" s="16" t="str" cm="1">
        <f t="array" ref="K33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4" s="7" t="str">
        <f t="shared" si="103"/>
        <v/>
      </c>
      <c r="M3324" s="2">
        <f>SUM(INDEX(ch_table[AAT],1):ch_table[[#This Row],[AAT]])</f>
        <v>7.5916666666666703</v>
      </c>
    </row>
    <row r="3325" spans="1:13" x14ac:dyDescent="0.25">
      <c r="A3325">
        <v>242</v>
      </c>
      <c r="B3325" s="1">
        <v>43494</v>
      </c>
      <c r="C3325" s="7">
        <v>0.53125</v>
      </c>
      <c r="D3325" t="s">
        <v>31</v>
      </c>
      <c r="E3325" t="s">
        <v>2308</v>
      </c>
      <c r="G3325" s="2">
        <v>6.9444444444444447E-4</v>
      </c>
      <c r="H3325" s="15" t="str">
        <f t="shared" si="102"/>
        <v/>
      </c>
      <c r="I3325" s="2">
        <f>SUM(INDEX(ch_table[Duration],1):ch_table[[#This Row],[Duration]])</f>
        <v>83.735416666666623</v>
      </c>
      <c r="J3325" s="7">
        <v>0.79166666666666663</v>
      </c>
      <c r="K3325" s="16" t="str" cm="1">
        <f t="array" ref="K33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5" s="7" t="str">
        <f t="shared" si="103"/>
        <v/>
      </c>
      <c r="M3325" s="2">
        <f>SUM(INDEX(ch_table[AAT],1):ch_table[[#This Row],[AAT]])</f>
        <v>7.5916666666666703</v>
      </c>
    </row>
    <row r="3326" spans="1:13" x14ac:dyDescent="0.25">
      <c r="A3326">
        <v>242</v>
      </c>
      <c r="B3326" s="1">
        <v>43494</v>
      </c>
      <c r="C3326" s="7">
        <v>0.53194444444444444</v>
      </c>
      <c r="D3326" t="s">
        <v>41</v>
      </c>
      <c r="E3326" t="s">
        <v>2309</v>
      </c>
      <c r="G3326" s="2">
        <v>3.5416666666666673E-2</v>
      </c>
      <c r="H3326" s="15" t="str">
        <f t="shared" si="102"/>
        <v/>
      </c>
      <c r="I3326" s="2">
        <f>SUM(INDEX(ch_table[Duration],1):ch_table[[#This Row],[Duration]])</f>
        <v>83.770833333333286</v>
      </c>
      <c r="J3326" s="7">
        <v>0.79166666666666663</v>
      </c>
      <c r="K3326" s="16" t="str" cm="1">
        <f t="array" ref="K33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6" s="7" t="str">
        <f t="shared" si="103"/>
        <v/>
      </c>
      <c r="M3326" s="2">
        <f>SUM(INDEX(ch_table[AAT],1):ch_table[[#This Row],[AAT]])</f>
        <v>7.5916666666666703</v>
      </c>
    </row>
    <row r="3327" spans="1:13" x14ac:dyDescent="0.25">
      <c r="A3327">
        <v>242</v>
      </c>
      <c r="B3327" s="1">
        <v>43494</v>
      </c>
      <c r="C3327" s="7">
        <v>0.56736111111111109</v>
      </c>
      <c r="D3327" t="s">
        <v>286</v>
      </c>
      <c r="E3327" t="s">
        <v>2310</v>
      </c>
      <c r="G3327" s="2">
        <v>9.7222222222222224E-3</v>
      </c>
      <c r="H3327" s="15" t="str">
        <f t="shared" si="102"/>
        <v/>
      </c>
      <c r="I3327" s="2">
        <f>SUM(INDEX(ch_table[Duration],1):ch_table[[#This Row],[Duration]])</f>
        <v>83.780555555555509</v>
      </c>
      <c r="J3327" s="7">
        <v>0.79166666666666663</v>
      </c>
      <c r="K3327" s="16" t="str" cm="1">
        <f t="array" ref="K33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7" s="7" t="str">
        <f t="shared" si="103"/>
        <v/>
      </c>
      <c r="M3327" s="2">
        <f>SUM(INDEX(ch_table[AAT],1):ch_table[[#This Row],[AAT]])</f>
        <v>7.5916666666666703</v>
      </c>
    </row>
    <row r="3328" spans="1:13" x14ac:dyDescent="0.25">
      <c r="A3328">
        <v>242</v>
      </c>
      <c r="B3328" s="1">
        <v>43494</v>
      </c>
      <c r="C3328" s="7">
        <v>0.57708333333333328</v>
      </c>
      <c r="D3328" t="s">
        <v>290</v>
      </c>
      <c r="E3328" t="s">
        <v>2311</v>
      </c>
      <c r="F3328" t="s">
        <v>1724</v>
      </c>
      <c r="G3328" s="2">
        <v>4.0972222222222222E-2</v>
      </c>
      <c r="H3328" s="15" t="str">
        <f t="shared" si="102"/>
        <v/>
      </c>
      <c r="I3328" s="2">
        <f>SUM(INDEX(ch_table[Duration],1):ch_table[[#This Row],[Duration]])</f>
        <v>83.821527777777732</v>
      </c>
      <c r="J3328" s="7">
        <v>0.79166666666666663</v>
      </c>
      <c r="K3328" s="16" t="str" cm="1">
        <f t="array" ref="K33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8" s="7" t="str">
        <f t="shared" si="103"/>
        <v/>
      </c>
      <c r="M3328" s="2">
        <f>SUM(INDEX(ch_table[AAT],1):ch_table[[#This Row],[AAT]])</f>
        <v>7.5916666666666703</v>
      </c>
    </row>
    <row r="3329" spans="1:13" x14ac:dyDescent="0.25">
      <c r="A3329">
        <v>242</v>
      </c>
      <c r="B3329" s="1">
        <v>43494</v>
      </c>
      <c r="C3329" s="7">
        <v>0.61805555555555558</v>
      </c>
      <c r="D3329" t="s">
        <v>31</v>
      </c>
      <c r="E3329" t="s">
        <v>2312</v>
      </c>
      <c r="F3329" t="s">
        <v>1724</v>
      </c>
      <c r="G3329" s="2">
        <v>1.3888888888888889E-3</v>
      </c>
      <c r="H3329" s="15" t="str">
        <f t="shared" si="102"/>
        <v/>
      </c>
      <c r="I3329" s="2">
        <f>SUM(INDEX(ch_table[Duration],1):ch_table[[#This Row],[Duration]])</f>
        <v>83.822916666666615</v>
      </c>
      <c r="J3329" s="7">
        <v>0.79166666666666663</v>
      </c>
      <c r="K3329" s="16" t="str" cm="1">
        <f t="array" ref="K33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29" s="7" t="str">
        <f t="shared" si="103"/>
        <v/>
      </c>
      <c r="M3329" s="2">
        <f>SUM(INDEX(ch_table[AAT],1):ch_table[[#This Row],[AAT]])</f>
        <v>7.5916666666666703</v>
      </c>
    </row>
    <row r="3330" spans="1:13" x14ac:dyDescent="0.25">
      <c r="A3330">
        <v>242</v>
      </c>
      <c r="B3330" s="1">
        <v>43494</v>
      </c>
      <c r="C3330" s="7">
        <v>0.61944444444444446</v>
      </c>
      <c r="D3330" t="s">
        <v>31</v>
      </c>
      <c r="E3330" t="s">
        <v>2313</v>
      </c>
      <c r="G3330" s="2">
        <v>6.9444444444444447E-4</v>
      </c>
      <c r="H3330" s="15" t="str">
        <f t="shared" ref="H3330:H3393" si="104">IF(OR($D3330="House rose", $D3330="Session end"), SUMIF(A:A,A3330, G:G),"")</f>
        <v/>
      </c>
      <c r="I3330" s="2">
        <f>SUM(INDEX(ch_table[Duration],1):ch_table[[#This Row],[Duration]])</f>
        <v>83.823611111111063</v>
      </c>
      <c r="J3330" s="7">
        <v>0.79166666666666663</v>
      </c>
      <c r="K3330" s="16" t="str" cm="1">
        <f t="array" ref="K33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0" s="7" t="str">
        <f t="shared" ref="L3330:L3393" si="105">IF(OR(D3330="House rose",D3330="Session end"), SUMIF(A:A, A3330,K:K),"")</f>
        <v/>
      </c>
      <c r="M3330" s="2">
        <f>SUM(INDEX(ch_table[AAT],1):ch_table[[#This Row],[AAT]])</f>
        <v>7.5916666666666703</v>
      </c>
    </row>
    <row r="3331" spans="1:13" x14ac:dyDescent="0.25">
      <c r="A3331">
        <v>242</v>
      </c>
      <c r="B3331" s="1">
        <v>43494</v>
      </c>
      <c r="C3331" s="7">
        <v>0.62013888888888891</v>
      </c>
      <c r="D3331" t="s">
        <v>31</v>
      </c>
      <c r="E3331" t="s">
        <v>2314</v>
      </c>
      <c r="G3331" s="2">
        <v>1.3888888888888889E-3</v>
      </c>
      <c r="H3331" s="15" t="str">
        <f t="shared" si="104"/>
        <v/>
      </c>
      <c r="I3331" s="2">
        <f>SUM(INDEX(ch_table[Duration],1):ch_table[[#This Row],[Duration]])</f>
        <v>83.824999999999946</v>
      </c>
      <c r="J3331" s="7">
        <v>0.79166666666666663</v>
      </c>
      <c r="K3331" s="16" t="str" cm="1">
        <f t="array" ref="K33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1" s="7" t="str">
        <f t="shared" si="105"/>
        <v/>
      </c>
      <c r="M3331" s="2">
        <f>SUM(INDEX(ch_table[AAT],1):ch_table[[#This Row],[AAT]])</f>
        <v>7.5916666666666703</v>
      </c>
    </row>
    <row r="3332" spans="1:13" x14ac:dyDescent="0.25">
      <c r="A3332">
        <v>242</v>
      </c>
      <c r="B3332" s="1">
        <v>43494</v>
      </c>
      <c r="C3332" s="7">
        <v>0.62152777777777779</v>
      </c>
      <c r="D3332" t="s">
        <v>31</v>
      </c>
      <c r="E3332" t="s">
        <v>2315</v>
      </c>
      <c r="G3332" s="2">
        <v>6.9444444444444447E-4</v>
      </c>
      <c r="H3332" s="15" t="str">
        <f t="shared" si="104"/>
        <v/>
      </c>
      <c r="I3332" s="2">
        <f>SUM(INDEX(ch_table[Duration],1):ch_table[[#This Row],[Duration]])</f>
        <v>83.825694444444395</v>
      </c>
      <c r="J3332" s="7">
        <v>0.79166666666666663</v>
      </c>
      <c r="K3332" s="16" t="str" cm="1">
        <f t="array" ref="K33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2" s="7" t="str">
        <f t="shared" si="105"/>
        <v/>
      </c>
      <c r="M3332" s="2">
        <f>SUM(INDEX(ch_table[AAT],1):ch_table[[#This Row],[AAT]])</f>
        <v>7.5916666666666703</v>
      </c>
    </row>
    <row r="3333" spans="1:13" x14ac:dyDescent="0.25">
      <c r="A3333">
        <v>242</v>
      </c>
      <c r="B3333" s="1">
        <v>43494</v>
      </c>
      <c r="C3333" s="7">
        <v>0.62222222222222223</v>
      </c>
      <c r="D3333" t="s">
        <v>290</v>
      </c>
      <c r="E3333" t="s">
        <v>2316</v>
      </c>
      <c r="F3333" t="s">
        <v>1724</v>
      </c>
      <c r="G3333" s="2">
        <v>9.0277777777777769E-3</v>
      </c>
      <c r="H3333" s="15" t="str">
        <f t="shared" si="104"/>
        <v/>
      </c>
      <c r="I3333" s="2">
        <f>SUM(INDEX(ch_table[Duration],1):ch_table[[#This Row],[Duration]])</f>
        <v>83.834722222222169</v>
      </c>
      <c r="J3333" s="7">
        <v>0.79166666666666663</v>
      </c>
      <c r="K3333" s="16" t="str" cm="1">
        <f t="array" ref="K33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3" s="7" t="str">
        <f t="shared" si="105"/>
        <v/>
      </c>
      <c r="M3333" s="2">
        <f>SUM(INDEX(ch_table[AAT],1):ch_table[[#This Row],[AAT]])</f>
        <v>7.5916666666666703</v>
      </c>
    </row>
    <row r="3334" spans="1:13" x14ac:dyDescent="0.25">
      <c r="A3334">
        <v>242</v>
      </c>
      <c r="B3334" s="1">
        <v>43494</v>
      </c>
      <c r="C3334" s="7">
        <v>0.63124999999999998</v>
      </c>
      <c r="D3334" t="s">
        <v>31</v>
      </c>
      <c r="E3334" t="s">
        <v>2317</v>
      </c>
      <c r="G3334" s="2">
        <v>6.9444444444444447E-4</v>
      </c>
      <c r="H3334" s="15" t="str">
        <f t="shared" si="104"/>
        <v/>
      </c>
      <c r="I3334" s="2">
        <f>SUM(INDEX(ch_table[Duration],1):ch_table[[#This Row],[Duration]])</f>
        <v>83.835416666666617</v>
      </c>
      <c r="J3334" s="7">
        <v>0.79166666666666663</v>
      </c>
      <c r="K3334" s="16" t="str" cm="1">
        <f t="array" ref="K33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4" s="7" t="str">
        <f t="shared" si="105"/>
        <v/>
      </c>
      <c r="M3334" s="2">
        <f>SUM(INDEX(ch_table[AAT],1):ch_table[[#This Row],[AAT]])</f>
        <v>7.5916666666666703</v>
      </c>
    </row>
    <row r="3335" spans="1:13" x14ac:dyDescent="0.25">
      <c r="A3335">
        <v>242</v>
      </c>
      <c r="B3335" s="1">
        <v>43494</v>
      </c>
      <c r="C3335" s="7">
        <v>0.63194444444444442</v>
      </c>
      <c r="D3335" t="s">
        <v>31</v>
      </c>
      <c r="E3335" t="s">
        <v>2318</v>
      </c>
      <c r="G3335" s="2">
        <v>6.9444444444444447E-4</v>
      </c>
      <c r="H3335" s="15" t="str">
        <f t="shared" si="104"/>
        <v/>
      </c>
      <c r="I3335" s="2">
        <f>SUM(INDEX(ch_table[Duration],1):ch_table[[#This Row],[Duration]])</f>
        <v>83.836111111111066</v>
      </c>
      <c r="J3335" s="7">
        <v>0.79166666666666663</v>
      </c>
      <c r="K3335" s="16" t="str" cm="1">
        <f t="array" ref="K33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5" s="7" t="str">
        <f t="shared" si="105"/>
        <v/>
      </c>
      <c r="M3335" s="2">
        <f>SUM(INDEX(ch_table[AAT],1):ch_table[[#This Row],[AAT]])</f>
        <v>7.5916666666666703</v>
      </c>
    </row>
    <row r="3336" spans="1:13" x14ac:dyDescent="0.25">
      <c r="A3336">
        <v>242</v>
      </c>
      <c r="B3336" s="1">
        <v>43494</v>
      </c>
      <c r="C3336" s="7">
        <v>0.63263888888888886</v>
      </c>
      <c r="D3336" t="s">
        <v>290</v>
      </c>
      <c r="E3336" t="s">
        <v>2316</v>
      </c>
      <c r="F3336" t="s">
        <v>1724</v>
      </c>
      <c r="G3336" s="2">
        <v>3.5416666666666673E-2</v>
      </c>
      <c r="H3336" s="15" t="str">
        <f t="shared" si="104"/>
        <v/>
      </c>
      <c r="I3336" s="2">
        <f>SUM(INDEX(ch_table[Duration],1):ch_table[[#This Row],[Duration]])</f>
        <v>83.871527777777729</v>
      </c>
      <c r="J3336" s="7">
        <v>0.79166666666666663</v>
      </c>
      <c r="K3336" s="16" t="str" cm="1">
        <f t="array" ref="K33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6" s="7" t="str">
        <f t="shared" si="105"/>
        <v/>
      </c>
      <c r="M3336" s="2">
        <f>SUM(INDEX(ch_table[AAT],1):ch_table[[#This Row],[AAT]])</f>
        <v>7.5916666666666703</v>
      </c>
    </row>
    <row r="3337" spans="1:13" x14ac:dyDescent="0.25">
      <c r="A3337">
        <v>242</v>
      </c>
      <c r="B3337" s="1">
        <v>43494</v>
      </c>
      <c r="C3337" s="7">
        <v>0.66805555555555551</v>
      </c>
      <c r="D3337" t="s">
        <v>31</v>
      </c>
      <c r="E3337" t="s">
        <v>2319</v>
      </c>
      <c r="G3337" s="2">
        <v>6.9444444444444447E-4</v>
      </c>
      <c r="H3337" s="15" t="str">
        <f t="shared" si="104"/>
        <v/>
      </c>
      <c r="I3337" s="2">
        <f>SUM(INDEX(ch_table[Duration],1):ch_table[[#This Row],[Duration]])</f>
        <v>83.872222222222177</v>
      </c>
      <c r="J3337" s="7">
        <v>0.79166666666666663</v>
      </c>
      <c r="K3337" s="16" t="str" cm="1">
        <f t="array" ref="K33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7" s="7" t="str">
        <f t="shared" si="105"/>
        <v/>
      </c>
      <c r="M3337" s="2">
        <f>SUM(INDEX(ch_table[AAT],1):ch_table[[#This Row],[AAT]])</f>
        <v>7.5916666666666703</v>
      </c>
    </row>
    <row r="3338" spans="1:13" x14ac:dyDescent="0.25">
      <c r="A3338">
        <v>242</v>
      </c>
      <c r="B3338" s="1">
        <v>43494</v>
      </c>
      <c r="C3338" s="7">
        <v>0.66874999999999996</v>
      </c>
      <c r="D3338" t="s">
        <v>290</v>
      </c>
      <c r="E3338" t="s">
        <v>2316</v>
      </c>
      <c r="F3338" t="s">
        <v>1724</v>
      </c>
      <c r="G3338" s="2">
        <v>1.3888888888888889E-3</v>
      </c>
      <c r="H3338" s="15" t="str">
        <f t="shared" si="104"/>
        <v/>
      </c>
      <c r="I3338" s="2">
        <f>SUM(INDEX(ch_table[Duration],1):ch_table[[#This Row],[Duration]])</f>
        <v>83.87361111111106</v>
      </c>
      <c r="J3338" s="7">
        <v>0.79166666666666663</v>
      </c>
      <c r="K3338" s="16" t="str" cm="1">
        <f t="array" ref="K33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8" s="7" t="str">
        <f t="shared" si="105"/>
        <v/>
      </c>
      <c r="M3338" s="2">
        <f>SUM(INDEX(ch_table[AAT],1):ch_table[[#This Row],[AAT]])</f>
        <v>7.5916666666666703</v>
      </c>
    </row>
    <row r="3339" spans="1:13" x14ac:dyDescent="0.25">
      <c r="A3339">
        <v>242</v>
      </c>
      <c r="B3339" s="1">
        <v>43494</v>
      </c>
      <c r="C3339" s="7">
        <v>0.67013888888888884</v>
      </c>
      <c r="D3339" t="s">
        <v>34</v>
      </c>
      <c r="E3339" t="s">
        <v>2320</v>
      </c>
      <c r="F3339" t="s">
        <v>2140</v>
      </c>
      <c r="G3339" s="2">
        <v>6.9444444444444447E-4</v>
      </c>
      <c r="H3339" s="15" t="str">
        <f t="shared" si="104"/>
        <v/>
      </c>
      <c r="I3339" s="2">
        <f>SUM(INDEX(ch_table[Duration],1):ch_table[[#This Row],[Duration]])</f>
        <v>83.874305555555509</v>
      </c>
      <c r="J3339" s="7">
        <v>0.79166666666666663</v>
      </c>
      <c r="K3339" s="16" t="str" cm="1">
        <f t="array" ref="K33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39" s="7" t="str">
        <f t="shared" si="105"/>
        <v/>
      </c>
      <c r="M3339" s="2">
        <f>SUM(INDEX(ch_table[AAT],1):ch_table[[#This Row],[AAT]])</f>
        <v>7.5916666666666703</v>
      </c>
    </row>
    <row r="3340" spans="1:13" x14ac:dyDescent="0.25">
      <c r="A3340">
        <v>242</v>
      </c>
      <c r="B3340" s="1">
        <v>43494</v>
      </c>
      <c r="C3340" s="7">
        <v>0.67083333333333328</v>
      </c>
      <c r="D3340" t="s">
        <v>290</v>
      </c>
      <c r="E3340" t="s">
        <v>2316</v>
      </c>
      <c r="F3340" t="s">
        <v>1724</v>
      </c>
      <c r="G3340" s="2">
        <v>1.388888888888889E-2</v>
      </c>
      <c r="H3340" s="15" t="str">
        <f t="shared" si="104"/>
        <v/>
      </c>
      <c r="I3340" s="2">
        <f>SUM(INDEX(ch_table[Duration],1):ch_table[[#This Row],[Duration]])</f>
        <v>83.888194444444395</v>
      </c>
      <c r="J3340" s="7">
        <v>0.79166666666666663</v>
      </c>
      <c r="K3340" s="16" t="str" cm="1">
        <f t="array" ref="K33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0" s="7" t="str">
        <f t="shared" si="105"/>
        <v/>
      </c>
      <c r="M3340" s="2">
        <f>SUM(INDEX(ch_table[AAT],1):ch_table[[#This Row],[AAT]])</f>
        <v>7.5916666666666703</v>
      </c>
    </row>
    <row r="3341" spans="1:13" x14ac:dyDescent="0.25">
      <c r="A3341">
        <v>242</v>
      </c>
      <c r="B3341" s="1">
        <v>43494</v>
      </c>
      <c r="C3341" s="7">
        <v>0.68472222222222223</v>
      </c>
      <c r="D3341" t="s">
        <v>34</v>
      </c>
      <c r="E3341" t="s">
        <v>2321</v>
      </c>
      <c r="F3341" t="s">
        <v>2140</v>
      </c>
      <c r="G3341" s="2">
        <v>6.9444444444444447E-4</v>
      </c>
      <c r="H3341" s="15" t="str">
        <f t="shared" si="104"/>
        <v/>
      </c>
      <c r="I3341" s="2">
        <f>SUM(INDEX(ch_table[Duration],1):ch_table[[#This Row],[Duration]])</f>
        <v>83.888888888888843</v>
      </c>
      <c r="J3341" s="7">
        <v>0.79166666666666663</v>
      </c>
      <c r="K3341" s="16" t="str" cm="1">
        <f t="array" ref="K33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1" s="7" t="str">
        <f t="shared" si="105"/>
        <v/>
      </c>
      <c r="M3341" s="2">
        <f>SUM(INDEX(ch_table[AAT],1):ch_table[[#This Row],[AAT]])</f>
        <v>7.5916666666666703</v>
      </c>
    </row>
    <row r="3342" spans="1:13" x14ac:dyDescent="0.25">
      <c r="A3342">
        <v>242</v>
      </c>
      <c r="B3342" s="1">
        <v>43494</v>
      </c>
      <c r="C3342" s="7">
        <v>0.68541666666666667</v>
      </c>
      <c r="D3342" t="s">
        <v>290</v>
      </c>
      <c r="E3342" t="s">
        <v>2316</v>
      </c>
      <c r="F3342" t="s">
        <v>1724</v>
      </c>
      <c r="G3342" s="2">
        <v>1.2500000000000001E-2</v>
      </c>
      <c r="H3342" s="15" t="str">
        <f t="shared" si="104"/>
        <v/>
      </c>
      <c r="I3342" s="2">
        <f>SUM(INDEX(ch_table[Duration],1):ch_table[[#This Row],[Duration]])</f>
        <v>83.901388888888846</v>
      </c>
      <c r="J3342" s="7">
        <v>0.79166666666666663</v>
      </c>
      <c r="K3342" s="16" t="str" cm="1">
        <f t="array" ref="K33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2" s="7" t="str">
        <f t="shared" si="105"/>
        <v/>
      </c>
      <c r="M3342" s="2">
        <f>SUM(INDEX(ch_table[AAT],1):ch_table[[#This Row],[AAT]])</f>
        <v>7.5916666666666703</v>
      </c>
    </row>
    <row r="3343" spans="1:13" x14ac:dyDescent="0.25">
      <c r="A3343">
        <v>242</v>
      </c>
      <c r="B3343" s="1">
        <v>43494</v>
      </c>
      <c r="C3343" s="7">
        <v>0.69791666666666663</v>
      </c>
      <c r="D3343" t="s">
        <v>31</v>
      </c>
      <c r="E3343" t="s">
        <v>2322</v>
      </c>
      <c r="G3343" s="2">
        <v>6.9444444444444447E-4</v>
      </c>
      <c r="H3343" s="15" t="str">
        <f t="shared" si="104"/>
        <v/>
      </c>
      <c r="I3343" s="2">
        <f>SUM(INDEX(ch_table[Duration],1):ch_table[[#This Row],[Duration]])</f>
        <v>83.902083333333294</v>
      </c>
      <c r="J3343" s="7">
        <v>0.79166666666666663</v>
      </c>
      <c r="K3343" s="16" t="str" cm="1">
        <f t="array" ref="K33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3" s="7" t="str">
        <f t="shared" si="105"/>
        <v/>
      </c>
      <c r="M3343" s="2">
        <f>SUM(INDEX(ch_table[AAT],1):ch_table[[#This Row],[AAT]])</f>
        <v>7.5916666666666703</v>
      </c>
    </row>
    <row r="3344" spans="1:13" x14ac:dyDescent="0.25">
      <c r="A3344">
        <v>242</v>
      </c>
      <c r="B3344" s="1">
        <v>43494</v>
      </c>
      <c r="C3344" s="7">
        <v>0.69861111111111107</v>
      </c>
      <c r="D3344" t="s">
        <v>290</v>
      </c>
      <c r="E3344" t="s">
        <v>2316</v>
      </c>
      <c r="F3344" t="s">
        <v>1724</v>
      </c>
      <c r="G3344" s="2">
        <v>6.9444444444444447E-4</v>
      </c>
      <c r="H3344" s="15" t="str">
        <f t="shared" si="104"/>
        <v/>
      </c>
      <c r="I3344" s="2">
        <f>SUM(INDEX(ch_table[Duration],1):ch_table[[#This Row],[Duration]])</f>
        <v>83.902777777777743</v>
      </c>
      <c r="J3344" s="7">
        <v>0.79166666666666663</v>
      </c>
      <c r="K3344" s="16" t="str" cm="1">
        <f t="array" ref="K33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4" s="7" t="str">
        <f t="shared" si="105"/>
        <v/>
      </c>
      <c r="M3344" s="2">
        <f>SUM(INDEX(ch_table[AAT],1):ch_table[[#This Row],[AAT]])</f>
        <v>7.5916666666666703</v>
      </c>
    </row>
    <row r="3345" spans="1:13" x14ac:dyDescent="0.25">
      <c r="A3345">
        <v>242</v>
      </c>
      <c r="B3345" s="1">
        <v>43494</v>
      </c>
      <c r="C3345" s="7">
        <v>0.69930555555555551</v>
      </c>
      <c r="D3345" t="s">
        <v>34</v>
      </c>
      <c r="E3345" t="s">
        <v>2323</v>
      </c>
      <c r="F3345" t="s">
        <v>2140</v>
      </c>
      <c r="G3345" s="2">
        <v>6.9444444444444447E-4</v>
      </c>
      <c r="H3345" s="15" t="str">
        <f t="shared" si="104"/>
        <v/>
      </c>
      <c r="I3345" s="2">
        <f>SUM(INDEX(ch_table[Duration],1):ch_table[[#This Row],[Duration]])</f>
        <v>83.903472222222192</v>
      </c>
      <c r="J3345" s="7">
        <v>0.79166666666666663</v>
      </c>
      <c r="K3345" s="16" t="str" cm="1">
        <f t="array" ref="K33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5" s="7" t="str">
        <f t="shared" si="105"/>
        <v/>
      </c>
      <c r="M3345" s="2">
        <f>SUM(INDEX(ch_table[AAT],1):ch_table[[#This Row],[AAT]])</f>
        <v>7.5916666666666703</v>
      </c>
    </row>
    <row r="3346" spans="1:13" x14ac:dyDescent="0.25">
      <c r="A3346">
        <v>242</v>
      </c>
      <c r="B3346" s="1">
        <v>43494</v>
      </c>
      <c r="C3346" s="7">
        <v>0.7</v>
      </c>
      <c r="D3346" t="s">
        <v>290</v>
      </c>
      <c r="E3346" t="s">
        <v>2316</v>
      </c>
      <c r="F3346" t="s">
        <v>1724</v>
      </c>
      <c r="G3346" s="2">
        <v>1.8749999999999999E-2</v>
      </c>
      <c r="H3346" s="15" t="str">
        <f t="shared" si="104"/>
        <v/>
      </c>
      <c r="I3346" s="2">
        <f>SUM(INDEX(ch_table[Duration],1):ch_table[[#This Row],[Duration]])</f>
        <v>83.922222222222189</v>
      </c>
      <c r="J3346" s="7">
        <v>0.79166666666666663</v>
      </c>
      <c r="K3346" s="16" t="str" cm="1">
        <f t="array" ref="K33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6" s="7" t="str">
        <f t="shared" si="105"/>
        <v/>
      </c>
      <c r="M3346" s="2">
        <f>SUM(INDEX(ch_table[AAT],1):ch_table[[#This Row],[AAT]])</f>
        <v>7.5916666666666703</v>
      </c>
    </row>
    <row r="3347" spans="1:13" x14ac:dyDescent="0.25">
      <c r="A3347">
        <v>242</v>
      </c>
      <c r="B3347" s="1">
        <v>43494</v>
      </c>
      <c r="C3347" s="7">
        <v>0.71875</v>
      </c>
      <c r="D3347" t="s">
        <v>34</v>
      </c>
      <c r="E3347" t="s">
        <v>2242</v>
      </c>
      <c r="F3347" t="s">
        <v>2140</v>
      </c>
      <c r="G3347" s="2">
        <v>6.9444444444444447E-4</v>
      </c>
      <c r="H3347" s="15" t="str">
        <f t="shared" si="104"/>
        <v/>
      </c>
      <c r="I3347" s="2">
        <f>SUM(INDEX(ch_table[Duration],1):ch_table[[#This Row],[Duration]])</f>
        <v>83.922916666666637</v>
      </c>
      <c r="J3347" s="7">
        <v>0.79166666666666663</v>
      </c>
      <c r="K3347" s="16" t="str" cm="1">
        <f t="array" ref="K33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7" s="7" t="str">
        <f t="shared" si="105"/>
        <v/>
      </c>
      <c r="M3347" s="2">
        <f>SUM(INDEX(ch_table[AAT],1):ch_table[[#This Row],[AAT]])</f>
        <v>7.5916666666666703</v>
      </c>
    </row>
    <row r="3348" spans="1:13" x14ac:dyDescent="0.25">
      <c r="A3348">
        <v>242</v>
      </c>
      <c r="B3348" s="1">
        <v>43494</v>
      </c>
      <c r="C3348" s="7">
        <v>0.71944444444444444</v>
      </c>
      <c r="D3348" t="s">
        <v>290</v>
      </c>
      <c r="E3348" t="s">
        <v>2316</v>
      </c>
      <c r="F3348" t="s">
        <v>1724</v>
      </c>
      <c r="G3348" s="2">
        <v>2.2916666666666669E-2</v>
      </c>
      <c r="H3348" s="15" t="str">
        <f t="shared" si="104"/>
        <v/>
      </c>
      <c r="I3348" s="2">
        <f>SUM(INDEX(ch_table[Duration],1):ch_table[[#This Row],[Duration]])</f>
        <v>83.945833333333297</v>
      </c>
      <c r="J3348" s="7">
        <v>0.79166666666666663</v>
      </c>
      <c r="K3348" s="16" t="str" cm="1">
        <f t="array" ref="K33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8" s="7" t="str">
        <f t="shared" si="105"/>
        <v/>
      </c>
      <c r="M3348" s="2">
        <f>SUM(INDEX(ch_table[AAT],1):ch_table[[#This Row],[AAT]])</f>
        <v>7.5916666666666703</v>
      </c>
    </row>
    <row r="3349" spans="1:13" x14ac:dyDescent="0.25">
      <c r="A3349">
        <v>242</v>
      </c>
      <c r="B3349" s="1">
        <v>43494</v>
      </c>
      <c r="C3349" s="7">
        <v>0.74236111111111114</v>
      </c>
      <c r="D3349" t="s">
        <v>34</v>
      </c>
      <c r="E3349" t="s">
        <v>2244</v>
      </c>
      <c r="F3349" t="s">
        <v>2140</v>
      </c>
      <c r="G3349" s="2">
        <v>6.9444444444444447E-4</v>
      </c>
      <c r="H3349" s="15" t="str">
        <f t="shared" si="104"/>
        <v/>
      </c>
      <c r="I3349" s="2">
        <f>SUM(INDEX(ch_table[Duration],1):ch_table[[#This Row],[Duration]])</f>
        <v>83.946527777777746</v>
      </c>
      <c r="J3349" s="7">
        <v>0.79166666666666663</v>
      </c>
      <c r="K3349" s="16" t="str" cm="1">
        <f t="array" ref="K33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49" s="7" t="str">
        <f t="shared" si="105"/>
        <v/>
      </c>
      <c r="M3349" s="2">
        <f>SUM(INDEX(ch_table[AAT],1):ch_table[[#This Row],[AAT]])</f>
        <v>7.5916666666666703</v>
      </c>
    </row>
    <row r="3350" spans="1:13" x14ac:dyDescent="0.25">
      <c r="A3350">
        <v>242</v>
      </c>
      <c r="B3350" s="1">
        <v>43494</v>
      </c>
      <c r="C3350" s="7">
        <v>0.74305555555555558</v>
      </c>
      <c r="D3350" t="s">
        <v>290</v>
      </c>
      <c r="E3350" t="s">
        <v>2324</v>
      </c>
      <c r="F3350" t="s">
        <v>1724</v>
      </c>
      <c r="G3350" s="2">
        <v>0.11874999999999999</v>
      </c>
      <c r="H3350" s="15" t="str">
        <f t="shared" si="104"/>
        <v/>
      </c>
      <c r="I3350" s="2">
        <f>SUM(INDEX(ch_table[Duration],1):ch_table[[#This Row],[Duration]])</f>
        <v>84.065277777777752</v>
      </c>
      <c r="J3350" s="7">
        <v>0.79166666666666663</v>
      </c>
      <c r="K3350" s="16" cm="1">
        <f t="array" ref="K33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7.0138888888888973E-2</v>
      </c>
      <c r="L3350" s="7" t="str">
        <f t="shared" si="105"/>
        <v/>
      </c>
      <c r="M3350" s="2">
        <f>SUM(INDEX(ch_table[AAT],1):ch_table[[#This Row],[AAT]])</f>
        <v>7.6618055555555591</v>
      </c>
    </row>
    <row r="3351" spans="1:13" x14ac:dyDescent="0.25">
      <c r="A3351">
        <v>242</v>
      </c>
      <c r="B3351" s="1">
        <v>43494</v>
      </c>
      <c r="C3351" s="7">
        <v>0.8618055555555556</v>
      </c>
      <c r="D3351" t="s">
        <v>31</v>
      </c>
      <c r="E3351" t="s">
        <v>2325</v>
      </c>
      <c r="F3351" t="s">
        <v>1724</v>
      </c>
      <c r="G3351" s="2">
        <v>2.0833333333333329E-3</v>
      </c>
      <c r="H3351" s="15" t="str">
        <f t="shared" si="104"/>
        <v/>
      </c>
      <c r="I3351" s="2">
        <f>SUM(INDEX(ch_table[Duration],1):ch_table[[#This Row],[Duration]])</f>
        <v>84.067361111111083</v>
      </c>
      <c r="J3351" s="7">
        <v>0.79166666666666663</v>
      </c>
      <c r="K3351" s="16" cm="1">
        <f t="array" ref="K33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3351" s="7" t="str">
        <f t="shared" si="105"/>
        <v/>
      </c>
      <c r="M3351" s="2">
        <f>SUM(INDEX(ch_table[AAT],1):ch_table[[#This Row],[AAT]])</f>
        <v>7.6638888888888923</v>
      </c>
    </row>
    <row r="3352" spans="1:13" x14ac:dyDescent="0.25">
      <c r="A3352">
        <v>242</v>
      </c>
      <c r="B3352" s="1">
        <v>43494</v>
      </c>
      <c r="C3352" s="7">
        <v>0.86388888888888893</v>
      </c>
      <c r="D3352" t="s">
        <v>31</v>
      </c>
      <c r="E3352" t="s">
        <v>2326</v>
      </c>
      <c r="F3352" t="s">
        <v>1724</v>
      </c>
      <c r="G3352" s="2">
        <v>6.9444444444444447E-4</v>
      </c>
      <c r="H3352" s="15" t="str">
        <f t="shared" si="104"/>
        <v/>
      </c>
      <c r="I3352" s="2">
        <f>SUM(INDEX(ch_table[Duration],1):ch_table[[#This Row],[Duration]])</f>
        <v>84.068055555555532</v>
      </c>
      <c r="J3352" s="7">
        <v>0.79166666666666663</v>
      </c>
      <c r="K3352" s="16" cm="1">
        <f t="array" ref="K33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52" s="7" t="str">
        <f t="shared" si="105"/>
        <v/>
      </c>
      <c r="M3352" s="2">
        <f>SUM(INDEX(ch_table[AAT],1):ch_table[[#This Row],[AAT]])</f>
        <v>7.6645833333333364</v>
      </c>
    </row>
    <row r="3353" spans="1:13" x14ac:dyDescent="0.25">
      <c r="A3353">
        <v>242</v>
      </c>
      <c r="B3353" s="1">
        <v>43494</v>
      </c>
      <c r="C3353" s="7">
        <v>0.86458333333333337</v>
      </c>
      <c r="D3353" t="s">
        <v>31</v>
      </c>
      <c r="E3353" t="s">
        <v>2327</v>
      </c>
      <c r="F3353" t="s">
        <v>1724</v>
      </c>
      <c r="G3353" s="2">
        <v>2.0833333333333329E-3</v>
      </c>
      <c r="H3353" s="15" t="str">
        <f t="shared" si="104"/>
        <v/>
      </c>
      <c r="I3353" s="2">
        <f>SUM(INDEX(ch_table[Duration],1):ch_table[[#This Row],[Duration]])</f>
        <v>84.070138888888863</v>
      </c>
      <c r="J3353" s="7">
        <v>0.79166666666666663</v>
      </c>
      <c r="K3353" s="16" cm="1">
        <f t="array" ref="K33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3353" s="7" t="str">
        <f t="shared" si="105"/>
        <v/>
      </c>
      <c r="M3353" s="2">
        <f>SUM(INDEX(ch_table[AAT],1):ch_table[[#This Row],[AAT]])</f>
        <v>7.6666666666666696</v>
      </c>
    </row>
    <row r="3354" spans="1:13" x14ac:dyDescent="0.25">
      <c r="A3354">
        <v>242</v>
      </c>
      <c r="B3354" s="1">
        <v>43494</v>
      </c>
      <c r="C3354" s="7">
        <v>0.8666666666666667</v>
      </c>
      <c r="D3354" t="s">
        <v>31</v>
      </c>
      <c r="E3354" t="s">
        <v>2328</v>
      </c>
      <c r="F3354" t="s">
        <v>1724</v>
      </c>
      <c r="G3354" s="2">
        <v>6.9444444444444447E-4</v>
      </c>
      <c r="H3354" s="15" t="str">
        <f t="shared" si="104"/>
        <v/>
      </c>
      <c r="I3354" s="2">
        <f>SUM(INDEX(ch_table[Duration],1):ch_table[[#This Row],[Duration]])</f>
        <v>84.070833333333312</v>
      </c>
      <c r="J3354" s="7">
        <v>0.79166666666666663</v>
      </c>
      <c r="K3354" s="16" cm="1">
        <f t="array" ref="K33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54" s="7" t="str">
        <f t="shared" si="105"/>
        <v/>
      </c>
      <c r="M3354" s="2">
        <f>SUM(INDEX(ch_table[AAT],1):ch_table[[#This Row],[AAT]])</f>
        <v>7.6673611111111137</v>
      </c>
    </row>
    <row r="3355" spans="1:13" x14ac:dyDescent="0.25">
      <c r="A3355">
        <v>242</v>
      </c>
      <c r="B3355" s="1">
        <v>43494</v>
      </c>
      <c r="C3355" s="7">
        <v>0.86736111111111114</v>
      </c>
      <c r="D3355" t="s">
        <v>31</v>
      </c>
      <c r="E3355" t="s">
        <v>2329</v>
      </c>
      <c r="F3355" t="s">
        <v>1724</v>
      </c>
      <c r="G3355" s="2">
        <v>6.9444444444444447E-4</v>
      </c>
      <c r="H3355" s="15" t="str">
        <f t="shared" si="104"/>
        <v/>
      </c>
      <c r="I3355" s="2">
        <f>SUM(INDEX(ch_table[Duration],1):ch_table[[#This Row],[Duration]])</f>
        <v>84.07152777777776</v>
      </c>
      <c r="J3355" s="7">
        <v>0.79166666666666663</v>
      </c>
      <c r="K3355" s="16" cm="1">
        <f t="array" ref="K33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55" s="7" t="str">
        <f t="shared" si="105"/>
        <v/>
      </c>
      <c r="M3355" s="2">
        <f>SUM(INDEX(ch_table[AAT],1):ch_table[[#This Row],[AAT]])</f>
        <v>7.6680555555555578</v>
      </c>
    </row>
    <row r="3356" spans="1:13" x14ac:dyDescent="0.25">
      <c r="A3356">
        <v>242</v>
      </c>
      <c r="B3356" s="1">
        <v>43494</v>
      </c>
      <c r="C3356" s="7">
        <v>0.86805555555555558</v>
      </c>
      <c r="D3356" t="s">
        <v>31</v>
      </c>
      <c r="E3356" t="s">
        <v>2330</v>
      </c>
      <c r="F3356" t="s">
        <v>1724</v>
      </c>
      <c r="G3356" s="2">
        <v>6.9444444444444447E-4</v>
      </c>
      <c r="H3356" s="15" t="str">
        <f t="shared" si="104"/>
        <v/>
      </c>
      <c r="I3356" s="2">
        <f>SUM(INDEX(ch_table[Duration],1):ch_table[[#This Row],[Duration]])</f>
        <v>84.072222222222209</v>
      </c>
      <c r="J3356" s="7">
        <v>0.79166666666666663</v>
      </c>
      <c r="K3356" s="16" cm="1">
        <f t="array" ref="K33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56" s="7" t="str">
        <f t="shared" si="105"/>
        <v/>
      </c>
      <c r="M3356" s="2">
        <f>SUM(INDEX(ch_table[AAT],1):ch_table[[#This Row],[AAT]])</f>
        <v>7.668750000000002</v>
      </c>
    </row>
    <row r="3357" spans="1:13" x14ac:dyDescent="0.25">
      <c r="A3357">
        <v>242</v>
      </c>
      <c r="B3357" s="1">
        <v>43494</v>
      </c>
      <c r="C3357" s="7">
        <v>0.86875000000000002</v>
      </c>
      <c r="D3357" t="s">
        <v>31</v>
      </c>
      <c r="E3357" t="s">
        <v>2331</v>
      </c>
      <c r="F3357" t="s">
        <v>1724</v>
      </c>
      <c r="G3357" s="2">
        <v>2.7777777777777779E-3</v>
      </c>
      <c r="H3357" s="15" t="str">
        <f t="shared" si="104"/>
        <v/>
      </c>
      <c r="I3357" s="2">
        <f>SUM(INDEX(ch_table[Duration],1):ch_table[[#This Row],[Duration]])</f>
        <v>84.074999999999989</v>
      </c>
      <c r="J3357" s="7">
        <v>0.79166666666666663</v>
      </c>
      <c r="K3357" s="16" cm="1">
        <f t="array" ref="K33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3357" s="7" t="str">
        <f t="shared" si="105"/>
        <v/>
      </c>
      <c r="M3357" s="2">
        <f>SUM(INDEX(ch_table[AAT],1):ch_table[[#This Row],[AAT]])</f>
        <v>7.6715277777777802</v>
      </c>
    </row>
    <row r="3358" spans="1:13" x14ac:dyDescent="0.25">
      <c r="A3358">
        <v>242</v>
      </c>
      <c r="B3358" s="1">
        <v>43494</v>
      </c>
      <c r="C3358" s="7">
        <v>0.87152777777777779</v>
      </c>
      <c r="D3358" t="s">
        <v>1688</v>
      </c>
      <c r="E3358" t="s">
        <v>2332</v>
      </c>
      <c r="G3358" s="2">
        <v>6.9444444444444447E-4</v>
      </c>
      <c r="H3358" s="15" t="str">
        <f t="shared" si="104"/>
        <v/>
      </c>
      <c r="I3358" s="2">
        <f>SUM(INDEX(ch_table[Duration],1):ch_table[[#This Row],[Duration]])</f>
        <v>84.075694444444437</v>
      </c>
      <c r="J3358" s="7">
        <v>0.79166666666666663</v>
      </c>
      <c r="K3358" s="16" cm="1">
        <f t="array" ref="K33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358" s="7" t="str">
        <f t="shared" si="105"/>
        <v/>
      </c>
      <c r="M3358" s="2">
        <f>SUM(INDEX(ch_table[AAT],1):ch_table[[#This Row],[AAT]])</f>
        <v>7.6722222222222243</v>
      </c>
    </row>
    <row r="3359" spans="1:13" x14ac:dyDescent="0.25">
      <c r="A3359">
        <v>242</v>
      </c>
      <c r="B3359" s="1">
        <v>43494</v>
      </c>
      <c r="C3359" s="7">
        <v>0.87222222222222223</v>
      </c>
      <c r="D3359" t="s">
        <v>23</v>
      </c>
      <c r="E3359" t="s">
        <v>2333</v>
      </c>
      <c r="G3359" s="2">
        <v>1.9444444444444441E-2</v>
      </c>
      <c r="H3359" s="15" t="str">
        <f t="shared" si="104"/>
        <v/>
      </c>
      <c r="I3359" s="2">
        <f>SUM(INDEX(ch_table[Duration],1):ch_table[[#This Row],[Duration]])</f>
        <v>84.095138888888883</v>
      </c>
      <c r="J3359" s="7">
        <v>0.79166666666666663</v>
      </c>
      <c r="K3359" s="16" cm="1">
        <f t="array" ref="K33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3359" s="7" t="str">
        <f t="shared" si="105"/>
        <v/>
      </c>
      <c r="M3359" s="2">
        <f>SUM(INDEX(ch_table[AAT],1):ch_table[[#This Row],[AAT]])</f>
        <v>7.6916666666666691</v>
      </c>
    </row>
    <row r="3360" spans="1:13" x14ac:dyDescent="0.25">
      <c r="A3360">
        <v>242</v>
      </c>
      <c r="B3360" s="1">
        <v>43494</v>
      </c>
      <c r="C3360" s="7">
        <v>0.89166666666666672</v>
      </c>
      <c r="D3360" t="s">
        <v>8</v>
      </c>
      <c r="H3360" s="15">
        <f t="shared" si="104"/>
        <v>0.41249999999999992</v>
      </c>
      <c r="I3360" s="2">
        <f>SUM(INDEX(ch_table[Duration],1):ch_table[[#This Row],[Duration]])</f>
        <v>84.095138888888883</v>
      </c>
      <c r="J3360" s="7">
        <v>0.79166666666666663</v>
      </c>
      <c r="K3360" s="16" t="str" cm="1">
        <f t="array" ref="K33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0" s="7">
        <f t="shared" si="105"/>
        <v>0.10000000000000006</v>
      </c>
      <c r="M3360" s="2">
        <f>SUM(INDEX(ch_table[AAT],1):ch_table[[#This Row],[AAT]])</f>
        <v>7.6916666666666691</v>
      </c>
    </row>
    <row r="3361" spans="1:13" x14ac:dyDescent="0.25">
      <c r="A3361">
        <v>243</v>
      </c>
      <c r="B3361" s="1">
        <v>43495</v>
      </c>
      <c r="C3361" s="7">
        <v>0.47916666666666669</v>
      </c>
      <c r="D3361" t="s">
        <v>13</v>
      </c>
      <c r="G3361" s="2">
        <v>2.0833333333333329E-3</v>
      </c>
      <c r="H3361" s="15" t="str">
        <f t="shared" si="104"/>
        <v/>
      </c>
      <c r="I3361" s="2">
        <f>SUM(INDEX(ch_table[Duration],1):ch_table[[#This Row],[Duration]])</f>
        <v>84.097222222222214</v>
      </c>
      <c r="J3361" s="7">
        <v>0.79166666666666663</v>
      </c>
      <c r="K3361" s="16" t="str" cm="1">
        <f t="array" ref="K33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1" s="7" t="str">
        <f t="shared" si="105"/>
        <v/>
      </c>
      <c r="M3361" s="2">
        <f>SUM(INDEX(ch_table[AAT],1):ch_table[[#This Row],[AAT]])</f>
        <v>7.6916666666666691</v>
      </c>
    </row>
    <row r="3362" spans="1:13" x14ac:dyDescent="0.25">
      <c r="A3362">
        <v>243</v>
      </c>
      <c r="B3362" s="1">
        <v>43495</v>
      </c>
      <c r="C3362" s="7">
        <v>0.48125000000000001</v>
      </c>
      <c r="D3362" t="s">
        <v>52</v>
      </c>
      <c r="E3362" t="s">
        <v>65</v>
      </c>
      <c r="G3362" s="2">
        <v>1.8749999999999999E-2</v>
      </c>
      <c r="H3362" s="15" t="str">
        <f t="shared" si="104"/>
        <v/>
      </c>
      <c r="I3362" s="2">
        <f>SUM(INDEX(ch_table[Duration],1):ch_table[[#This Row],[Duration]])</f>
        <v>84.115972222222211</v>
      </c>
      <c r="J3362" s="7">
        <v>0.79166666666666663</v>
      </c>
      <c r="K3362" s="16" t="str" cm="1">
        <f t="array" ref="K33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2" s="7" t="str">
        <f t="shared" si="105"/>
        <v/>
      </c>
      <c r="M3362" s="2">
        <f>SUM(INDEX(ch_table[AAT],1):ch_table[[#This Row],[AAT]])</f>
        <v>7.6916666666666691</v>
      </c>
    </row>
    <row r="3363" spans="1:13" x14ac:dyDescent="0.25">
      <c r="A3363">
        <v>243</v>
      </c>
      <c r="B3363" s="1">
        <v>43495</v>
      </c>
      <c r="C3363" s="7">
        <v>0.5</v>
      </c>
      <c r="D3363" t="s">
        <v>52</v>
      </c>
      <c r="E3363" t="s">
        <v>111</v>
      </c>
      <c r="G3363" s="2">
        <v>3.4722222222222217E-2</v>
      </c>
      <c r="H3363" s="15" t="str">
        <f t="shared" si="104"/>
        <v/>
      </c>
      <c r="I3363" s="2">
        <f>SUM(INDEX(ch_table[Duration],1):ch_table[[#This Row],[Duration]])</f>
        <v>84.15069444444444</v>
      </c>
      <c r="J3363" s="7">
        <v>0.79166666666666663</v>
      </c>
      <c r="K3363" s="16" t="str" cm="1">
        <f t="array" ref="K33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3" s="7" t="str">
        <f t="shared" si="105"/>
        <v/>
      </c>
      <c r="M3363" s="2">
        <f>SUM(INDEX(ch_table[AAT],1):ch_table[[#This Row],[AAT]])</f>
        <v>7.6916666666666691</v>
      </c>
    </row>
    <row r="3364" spans="1:13" x14ac:dyDescent="0.25">
      <c r="A3364">
        <v>243</v>
      </c>
      <c r="B3364" s="1">
        <v>43495</v>
      </c>
      <c r="C3364" s="7">
        <v>0.53472222222222221</v>
      </c>
      <c r="D3364" t="s">
        <v>55</v>
      </c>
      <c r="E3364" t="s">
        <v>2334</v>
      </c>
      <c r="G3364" s="2">
        <v>3.4027777777777768E-2</v>
      </c>
      <c r="H3364" s="15" t="str">
        <f t="shared" si="104"/>
        <v/>
      </c>
      <c r="I3364" s="2">
        <f>SUM(INDEX(ch_table[Duration],1):ch_table[[#This Row],[Duration]])</f>
        <v>84.18472222222222</v>
      </c>
      <c r="J3364" s="7">
        <v>0.79166666666666663</v>
      </c>
      <c r="K3364" s="16" t="str" cm="1">
        <f t="array" ref="K33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4" s="7" t="str">
        <f t="shared" si="105"/>
        <v/>
      </c>
      <c r="M3364" s="2">
        <f>SUM(INDEX(ch_table[AAT],1):ch_table[[#This Row],[AAT]])</f>
        <v>7.6916666666666691</v>
      </c>
    </row>
    <row r="3365" spans="1:13" x14ac:dyDescent="0.25">
      <c r="A3365">
        <v>243</v>
      </c>
      <c r="B3365" s="1">
        <v>43495</v>
      </c>
      <c r="C3365" s="7">
        <v>0.56874999999999998</v>
      </c>
      <c r="D3365" t="s">
        <v>31</v>
      </c>
      <c r="E3365" t="s">
        <v>2335</v>
      </c>
      <c r="G3365" s="2">
        <v>1.3888888888888889E-3</v>
      </c>
      <c r="H3365" s="15" t="str">
        <f t="shared" si="104"/>
        <v/>
      </c>
      <c r="I3365" s="2">
        <f>SUM(INDEX(ch_table[Duration],1):ch_table[[#This Row],[Duration]])</f>
        <v>84.186111111111103</v>
      </c>
      <c r="J3365" s="7">
        <v>0.79166666666666663</v>
      </c>
      <c r="K3365" s="16" t="str" cm="1">
        <f t="array" ref="K33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5" s="7" t="str">
        <f t="shared" si="105"/>
        <v/>
      </c>
      <c r="M3365" s="2">
        <f>SUM(INDEX(ch_table[AAT],1):ch_table[[#This Row],[AAT]])</f>
        <v>7.6916666666666691</v>
      </c>
    </row>
    <row r="3366" spans="1:13" x14ac:dyDescent="0.25">
      <c r="A3366">
        <v>243</v>
      </c>
      <c r="B3366" s="1">
        <v>43495</v>
      </c>
      <c r="C3366" s="7">
        <v>0.57013888888888886</v>
      </c>
      <c r="D3366" t="s">
        <v>31</v>
      </c>
      <c r="E3366" t="s">
        <v>2336</v>
      </c>
      <c r="G3366" s="2">
        <v>2.0833333333333329E-3</v>
      </c>
      <c r="H3366" s="15" t="str">
        <f t="shared" si="104"/>
        <v/>
      </c>
      <c r="I3366" s="2">
        <f>SUM(INDEX(ch_table[Duration],1):ch_table[[#This Row],[Duration]])</f>
        <v>84.188194444444434</v>
      </c>
      <c r="J3366" s="7">
        <v>0.79166666666666663</v>
      </c>
      <c r="K3366" s="16" t="str" cm="1">
        <f t="array" ref="K33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6" s="7" t="str">
        <f t="shared" si="105"/>
        <v/>
      </c>
      <c r="M3366" s="2">
        <f>SUM(INDEX(ch_table[AAT],1):ch_table[[#This Row],[AAT]])</f>
        <v>7.6916666666666691</v>
      </c>
    </row>
    <row r="3367" spans="1:13" x14ac:dyDescent="0.25">
      <c r="A3367">
        <v>243</v>
      </c>
      <c r="B3367" s="1">
        <v>43495</v>
      </c>
      <c r="C3367" s="7">
        <v>0.57222222222222219</v>
      </c>
      <c r="D3367" t="s">
        <v>31</v>
      </c>
      <c r="E3367" t="s">
        <v>2337</v>
      </c>
      <c r="G3367" s="2">
        <v>1.3888888888888889E-3</v>
      </c>
      <c r="H3367" s="15" t="str">
        <f t="shared" si="104"/>
        <v/>
      </c>
      <c r="I3367" s="2">
        <f>SUM(INDEX(ch_table[Duration],1):ch_table[[#This Row],[Duration]])</f>
        <v>84.189583333333317</v>
      </c>
      <c r="J3367" s="7">
        <v>0.79166666666666663</v>
      </c>
      <c r="K3367" s="16" t="str" cm="1">
        <f t="array" ref="K33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7" s="7" t="str">
        <f t="shared" si="105"/>
        <v/>
      </c>
      <c r="M3367" s="2">
        <f>SUM(INDEX(ch_table[AAT],1):ch_table[[#This Row],[AAT]])</f>
        <v>7.6916666666666691</v>
      </c>
    </row>
    <row r="3368" spans="1:13" x14ac:dyDescent="0.25">
      <c r="A3368">
        <v>243</v>
      </c>
      <c r="B3368" s="1">
        <v>43495</v>
      </c>
      <c r="C3368" s="7">
        <v>0.57361111111111107</v>
      </c>
      <c r="D3368" t="s">
        <v>31</v>
      </c>
      <c r="E3368" t="s">
        <v>2338</v>
      </c>
      <c r="G3368" s="2">
        <v>1.3888888888888889E-3</v>
      </c>
      <c r="H3368" s="15" t="str">
        <f t="shared" si="104"/>
        <v/>
      </c>
      <c r="I3368" s="2">
        <f>SUM(INDEX(ch_table[Duration],1):ch_table[[#This Row],[Duration]])</f>
        <v>84.1909722222222</v>
      </c>
      <c r="J3368" s="7">
        <v>0.79166666666666663</v>
      </c>
      <c r="K3368" s="16" t="str" cm="1">
        <f t="array" ref="K33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8" s="7" t="str">
        <f t="shared" si="105"/>
        <v/>
      </c>
      <c r="M3368" s="2">
        <f>SUM(INDEX(ch_table[AAT],1):ch_table[[#This Row],[AAT]])</f>
        <v>7.6916666666666691</v>
      </c>
    </row>
    <row r="3369" spans="1:13" x14ac:dyDescent="0.25">
      <c r="A3369">
        <v>243</v>
      </c>
      <c r="B3369" s="1">
        <v>43495</v>
      </c>
      <c r="C3369" s="7">
        <v>0.57499999999999996</v>
      </c>
      <c r="D3369" t="s">
        <v>31</v>
      </c>
      <c r="E3369" t="s">
        <v>2339</v>
      </c>
      <c r="G3369" s="2">
        <v>1.3888888888888889E-3</v>
      </c>
      <c r="H3369" s="15" t="str">
        <f t="shared" si="104"/>
        <v/>
      </c>
      <c r="I3369" s="2">
        <f>SUM(INDEX(ch_table[Duration],1):ch_table[[#This Row],[Duration]])</f>
        <v>84.192361111111083</v>
      </c>
      <c r="J3369" s="7">
        <v>0.79166666666666663</v>
      </c>
      <c r="K3369" s="16" t="str" cm="1">
        <f t="array" ref="K33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69" s="7" t="str">
        <f t="shared" si="105"/>
        <v/>
      </c>
      <c r="M3369" s="2">
        <f>SUM(INDEX(ch_table[AAT],1):ch_table[[#This Row],[AAT]])</f>
        <v>7.6916666666666691</v>
      </c>
    </row>
    <row r="3370" spans="1:13" x14ac:dyDescent="0.25">
      <c r="A3370">
        <v>243</v>
      </c>
      <c r="B3370" s="1">
        <v>43495</v>
      </c>
      <c r="C3370" s="7">
        <v>0.57638888888888884</v>
      </c>
      <c r="D3370" t="s">
        <v>286</v>
      </c>
      <c r="E3370" t="s">
        <v>2340</v>
      </c>
      <c r="F3370" t="s">
        <v>1724</v>
      </c>
      <c r="G3370" s="2">
        <v>1.180555555555556E-2</v>
      </c>
      <c r="H3370" s="15" t="str">
        <f t="shared" si="104"/>
        <v/>
      </c>
      <c r="I3370" s="2">
        <f>SUM(INDEX(ch_table[Duration],1):ch_table[[#This Row],[Duration]])</f>
        <v>84.204166666666637</v>
      </c>
      <c r="J3370" s="7">
        <v>0.79166666666666663</v>
      </c>
      <c r="K3370" s="16" t="str" cm="1">
        <f t="array" ref="K33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0" s="7" t="str">
        <f t="shared" si="105"/>
        <v/>
      </c>
      <c r="M3370" s="2">
        <f>SUM(INDEX(ch_table[AAT],1):ch_table[[#This Row],[AAT]])</f>
        <v>7.6916666666666691</v>
      </c>
    </row>
    <row r="3371" spans="1:13" x14ac:dyDescent="0.25">
      <c r="A3371">
        <v>243</v>
      </c>
      <c r="B3371" s="1">
        <v>43495</v>
      </c>
      <c r="C3371" s="7">
        <v>0.58819444444444446</v>
      </c>
      <c r="D3371" t="s">
        <v>1654</v>
      </c>
      <c r="E3371" t="s">
        <v>2341</v>
      </c>
      <c r="F3371" t="s">
        <v>2342</v>
      </c>
      <c r="G3371" s="2">
        <v>9.2361111111111116E-2</v>
      </c>
      <c r="H3371" s="15" t="str">
        <f t="shared" si="104"/>
        <v/>
      </c>
      <c r="I3371" s="2">
        <f>SUM(INDEX(ch_table[Duration],1):ch_table[[#This Row],[Duration]])</f>
        <v>84.296527777777754</v>
      </c>
      <c r="J3371" s="7">
        <v>0.79166666666666663</v>
      </c>
      <c r="K3371" s="16" t="str" cm="1">
        <f t="array" ref="K33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1" s="7" t="str">
        <f t="shared" si="105"/>
        <v/>
      </c>
      <c r="M3371" s="2">
        <f>SUM(INDEX(ch_table[AAT],1):ch_table[[#This Row],[AAT]])</f>
        <v>7.6916666666666691</v>
      </c>
    </row>
    <row r="3372" spans="1:13" x14ac:dyDescent="0.25">
      <c r="A3372">
        <v>243</v>
      </c>
      <c r="B3372" s="1">
        <v>43495</v>
      </c>
      <c r="C3372" s="7">
        <v>0.68055555555555558</v>
      </c>
      <c r="D3372" t="s">
        <v>31</v>
      </c>
      <c r="E3372" t="s">
        <v>2343</v>
      </c>
      <c r="G3372" s="2">
        <v>6.9444444444444447E-4</v>
      </c>
      <c r="H3372" s="15" t="str">
        <f t="shared" si="104"/>
        <v/>
      </c>
      <c r="I3372" s="2">
        <f>SUM(INDEX(ch_table[Duration],1):ch_table[[#This Row],[Duration]])</f>
        <v>84.297222222222203</v>
      </c>
      <c r="J3372" s="7">
        <v>0.79166666666666663</v>
      </c>
      <c r="K3372" s="16" t="str" cm="1">
        <f t="array" ref="K33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2" s="7" t="str">
        <f t="shared" si="105"/>
        <v/>
      </c>
      <c r="M3372" s="2">
        <f>SUM(INDEX(ch_table[AAT],1):ch_table[[#This Row],[AAT]])</f>
        <v>7.6916666666666691</v>
      </c>
    </row>
    <row r="3373" spans="1:13" x14ac:dyDescent="0.25">
      <c r="A3373">
        <v>243</v>
      </c>
      <c r="B3373" s="1">
        <v>43495</v>
      </c>
      <c r="C3373" s="7">
        <v>0.68125000000000002</v>
      </c>
      <c r="D3373" t="s">
        <v>1653</v>
      </c>
      <c r="E3373" t="s">
        <v>1981</v>
      </c>
      <c r="G3373" s="2">
        <v>7.6388888888888886E-3</v>
      </c>
      <c r="H3373" s="15" t="str">
        <f t="shared" si="104"/>
        <v/>
      </c>
      <c r="I3373" s="2">
        <f>SUM(INDEX(ch_table[Duration],1):ch_table[[#This Row],[Duration]])</f>
        <v>84.304861111111094</v>
      </c>
      <c r="J3373" s="7">
        <v>0.79166666666666663</v>
      </c>
      <c r="K3373" s="16" t="str" cm="1">
        <f t="array" ref="K33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3" s="7" t="str">
        <f t="shared" si="105"/>
        <v/>
      </c>
      <c r="M3373" s="2">
        <f>SUM(INDEX(ch_table[AAT],1):ch_table[[#This Row],[AAT]])</f>
        <v>7.6916666666666691</v>
      </c>
    </row>
    <row r="3374" spans="1:13" x14ac:dyDescent="0.25">
      <c r="A3374">
        <v>243</v>
      </c>
      <c r="B3374" s="1">
        <v>43495</v>
      </c>
      <c r="C3374" s="7">
        <v>0.68888888888888888</v>
      </c>
      <c r="D3374" t="s">
        <v>679</v>
      </c>
      <c r="E3374" t="s">
        <v>2344</v>
      </c>
      <c r="G3374" s="2">
        <v>9.7222222222222224E-3</v>
      </c>
      <c r="H3374" s="15" t="str">
        <f t="shared" si="104"/>
        <v/>
      </c>
      <c r="I3374" s="2">
        <f>SUM(INDEX(ch_table[Duration],1):ch_table[[#This Row],[Duration]])</f>
        <v>84.314583333333317</v>
      </c>
      <c r="J3374" s="7">
        <v>0.79166666666666663</v>
      </c>
      <c r="K3374" s="16" t="str" cm="1">
        <f t="array" ref="K33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4" s="7" t="str">
        <f t="shared" si="105"/>
        <v/>
      </c>
      <c r="M3374" s="2">
        <f>SUM(INDEX(ch_table[AAT],1):ch_table[[#This Row],[AAT]])</f>
        <v>7.6916666666666691</v>
      </c>
    </row>
    <row r="3375" spans="1:13" x14ac:dyDescent="0.25">
      <c r="A3375">
        <v>243</v>
      </c>
      <c r="B3375" s="1">
        <v>43495</v>
      </c>
      <c r="C3375" s="7">
        <v>0.69861111111111107</v>
      </c>
      <c r="D3375" t="s">
        <v>23</v>
      </c>
      <c r="E3375" t="s">
        <v>2345</v>
      </c>
      <c r="G3375" s="2">
        <v>4.791666666666667E-2</v>
      </c>
      <c r="H3375" s="15" t="str">
        <f t="shared" si="104"/>
        <v/>
      </c>
      <c r="I3375" s="2">
        <f>SUM(INDEX(ch_table[Duration],1):ch_table[[#This Row],[Duration]])</f>
        <v>84.362499999999983</v>
      </c>
      <c r="J3375" s="7">
        <v>0.79166666666666663</v>
      </c>
      <c r="K3375" s="16" t="str" cm="1">
        <f t="array" ref="K33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5" s="7" t="str">
        <f t="shared" si="105"/>
        <v/>
      </c>
      <c r="M3375" s="2">
        <f>SUM(INDEX(ch_table[AAT],1):ch_table[[#This Row],[AAT]])</f>
        <v>7.6916666666666691</v>
      </c>
    </row>
    <row r="3376" spans="1:13" x14ac:dyDescent="0.25">
      <c r="A3376">
        <v>243</v>
      </c>
      <c r="B3376" s="1">
        <v>43495</v>
      </c>
      <c r="C3376" s="7">
        <v>0.74652777777777779</v>
      </c>
      <c r="D3376" t="s">
        <v>8</v>
      </c>
      <c r="H3376" s="15">
        <f t="shared" si="104"/>
        <v>0.26736111111111105</v>
      </c>
      <c r="I3376" s="2">
        <f>SUM(INDEX(ch_table[Duration],1):ch_table[[#This Row],[Duration]])</f>
        <v>84.362499999999983</v>
      </c>
      <c r="J3376" s="7">
        <v>0.79166666666666663</v>
      </c>
      <c r="K3376" s="16" t="str" cm="1">
        <f t="array" ref="K33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6" s="7">
        <f t="shared" si="105"/>
        <v>0</v>
      </c>
      <c r="M3376" s="2">
        <f>SUM(INDEX(ch_table[AAT],1):ch_table[[#This Row],[AAT]])</f>
        <v>7.6916666666666691</v>
      </c>
    </row>
    <row r="3377" spans="1:13" x14ac:dyDescent="0.25">
      <c r="A3377">
        <v>244</v>
      </c>
      <c r="B3377" s="1">
        <v>43496</v>
      </c>
      <c r="C3377" s="7">
        <v>0.39583333333333331</v>
      </c>
      <c r="D3377" t="s">
        <v>13</v>
      </c>
      <c r="G3377" s="2">
        <v>2.0833333333333329E-3</v>
      </c>
      <c r="H3377" s="15" t="str">
        <f t="shared" si="104"/>
        <v/>
      </c>
      <c r="I3377" s="2">
        <f>SUM(INDEX(ch_table[Duration],1):ch_table[[#This Row],[Duration]])</f>
        <v>84.364583333333314</v>
      </c>
      <c r="J3377" s="7">
        <v>0.70833333333333337</v>
      </c>
      <c r="K3377" s="16" t="str" cm="1">
        <f t="array" ref="K33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7" s="7" t="str">
        <f t="shared" si="105"/>
        <v/>
      </c>
      <c r="M3377" s="2">
        <f>SUM(INDEX(ch_table[AAT],1):ch_table[[#This Row],[AAT]])</f>
        <v>7.6916666666666691</v>
      </c>
    </row>
    <row r="3378" spans="1:13" x14ac:dyDescent="0.25">
      <c r="A3378">
        <v>244</v>
      </c>
      <c r="B3378" s="1">
        <v>43496</v>
      </c>
      <c r="C3378" s="7">
        <v>0.39791666666666659</v>
      </c>
      <c r="D3378" t="s">
        <v>52</v>
      </c>
      <c r="E3378" t="s">
        <v>305</v>
      </c>
      <c r="G3378" s="2">
        <v>2.7083333333333331E-2</v>
      </c>
      <c r="H3378" s="15" t="str">
        <f t="shared" si="104"/>
        <v/>
      </c>
      <c r="I3378" s="2">
        <f>SUM(INDEX(ch_table[Duration],1):ch_table[[#This Row],[Duration]])</f>
        <v>84.391666666666652</v>
      </c>
      <c r="J3378" s="7">
        <v>0.70833333333333337</v>
      </c>
      <c r="K3378" s="16" t="str" cm="1">
        <f t="array" ref="K33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8" s="7" t="str">
        <f t="shared" si="105"/>
        <v/>
      </c>
      <c r="M3378" s="2">
        <f>SUM(INDEX(ch_table[AAT],1):ch_table[[#This Row],[AAT]])</f>
        <v>7.6916666666666691</v>
      </c>
    </row>
    <row r="3379" spans="1:13" x14ac:dyDescent="0.25">
      <c r="A3379">
        <v>244</v>
      </c>
      <c r="B3379" s="1">
        <v>43496</v>
      </c>
      <c r="C3379" s="7">
        <v>0.42499999999999999</v>
      </c>
      <c r="D3379" t="s">
        <v>54</v>
      </c>
      <c r="E3379" t="s">
        <v>305</v>
      </c>
      <c r="G3379" s="2">
        <v>4.1666666666666666E-3</v>
      </c>
      <c r="H3379" s="15" t="str">
        <f t="shared" si="104"/>
        <v/>
      </c>
      <c r="I3379" s="2">
        <f>SUM(INDEX(ch_table[Duration],1):ch_table[[#This Row],[Duration]])</f>
        <v>84.395833333333314</v>
      </c>
      <c r="J3379" s="7">
        <v>0.70833333333333337</v>
      </c>
      <c r="K3379" s="16" t="str" cm="1">
        <f t="array" ref="K33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79" s="7" t="str">
        <f t="shared" si="105"/>
        <v/>
      </c>
      <c r="M3379" s="2">
        <f>SUM(INDEX(ch_table[AAT],1):ch_table[[#This Row],[AAT]])</f>
        <v>7.6916666666666691</v>
      </c>
    </row>
    <row r="3380" spans="1:13" x14ac:dyDescent="0.25">
      <c r="A3380">
        <v>244</v>
      </c>
      <c r="B3380" s="1">
        <v>43496</v>
      </c>
      <c r="C3380" s="7">
        <v>0.42916666666666659</v>
      </c>
      <c r="D3380" t="s">
        <v>52</v>
      </c>
      <c r="E3380" t="s">
        <v>73</v>
      </c>
      <c r="G3380" s="2">
        <v>1.7361111111111108E-2</v>
      </c>
      <c r="H3380" s="15" t="str">
        <f t="shared" si="104"/>
        <v/>
      </c>
      <c r="I3380" s="2">
        <f>SUM(INDEX(ch_table[Duration],1):ch_table[[#This Row],[Duration]])</f>
        <v>84.413194444444429</v>
      </c>
      <c r="J3380" s="7">
        <v>0.70833333333333337</v>
      </c>
      <c r="K3380" s="16" t="str" cm="1">
        <f t="array" ref="K33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0" s="7" t="str">
        <f t="shared" si="105"/>
        <v/>
      </c>
      <c r="M3380" s="2">
        <f>SUM(INDEX(ch_table[AAT],1):ch_table[[#This Row],[AAT]])</f>
        <v>7.6916666666666691</v>
      </c>
    </row>
    <row r="3381" spans="1:13" x14ac:dyDescent="0.25">
      <c r="A3381">
        <v>244</v>
      </c>
      <c r="B3381" s="1">
        <v>43496</v>
      </c>
      <c r="C3381" s="7">
        <v>0.4465277777777778</v>
      </c>
      <c r="D3381" t="s">
        <v>29</v>
      </c>
      <c r="E3381" t="s">
        <v>176</v>
      </c>
      <c r="G3381" s="2">
        <v>5.486111111111111E-2</v>
      </c>
      <c r="H3381" s="15" t="str">
        <f t="shared" si="104"/>
        <v/>
      </c>
      <c r="I3381" s="2">
        <f>SUM(INDEX(ch_table[Duration],1):ch_table[[#This Row],[Duration]])</f>
        <v>84.468055555555537</v>
      </c>
      <c r="J3381" s="7">
        <v>0.70833333333333337</v>
      </c>
      <c r="K3381" s="16" t="str" cm="1">
        <f t="array" ref="K33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1" s="7" t="str">
        <f t="shared" si="105"/>
        <v/>
      </c>
      <c r="M3381" s="2">
        <f>SUM(INDEX(ch_table[AAT],1):ch_table[[#This Row],[AAT]])</f>
        <v>7.6916666666666691</v>
      </c>
    </row>
    <row r="3382" spans="1:13" x14ac:dyDescent="0.25">
      <c r="A3382">
        <v>244</v>
      </c>
      <c r="B3382" s="1">
        <v>43496</v>
      </c>
      <c r="C3382" s="7">
        <v>0.50138888888888888</v>
      </c>
      <c r="D3382" t="s">
        <v>31</v>
      </c>
      <c r="E3382" t="s">
        <v>2346</v>
      </c>
      <c r="G3382" s="2">
        <v>1.3888888888888889E-3</v>
      </c>
      <c r="H3382" s="15" t="str">
        <f t="shared" si="104"/>
        <v/>
      </c>
      <c r="I3382" s="2">
        <f>SUM(INDEX(ch_table[Duration],1):ch_table[[#This Row],[Duration]])</f>
        <v>84.46944444444442</v>
      </c>
      <c r="J3382" s="7">
        <v>0.70833333333333337</v>
      </c>
      <c r="K3382" s="16" t="str" cm="1">
        <f t="array" ref="K33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2" s="7" t="str">
        <f t="shared" si="105"/>
        <v/>
      </c>
      <c r="M3382" s="2">
        <f>SUM(INDEX(ch_table[AAT],1):ch_table[[#This Row],[AAT]])</f>
        <v>7.6916666666666691</v>
      </c>
    </row>
    <row r="3383" spans="1:13" x14ac:dyDescent="0.25">
      <c r="A3383">
        <v>244</v>
      </c>
      <c r="B3383" s="1">
        <v>43496</v>
      </c>
      <c r="C3383" s="7">
        <v>0.50277777777777777</v>
      </c>
      <c r="D3383" t="s">
        <v>2258</v>
      </c>
      <c r="E3383" t="s">
        <v>2347</v>
      </c>
      <c r="G3383" s="2">
        <v>1.8749999999999999E-2</v>
      </c>
      <c r="H3383" s="15" t="str">
        <f t="shared" si="104"/>
        <v/>
      </c>
      <c r="I3383" s="2">
        <f>SUM(INDEX(ch_table[Duration],1):ch_table[[#This Row],[Duration]])</f>
        <v>84.488194444444417</v>
      </c>
      <c r="J3383" s="7">
        <v>0.70833333333333337</v>
      </c>
      <c r="K3383" s="16" t="str" cm="1">
        <f t="array" ref="K33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3" s="7" t="str">
        <f t="shared" si="105"/>
        <v/>
      </c>
      <c r="M3383" s="2">
        <f>SUM(INDEX(ch_table[AAT],1):ch_table[[#This Row],[AAT]])</f>
        <v>7.6916666666666691</v>
      </c>
    </row>
    <row r="3384" spans="1:13" x14ac:dyDescent="0.25">
      <c r="A3384">
        <v>244</v>
      </c>
      <c r="B3384" s="1">
        <v>43496</v>
      </c>
      <c r="C3384" s="7">
        <v>0.52152777777777781</v>
      </c>
      <c r="D3384" t="s">
        <v>2119</v>
      </c>
      <c r="E3384" t="s">
        <v>2348</v>
      </c>
      <c r="G3384" s="2">
        <v>7.7083333333333337E-2</v>
      </c>
      <c r="H3384" s="15" t="str">
        <f t="shared" si="104"/>
        <v/>
      </c>
      <c r="I3384" s="2">
        <f>SUM(INDEX(ch_table[Duration],1):ch_table[[#This Row],[Duration]])</f>
        <v>84.565277777777752</v>
      </c>
      <c r="J3384" s="7">
        <v>0.70833333333333337</v>
      </c>
      <c r="K3384" s="16" t="str" cm="1">
        <f t="array" ref="K33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4" s="7" t="str">
        <f t="shared" si="105"/>
        <v/>
      </c>
      <c r="M3384" s="2">
        <f>SUM(INDEX(ch_table[AAT],1):ch_table[[#This Row],[AAT]])</f>
        <v>7.6916666666666691</v>
      </c>
    </row>
    <row r="3385" spans="1:13" x14ac:dyDescent="0.25">
      <c r="A3385">
        <v>244</v>
      </c>
      <c r="B3385" s="1">
        <v>43496</v>
      </c>
      <c r="C3385" s="7">
        <v>0.59861111111111109</v>
      </c>
      <c r="D3385" t="s">
        <v>31</v>
      </c>
      <c r="E3385" t="s">
        <v>2349</v>
      </c>
      <c r="G3385" s="2">
        <v>6.9444444444444447E-4</v>
      </c>
      <c r="H3385" s="15" t="str">
        <f t="shared" si="104"/>
        <v/>
      </c>
      <c r="I3385" s="2">
        <f>SUM(INDEX(ch_table[Duration],1):ch_table[[#This Row],[Duration]])</f>
        <v>84.5659722222222</v>
      </c>
      <c r="J3385" s="7">
        <v>0.70833333333333337</v>
      </c>
      <c r="K3385" s="16" t="str" cm="1">
        <f t="array" ref="K33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5" s="7" t="str">
        <f t="shared" si="105"/>
        <v/>
      </c>
      <c r="M3385" s="2">
        <f>SUM(INDEX(ch_table[AAT],1):ch_table[[#This Row],[AAT]])</f>
        <v>7.6916666666666691</v>
      </c>
    </row>
    <row r="3386" spans="1:13" x14ac:dyDescent="0.25">
      <c r="A3386">
        <v>244</v>
      </c>
      <c r="B3386" s="1">
        <v>43496</v>
      </c>
      <c r="C3386" s="7">
        <v>0.59930555555555554</v>
      </c>
      <c r="D3386" t="s">
        <v>31</v>
      </c>
      <c r="E3386" t="s">
        <v>2350</v>
      </c>
      <c r="G3386" s="2">
        <v>1.3888888888888889E-3</v>
      </c>
      <c r="H3386" s="15" t="str">
        <f t="shared" si="104"/>
        <v/>
      </c>
      <c r="I3386" s="2">
        <f>SUM(INDEX(ch_table[Duration],1):ch_table[[#This Row],[Duration]])</f>
        <v>84.567361111111083</v>
      </c>
      <c r="J3386" s="7">
        <v>0.70833333333333337</v>
      </c>
      <c r="K3386" s="16" t="str" cm="1">
        <f t="array" ref="K33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6" s="7" t="str">
        <f t="shared" si="105"/>
        <v/>
      </c>
      <c r="M3386" s="2">
        <f>SUM(INDEX(ch_table[AAT],1):ch_table[[#This Row],[AAT]])</f>
        <v>7.6916666666666691</v>
      </c>
    </row>
    <row r="3387" spans="1:13" x14ac:dyDescent="0.25">
      <c r="A3387">
        <v>244</v>
      </c>
      <c r="B3387" s="1">
        <v>43496</v>
      </c>
      <c r="C3387" s="7">
        <v>0.60069444444444442</v>
      </c>
      <c r="D3387" t="s">
        <v>31</v>
      </c>
      <c r="E3387" t="s">
        <v>2351</v>
      </c>
      <c r="G3387" s="2">
        <v>6.9444444444444447E-4</v>
      </c>
      <c r="H3387" s="15" t="str">
        <f t="shared" si="104"/>
        <v/>
      </c>
      <c r="I3387" s="2">
        <f>SUM(INDEX(ch_table[Duration],1):ch_table[[#This Row],[Duration]])</f>
        <v>84.568055555555532</v>
      </c>
      <c r="J3387" s="7">
        <v>0.70833333333333337</v>
      </c>
      <c r="K3387" s="16" t="str" cm="1">
        <f t="array" ref="K33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7" s="7" t="str">
        <f t="shared" si="105"/>
        <v/>
      </c>
      <c r="M3387" s="2">
        <f>SUM(INDEX(ch_table[AAT],1):ch_table[[#This Row],[AAT]])</f>
        <v>7.6916666666666691</v>
      </c>
    </row>
    <row r="3388" spans="1:13" x14ac:dyDescent="0.25">
      <c r="A3388">
        <v>244</v>
      </c>
      <c r="B3388" s="1">
        <v>43496</v>
      </c>
      <c r="C3388" s="7">
        <v>0.60138888888888886</v>
      </c>
      <c r="D3388" t="s">
        <v>2119</v>
      </c>
      <c r="E3388" t="s">
        <v>2352</v>
      </c>
      <c r="G3388" s="2">
        <v>9.4444444444444442E-2</v>
      </c>
      <c r="H3388" s="15" t="str">
        <f t="shared" si="104"/>
        <v/>
      </c>
      <c r="I3388" s="2">
        <f>SUM(INDEX(ch_table[Duration],1):ch_table[[#This Row],[Duration]])</f>
        <v>84.66249999999998</v>
      </c>
      <c r="J3388" s="7">
        <v>0.70833333333333337</v>
      </c>
      <c r="K3388" s="16" t="str" cm="1">
        <f t="array" ref="K33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88" s="7" t="str">
        <f t="shared" si="105"/>
        <v/>
      </c>
      <c r="M3388" s="2">
        <f>SUM(INDEX(ch_table[AAT],1):ch_table[[#This Row],[AAT]])</f>
        <v>7.6916666666666691</v>
      </c>
    </row>
    <row r="3389" spans="1:13" x14ac:dyDescent="0.25">
      <c r="A3389">
        <v>244</v>
      </c>
      <c r="B3389" s="1">
        <v>43496</v>
      </c>
      <c r="C3389" s="7">
        <v>0.6958333333333333</v>
      </c>
      <c r="D3389" t="s">
        <v>23</v>
      </c>
      <c r="E3389" t="s">
        <v>2353</v>
      </c>
      <c r="G3389" s="2">
        <v>3.3333333333333333E-2</v>
      </c>
      <c r="H3389" s="15" t="str">
        <f t="shared" si="104"/>
        <v/>
      </c>
      <c r="I3389" s="2">
        <f>SUM(INDEX(ch_table[Duration],1):ch_table[[#This Row],[Duration]])</f>
        <v>84.695833333333312</v>
      </c>
      <c r="J3389" s="7">
        <v>0.70833333333333337</v>
      </c>
      <c r="K3389" s="16" cm="1">
        <f t="array" ref="K33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2.0833333333333259E-2</v>
      </c>
      <c r="L3389" s="7" t="str">
        <f t="shared" si="105"/>
        <v/>
      </c>
      <c r="M3389" s="2">
        <f>SUM(INDEX(ch_table[AAT],1):ch_table[[#This Row],[AAT]])</f>
        <v>7.7125000000000021</v>
      </c>
    </row>
    <row r="3390" spans="1:13" x14ac:dyDescent="0.25">
      <c r="A3390">
        <v>244</v>
      </c>
      <c r="B3390" s="1">
        <v>43496</v>
      </c>
      <c r="C3390" s="7">
        <v>0.72916666666666663</v>
      </c>
      <c r="D3390" t="s">
        <v>8</v>
      </c>
      <c r="H3390" s="15">
        <f t="shared" si="104"/>
        <v>0.33333333333333331</v>
      </c>
      <c r="I3390" s="2">
        <f>SUM(INDEX(ch_table[Duration],1):ch_table[[#This Row],[Duration]])</f>
        <v>84.695833333333312</v>
      </c>
      <c r="J3390" s="7">
        <v>0.70833333333333337</v>
      </c>
      <c r="K3390" s="16" t="str" cm="1">
        <f t="array" ref="K33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0" s="7">
        <f t="shared" si="105"/>
        <v>2.0833333333333259E-2</v>
      </c>
      <c r="M3390" s="2">
        <f>SUM(INDEX(ch_table[AAT],1):ch_table[[#This Row],[AAT]])</f>
        <v>7.7125000000000021</v>
      </c>
    </row>
    <row r="3391" spans="1:13" x14ac:dyDescent="0.25">
      <c r="A3391">
        <v>245</v>
      </c>
      <c r="B3391" s="1">
        <v>43500</v>
      </c>
      <c r="C3391" s="7">
        <v>0.60416666666666663</v>
      </c>
      <c r="D3391" t="s">
        <v>13</v>
      </c>
      <c r="G3391" s="2">
        <v>2.0833333333333329E-3</v>
      </c>
      <c r="H3391" s="15" t="str">
        <f t="shared" si="104"/>
        <v/>
      </c>
      <c r="I3391" s="2">
        <f>SUM(INDEX(ch_table[Duration],1):ch_table[[#This Row],[Duration]])</f>
        <v>84.697916666666643</v>
      </c>
      <c r="J3391" s="7">
        <v>0.91666666666666663</v>
      </c>
      <c r="K3391" s="16" t="str" cm="1">
        <f t="array" ref="K33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1" s="7" t="str">
        <f t="shared" si="105"/>
        <v/>
      </c>
      <c r="M3391" s="2">
        <f>SUM(INDEX(ch_table[AAT],1):ch_table[[#This Row],[AAT]])</f>
        <v>7.7125000000000021</v>
      </c>
    </row>
    <row r="3392" spans="1:13" x14ac:dyDescent="0.25">
      <c r="A3392">
        <v>245</v>
      </c>
      <c r="B3392" s="1">
        <v>43500</v>
      </c>
      <c r="C3392" s="7">
        <v>0.60624999999999996</v>
      </c>
      <c r="D3392" t="s">
        <v>52</v>
      </c>
      <c r="E3392" t="s">
        <v>275</v>
      </c>
      <c r="G3392" s="2">
        <v>3.5416666666666673E-2</v>
      </c>
      <c r="H3392" s="15" t="str">
        <f t="shared" si="104"/>
        <v/>
      </c>
      <c r="I3392" s="2">
        <f>SUM(INDEX(ch_table[Duration],1):ch_table[[#This Row],[Duration]])</f>
        <v>84.733333333333306</v>
      </c>
      <c r="J3392" s="7">
        <v>0.91666666666666663</v>
      </c>
      <c r="K3392" s="16" t="str" cm="1">
        <f t="array" ref="K33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2" s="7" t="str">
        <f t="shared" si="105"/>
        <v/>
      </c>
      <c r="M3392" s="2">
        <f>SUM(INDEX(ch_table[AAT],1):ch_table[[#This Row],[AAT]])</f>
        <v>7.7125000000000021</v>
      </c>
    </row>
    <row r="3393" spans="1:13" x14ac:dyDescent="0.25">
      <c r="A3393">
        <v>245</v>
      </c>
      <c r="B3393" s="1">
        <v>43500</v>
      </c>
      <c r="C3393" s="7">
        <v>0.64166666666666672</v>
      </c>
      <c r="D3393" t="s">
        <v>54</v>
      </c>
      <c r="E3393" t="s">
        <v>275</v>
      </c>
      <c r="G3393" s="2">
        <v>1.180555555555556E-2</v>
      </c>
      <c r="H3393" s="15" t="str">
        <f t="shared" si="104"/>
        <v/>
      </c>
      <c r="I3393" s="2">
        <f>SUM(INDEX(ch_table[Duration],1):ch_table[[#This Row],[Duration]])</f>
        <v>84.74513888888886</v>
      </c>
      <c r="J3393" s="7">
        <v>0.91666666666666663</v>
      </c>
      <c r="K3393" s="16" t="str" cm="1">
        <f t="array" ref="K33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3" s="7" t="str">
        <f t="shared" si="105"/>
        <v/>
      </c>
      <c r="M3393" s="2">
        <f>SUM(INDEX(ch_table[AAT],1):ch_table[[#This Row],[AAT]])</f>
        <v>7.7125000000000021</v>
      </c>
    </row>
    <row r="3394" spans="1:13" x14ac:dyDescent="0.25">
      <c r="A3394">
        <v>245</v>
      </c>
      <c r="B3394" s="1">
        <v>43500</v>
      </c>
      <c r="C3394" s="7">
        <v>0.65347222222222223</v>
      </c>
      <c r="D3394" t="s">
        <v>55</v>
      </c>
      <c r="E3394" t="s">
        <v>2354</v>
      </c>
      <c r="G3394" s="2">
        <v>4.6527777777777779E-2</v>
      </c>
      <c r="H3394" s="15" t="str">
        <f t="shared" ref="H3394:H3457" si="106">IF(OR($D3394="House rose", $D3394="Session end"), SUMIF(A:A,A3394, G:G),"")</f>
        <v/>
      </c>
      <c r="I3394" s="2">
        <f>SUM(INDEX(ch_table[Duration],1):ch_table[[#This Row],[Duration]])</f>
        <v>84.791666666666643</v>
      </c>
      <c r="J3394" s="7">
        <v>0.91666666666666663</v>
      </c>
      <c r="K3394" s="16" t="str" cm="1">
        <f t="array" ref="K33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4" s="7" t="str">
        <f t="shared" ref="L3394:L3457" si="107">IF(OR(D3394="House rose",D3394="Session end"), SUMIF(A:A, A3394,K:K),"")</f>
        <v/>
      </c>
      <c r="M3394" s="2">
        <f>SUM(INDEX(ch_table[AAT],1):ch_table[[#This Row],[AAT]])</f>
        <v>7.7125000000000021</v>
      </c>
    </row>
    <row r="3395" spans="1:13" x14ac:dyDescent="0.25">
      <c r="A3395">
        <v>245</v>
      </c>
      <c r="B3395" s="1">
        <v>43500</v>
      </c>
      <c r="C3395" s="7">
        <v>0.7</v>
      </c>
      <c r="D3395" t="s">
        <v>55</v>
      </c>
      <c r="E3395" t="s">
        <v>1784</v>
      </c>
      <c r="G3395" s="2">
        <v>2.9861111111111109E-2</v>
      </c>
      <c r="H3395" s="15" t="str">
        <f t="shared" si="106"/>
        <v/>
      </c>
      <c r="I3395" s="2">
        <f>SUM(INDEX(ch_table[Duration],1):ch_table[[#This Row],[Duration]])</f>
        <v>84.82152777777776</v>
      </c>
      <c r="J3395" s="7">
        <v>0.91666666666666663</v>
      </c>
      <c r="K3395" s="16" t="str" cm="1">
        <f t="array" ref="K33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5" s="7" t="str">
        <f t="shared" si="107"/>
        <v/>
      </c>
      <c r="M3395" s="2">
        <f>SUM(INDEX(ch_table[AAT],1):ch_table[[#This Row],[AAT]])</f>
        <v>7.7125000000000021</v>
      </c>
    </row>
    <row r="3396" spans="1:13" x14ac:dyDescent="0.25">
      <c r="A3396">
        <v>245</v>
      </c>
      <c r="B3396" s="1">
        <v>43500</v>
      </c>
      <c r="C3396" s="7">
        <v>0.72986111111111107</v>
      </c>
      <c r="D3396" t="s">
        <v>41</v>
      </c>
      <c r="E3396" t="s">
        <v>2355</v>
      </c>
      <c r="G3396" s="2">
        <v>5.1388888888888887E-2</v>
      </c>
      <c r="H3396" s="15" t="str">
        <f t="shared" si="106"/>
        <v/>
      </c>
      <c r="I3396" s="2">
        <f>SUM(INDEX(ch_table[Duration],1):ch_table[[#This Row],[Duration]])</f>
        <v>84.872916666666654</v>
      </c>
      <c r="J3396" s="7">
        <v>0.91666666666666663</v>
      </c>
      <c r="K3396" s="16" t="str" cm="1">
        <f t="array" ref="K33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6" s="7" t="str">
        <f t="shared" si="107"/>
        <v/>
      </c>
      <c r="M3396" s="2">
        <f>SUM(INDEX(ch_table[AAT],1):ch_table[[#This Row],[AAT]])</f>
        <v>7.7125000000000021</v>
      </c>
    </row>
    <row r="3397" spans="1:13" x14ac:dyDescent="0.25">
      <c r="A3397">
        <v>245</v>
      </c>
      <c r="B3397" s="1">
        <v>43500</v>
      </c>
      <c r="C3397" s="7">
        <v>0.78125</v>
      </c>
      <c r="D3397" t="s">
        <v>31</v>
      </c>
      <c r="E3397" t="s">
        <v>2356</v>
      </c>
      <c r="F3397" t="s">
        <v>1724</v>
      </c>
      <c r="G3397" s="2">
        <v>4.1666666666666666E-3</v>
      </c>
      <c r="H3397" s="15" t="str">
        <f t="shared" si="106"/>
        <v/>
      </c>
      <c r="I3397" s="2">
        <f>SUM(INDEX(ch_table[Duration],1):ch_table[[#This Row],[Duration]])</f>
        <v>84.877083333333317</v>
      </c>
      <c r="J3397" s="7">
        <v>0.91666666666666663</v>
      </c>
      <c r="K3397" s="16" t="str" cm="1">
        <f t="array" ref="K33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7" s="7" t="str">
        <f t="shared" si="107"/>
        <v/>
      </c>
      <c r="M3397" s="2">
        <f>SUM(INDEX(ch_table[AAT],1):ch_table[[#This Row],[AAT]])</f>
        <v>7.7125000000000021</v>
      </c>
    </row>
    <row r="3398" spans="1:13" x14ac:dyDescent="0.25">
      <c r="A3398">
        <v>245</v>
      </c>
      <c r="B3398" s="1">
        <v>43500</v>
      </c>
      <c r="C3398" s="7">
        <v>0.78541666666666665</v>
      </c>
      <c r="D3398" t="s">
        <v>31</v>
      </c>
      <c r="E3398" t="s">
        <v>2357</v>
      </c>
      <c r="F3398" t="s">
        <v>1724</v>
      </c>
      <c r="G3398" s="2">
        <v>6.9444444444444447E-4</v>
      </c>
      <c r="H3398" s="15" t="str">
        <f t="shared" si="106"/>
        <v/>
      </c>
      <c r="I3398" s="2">
        <f>SUM(INDEX(ch_table[Duration],1):ch_table[[#This Row],[Duration]])</f>
        <v>84.877777777777766</v>
      </c>
      <c r="J3398" s="7">
        <v>0.91666666666666663</v>
      </c>
      <c r="K3398" s="16" t="str" cm="1">
        <f t="array" ref="K33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8" s="7" t="str">
        <f t="shared" si="107"/>
        <v/>
      </c>
      <c r="M3398" s="2">
        <f>SUM(INDEX(ch_table[AAT],1):ch_table[[#This Row],[AAT]])</f>
        <v>7.7125000000000021</v>
      </c>
    </row>
    <row r="3399" spans="1:13" x14ac:dyDescent="0.25">
      <c r="A3399">
        <v>245</v>
      </c>
      <c r="B3399" s="1">
        <v>43500</v>
      </c>
      <c r="C3399" s="7">
        <v>0.78611111111111109</v>
      </c>
      <c r="D3399" t="s">
        <v>31</v>
      </c>
      <c r="E3399" t="s">
        <v>2358</v>
      </c>
      <c r="G3399" s="2">
        <v>2.0833333333333329E-3</v>
      </c>
      <c r="H3399" s="15" t="str">
        <f t="shared" si="106"/>
        <v/>
      </c>
      <c r="I3399" s="2">
        <f>SUM(INDEX(ch_table[Duration],1):ch_table[[#This Row],[Duration]])</f>
        <v>84.879861111111097</v>
      </c>
      <c r="J3399" s="7">
        <v>0.91666666666666663</v>
      </c>
      <c r="K3399" s="16" t="str" cm="1">
        <f t="array" ref="K33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399" s="7" t="str">
        <f t="shared" si="107"/>
        <v/>
      </c>
      <c r="M3399" s="2">
        <f>SUM(INDEX(ch_table[AAT],1):ch_table[[#This Row],[AAT]])</f>
        <v>7.7125000000000021</v>
      </c>
    </row>
    <row r="3400" spans="1:13" x14ac:dyDescent="0.25">
      <c r="A3400">
        <v>245</v>
      </c>
      <c r="B3400" s="1">
        <v>43500</v>
      </c>
      <c r="C3400" s="7">
        <v>0.78819444444444442</v>
      </c>
      <c r="D3400" t="s">
        <v>679</v>
      </c>
      <c r="E3400" t="s">
        <v>970</v>
      </c>
      <c r="G3400" s="2">
        <v>1.5972222222222221E-2</v>
      </c>
      <c r="H3400" s="15" t="str">
        <f t="shared" si="106"/>
        <v/>
      </c>
      <c r="I3400" s="2">
        <f>SUM(INDEX(ch_table[Duration],1):ch_table[[#This Row],[Duration]])</f>
        <v>84.895833333333314</v>
      </c>
      <c r="J3400" s="7">
        <v>0.91666666666666663</v>
      </c>
      <c r="K3400" s="16" t="str" cm="1">
        <f t="array" ref="K34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00" s="7" t="str">
        <f t="shared" si="107"/>
        <v/>
      </c>
      <c r="M3400" s="2">
        <f>SUM(INDEX(ch_table[AAT],1):ch_table[[#This Row],[AAT]])</f>
        <v>7.7125000000000021</v>
      </c>
    </row>
    <row r="3401" spans="1:13" x14ac:dyDescent="0.25">
      <c r="A3401">
        <v>245</v>
      </c>
      <c r="B3401" s="1">
        <v>43500</v>
      </c>
      <c r="C3401" s="7">
        <v>0.8041666666666667</v>
      </c>
      <c r="D3401" t="s">
        <v>104</v>
      </c>
      <c r="E3401" t="s">
        <v>2359</v>
      </c>
      <c r="G3401" s="2">
        <v>3.5416666666666673E-2</v>
      </c>
      <c r="H3401" s="15" t="str">
        <f t="shared" si="106"/>
        <v/>
      </c>
      <c r="I3401" s="2">
        <f>SUM(INDEX(ch_table[Duration],1):ch_table[[#This Row],[Duration]])</f>
        <v>84.931249999999977</v>
      </c>
      <c r="J3401" s="7">
        <v>0.91666666666666663</v>
      </c>
      <c r="K3401" s="16" t="str" cm="1">
        <f t="array" ref="K34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01" s="7" t="str">
        <f t="shared" si="107"/>
        <v/>
      </c>
      <c r="M3401" s="2">
        <f>SUM(INDEX(ch_table[AAT],1):ch_table[[#This Row],[AAT]])</f>
        <v>7.7125000000000021</v>
      </c>
    </row>
    <row r="3402" spans="1:13" x14ac:dyDescent="0.25">
      <c r="A3402">
        <v>245</v>
      </c>
      <c r="B3402" s="1">
        <v>43500</v>
      </c>
      <c r="C3402" s="7">
        <v>0.83958333333333335</v>
      </c>
      <c r="D3402" t="s">
        <v>34</v>
      </c>
      <c r="E3402" t="s">
        <v>1851</v>
      </c>
      <c r="F3402" t="s">
        <v>2140</v>
      </c>
      <c r="G3402" s="2">
        <v>6.9444444444444447E-4</v>
      </c>
      <c r="H3402" s="15" t="str">
        <f t="shared" si="106"/>
        <v/>
      </c>
      <c r="I3402" s="2">
        <f>SUM(INDEX(ch_table[Duration],1):ch_table[[#This Row],[Duration]])</f>
        <v>84.931944444444426</v>
      </c>
      <c r="J3402" s="7">
        <v>0.91666666666666663</v>
      </c>
      <c r="K3402" s="16" t="str" cm="1">
        <f t="array" ref="K34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02" s="7" t="str">
        <f t="shared" si="107"/>
        <v/>
      </c>
      <c r="M3402" s="2">
        <f>SUM(INDEX(ch_table[AAT],1):ch_table[[#This Row],[AAT]])</f>
        <v>7.7125000000000021</v>
      </c>
    </row>
    <row r="3403" spans="1:13" x14ac:dyDescent="0.25">
      <c r="A3403">
        <v>245</v>
      </c>
      <c r="B3403" s="1">
        <v>43500</v>
      </c>
      <c r="C3403" s="7">
        <v>0.84027777777777779</v>
      </c>
      <c r="D3403" t="s">
        <v>104</v>
      </c>
      <c r="E3403" t="s">
        <v>2360</v>
      </c>
      <c r="G3403" s="2">
        <v>1.7361111111111108E-2</v>
      </c>
      <c r="H3403" s="15" t="str">
        <f t="shared" si="106"/>
        <v/>
      </c>
      <c r="I3403" s="2">
        <f>SUM(INDEX(ch_table[Duration],1):ch_table[[#This Row],[Duration]])</f>
        <v>84.94930555555554</v>
      </c>
      <c r="J3403" s="7">
        <v>0.91666666666666663</v>
      </c>
      <c r="K3403" s="16" t="str" cm="1">
        <f t="array" ref="K34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03" s="7" t="str">
        <f t="shared" si="107"/>
        <v/>
      </c>
      <c r="M3403" s="2">
        <f>SUM(INDEX(ch_table[AAT],1):ch_table[[#This Row],[AAT]])</f>
        <v>7.7125000000000021</v>
      </c>
    </row>
    <row r="3404" spans="1:13" x14ac:dyDescent="0.25">
      <c r="A3404">
        <v>245</v>
      </c>
      <c r="B3404" s="1">
        <v>43500</v>
      </c>
      <c r="C3404" s="7">
        <v>0.85763888888888884</v>
      </c>
      <c r="D3404" t="s">
        <v>34</v>
      </c>
      <c r="E3404" t="s">
        <v>108</v>
      </c>
      <c r="F3404" t="s">
        <v>2140</v>
      </c>
      <c r="G3404" s="2">
        <v>6.9444444444444447E-4</v>
      </c>
      <c r="H3404" s="15" t="str">
        <f t="shared" si="106"/>
        <v/>
      </c>
      <c r="I3404" s="2">
        <f>SUM(INDEX(ch_table[Duration],1):ch_table[[#This Row],[Duration]])</f>
        <v>84.949999999999989</v>
      </c>
      <c r="J3404" s="7">
        <v>0.91666666666666663</v>
      </c>
      <c r="K3404" s="16" t="str" cm="1">
        <f t="array" ref="K34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04" s="7" t="str">
        <f t="shared" si="107"/>
        <v/>
      </c>
      <c r="M3404" s="2">
        <f>SUM(INDEX(ch_table[AAT],1):ch_table[[#This Row],[AAT]])</f>
        <v>7.7125000000000021</v>
      </c>
    </row>
    <row r="3405" spans="1:13" x14ac:dyDescent="0.25">
      <c r="A3405">
        <v>245</v>
      </c>
      <c r="B3405" s="1">
        <v>43500</v>
      </c>
      <c r="C3405" s="7">
        <v>0.85833333333333328</v>
      </c>
      <c r="D3405" t="s">
        <v>104</v>
      </c>
      <c r="E3405" t="s">
        <v>2360</v>
      </c>
      <c r="G3405" s="2">
        <v>2.6388888888888889E-2</v>
      </c>
      <c r="H3405" s="15" t="str">
        <f t="shared" si="106"/>
        <v/>
      </c>
      <c r="I3405" s="2">
        <f>SUM(INDEX(ch_table[Duration],1):ch_table[[#This Row],[Duration]])</f>
        <v>84.976388888888877</v>
      </c>
      <c r="J3405" s="7">
        <v>0.91666666666666663</v>
      </c>
      <c r="K3405" s="16" t="str" cm="1">
        <f t="array" ref="K34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05" s="7" t="str">
        <f t="shared" si="107"/>
        <v/>
      </c>
      <c r="M3405" s="2">
        <f>SUM(INDEX(ch_table[AAT],1):ch_table[[#This Row],[AAT]])</f>
        <v>7.7125000000000021</v>
      </c>
    </row>
    <row r="3406" spans="1:13" x14ac:dyDescent="0.25">
      <c r="A3406">
        <v>245</v>
      </c>
      <c r="B3406" s="1">
        <v>43500</v>
      </c>
      <c r="C3406" s="7">
        <v>0.88472222222222219</v>
      </c>
      <c r="D3406" t="s">
        <v>34</v>
      </c>
      <c r="E3406" t="s">
        <v>697</v>
      </c>
      <c r="F3406" t="s">
        <v>2140</v>
      </c>
      <c r="G3406" s="2">
        <v>6.9444444444444447E-4</v>
      </c>
      <c r="H3406" s="15" t="str">
        <f t="shared" si="106"/>
        <v/>
      </c>
      <c r="I3406" s="2">
        <f>SUM(INDEX(ch_table[Duration],1):ch_table[[#This Row],[Duration]])</f>
        <v>84.977083333333326</v>
      </c>
      <c r="J3406" s="7">
        <v>0.91666666666666663</v>
      </c>
      <c r="K3406" s="16" t="str" cm="1">
        <f t="array" ref="K34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06" s="7" t="str">
        <f t="shared" si="107"/>
        <v/>
      </c>
      <c r="M3406" s="2">
        <f>SUM(INDEX(ch_table[AAT],1):ch_table[[#This Row],[AAT]])</f>
        <v>7.7125000000000021</v>
      </c>
    </row>
    <row r="3407" spans="1:13" x14ac:dyDescent="0.25">
      <c r="A3407">
        <v>245</v>
      </c>
      <c r="B3407" s="1">
        <v>43500</v>
      </c>
      <c r="C3407" s="7">
        <v>0.88541666666666663</v>
      </c>
      <c r="D3407" t="s">
        <v>104</v>
      </c>
      <c r="E3407" t="s">
        <v>2360</v>
      </c>
      <c r="G3407" s="2">
        <v>3.1944444444444442E-2</v>
      </c>
      <c r="H3407" s="15" t="str">
        <f t="shared" si="106"/>
        <v/>
      </c>
      <c r="I3407" s="2">
        <f>SUM(INDEX(ch_table[Duration],1):ch_table[[#This Row],[Duration]])</f>
        <v>85.009027777777774</v>
      </c>
      <c r="J3407" s="7">
        <v>0.91666666666666663</v>
      </c>
      <c r="K3407" s="16" cm="1">
        <f t="array" ref="K34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3407" s="7" t="str">
        <f t="shared" si="107"/>
        <v/>
      </c>
      <c r="M3407" s="2">
        <f>SUM(INDEX(ch_table[AAT],1):ch_table[[#This Row],[AAT]])</f>
        <v>7.7131944444444462</v>
      </c>
    </row>
    <row r="3408" spans="1:13" x14ac:dyDescent="0.25">
      <c r="A3408">
        <v>245</v>
      </c>
      <c r="B3408" s="1">
        <v>43500</v>
      </c>
      <c r="C3408" s="7">
        <v>0.91736111111111107</v>
      </c>
      <c r="D3408" t="s">
        <v>1688</v>
      </c>
      <c r="E3408" t="s">
        <v>2361</v>
      </c>
      <c r="G3408" s="2">
        <v>6.9444444444444447E-4</v>
      </c>
      <c r="H3408" s="15" t="str">
        <f t="shared" si="106"/>
        <v/>
      </c>
      <c r="I3408" s="2">
        <f>SUM(INDEX(ch_table[Duration],1):ch_table[[#This Row],[Duration]])</f>
        <v>85.009722222222223</v>
      </c>
      <c r="J3408" s="7">
        <v>0.91666666666666663</v>
      </c>
      <c r="K3408" s="16" cm="1">
        <f t="array" ref="K34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408" s="7" t="str">
        <f t="shared" si="107"/>
        <v/>
      </c>
      <c r="M3408" s="2">
        <f>SUM(INDEX(ch_table[AAT],1):ch_table[[#This Row],[AAT]])</f>
        <v>7.7138888888888903</v>
      </c>
    </row>
    <row r="3409" spans="1:13" x14ac:dyDescent="0.25">
      <c r="A3409">
        <v>245</v>
      </c>
      <c r="B3409" s="1">
        <v>43500</v>
      </c>
      <c r="C3409" s="7">
        <v>0.91805555555555551</v>
      </c>
      <c r="D3409" t="s">
        <v>23</v>
      </c>
      <c r="E3409" t="s">
        <v>2362</v>
      </c>
      <c r="G3409" s="2">
        <v>1.9444444444444441E-2</v>
      </c>
      <c r="H3409" s="15" t="str">
        <f t="shared" si="106"/>
        <v/>
      </c>
      <c r="I3409" s="2">
        <f>SUM(INDEX(ch_table[Duration],1):ch_table[[#This Row],[Duration]])</f>
        <v>85.029166666666669</v>
      </c>
      <c r="J3409" s="7">
        <v>0.91666666666666663</v>
      </c>
      <c r="K3409" s="16" cm="1">
        <f t="array" ref="K34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3409" s="7" t="str">
        <f t="shared" si="107"/>
        <v/>
      </c>
      <c r="M3409" s="2">
        <f>SUM(INDEX(ch_table[AAT],1):ch_table[[#This Row],[AAT]])</f>
        <v>7.7333333333333352</v>
      </c>
    </row>
    <row r="3410" spans="1:13" x14ac:dyDescent="0.25">
      <c r="A3410">
        <v>245</v>
      </c>
      <c r="B3410" s="1">
        <v>43500</v>
      </c>
      <c r="C3410" s="7">
        <v>0.9375</v>
      </c>
      <c r="D3410" t="s">
        <v>8</v>
      </c>
      <c r="H3410" s="15">
        <f t="shared" si="106"/>
        <v>0.33333333333333337</v>
      </c>
      <c r="I3410" s="2">
        <f>SUM(INDEX(ch_table[Duration],1):ch_table[[#This Row],[Duration]])</f>
        <v>85.029166666666669</v>
      </c>
      <c r="J3410" s="7">
        <v>0.91666666666666663</v>
      </c>
      <c r="K3410" s="16" t="str" cm="1">
        <f t="array" ref="K34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0" s="7">
        <f t="shared" si="107"/>
        <v>2.0833333333333329E-2</v>
      </c>
      <c r="M3410" s="2">
        <f>SUM(INDEX(ch_table[AAT],1):ch_table[[#This Row],[AAT]])</f>
        <v>7.7333333333333352</v>
      </c>
    </row>
    <row r="3411" spans="1:13" x14ac:dyDescent="0.25">
      <c r="A3411">
        <v>246</v>
      </c>
      <c r="B3411" s="1">
        <v>43501</v>
      </c>
      <c r="C3411" s="7">
        <v>0.47916666666666669</v>
      </c>
      <c r="D3411" t="s">
        <v>13</v>
      </c>
      <c r="G3411" s="2">
        <v>2.0833333333333329E-3</v>
      </c>
      <c r="H3411" s="15" t="str">
        <f t="shared" si="106"/>
        <v/>
      </c>
      <c r="I3411" s="2">
        <f>SUM(INDEX(ch_table[Duration],1):ch_table[[#This Row],[Duration]])</f>
        <v>85.03125</v>
      </c>
      <c r="J3411" s="7">
        <v>0.79166666666666663</v>
      </c>
      <c r="K3411" s="16" t="str" cm="1">
        <f t="array" ref="K34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1" s="7" t="str">
        <f t="shared" si="107"/>
        <v/>
      </c>
      <c r="M3411" s="2">
        <f>SUM(INDEX(ch_table[AAT],1):ch_table[[#This Row],[AAT]])</f>
        <v>7.7333333333333352</v>
      </c>
    </row>
    <row r="3412" spans="1:13" x14ac:dyDescent="0.25">
      <c r="A3412">
        <v>246</v>
      </c>
      <c r="B3412" s="1">
        <v>43501</v>
      </c>
      <c r="C3412" s="7">
        <v>0.48125000000000001</v>
      </c>
      <c r="D3412" t="s">
        <v>52</v>
      </c>
      <c r="E3412" t="s">
        <v>458</v>
      </c>
      <c r="G3412" s="2">
        <v>3.5416666666666673E-2</v>
      </c>
      <c r="H3412" s="15" t="str">
        <f t="shared" si="106"/>
        <v/>
      </c>
      <c r="I3412" s="2">
        <f>SUM(INDEX(ch_table[Duration],1):ch_table[[#This Row],[Duration]])</f>
        <v>85.066666666666663</v>
      </c>
      <c r="J3412" s="7">
        <v>0.79166666666666663</v>
      </c>
      <c r="K3412" s="16" t="str" cm="1">
        <f t="array" ref="K34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2" s="7" t="str">
        <f t="shared" si="107"/>
        <v/>
      </c>
      <c r="M3412" s="2">
        <f>SUM(INDEX(ch_table[AAT],1):ch_table[[#This Row],[AAT]])</f>
        <v>7.7333333333333352</v>
      </c>
    </row>
    <row r="3413" spans="1:13" x14ac:dyDescent="0.25">
      <c r="A3413">
        <v>246</v>
      </c>
      <c r="B3413" s="1">
        <v>43501</v>
      </c>
      <c r="C3413" s="7">
        <v>0.51666666666666672</v>
      </c>
      <c r="D3413" t="s">
        <v>54</v>
      </c>
      <c r="E3413" t="s">
        <v>458</v>
      </c>
      <c r="G3413" s="2">
        <v>9.0277777777777769E-3</v>
      </c>
      <c r="H3413" s="15" t="str">
        <f t="shared" si="106"/>
        <v/>
      </c>
      <c r="I3413" s="2">
        <f>SUM(INDEX(ch_table[Duration],1):ch_table[[#This Row],[Duration]])</f>
        <v>85.075694444444437</v>
      </c>
      <c r="J3413" s="7">
        <v>0.79166666666666663</v>
      </c>
      <c r="K3413" s="16" t="str" cm="1">
        <f t="array" ref="K34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3" s="7" t="str">
        <f t="shared" si="107"/>
        <v/>
      </c>
      <c r="M3413" s="2">
        <f>SUM(INDEX(ch_table[AAT],1):ch_table[[#This Row],[AAT]])</f>
        <v>7.7333333333333352</v>
      </c>
    </row>
    <row r="3414" spans="1:13" x14ac:dyDescent="0.25">
      <c r="A3414">
        <v>246</v>
      </c>
      <c r="B3414" s="1">
        <v>43501</v>
      </c>
      <c r="C3414" s="7">
        <v>0.52569444444444446</v>
      </c>
      <c r="D3414" t="s">
        <v>1424</v>
      </c>
      <c r="E3414" t="s">
        <v>2363</v>
      </c>
      <c r="F3414" t="s">
        <v>2140</v>
      </c>
      <c r="G3414" s="2">
        <v>1.3888888888888889E-3</v>
      </c>
      <c r="H3414" s="15" t="str">
        <f t="shared" si="106"/>
        <v/>
      </c>
      <c r="I3414" s="2">
        <f>SUM(INDEX(ch_table[Duration],1):ch_table[[#This Row],[Duration]])</f>
        <v>85.07708333333332</v>
      </c>
      <c r="J3414" s="7">
        <v>0.79166666666666663</v>
      </c>
      <c r="K3414" s="16" t="str" cm="1">
        <f t="array" ref="K34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4" s="7" t="str">
        <f t="shared" si="107"/>
        <v/>
      </c>
      <c r="M3414" s="2">
        <f>SUM(INDEX(ch_table[AAT],1):ch_table[[#This Row],[AAT]])</f>
        <v>7.7333333333333352</v>
      </c>
    </row>
    <row r="3415" spans="1:13" x14ac:dyDescent="0.25">
      <c r="A3415">
        <v>246</v>
      </c>
      <c r="B3415" s="1">
        <v>43501</v>
      </c>
      <c r="C3415" s="7">
        <v>0.52708333333333335</v>
      </c>
      <c r="D3415" t="s">
        <v>55</v>
      </c>
      <c r="E3415" t="s">
        <v>2364</v>
      </c>
      <c r="G3415" s="2">
        <v>3.4027777777777768E-2</v>
      </c>
      <c r="H3415" s="15" t="str">
        <f t="shared" si="106"/>
        <v/>
      </c>
      <c r="I3415" s="2">
        <f>SUM(INDEX(ch_table[Duration],1):ch_table[[#This Row],[Duration]])</f>
        <v>85.1111111111111</v>
      </c>
      <c r="J3415" s="7">
        <v>0.79166666666666663</v>
      </c>
      <c r="K3415" s="16" t="str" cm="1">
        <f t="array" ref="K34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5" s="7" t="str">
        <f t="shared" si="107"/>
        <v/>
      </c>
      <c r="M3415" s="2">
        <f>SUM(INDEX(ch_table[AAT],1):ch_table[[#This Row],[AAT]])</f>
        <v>7.7333333333333352</v>
      </c>
    </row>
    <row r="3416" spans="1:13" x14ac:dyDescent="0.25">
      <c r="A3416">
        <v>246</v>
      </c>
      <c r="B3416" s="1">
        <v>43501</v>
      </c>
      <c r="C3416" s="7">
        <v>0.56111111111111112</v>
      </c>
      <c r="D3416" t="s">
        <v>2365</v>
      </c>
      <c r="E3416" t="s">
        <v>2366</v>
      </c>
      <c r="F3416" t="s">
        <v>1724</v>
      </c>
      <c r="G3416" s="2">
        <v>4.1666666666666666E-3</v>
      </c>
      <c r="H3416" s="15" t="str">
        <f t="shared" si="106"/>
        <v/>
      </c>
      <c r="I3416" s="2">
        <f>SUM(INDEX(ch_table[Duration],1):ch_table[[#This Row],[Duration]])</f>
        <v>85.115277777777763</v>
      </c>
      <c r="J3416" s="7">
        <v>0.79166666666666663</v>
      </c>
      <c r="K3416" s="16" t="str" cm="1">
        <f t="array" ref="K34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6" s="7" t="str">
        <f t="shared" si="107"/>
        <v/>
      </c>
      <c r="M3416" s="2">
        <f>SUM(INDEX(ch_table[AAT],1):ch_table[[#This Row],[AAT]])</f>
        <v>7.7333333333333352</v>
      </c>
    </row>
    <row r="3417" spans="1:13" x14ac:dyDescent="0.25">
      <c r="A3417">
        <v>246</v>
      </c>
      <c r="B3417" s="1">
        <v>43501</v>
      </c>
      <c r="C3417" s="7">
        <v>0.56527777777777777</v>
      </c>
      <c r="D3417" t="s">
        <v>286</v>
      </c>
      <c r="E3417" t="s">
        <v>2367</v>
      </c>
      <c r="G3417" s="2">
        <v>4.8611111111111112E-3</v>
      </c>
      <c r="H3417" s="15" t="str">
        <f t="shared" si="106"/>
        <v/>
      </c>
      <c r="I3417" s="2">
        <f>SUM(INDEX(ch_table[Duration],1):ch_table[[#This Row],[Duration]])</f>
        <v>85.120138888888874</v>
      </c>
      <c r="J3417" s="7">
        <v>0.79166666666666663</v>
      </c>
      <c r="K3417" s="16" t="str" cm="1">
        <f t="array" ref="K34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7" s="7" t="str">
        <f t="shared" si="107"/>
        <v/>
      </c>
      <c r="M3417" s="2">
        <f>SUM(INDEX(ch_table[AAT],1):ch_table[[#This Row],[AAT]])</f>
        <v>7.7333333333333352</v>
      </c>
    </row>
    <row r="3418" spans="1:13" x14ac:dyDescent="0.25">
      <c r="A3418">
        <v>246</v>
      </c>
      <c r="B3418" s="1">
        <v>43501</v>
      </c>
      <c r="C3418" s="7">
        <v>0.57013888888888886</v>
      </c>
      <c r="D3418" t="s">
        <v>679</v>
      </c>
      <c r="E3418" t="s">
        <v>853</v>
      </c>
      <c r="G3418" s="2">
        <v>1.8749999999999999E-2</v>
      </c>
      <c r="H3418" s="15" t="str">
        <f t="shared" si="106"/>
        <v/>
      </c>
      <c r="I3418" s="2">
        <f>SUM(INDEX(ch_table[Duration],1):ch_table[[#This Row],[Duration]])</f>
        <v>85.138888888888872</v>
      </c>
      <c r="J3418" s="7">
        <v>0.79166666666666663</v>
      </c>
      <c r="K3418" s="16" t="str" cm="1">
        <f t="array" ref="K34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8" s="7" t="str">
        <f t="shared" si="107"/>
        <v/>
      </c>
      <c r="M3418" s="2">
        <f>SUM(INDEX(ch_table[AAT],1):ch_table[[#This Row],[AAT]])</f>
        <v>7.7333333333333352</v>
      </c>
    </row>
    <row r="3419" spans="1:13" x14ac:dyDescent="0.25">
      <c r="A3419">
        <v>246</v>
      </c>
      <c r="B3419" s="1">
        <v>43501</v>
      </c>
      <c r="C3419" s="7">
        <v>0.58888888888888891</v>
      </c>
      <c r="D3419" t="s">
        <v>31</v>
      </c>
      <c r="E3419" t="s">
        <v>2368</v>
      </c>
      <c r="G3419" s="2">
        <v>6.9444444444444447E-4</v>
      </c>
      <c r="H3419" s="15" t="str">
        <f t="shared" si="106"/>
        <v/>
      </c>
      <c r="I3419" s="2">
        <f>SUM(INDEX(ch_table[Duration],1):ch_table[[#This Row],[Duration]])</f>
        <v>85.13958333333332</v>
      </c>
      <c r="J3419" s="7">
        <v>0.79166666666666663</v>
      </c>
      <c r="K3419" s="16" t="str" cm="1">
        <f t="array" ref="K34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19" s="7" t="str">
        <f t="shared" si="107"/>
        <v/>
      </c>
      <c r="M3419" s="2">
        <f>SUM(INDEX(ch_table[AAT],1):ch_table[[#This Row],[AAT]])</f>
        <v>7.7333333333333352</v>
      </c>
    </row>
    <row r="3420" spans="1:13" x14ac:dyDescent="0.25">
      <c r="A3420">
        <v>246</v>
      </c>
      <c r="B3420" s="1">
        <v>43501</v>
      </c>
      <c r="C3420" s="7">
        <v>0.58958333333333335</v>
      </c>
      <c r="D3420" t="s">
        <v>679</v>
      </c>
      <c r="E3420" t="s">
        <v>2369</v>
      </c>
      <c r="G3420" s="2">
        <v>1.2500000000000001E-2</v>
      </c>
      <c r="H3420" s="15" t="str">
        <f t="shared" si="106"/>
        <v/>
      </c>
      <c r="I3420" s="2">
        <f>SUM(INDEX(ch_table[Duration],1):ch_table[[#This Row],[Duration]])</f>
        <v>85.152083333333323</v>
      </c>
      <c r="J3420" s="7">
        <v>0.79166666666666663</v>
      </c>
      <c r="K3420" s="16" t="str" cm="1">
        <f t="array" ref="K34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0" s="7" t="str">
        <f t="shared" si="107"/>
        <v/>
      </c>
      <c r="M3420" s="2">
        <f>SUM(INDEX(ch_table[AAT],1):ch_table[[#This Row],[AAT]])</f>
        <v>7.7333333333333352</v>
      </c>
    </row>
    <row r="3421" spans="1:13" x14ac:dyDescent="0.25">
      <c r="A3421">
        <v>246</v>
      </c>
      <c r="B3421" s="1">
        <v>43501</v>
      </c>
      <c r="C3421" s="7">
        <v>0.6020833333333333</v>
      </c>
      <c r="D3421" t="s">
        <v>34</v>
      </c>
      <c r="E3421" t="s">
        <v>1851</v>
      </c>
      <c r="F3421" t="s">
        <v>2140</v>
      </c>
      <c r="G3421" s="2">
        <v>6.9444444444444447E-4</v>
      </c>
      <c r="H3421" s="15" t="str">
        <f t="shared" si="106"/>
        <v/>
      </c>
      <c r="I3421" s="2">
        <f>SUM(INDEX(ch_table[Duration],1):ch_table[[#This Row],[Duration]])</f>
        <v>85.152777777777771</v>
      </c>
      <c r="J3421" s="7">
        <v>0.79166666666666663</v>
      </c>
      <c r="K3421" s="16" t="str" cm="1">
        <f t="array" ref="K34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1" s="7" t="str">
        <f t="shared" si="107"/>
        <v/>
      </c>
      <c r="M3421" s="2">
        <f>SUM(INDEX(ch_table[AAT],1):ch_table[[#This Row],[AAT]])</f>
        <v>7.7333333333333352</v>
      </c>
    </row>
    <row r="3422" spans="1:13" x14ac:dyDescent="0.25">
      <c r="A3422">
        <v>246</v>
      </c>
      <c r="B3422" s="1">
        <v>43501</v>
      </c>
      <c r="C3422" s="7">
        <v>0.60277777777777775</v>
      </c>
      <c r="D3422" t="s">
        <v>679</v>
      </c>
      <c r="E3422" t="s">
        <v>2369</v>
      </c>
      <c r="G3422" s="2">
        <v>5.4166666666666669E-2</v>
      </c>
      <c r="H3422" s="15" t="str">
        <f t="shared" si="106"/>
        <v/>
      </c>
      <c r="I3422" s="2">
        <f>SUM(INDEX(ch_table[Duration],1):ch_table[[#This Row],[Duration]])</f>
        <v>85.206944444444431</v>
      </c>
      <c r="J3422" s="7">
        <v>0.79166666666666663</v>
      </c>
      <c r="K3422" s="16" t="str" cm="1">
        <f t="array" ref="K34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2" s="7" t="str">
        <f t="shared" si="107"/>
        <v/>
      </c>
      <c r="M3422" s="2">
        <f>SUM(INDEX(ch_table[AAT],1):ch_table[[#This Row],[AAT]])</f>
        <v>7.7333333333333352</v>
      </c>
    </row>
    <row r="3423" spans="1:13" x14ac:dyDescent="0.25">
      <c r="A3423">
        <v>246</v>
      </c>
      <c r="B3423" s="1">
        <v>43501</v>
      </c>
      <c r="C3423" s="7">
        <v>0.65694444444444444</v>
      </c>
      <c r="D3423" t="s">
        <v>34</v>
      </c>
      <c r="E3423" t="s">
        <v>108</v>
      </c>
      <c r="F3423" t="s">
        <v>2140</v>
      </c>
      <c r="G3423" s="2">
        <v>6.9444444444444447E-4</v>
      </c>
      <c r="H3423" s="15" t="str">
        <f t="shared" si="106"/>
        <v/>
      </c>
      <c r="I3423" s="2">
        <f>SUM(INDEX(ch_table[Duration],1):ch_table[[#This Row],[Duration]])</f>
        <v>85.20763888888888</v>
      </c>
      <c r="J3423" s="7">
        <v>0.79166666666666663</v>
      </c>
      <c r="K3423" s="16" t="str" cm="1">
        <f t="array" ref="K34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3" s="7" t="str">
        <f t="shared" si="107"/>
        <v/>
      </c>
      <c r="M3423" s="2">
        <f>SUM(INDEX(ch_table[AAT],1):ch_table[[#This Row],[AAT]])</f>
        <v>7.7333333333333352</v>
      </c>
    </row>
    <row r="3424" spans="1:13" x14ac:dyDescent="0.25">
      <c r="A3424">
        <v>246</v>
      </c>
      <c r="B3424" s="1">
        <v>43501</v>
      </c>
      <c r="C3424" s="7">
        <v>0.65763888888888888</v>
      </c>
      <c r="D3424" t="s">
        <v>679</v>
      </c>
      <c r="E3424" t="s">
        <v>2369</v>
      </c>
      <c r="G3424" s="2">
        <v>3.2638888888888891E-2</v>
      </c>
      <c r="H3424" s="15" t="str">
        <f t="shared" si="106"/>
        <v/>
      </c>
      <c r="I3424" s="2">
        <f>SUM(INDEX(ch_table[Duration],1):ch_table[[#This Row],[Duration]])</f>
        <v>85.240277777777763</v>
      </c>
      <c r="J3424" s="7">
        <v>0.79166666666666663</v>
      </c>
      <c r="K3424" s="16" t="str" cm="1">
        <f t="array" ref="K34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4" s="7" t="str">
        <f t="shared" si="107"/>
        <v/>
      </c>
      <c r="M3424" s="2">
        <f>SUM(INDEX(ch_table[AAT],1):ch_table[[#This Row],[AAT]])</f>
        <v>7.7333333333333352</v>
      </c>
    </row>
    <row r="3425" spans="1:13" x14ac:dyDescent="0.25">
      <c r="A3425">
        <v>246</v>
      </c>
      <c r="B3425" s="1">
        <v>43501</v>
      </c>
      <c r="C3425" s="7">
        <v>0.69027777777777777</v>
      </c>
      <c r="D3425" t="s">
        <v>31</v>
      </c>
      <c r="E3425" t="s">
        <v>2370</v>
      </c>
      <c r="G3425" s="2">
        <v>6.9444444444444447E-4</v>
      </c>
      <c r="H3425" s="15" t="str">
        <f t="shared" si="106"/>
        <v/>
      </c>
      <c r="I3425" s="2">
        <f>SUM(INDEX(ch_table[Duration],1):ch_table[[#This Row],[Duration]])</f>
        <v>85.240972222222211</v>
      </c>
      <c r="J3425" s="7">
        <v>0.79166666666666663</v>
      </c>
      <c r="K3425" s="16" t="str" cm="1">
        <f t="array" ref="K34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5" s="7" t="str">
        <f t="shared" si="107"/>
        <v/>
      </c>
      <c r="M3425" s="2">
        <f>SUM(INDEX(ch_table[AAT],1):ch_table[[#This Row],[AAT]])</f>
        <v>7.7333333333333352</v>
      </c>
    </row>
    <row r="3426" spans="1:13" x14ac:dyDescent="0.25">
      <c r="A3426">
        <v>246</v>
      </c>
      <c r="B3426" s="1">
        <v>43501</v>
      </c>
      <c r="C3426" s="7">
        <v>0.69097222222222221</v>
      </c>
      <c r="D3426" t="s">
        <v>679</v>
      </c>
      <c r="E3426" t="s">
        <v>2369</v>
      </c>
      <c r="G3426" s="2">
        <v>2.0833333333333329E-3</v>
      </c>
      <c r="H3426" s="15" t="str">
        <f t="shared" si="106"/>
        <v/>
      </c>
      <c r="I3426" s="2">
        <f>SUM(INDEX(ch_table[Duration],1):ch_table[[#This Row],[Duration]])</f>
        <v>85.243055555555543</v>
      </c>
      <c r="J3426" s="7">
        <v>0.79166666666666663</v>
      </c>
      <c r="K3426" s="16" t="str" cm="1">
        <f t="array" ref="K34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6" s="7" t="str">
        <f t="shared" si="107"/>
        <v/>
      </c>
      <c r="M3426" s="2">
        <f>SUM(INDEX(ch_table[AAT],1):ch_table[[#This Row],[AAT]])</f>
        <v>7.7333333333333352</v>
      </c>
    </row>
    <row r="3427" spans="1:13" x14ac:dyDescent="0.25">
      <c r="A3427">
        <v>246</v>
      </c>
      <c r="B3427" s="1">
        <v>43501</v>
      </c>
      <c r="C3427" s="7">
        <v>0.69305555555555554</v>
      </c>
      <c r="D3427" t="s">
        <v>31</v>
      </c>
      <c r="E3427" t="s">
        <v>2371</v>
      </c>
      <c r="G3427" s="2">
        <v>6.9444444444444447E-4</v>
      </c>
      <c r="H3427" s="15" t="str">
        <f t="shared" si="106"/>
        <v/>
      </c>
      <c r="I3427" s="2">
        <f>SUM(INDEX(ch_table[Duration],1):ch_table[[#This Row],[Duration]])</f>
        <v>85.243749999999991</v>
      </c>
      <c r="J3427" s="7">
        <v>0.79166666666666663</v>
      </c>
      <c r="K3427" s="16" t="str" cm="1">
        <f t="array" ref="K34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7" s="7" t="str">
        <f t="shared" si="107"/>
        <v/>
      </c>
      <c r="M3427" s="2">
        <f>SUM(INDEX(ch_table[AAT],1):ch_table[[#This Row],[AAT]])</f>
        <v>7.7333333333333352</v>
      </c>
    </row>
    <row r="3428" spans="1:13" x14ac:dyDescent="0.25">
      <c r="A3428">
        <v>246</v>
      </c>
      <c r="B3428" s="1">
        <v>43501</v>
      </c>
      <c r="C3428" s="7">
        <v>0.69374999999999998</v>
      </c>
      <c r="D3428" t="s">
        <v>679</v>
      </c>
      <c r="E3428" t="s">
        <v>855</v>
      </c>
      <c r="G3428" s="2">
        <v>1.388888888888889E-2</v>
      </c>
      <c r="H3428" s="15" t="str">
        <f t="shared" si="106"/>
        <v/>
      </c>
      <c r="I3428" s="2">
        <f>SUM(INDEX(ch_table[Duration],1):ch_table[[#This Row],[Duration]])</f>
        <v>85.257638888888877</v>
      </c>
      <c r="J3428" s="7">
        <v>0.79166666666666663</v>
      </c>
      <c r="K3428" s="16" t="str" cm="1">
        <f t="array" ref="K34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8" s="7" t="str">
        <f t="shared" si="107"/>
        <v/>
      </c>
      <c r="M3428" s="2">
        <f>SUM(INDEX(ch_table[AAT],1):ch_table[[#This Row],[AAT]])</f>
        <v>7.7333333333333352</v>
      </c>
    </row>
    <row r="3429" spans="1:13" x14ac:dyDescent="0.25">
      <c r="A3429">
        <v>246</v>
      </c>
      <c r="B3429" s="1">
        <v>43501</v>
      </c>
      <c r="C3429" s="7">
        <v>0.70763888888888893</v>
      </c>
      <c r="D3429" t="s">
        <v>679</v>
      </c>
      <c r="E3429" t="s">
        <v>856</v>
      </c>
      <c r="G3429" s="2">
        <v>1.5277777777777781E-2</v>
      </c>
      <c r="H3429" s="15" t="str">
        <f t="shared" si="106"/>
        <v/>
      </c>
      <c r="I3429" s="2">
        <f>SUM(INDEX(ch_table[Duration],1):ch_table[[#This Row],[Duration]])</f>
        <v>85.27291666666666</v>
      </c>
      <c r="J3429" s="7">
        <v>0.79166666666666663</v>
      </c>
      <c r="K3429" s="16" t="str" cm="1">
        <f t="array" ref="K34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29" s="7" t="str">
        <f t="shared" si="107"/>
        <v/>
      </c>
      <c r="M3429" s="2">
        <f>SUM(INDEX(ch_table[AAT],1):ch_table[[#This Row],[AAT]])</f>
        <v>7.7333333333333352</v>
      </c>
    </row>
    <row r="3430" spans="1:13" x14ac:dyDescent="0.25">
      <c r="A3430">
        <v>246</v>
      </c>
      <c r="B3430" s="1">
        <v>43501</v>
      </c>
      <c r="C3430" s="7">
        <v>0.72291666666666665</v>
      </c>
      <c r="D3430" t="s">
        <v>31</v>
      </c>
      <c r="E3430" t="s">
        <v>2372</v>
      </c>
      <c r="G3430" s="2">
        <v>6.9444444444444447E-4</v>
      </c>
      <c r="H3430" s="15" t="str">
        <f t="shared" si="106"/>
        <v/>
      </c>
      <c r="I3430" s="2">
        <f>SUM(INDEX(ch_table[Duration],1):ch_table[[#This Row],[Duration]])</f>
        <v>85.273611111111109</v>
      </c>
      <c r="J3430" s="7">
        <v>0.79166666666666663</v>
      </c>
      <c r="K3430" s="16" t="str" cm="1">
        <f t="array" ref="K34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30" s="7" t="str">
        <f t="shared" si="107"/>
        <v/>
      </c>
      <c r="M3430" s="2">
        <f>SUM(INDEX(ch_table[AAT],1):ch_table[[#This Row],[AAT]])</f>
        <v>7.7333333333333352</v>
      </c>
    </row>
    <row r="3431" spans="1:13" x14ac:dyDescent="0.25">
      <c r="A3431">
        <v>246</v>
      </c>
      <c r="B3431" s="1">
        <v>43501</v>
      </c>
      <c r="C3431" s="7">
        <v>0.72361111111111109</v>
      </c>
      <c r="D3431" t="s">
        <v>679</v>
      </c>
      <c r="E3431" t="s">
        <v>857</v>
      </c>
      <c r="G3431" s="2">
        <v>1.9444444444444441E-2</v>
      </c>
      <c r="H3431" s="15" t="str">
        <f t="shared" si="106"/>
        <v/>
      </c>
      <c r="I3431" s="2">
        <f>SUM(INDEX(ch_table[Duration],1):ch_table[[#This Row],[Duration]])</f>
        <v>85.293055555555554</v>
      </c>
      <c r="J3431" s="7">
        <v>0.79166666666666663</v>
      </c>
      <c r="K3431" s="16" t="str" cm="1">
        <f t="array" ref="K34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31" s="7" t="str">
        <f t="shared" si="107"/>
        <v/>
      </c>
      <c r="M3431" s="2">
        <f>SUM(INDEX(ch_table[AAT],1):ch_table[[#This Row],[AAT]])</f>
        <v>7.7333333333333352</v>
      </c>
    </row>
    <row r="3432" spans="1:13" x14ac:dyDescent="0.25">
      <c r="A3432">
        <v>246</v>
      </c>
      <c r="B3432" s="1">
        <v>43501</v>
      </c>
      <c r="C3432" s="7">
        <v>0.74305555555555558</v>
      </c>
      <c r="D3432" t="s">
        <v>34</v>
      </c>
      <c r="E3432" t="s">
        <v>1851</v>
      </c>
      <c r="F3432" t="s">
        <v>2140</v>
      </c>
      <c r="G3432" s="2">
        <v>6.9444444444444447E-4</v>
      </c>
      <c r="H3432" s="15" t="str">
        <f t="shared" si="106"/>
        <v/>
      </c>
      <c r="I3432" s="2">
        <f>SUM(INDEX(ch_table[Duration],1):ch_table[[#This Row],[Duration]])</f>
        <v>85.293750000000003</v>
      </c>
      <c r="J3432" s="7">
        <v>0.79166666666666663</v>
      </c>
      <c r="K3432" s="16" t="str" cm="1">
        <f t="array" ref="K34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32" s="7" t="str">
        <f t="shared" si="107"/>
        <v/>
      </c>
      <c r="M3432" s="2">
        <f>SUM(INDEX(ch_table[AAT],1):ch_table[[#This Row],[AAT]])</f>
        <v>7.7333333333333352</v>
      </c>
    </row>
    <row r="3433" spans="1:13" x14ac:dyDescent="0.25">
      <c r="A3433">
        <v>246</v>
      </c>
      <c r="B3433" s="1">
        <v>43501</v>
      </c>
      <c r="C3433" s="7">
        <v>0.74375000000000002</v>
      </c>
      <c r="D3433" t="s">
        <v>679</v>
      </c>
      <c r="E3433" t="s">
        <v>857</v>
      </c>
      <c r="G3433" s="2">
        <v>2.013888888888889E-2</v>
      </c>
      <c r="H3433" s="15" t="str">
        <f t="shared" si="106"/>
        <v/>
      </c>
      <c r="I3433" s="2">
        <f>SUM(INDEX(ch_table[Duration],1):ch_table[[#This Row],[Duration]])</f>
        <v>85.313888888888897</v>
      </c>
      <c r="J3433" s="7">
        <v>0.79166666666666663</v>
      </c>
      <c r="K3433" s="16" t="str" cm="1">
        <f t="array" ref="K34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33" s="7" t="str">
        <f t="shared" si="107"/>
        <v/>
      </c>
      <c r="M3433" s="2">
        <f>SUM(INDEX(ch_table[AAT],1):ch_table[[#This Row],[AAT]])</f>
        <v>7.7333333333333352</v>
      </c>
    </row>
    <row r="3434" spans="1:13" x14ac:dyDescent="0.25">
      <c r="A3434">
        <v>246</v>
      </c>
      <c r="B3434" s="1">
        <v>43501</v>
      </c>
      <c r="C3434" s="7">
        <v>0.76388888888888884</v>
      </c>
      <c r="D3434" t="s">
        <v>34</v>
      </c>
      <c r="E3434" t="s">
        <v>1202</v>
      </c>
      <c r="F3434" t="s">
        <v>2140</v>
      </c>
      <c r="G3434" s="2">
        <v>6.9444444444444447E-4</v>
      </c>
      <c r="H3434" s="15" t="str">
        <f t="shared" si="106"/>
        <v/>
      </c>
      <c r="I3434" s="2">
        <f>SUM(INDEX(ch_table[Duration],1):ch_table[[#This Row],[Duration]])</f>
        <v>85.314583333333346</v>
      </c>
      <c r="J3434" s="7">
        <v>0.79166666666666663</v>
      </c>
      <c r="K3434" s="16" t="str" cm="1">
        <f t="array" ref="K34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34" s="7" t="str">
        <f t="shared" si="107"/>
        <v/>
      </c>
      <c r="M3434" s="2">
        <f>SUM(INDEX(ch_table[AAT],1):ch_table[[#This Row],[AAT]])</f>
        <v>7.7333333333333352</v>
      </c>
    </row>
    <row r="3435" spans="1:13" x14ac:dyDescent="0.25">
      <c r="A3435">
        <v>246</v>
      </c>
      <c r="B3435" s="1">
        <v>43501</v>
      </c>
      <c r="C3435" s="7">
        <v>0.76458333333333328</v>
      </c>
      <c r="D3435" t="s">
        <v>679</v>
      </c>
      <c r="E3435" t="s">
        <v>857</v>
      </c>
      <c r="G3435" s="2">
        <v>4.2361111111111113E-2</v>
      </c>
      <c r="H3435" s="15" t="str">
        <f t="shared" si="106"/>
        <v/>
      </c>
      <c r="I3435" s="2">
        <f>SUM(INDEX(ch_table[Duration],1):ch_table[[#This Row],[Duration]])</f>
        <v>85.356944444444451</v>
      </c>
      <c r="J3435" s="7">
        <v>0.79166666666666663</v>
      </c>
      <c r="K3435" s="16" cm="1">
        <f t="array" ref="K34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1.5277777777777835E-2</v>
      </c>
      <c r="L3435" s="7" t="str">
        <f t="shared" si="107"/>
        <v/>
      </c>
      <c r="M3435" s="2">
        <f>SUM(INDEX(ch_table[AAT],1):ch_table[[#This Row],[AAT]])</f>
        <v>7.7486111111111127</v>
      </c>
    </row>
    <row r="3436" spans="1:13" x14ac:dyDescent="0.25">
      <c r="A3436">
        <v>246</v>
      </c>
      <c r="B3436" s="1">
        <v>43501</v>
      </c>
      <c r="C3436" s="7">
        <v>0.80694444444444446</v>
      </c>
      <c r="D3436" t="s">
        <v>34</v>
      </c>
      <c r="E3436" t="s">
        <v>2292</v>
      </c>
      <c r="F3436" t="s">
        <v>2140</v>
      </c>
      <c r="G3436" s="2">
        <v>6.9444444444444447E-4</v>
      </c>
      <c r="H3436" s="15" t="str">
        <f t="shared" si="106"/>
        <v/>
      </c>
      <c r="I3436" s="2">
        <f>SUM(INDEX(ch_table[Duration],1):ch_table[[#This Row],[Duration]])</f>
        <v>85.3576388888889</v>
      </c>
      <c r="J3436" s="7">
        <v>0.79166666666666663</v>
      </c>
      <c r="K3436" s="16" cm="1">
        <f t="array" ref="K34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436" s="7" t="str">
        <f t="shared" si="107"/>
        <v/>
      </c>
      <c r="M3436" s="2">
        <f>SUM(INDEX(ch_table[AAT],1):ch_table[[#This Row],[AAT]])</f>
        <v>7.7493055555555568</v>
      </c>
    </row>
    <row r="3437" spans="1:13" x14ac:dyDescent="0.25">
      <c r="A3437">
        <v>246</v>
      </c>
      <c r="B3437" s="1">
        <v>43501</v>
      </c>
      <c r="C3437" s="7">
        <v>0.80763888888888891</v>
      </c>
      <c r="D3437" t="s">
        <v>679</v>
      </c>
      <c r="E3437" t="s">
        <v>859</v>
      </c>
      <c r="G3437" s="2">
        <v>3.5416666666666673E-2</v>
      </c>
      <c r="H3437" s="15" t="str">
        <f t="shared" si="106"/>
        <v/>
      </c>
      <c r="I3437" s="2">
        <f>SUM(INDEX(ch_table[Duration],1):ch_table[[#This Row],[Duration]])</f>
        <v>85.393055555555563</v>
      </c>
      <c r="J3437" s="7">
        <v>0.79166666666666663</v>
      </c>
      <c r="K3437" s="16" cm="1">
        <f t="array" ref="K34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3.5416666666666673E-2</v>
      </c>
      <c r="L3437" s="7" t="str">
        <f t="shared" si="107"/>
        <v/>
      </c>
      <c r="M3437" s="2">
        <f>SUM(INDEX(ch_table[AAT],1):ch_table[[#This Row],[AAT]])</f>
        <v>7.7847222222222232</v>
      </c>
    </row>
    <row r="3438" spans="1:13" x14ac:dyDescent="0.25">
      <c r="A3438">
        <v>246</v>
      </c>
      <c r="B3438" s="1">
        <v>43501</v>
      </c>
      <c r="C3438" s="7">
        <v>0.84305555555555556</v>
      </c>
      <c r="D3438" t="s">
        <v>2373</v>
      </c>
      <c r="E3438" t="s">
        <v>2374</v>
      </c>
      <c r="G3438" s="2">
        <v>9.0277777777777769E-3</v>
      </c>
      <c r="H3438" s="15" t="str">
        <f t="shared" si="106"/>
        <v/>
      </c>
      <c r="I3438" s="2">
        <f>SUM(INDEX(ch_table[Duration],1):ch_table[[#This Row],[Duration]])</f>
        <v>85.402083333333337</v>
      </c>
      <c r="J3438" s="7">
        <v>0.79166666666666663</v>
      </c>
      <c r="K3438" s="16" cm="1">
        <f t="array" ref="K34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9.0277777777777769E-3</v>
      </c>
      <c r="L3438" s="7" t="str">
        <f t="shared" si="107"/>
        <v/>
      </c>
      <c r="M3438" s="2">
        <f>SUM(INDEX(ch_table[AAT],1):ch_table[[#This Row],[AAT]])</f>
        <v>7.7937500000000011</v>
      </c>
    </row>
    <row r="3439" spans="1:13" x14ac:dyDescent="0.25">
      <c r="A3439">
        <v>246</v>
      </c>
      <c r="B3439" s="1">
        <v>43501</v>
      </c>
      <c r="C3439" s="7">
        <v>0.8520833333333333</v>
      </c>
      <c r="D3439" t="s">
        <v>23</v>
      </c>
      <c r="E3439" t="s">
        <v>2375</v>
      </c>
      <c r="G3439" s="2">
        <v>2.013888888888889E-2</v>
      </c>
      <c r="H3439" s="15" t="str">
        <f t="shared" si="106"/>
        <v/>
      </c>
      <c r="I3439" s="2">
        <f>SUM(INDEX(ch_table[Duration],1):ch_table[[#This Row],[Duration]])</f>
        <v>85.422222222222231</v>
      </c>
      <c r="J3439" s="7">
        <v>0.79166666666666663</v>
      </c>
      <c r="K3439" s="16" cm="1">
        <f t="array" ref="K34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439" s="7" t="str">
        <f t="shared" si="107"/>
        <v/>
      </c>
      <c r="M3439" s="2">
        <f>SUM(INDEX(ch_table[AAT],1):ch_table[[#This Row],[AAT]])</f>
        <v>7.81388888888889</v>
      </c>
    </row>
    <row r="3440" spans="1:13" x14ac:dyDescent="0.25">
      <c r="A3440">
        <v>246</v>
      </c>
      <c r="B3440" s="1">
        <v>43501</v>
      </c>
      <c r="C3440" s="7">
        <v>0.87222222222222223</v>
      </c>
      <c r="D3440" t="s">
        <v>8</v>
      </c>
      <c r="H3440" s="15">
        <f t="shared" si="106"/>
        <v>0.39305555555555549</v>
      </c>
      <c r="I3440" s="2">
        <f>SUM(INDEX(ch_table[Duration],1):ch_table[[#This Row],[Duration]])</f>
        <v>85.422222222222231</v>
      </c>
      <c r="J3440" s="7">
        <v>0.79166666666666663</v>
      </c>
      <c r="K3440" s="16" t="str" cm="1">
        <f t="array" ref="K34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0" s="7">
        <f t="shared" si="107"/>
        <v>8.0555555555555616E-2</v>
      </c>
      <c r="M3440" s="2">
        <f>SUM(INDEX(ch_table[AAT],1):ch_table[[#This Row],[AAT]])</f>
        <v>7.81388888888889</v>
      </c>
    </row>
    <row r="3441" spans="1:13" x14ac:dyDescent="0.25">
      <c r="A3441">
        <v>247</v>
      </c>
      <c r="B3441" s="1">
        <v>43502</v>
      </c>
      <c r="C3441" s="7">
        <v>0.47916666666666669</v>
      </c>
      <c r="D3441" t="s">
        <v>13</v>
      </c>
      <c r="G3441" s="2">
        <v>2.0833333333333329E-3</v>
      </c>
      <c r="H3441" s="15" t="str">
        <f t="shared" si="106"/>
        <v/>
      </c>
      <c r="I3441" s="2">
        <f>SUM(INDEX(ch_table[Duration],1):ch_table[[#This Row],[Duration]])</f>
        <v>85.424305555555563</v>
      </c>
      <c r="J3441" s="7">
        <v>0.79166666666666663</v>
      </c>
      <c r="K3441" s="16" t="str" cm="1">
        <f t="array" ref="K34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1" s="7" t="str">
        <f t="shared" si="107"/>
        <v/>
      </c>
      <c r="M3441" s="2">
        <f>SUM(INDEX(ch_table[AAT],1):ch_table[[#This Row],[AAT]])</f>
        <v>7.81388888888889</v>
      </c>
    </row>
    <row r="3442" spans="1:13" x14ac:dyDescent="0.25">
      <c r="A3442">
        <v>247</v>
      </c>
      <c r="B3442" s="1">
        <v>43502</v>
      </c>
      <c r="C3442" s="7">
        <v>0.48125000000000001</v>
      </c>
      <c r="D3442" t="s">
        <v>52</v>
      </c>
      <c r="E3442" t="s">
        <v>110</v>
      </c>
      <c r="G3442" s="2">
        <v>1.9444444444444441E-2</v>
      </c>
      <c r="H3442" s="15" t="str">
        <f t="shared" si="106"/>
        <v/>
      </c>
      <c r="I3442" s="2">
        <f>SUM(INDEX(ch_table[Duration],1):ch_table[[#This Row],[Duration]])</f>
        <v>85.443750000000009</v>
      </c>
      <c r="J3442" s="7">
        <v>0.79166666666666663</v>
      </c>
      <c r="K3442" s="16" t="str" cm="1">
        <f t="array" ref="K34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2" s="7" t="str">
        <f t="shared" si="107"/>
        <v/>
      </c>
      <c r="M3442" s="2">
        <f>SUM(INDEX(ch_table[AAT],1):ch_table[[#This Row],[AAT]])</f>
        <v>7.81388888888889</v>
      </c>
    </row>
    <row r="3443" spans="1:13" x14ac:dyDescent="0.25">
      <c r="A3443">
        <v>247</v>
      </c>
      <c r="B3443" s="1">
        <v>43502</v>
      </c>
      <c r="C3443" s="7">
        <v>0.50069444444444444</v>
      </c>
      <c r="D3443" t="s">
        <v>52</v>
      </c>
      <c r="E3443" t="s">
        <v>111</v>
      </c>
      <c r="G3443" s="2">
        <v>3.2638888888888891E-2</v>
      </c>
      <c r="H3443" s="15" t="str">
        <f t="shared" si="106"/>
        <v/>
      </c>
      <c r="I3443" s="2">
        <f>SUM(INDEX(ch_table[Duration],1):ch_table[[#This Row],[Duration]])</f>
        <v>85.476388888888891</v>
      </c>
      <c r="J3443" s="7">
        <v>0.79166666666666663</v>
      </c>
      <c r="K3443" s="16" t="str" cm="1">
        <f t="array" ref="K34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3" s="7" t="str">
        <f t="shared" si="107"/>
        <v/>
      </c>
      <c r="M3443" s="2">
        <f>SUM(INDEX(ch_table[AAT],1):ch_table[[#This Row],[AAT]])</f>
        <v>7.81388888888889</v>
      </c>
    </row>
    <row r="3444" spans="1:13" x14ac:dyDescent="0.25">
      <c r="A3444">
        <v>247</v>
      </c>
      <c r="B3444" s="1">
        <v>43502</v>
      </c>
      <c r="C3444" s="7">
        <v>0.53333333333333333</v>
      </c>
      <c r="D3444" t="s">
        <v>31</v>
      </c>
      <c r="E3444" t="s">
        <v>2376</v>
      </c>
      <c r="G3444" s="2">
        <v>2.0833333333333329E-3</v>
      </c>
      <c r="H3444" s="15" t="str">
        <f t="shared" si="106"/>
        <v/>
      </c>
      <c r="I3444" s="2">
        <f>SUM(INDEX(ch_table[Duration],1):ch_table[[#This Row],[Duration]])</f>
        <v>85.478472222222223</v>
      </c>
      <c r="J3444" s="7">
        <v>0.79166666666666663</v>
      </c>
      <c r="K3444" s="16" t="str" cm="1">
        <f t="array" ref="K34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4" s="7" t="str">
        <f t="shared" si="107"/>
        <v/>
      </c>
      <c r="M3444" s="2">
        <f>SUM(INDEX(ch_table[AAT],1):ch_table[[#This Row],[AAT]])</f>
        <v>7.81388888888889</v>
      </c>
    </row>
    <row r="3445" spans="1:13" x14ac:dyDescent="0.25">
      <c r="A3445">
        <v>247</v>
      </c>
      <c r="B3445" s="1">
        <v>43502</v>
      </c>
      <c r="C3445" s="7">
        <v>0.53541666666666665</v>
      </c>
      <c r="D3445" t="s">
        <v>31</v>
      </c>
      <c r="E3445" t="s">
        <v>2377</v>
      </c>
      <c r="G3445" s="2">
        <v>6.9444444444444447E-4</v>
      </c>
      <c r="H3445" s="15" t="str">
        <f t="shared" si="106"/>
        <v/>
      </c>
      <c r="I3445" s="2">
        <f>SUM(INDEX(ch_table[Duration],1):ch_table[[#This Row],[Duration]])</f>
        <v>85.479166666666671</v>
      </c>
      <c r="J3445" s="7">
        <v>0.79166666666666663</v>
      </c>
      <c r="K3445" s="16" t="str" cm="1">
        <f t="array" ref="K34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5" s="7" t="str">
        <f t="shared" si="107"/>
        <v/>
      </c>
      <c r="M3445" s="2">
        <f>SUM(INDEX(ch_table[AAT],1):ch_table[[#This Row],[AAT]])</f>
        <v>7.81388888888889</v>
      </c>
    </row>
    <row r="3446" spans="1:13" x14ac:dyDescent="0.25">
      <c r="A3446">
        <v>247</v>
      </c>
      <c r="B3446" s="1">
        <v>43502</v>
      </c>
      <c r="C3446" s="7">
        <v>0.53611111111111109</v>
      </c>
      <c r="D3446" t="s">
        <v>31</v>
      </c>
      <c r="E3446" t="s">
        <v>2378</v>
      </c>
      <c r="F3446" t="s">
        <v>1724</v>
      </c>
      <c r="G3446" s="2">
        <v>1.3888888888888889E-3</v>
      </c>
      <c r="H3446" s="15" t="str">
        <f t="shared" si="106"/>
        <v/>
      </c>
      <c r="I3446" s="2">
        <f>SUM(INDEX(ch_table[Duration],1):ch_table[[#This Row],[Duration]])</f>
        <v>85.480555555555554</v>
      </c>
      <c r="J3446" s="7">
        <v>0.79166666666666663</v>
      </c>
      <c r="K3446" s="16" t="str" cm="1">
        <f t="array" ref="K34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6" s="7" t="str">
        <f t="shared" si="107"/>
        <v/>
      </c>
      <c r="M3446" s="2">
        <f>SUM(INDEX(ch_table[AAT],1):ch_table[[#This Row],[AAT]])</f>
        <v>7.81388888888889</v>
      </c>
    </row>
    <row r="3447" spans="1:13" x14ac:dyDescent="0.25">
      <c r="A3447">
        <v>247</v>
      </c>
      <c r="B3447" s="1">
        <v>43502</v>
      </c>
      <c r="C3447" s="7">
        <v>0.53749999999999998</v>
      </c>
      <c r="D3447" t="s">
        <v>31</v>
      </c>
      <c r="E3447" t="s">
        <v>2379</v>
      </c>
      <c r="F3447" t="s">
        <v>1724</v>
      </c>
      <c r="G3447" s="2">
        <v>1.3888888888888889E-3</v>
      </c>
      <c r="H3447" s="15" t="str">
        <f t="shared" si="106"/>
        <v/>
      </c>
      <c r="I3447" s="2">
        <f>SUM(INDEX(ch_table[Duration],1):ch_table[[#This Row],[Duration]])</f>
        <v>85.481944444444437</v>
      </c>
      <c r="J3447" s="7">
        <v>0.79166666666666663</v>
      </c>
      <c r="K3447" s="16" t="str" cm="1">
        <f t="array" ref="K34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7" s="7" t="str">
        <f t="shared" si="107"/>
        <v/>
      </c>
      <c r="M3447" s="2">
        <f>SUM(INDEX(ch_table[AAT],1):ch_table[[#This Row],[AAT]])</f>
        <v>7.81388888888889</v>
      </c>
    </row>
    <row r="3448" spans="1:13" x14ac:dyDescent="0.25">
      <c r="A3448">
        <v>247</v>
      </c>
      <c r="B3448" s="1">
        <v>43502</v>
      </c>
      <c r="C3448" s="7">
        <v>0.53888888888888886</v>
      </c>
      <c r="D3448" t="s">
        <v>286</v>
      </c>
      <c r="E3448" t="s">
        <v>2380</v>
      </c>
      <c r="G3448" s="2">
        <v>7.6388888888888886E-3</v>
      </c>
      <c r="H3448" s="15" t="str">
        <f t="shared" si="106"/>
        <v/>
      </c>
      <c r="I3448" s="2">
        <f>SUM(INDEX(ch_table[Duration],1):ch_table[[#This Row],[Duration]])</f>
        <v>85.489583333333329</v>
      </c>
      <c r="J3448" s="7">
        <v>0.79166666666666663</v>
      </c>
      <c r="K3448" s="16" t="str" cm="1">
        <f t="array" ref="K34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8" s="7" t="str">
        <f t="shared" si="107"/>
        <v/>
      </c>
      <c r="M3448" s="2">
        <f>SUM(INDEX(ch_table[AAT],1):ch_table[[#This Row],[AAT]])</f>
        <v>7.81388888888889</v>
      </c>
    </row>
    <row r="3449" spans="1:13" x14ac:dyDescent="0.25">
      <c r="A3449">
        <v>247</v>
      </c>
      <c r="B3449" s="1">
        <v>43502</v>
      </c>
      <c r="C3449" s="7">
        <v>0.54652777777777772</v>
      </c>
      <c r="D3449" t="s">
        <v>679</v>
      </c>
      <c r="E3449" t="s">
        <v>970</v>
      </c>
      <c r="G3449" s="2">
        <v>5.6944444444444443E-2</v>
      </c>
      <c r="H3449" s="15" t="str">
        <f t="shared" si="106"/>
        <v/>
      </c>
      <c r="I3449" s="2">
        <f>SUM(INDEX(ch_table[Duration],1):ch_table[[#This Row],[Duration]])</f>
        <v>85.546527777777769</v>
      </c>
      <c r="J3449" s="7">
        <v>0.79166666666666663</v>
      </c>
      <c r="K3449" s="16" t="str" cm="1">
        <f t="array" ref="K34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49" s="7" t="str">
        <f t="shared" si="107"/>
        <v/>
      </c>
      <c r="M3449" s="2">
        <f>SUM(INDEX(ch_table[AAT],1):ch_table[[#This Row],[AAT]])</f>
        <v>7.81388888888889</v>
      </c>
    </row>
    <row r="3450" spans="1:13" x14ac:dyDescent="0.25">
      <c r="A3450">
        <v>247</v>
      </c>
      <c r="B3450" s="1">
        <v>43502</v>
      </c>
      <c r="C3450" s="7">
        <v>0.60347222222222219</v>
      </c>
      <c r="D3450" t="s">
        <v>2381</v>
      </c>
      <c r="E3450" t="s">
        <v>2382</v>
      </c>
      <c r="G3450" s="2">
        <v>1.3888888888888889E-3</v>
      </c>
      <c r="H3450" s="15" t="str">
        <f t="shared" si="106"/>
        <v/>
      </c>
      <c r="I3450" s="2">
        <f>SUM(INDEX(ch_table[Duration],1):ch_table[[#This Row],[Duration]])</f>
        <v>85.547916666666652</v>
      </c>
      <c r="J3450" s="7">
        <v>0.79166666666666663</v>
      </c>
      <c r="K3450" s="16" t="str" cm="1">
        <f t="array" ref="K34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0" s="7" t="str">
        <f t="shared" si="107"/>
        <v/>
      </c>
      <c r="M3450" s="2">
        <f>SUM(INDEX(ch_table[AAT],1):ch_table[[#This Row],[AAT]])</f>
        <v>7.81388888888889</v>
      </c>
    </row>
    <row r="3451" spans="1:13" x14ac:dyDescent="0.25">
      <c r="A3451">
        <v>247</v>
      </c>
      <c r="B3451" s="1">
        <v>43502</v>
      </c>
      <c r="C3451" s="7">
        <v>0.60486111111111107</v>
      </c>
      <c r="D3451" t="s">
        <v>2381</v>
      </c>
      <c r="E3451" t="s">
        <v>2383</v>
      </c>
      <c r="G3451" s="2">
        <v>1.3888888888888889E-3</v>
      </c>
      <c r="H3451" s="15" t="str">
        <f t="shared" si="106"/>
        <v/>
      </c>
      <c r="I3451" s="2">
        <f>SUM(INDEX(ch_table[Duration],1):ch_table[[#This Row],[Duration]])</f>
        <v>85.549305555555534</v>
      </c>
      <c r="J3451" s="7">
        <v>0.79166666666666663</v>
      </c>
      <c r="K3451" s="16" t="str" cm="1">
        <f t="array" ref="K34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1" s="7" t="str">
        <f t="shared" si="107"/>
        <v/>
      </c>
      <c r="M3451" s="2">
        <f>SUM(INDEX(ch_table[AAT],1):ch_table[[#This Row],[AAT]])</f>
        <v>7.81388888888889</v>
      </c>
    </row>
    <row r="3452" spans="1:13" x14ac:dyDescent="0.25">
      <c r="A3452">
        <v>247</v>
      </c>
      <c r="B3452" s="1">
        <v>43502</v>
      </c>
      <c r="C3452" s="7">
        <v>0.60624999999999996</v>
      </c>
      <c r="D3452" t="s">
        <v>2381</v>
      </c>
      <c r="E3452" t="s">
        <v>2384</v>
      </c>
      <c r="F3452" t="s">
        <v>1724</v>
      </c>
      <c r="G3452" s="2">
        <v>1.3888888888888889E-3</v>
      </c>
      <c r="H3452" s="15" t="str">
        <f t="shared" si="106"/>
        <v/>
      </c>
      <c r="I3452" s="2">
        <f>SUM(INDEX(ch_table[Duration],1):ch_table[[#This Row],[Duration]])</f>
        <v>85.550694444444417</v>
      </c>
      <c r="J3452" s="7">
        <v>0.79166666666666663</v>
      </c>
      <c r="K3452" s="16" t="str" cm="1">
        <f t="array" ref="K34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2" s="7" t="str">
        <f t="shared" si="107"/>
        <v/>
      </c>
      <c r="M3452" s="2">
        <f>SUM(INDEX(ch_table[AAT],1):ch_table[[#This Row],[AAT]])</f>
        <v>7.81388888888889</v>
      </c>
    </row>
    <row r="3453" spans="1:13" x14ac:dyDescent="0.25">
      <c r="A3453">
        <v>247</v>
      </c>
      <c r="B3453" s="1">
        <v>43502</v>
      </c>
      <c r="C3453" s="7">
        <v>0.60763888888888884</v>
      </c>
      <c r="D3453" t="s">
        <v>2381</v>
      </c>
      <c r="E3453" t="s">
        <v>2385</v>
      </c>
      <c r="G3453" s="2">
        <v>1.3888888888888889E-3</v>
      </c>
      <c r="H3453" s="15" t="str">
        <f t="shared" si="106"/>
        <v/>
      </c>
      <c r="I3453" s="2">
        <f>SUM(INDEX(ch_table[Duration],1):ch_table[[#This Row],[Duration]])</f>
        <v>85.5520833333333</v>
      </c>
      <c r="J3453" s="7">
        <v>0.79166666666666663</v>
      </c>
      <c r="K3453" s="16" t="str" cm="1">
        <f t="array" ref="K34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3" s="7" t="str">
        <f t="shared" si="107"/>
        <v/>
      </c>
      <c r="M3453" s="2">
        <f>SUM(INDEX(ch_table[AAT],1):ch_table[[#This Row],[AAT]])</f>
        <v>7.81388888888889</v>
      </c>
    </row>
    <row r="3454" spans="1:13" x14ac:dyDescent="0.25">
      <c r="A3454">
        <v>247</v>
      </c>
      <c r="B3454" s="1">
        <v>43502</v>
      </c>
      <c r="C3454" s="7">
        <v>0.60902777777777772</v>
      </c>
      <c r="D3454" t="s">
        <v>23</v>
      </c>
      <c r="E3454" t="s">
        <v>2386</v>
      </c>
      <c r="G3454" s="2">
        <v>3.4027777777777768E-2</v>
      </c>
      <c r="H3454" s="15" t="str">
        <f t="shared" si="106"/>
        <v/>
      </c>
      <c r="I3454" s="2">
        <f>SUM(INDEX(ch_table[Duration],1):ch_table[[#This Row],[Duration]])</f>
        <v>85.58611111111108</v>
      </c>
      <c r="J3454" s="7">
        <v>0.79166666666666663</v>
      </c>
      <c r="K3454" s="16" t="str" cm="1">
        <f t="array" ref="K34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4" s="7" t="str">
        <f t="shared" si="107"/>
        <v/>
      </c>
      <c r="M3454" s="2">
        <f>SUM(INDEX(ch_table[AAT],1):ch_table[[#This Row],[AAT]])</f>
        <v>7.81388888888889</v>
      </c>
    </row>
    <row r="3455" spans="1:13" x14ac:dyDescent="0.25">
      <c r="A3455">
        <v>247</v>
      </c>
      <c r="B3455" s="1">
        <v>43502</v>
      </c>
      <c r="C3455" s="7">
        <v>0.6430555555555556</v>
      </c>
      <c r="D3455" t="s">
        <v>8</v>
      </c>
      <c r="H3455" s="15">
        <f t="shared" si="106"/>
        <v>0.16388888888888886</v>
      </c>
      <c r="I3455" s="2">
        <f>SUM(INDEX(ch_table[Duration],1):ch_table[[#This Row],[Duration]])</f>
        <v>85.58611111111108</v>
      </c>
      <c r="J3455" s="7">
        <v>0.79166666666666663</v>
      </c>
      <c r="K3455" s="16" t="str" cm="1">
        <f t="array" ref="K34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5" s="7">
        <f t="shared" si="107"/>
        <v>0</v>
      </c>
      <c r="M3455" s="2">
        <f>SUM(INDEX(ch_table[AAT],1):ch_table[[#This Row],[AAT]])</f>
        <v>7.81388888888889</v>
      </c>
    </row>
    <row r="3456" spans="1:13" x14ac:dyDescent="0.25">
      <c r="A3456">
        <v>248</v>
      </c>
      <c r="B3456" s="1">
        <v>43503</v>
      </c>
      <c r="C3456" s="7">
        <v>0.39583333333333331</v>
      </c>
      <c r="D3456" t="s">
        <v>13</v>
      </c>
      <c r="G3456" s="2">
        <v>2.0833333333333329E-3</v>
      </c>
      <c r="H3456" s="15" t="str">
        <f t="shared" si="106"/>
        <v/>
      </c>
      <c r="I3456" s="2">
        <f>SUM(INDEX(ch_table[Duration],1):ch_table[[#This Row],[Duration]])</f>
        <v>85.588194444444412</v>
      </c>
      <c r="J3456" s="7">
        <v>0.70833333333333337</v>
      </c>
      <c r="K3456" s="16" t="str" cm="1">
        <f t="array" ref="K34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6" s="7" t="str">
        <f t="shared" si="107"/>
        <v/>
      </c>
      <c r="M3456" s="2">
        <f>SUM(INDEX(ch_table[AAT],1):ch_table[[#This Row],[AAT]])</f>
        <v>7.81388888888889</v>
      </c>
    </row>
    <row r="3457" spans="1:13" x14ac:dyDescent="0.25">
      <c r="A3457">
        <v>248</v>
      </c>
      <c r="B3457" s="1">
        <v>43503</v>
      </c>
      <c r="C3457" s="7">
        <v>0.39791666666666659</v>
      </c>
      <c r="D3457" t="s">
        <v>52</v>
      </c>
      <c r="E3457" t="s">
        <v>122</v>
      </c>
      <c r="G3457" s="2">
        <v>1.805555555555555E-2</v>
      </c>
      <c r="H3457" s="15" t="str">
        <f t="shared" si="106"/>
        <v/>
      </c>
      <c r="I3457" s="2">
        <f>SUM(INDEX(ch_table[Duration],1):ch_table[[#This Row],[Duration]])</f>
        <v>85.60624999999996</v>
      </c>
      <c r="J3457" s="7">
        <v>0.70833333333333337</v>
      </c>
      <c r="K3457" s="16" t="str" cm="1">
        <f t="array" ref="K34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7" s="7" t="str">
        <f t="shared" si="107"/>
        <v/>
      </c>
      <c r="M3457" s="2">
        <f>SUM(INDEX(ch_table[AAT],1):ch_table[[#This Row],[AAT]])</f>
        <v>7.81388888888889</v>
      </c>
    </row>
    <row r="3458" spans="1:13" x14ac:dyDescent="0.25">
      <c r="A3458">
        <v>248</v>
      </c>
      <c r="B3458" s="1">
        <v>43503</v>
      </c>
      <c r="C3458" s="7">
        <v>0.41597222222222219</v>
      </c>
      <c r="D3458" t="s">
        <v>54</v>
      </c>
      <c r="E3458" t="s">
        <v>122</v>
      </c>
      <c r="G3458" s="2">
        <v>6.2500000000000003E-3</v>
      </c>
      <c r="H3458" s="15" t="str">
        <f t="shared" ref="H3458:H3521" si="108">IF(OR($D3458="House rose", $D3458="Session end"), SUMIF(A:A,A3458, G:G),"")</f>
        <v/>
      </c>
      <c r="I3458" s="2">
        <f>SUM(INDEX(ch_table[Duration],1):ch_table[[#This Row],[Duration]])</f>
        <v>85.612499999999955</v>
      </c>
      <c r="J3458" s="7">
        <v>0.70833333333333337</v>
      </c>
      <c r="K3458" s="16" t="str" cm="1">
        <f t="array" ref="K34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8" s="7" t="str">
        <f t="shared" ref="L3458:L3521" si="109">IF(OR(D3458="House rose",D3458="Session end"), SUMIF(A:A, A3458,K:K),"")</f>
        <v/>
      </c>
      <c r="M3458" s="2">
        <f>SUM(INDEX(ch_table[AAT],1):ch_table[[#This Row],[AAT]])</f>
        <v>7.81388888888889</v>
      </c>
    </row>
    <row r="3459" spans="1:13" x14ac:dyDescent="0.25">
      <c r="A3459">
        <v>248</v>
      </c>
      <c r="B3459" s="1">
        <v>43503</v>
      </c>
      <c r="C3459" s="7">
        <v>0.42222222222222222</v>
      </c>
      <c r="D3459" t="s">
        <v>52</v>
      </c>
      <c r="E3459" t="s">
        <v>123</v>
      </c>
      <c r="G3459" s="2">
        <v>1.666666666666667E-2</v>
      </c>
      <c r="H3459" s="15" t="str">
        <f t="shared" si="108"/>
        <v/>
      </c>
      <c r="I3459" s="2">
        <f>SUM(INDEX(ch_table[Duration],1):ch_table[[#This Row],[Duration]])</f>
        <v>85.62916666666662</v>
      </c>
      <c r="J3459" s="7">
        <v>0.70833333333333337</v>
      </c>
      <c r="K3459" s="16" t="str" cm="1">
        <f t="array" ref="K34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59" s="7" t="str">
        <f t="shared" si="109"/>
        <v/>
      </c>
      <c r="M3459" s="2">
        <f>SUM(INDEX(ch_table[AAT],1):ch_table[[#This Row],[AAT]])</f>
        <v>7.81388888888889</v>
      </c>
    </row>
    <row r="3460" spans="1:13" x14ac:dyDescent="0.25">
      <c r="A3460">
        <v>248</v>
      </c>
      <c r="B3460" s="1">
        <v>43503</v>
      </c>
      <c r="C3460" s="7">
        <v>0.43888888888888888</v>
      </c>
      <c r="D3460" t="s">
        <v>54</v>
      </c>
      <c r="E3460" t="s">
        <v>123</v>
      </c>
      <c r="G3460" s="2">
        <v>1.041666666666667E-2</v>
      </c>
      <c r="H3460" s="15" t="str">
        <f t="shared" si="108"/>
        <v/>
      </c>
      <c r="I3460" s="2">
        <f>SUM(INDEX(ch_table[Duration],1):ch_table[[#This Row],[Duration]])</f>
        <v>85.639583333333292</v>
      </c>
      <c r="J3460" s="7">
        <v>0.70833333333333337</v>
      </c>
      <c r="K3460" s="16" t="str" cm="1">
        <f t="array" ref="K34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0" s="7" t="str">
        <f t="shared" si="109"/>
        <v/>
      </c>
      <c r="M3460" s="2">
        <f>SUM(INDEX(ch_table[AAT],1):ch_table[[#This Row],[AAT]])</f>
        <v>7.81388888888889</v>
      </c>
    </row>
    <row r="3461" spans="1:13" x14ac:dyDescent="0.25">
      <c r="A3461">
        <v>248</v>
      </c>
      <c r="B3461" s="1">
        <v>43503</v>
      </c>
      <c r="C3461" s="7">
        <v>0.44930555555555562</v>
      </c>
      <c r="D3461" t="s">
        <v>55</v>
      </c>
      <c r="E3461" t="s">
        <v>2387</v>
      </c>
      <c r="G3461" s="2">
        <v>2.4305555555555559E-2</v>
      </c>
      <c r="H3461" s="15" t="str">
        <f t="shared" si="108"/>
        <v/>
      </c>
      <c r="I3461" s="2">
        <f>SUM(INDEX(ch_table[Duration],1):ch_table[[#This Row],[Duration]])</f>
        <v>85.663888888888849</v>
      </c>
      <c r="J3461" s="7">
        <v>0.70833333333333337</v>
      </c>
      <c r="K3461" s="16" t="str" cm="1">
        <f t="array" ref="K34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1" s="7" t="str">
        <f t="shared" si="109"/>
        <v/>
      </c>
      <c r="M3461" s="2">
        <f>SUM(INDEX(ch_table[AAT],1):ch_table[[#This Row],[AAT]])</f>
        <v>7.81388888888889</v>
      </c>
    </row>
    <row r="3462" spans="1:13" x14ac:dyDescent="0.25">
      <c r="A3462">
        <v>248</v>
      </c>
      <c r="B3462" s="1">
        <v>43503</v>
      </c>
      <c r="C3462" s="7">
        <v>0.47361111111111109</v>
      </c>
      <c r="D3462" t="s">
        <v>29</v>
      </c>
      <c r="E3462" t="s">
        <v>176</v>
      </c>
      <c r="G3462" s="2">
        <v>0.05</v>
      </c>
      <c r="H3462" s="15" t="str">
        <f t="shared" si="108"/>
        <v/>
      </c>
      <c r="I3462" s="2">
        <f>SUM(INDEX(ch_table[Duration],1):ch_table[[#This Row],[Duration]])</f>
        <v>85.713888888888846</v>
      </c>
      <c r="J3462" s="7">
        <v>0.70833333333333337</v>
      </c>
      <c r="K3462" s="16" t="str" cm="1">
        <f t="array" ref="K34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2" s="7" t="str">
        <f t="shared" si="109"/>
        <v/>
      </c>
      <c r="M3462" s="2">
        <f>SUM(INDEX(ch_table[AAT],1):ch_table[[#This Row],[AAT]])</f>
        <v>7.81388888888889</v>
      </c>
    </row>
    <row r="3463" spans="1:13" x14ac:dyDescent="0.25">
      <c r="A3463">
        <v>248</v>
      </c>
      <c r="B3463" s="1">
        <v>43503</v>
      </c>
      <c r="C3463" s="7">
        <v>0.52361111111111114</v>
      </c>
      <c r="D3463" t="s">
        <v>31</v>
      </c>
      <c r="E3463" t="s">
        <v>2388</v>
      </c>
      <c r="G3463" s="2">
        <v>2.0833333333333329E-3</v>
      </c>
      <c r="H3463" s="15" t="str">
        <f t="shared" si="108"/>
        <v/>
      </c>
      <c r="I3463" s="2">
        <f>SUM(INDEX(ch_table[Duration],1):ch_table[[#This Row],[Duration]])</f>
        <v>85.715972222222177</v>
      </c>
      <c r="J3463" s="7">
        <v>0.70833333333333337</v>
      </c>
      <c r="K3463" s="16" t="str" cm="1">
        <f t="array" ref="K34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3" s="7" t="str">
        <f t="shared" si="109"/>
        <v/>
      </c>
      <c r="M3463" s="2">
        <f>SUM(INDEX(ch_table[AAT],1):ch_table[[#This Row],[AAT]])</f>
        <v>7.81388888888889</v>
      </c>
    </row>
    <row r="3464" spans="1:13" x14ac:dyDescent="0.25">
      <c r="A3464">
        <v>248</v>
      </c>
      <c r="B3464" s="1">
        <v>43503</v>
      </c>
      <c r="C3464" s="7">
        <v>0.52569444444444446</v>
      </c>
      <c r="D3464" t="s">
        <v>31</v>
      </c>
      <c r="E3464" t="s">
        <v>2389</v>
      </c>
      <c r="G3464" s="2">
        <v>1.3888888888888889E-3</v>
      </c>
      <c r="H3464" s="15" t="str">
        <f t="shared" si="108"/>
        <v/>
      </c>
      <c r="I3464" s="2">
        <f>SUM(INDEX(ch_table[Duration],1):ch_table[[#This Row],[Duration]])</f>
        <v>85.71736111111106</v>
      </c>
      <c r="J3464" s="7">
        <v>0.70833333333333337</v>
      </c>
      <c r="K3464" s="16" t="str" cm="1">
        <f t="array" ref="K34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4" s="7" t="str">
        <f t="shared" si="109"/>
        <v/>
      </c>
      <c r="M3464" s="2">
        <f>SUM(INDEX(ch_table[AAT],1):ch_table[[#This Row],[AAT]])</f>
        <v>7.81388888888889</v>
      </c>
    </row>
    <row r="3465" spans="1:13" x14ac:dyDescent="0.25">
      <c r="A3465">
        <v>248</v>
      </c>
      <c r="B3465" s="1">
        <v>43503</v>
      </c>
      <c r="C3465" s="7">
        <v>0.52708333333333335</v>
      </c>
      <c r="D3465" t="s">
        <v>41</v>
      </c>
      <c r="E3465" t="s">
        <v>2390</v>
      </c>
      <c r="G3465" s="2">
        <v>2.5000000000000001E-2</v>
      </c>
      <c r="H3465" s="15" t="str">
        <f t="shared" si="108"/>
        <v/>
      </c>
      <c r="I3465" s="2">
        <f>SUM(INDEX(ch_table[Duration],1):ch_table[[#This Row],[Duration]])</f>
        <v>85.742361111111066</v>
      </c>
      <c r="J3465" s="7">
        <v>0.70833333333333337</v>
      </c>
      <c r="K3465" s="16" t="str" cm="1">
        <f t="array" ref="K34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5" s="7" t="str">
        <f t="shared" si="109"/>
        <v/>
      </c>
      <c r="M3465" s="2">
        <f>SUM(INDEX(ch_table[AAT],1):ch_table[[#This Row],[AAT]])</f>
        <v>7.81388888888889</v>
      </c>
    </row>
    <row r="3466" spans="1:13" x14ac:dyDescent="0.25">
      <c r="A3466">
        <v>248</v>
      </c>
      <c r="B3466" s="1">
        <v>43503</v>
      </c>
      <c r="C3466" s="7">
        <v>0.55208333333333337</v>
      </c>
      <c r="D3466" t="s">
        <v>41</v>
      </c>
      <c r="E3466" t="s">
        <v>2391</v>
      </c>
      <c r="G3466" s="2">
        <v>1.5972222222222221E-2</v>
      </c>
      <c r="H3466" s="15" t="str">
        <f t="shared" si="108"/>
        <v/>
      </c>
      <c r="I3466" s="2">
        <f>SUM(INDEX(ch_table[Duration],1):ch_table[[#This Row],[Duration]])</f>
        <v>85.758333333333283</v>
      </c>
      <c r="J3466" s="7">
        <v>0.70833333333333337</v>
      </c>
      <c r="K3466" s="16" t="str" cm="1">
        <f t="array" ref="K34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6" s="7" t="str">
        <f t="shared" si="109"/>
        <v/>
      </c>
      <c r="M3466" s="2">
        <f>SUM(INDEX(ch_table[AAT],1):ch_table[[#This Row],[AAT]])</f>
        <v>7.81388888888889</v>
      </c>
    </row>
    <row r="3467" spans="1:13" x14ac:dyDescent="0.25">
      <c r="A3467">
        <v>248</v>
      </c>
      <c r="B3467" s="1">
        <v>43503</v>
      </c>
      <c r="C3467" s="7">
        <v>0.56805555555555554</v>
      </c>
      <c r="D3467" t="s">
        <v>2258</v>
      </c>
      <c r="E3467" t="s">
        <v>2392</v>
      </c>
      <c r="G3467" s="2">
        <v>3.0555555555555551E-2</v>
      </c>
      <c r="H3467" s="15" t="str">
        <f t="shared" si="108"/>
        <v/>
      </c>
      <c r="I3467" s="2">
        <f>SUM(INDEX(ch_table[Duration],1):ch_table[[#This Row],[Duration]])</f>
        <v>85.788888888888835</v>
      </c>
      <c r="J3467" s="7">
        <v>0.70833333333333337</v>
      </c>
      <c r="K3467" s="16" t="str" cm="1">
        <f t="array" ref="K34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7" s="7" t="str">
        <f t="shared" si="109"/>
        <v/>
      </c>
      <c r="M3467" s="2">
        <f>SUM(INDEX(ch_table[AAT],1):ch_table[[#This Row],[AAT]])</f>
        <v>7.81388888888889</v>
      </c>
    </row>
    <row r="3468" spans="1:13" x14ac:dyDescent="0.25">
      <c r="A3468">
        <v>248</v>
      </c>
      <c r="B3468" s="1">
        <v>43503</v>
      </c>
      <c r="C3468" s="7">
        <v>0.59861111111111109</v>
      </c>
      <c r="D3468" t="s">
        <v>2258</v>
      </c>
      <c r="E3468" t="s">
        <v>2393</v>
      </c>
      <c r="G3468" s="2">
        <v>1.041666666666667E-2</v>
      </c>
      <c r="H3468" s="15" t="str">
        <f t="shared" si="108"/>
        <v/>
      </c>
      <c r="I3468" s="2">
        <f>SUM(INDEX(ch_table[Duration],1):ch_table[[#This Row],[Duration]])</f>
        <v>85.799305555555506</v>
      </c>
      <c r="J3468" s="7">
        <v>0.70833333333333337</v>
      </c>
      <c r="K3468" s="16" t="str" cm="1">
        <f t="array" ref="K34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8" s="7" t="str">
        <f t="shared" si="109"/>
        <v/>
      </c>
      <c r="M3468" s="2">
        <f>SUM(INDEX(ch_table[AAT],1):ch_table[[#This Row],[AAT]])</f>
        <v>7.81388888888889</v>
      </c>
    </row>
    <row r="3469" spans="1:13" x14ac:dyDescent="0.25">
      <c r="A3469">
        <v>248</v>
      </c>
      <c r="B3469" s="1">
        <v>43503</v>
      </c>
      <c r="C3469" s="7">
        <v>0.60902777777777772</v>
      </c>
      <c r="D3469" t="s">
        <v>2119</v>
      </c>
      <c r="E3469" t="s">
        <v>2394</v>
      </c>
      <c r="G3469" s="2">
        <v>7.3611111111111113E-2</v>
      </c>
      <c r="H3469" s="15" t="str">
        <f t="shared" si="108"/>
        <v/>
      </c>
      <c r="I3469" s="2">
        <f>SUM(INDEX(ch_table[Duration],1):ch_table[[#This Row],[Duration]])</f>
        <v>85.872916666666612</v>
      </c>
      <c r="J3469" s="7">
        <v>0.70833333333333337</v>
      </c>
      <c r="K3469" s="16" t="str" cm="1">
        <f t="array" ref="K34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69" s="7" t="str">
        <f t="shared" si="109"/>
        <v/>
      </c>
      <c r="M3469" s="2">
        <f>SUM(INDEX(ch_table[AAT],1):ch_table[[#This Row],[AAT]])</f>
        <v>7.81388888888889</v>
      </c>
    </row>
    <row r="3470" spans="1:13" x14ac:dyDescent="0.25">
      <c r="A3470">
        <v>248</v>
      </c>
      <c r="B3470" s="1">
        <v>43503</v>
      </c>
      <c r="C3470" s="7">
        <v>0.68263888888888891</v>
      </c>
      <c r="D3470" t="s">
        <v>23</v>
      </c>
      <c r="E3470" t="s">
        <v>2395</v>
      </c>
      <c r="G3470" s="2">
        <v>1.805555555555555E-2</v>
      </c>
      <c r="H3470" s="15" t="str">
        <f t="shared" si="108"/>
        <v/>
      </c>
      <c r="I3470" s="2">
        <f>SUM(INDEX(ch_table[Duration],1):ch_table[[#This Row],[Duration]])</f>
        <v>85.89097222222216</v>
      </c>
      <c r="J3470" s="7">
        <v>0.70833333333333337</v>
      </c>
      <c r="K3470" s="16" t="str" cm="1">
        <f t="array" ref="K34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0" s="7" t="str">
        <f t="shared" si="109"/>
        <v/>
      </c>
      <c r="M3470" s="2">
        <f>SUM(INDEX(ch_table[AAT],1):ch_table[[#This Row],[AAT]])</f>
        <v>7.81388888888889</v>
      </c>
    </row>
    <row r="3471" spans="1:13" x14ac:dyDescent="0.25">
      <c r="A3471">
        <v>248</v>
      </c>
      <c r="B3471" s="1">
        <v>43503</v>
      </c>
      <c r="C3471" s="7">
        <v>0.7006944444444444</v>
      </c>
      <c r="D3471" t="s">
        <v>8</v>
      </c>
      <c r="H3471" s="15">
        <f t="shared" si="108"/>
        <v>0.30486111111111108</v>
      </c>
      <c r="I3471" s="2">
        <f>SUM(INDEX(ch_table[Duration],1):ch_table[[#This Row],[Duration]])</f>
        <v>85.89097222222216</v>
      </c>
      <c r="J3471" s="7">
        <v>0.70833333333333337</v>
      </c>
      <c r="K3471" s="16" t="str" cm="1">
        <f t="array" ref="K34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1" s="7">
        <f t="shared" si="109"/>
        <v>0</v>
      </c>
      <c r="M3471" s="2">
        <f>SUM(INDEX(ch_table[AAT],1):ch_table[[#This Row],[AAT]])</f>
        <v>7.81388888888889</v>
      </c>
    </row>
    <row r="3472" spans="1:13" x14ac:dyDescent="0.25">
      <c r="A3472">
        <v>249</v>
      </c>
      <c r="B3472" s="1">
        <v>43504</v>
      </c>
      <c r="C3472" s="7">
        <v>0.39583333333333331</v>
      </c>
      <c r="D3472" t="s">
        <v>13</v>
      </c>
      <c r="G3472" s="2">
        <v>2.0833333333333329E-3</v>
      </c>
      <c r="H3472" s="15" t="str">
        <f t="shared" si="108"/>
        <v/>
      </c>
      <c r="I3472" s="2">
        <f>SUM(INDEX(ch_table[Duration],1):ch_table[[#This Row],[Duration]])</f>
        <v>85.893055555555492</v>
      </c>
      <c r="J3472" s="7">
        <v>0.60416666666666663</v>
      </c>
      <c r="K3472" s="16" t="str" cm="1">
        <f t="array" ref="K34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2" s="7" t="str">
        <f t="shared" si="109"/>
        <v/>
      </c>
      <c r="M3472" s="2">
        <f>SUM(INDEX(ch_table[AAT],1):ch_table[[#This Row],[AAT]])</f>
        <v>7.81388888888889</v>
      </c>
    </row>
    <row r="3473" spans="1:13" x14ac:dyDescent="0.25">
      <c r="A3473">
        <v>249</v>
      </c>
      <c r="B3473" s="1">
        <v>43504</v>
      </c>
      <c r="C3473" s="7">
        <v>0.39791666666666659</v>
      </c>
      <c r="D3473" t="s">
        <v>237</v>
      </c>
      <c r="E3473" t="s">
        <v>1791</v>
      </c>
      <c r="G3473" s="2">
        <v>6.9444444444444447E-4</v>
      </c>
      <c r="H3473" s="15" t="str">
        <f t="shared" si="108"/>
        <v/>
      </c>
      <c r="I3473" s="2">
        <f>SUM(INDEX(ch_table[Duration],1):ch_table[[#This Row],[Duration]])</f>
        <v>85.89374999999994</v>
      </c>
      <c r="J3473" s="7">
        <v>0.60416666666666663</v>
      </c>
      <c r="K3473" s="16" t="str" cm="1">
        <f t="array" ref="K34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3" s="7" t="str">
        <f t="shared" si="109"/>
        <v/>
      </c>
      <c r="M3473" s="2">
        <f>SUM(INDEX(ch_table[AAT],1):ch_table[[#This Row],[AAT]])</f>
        <v>7.81388888888889</v>
      </c>
    </row>
    <row r="3474" spans="1:13" x14ac:dyDescent="0.25">
      <c r="A3474">
        <v>249</v>
      </c>
      <c r="B3474" s="1">
        <v>43504</v>
      </c>
      <c r="C3474" s="7">
        <v>0.39861111111111108</v>
      </c>
      <c r="D3474" t="s">
        <v>2396</v>
      </c>
      <c r="E3474" t="s">
        <v>2397</v>
      </c>
      <c r="F3474" t="s">
        <v>250</v>
      </c>
      <c r="G3474" s="2">
        <v>4.2361111111111113E-2</v>
      </c>
      <c r="H3474" s="15" t="str">
        <f t="shared" si="108"/>
        <v/>
      </c>
      <c r="I3474" s="2">
        <f>SUM(INDEX(ch_table[Duration],1):ch_table[[#This Row],[Duration]])</f>
        <v>85.936111111111046</v>
      </c>
      <c r="J3474" s="7">
        <v>0.60416666666666663</v>
      </c>
      <c r="K3474" s="16" t="str" cm="1">
        <f t="array" ref="K34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4" s="7" t="str">
        <f t="shared" si="109"/>
        <v/>
      </c>
      <c r="M3474" s="2">
        <f>SUM(INDEX(ch_table[AAT],1):ch_table[[#This Row],[AAT]])</f>
        <v>7.81388888888889</v>
      </c>
    </row>
    <row r="3475" spans="1:13" x14ac:dyDescent="0.25">
      <c r="A3475">
        <v>249</v>
      </c>
      <c r="B3475" s="1">
        <v>43504</v>
      </c>
      <c r="C3475" s="7">
        <v>0.44097222222222221</v>
      </c>
      <c r="D3475" t="s">
        <v>91</v>
      </c>
      <c r="E3475" t="s">
        <v>2398</v>
      </c>
      <c r="F3475" t="s">
        <v>250</v>
      </c>
      <c r="G3475" s="2">
        <v>8.4027777777777785E-2</v>
      </c>
      <c r="H3475" s="15" t="str">
        <f t="shared" si="108"/>
        <v/>
      </c>
      <c r="I3475" s="2">
        <f>SUM(INDEX(ch_table[Duration],1):ch_table[[#This Row],[Duration]])</f>
        <v>86.020138888888823</v>
      </c>
      <c r="J3475" s="7">
        <v>0.60416666666666663</v>
      </c>
      <c r="K3475" s="16" t="str" cm="1">
        <f t="array" ref="K34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5" s="7" t="str">
        <f t="shared" si="109"/>
        <v/>
      </c>
      <c r="M3475" s="2">
        <f>SUM(INDEX(ch_table[AAT],1):ch_table[[#This Row],[AAT]])</f>
        <v>7.81388888888889</v>
      </c>
    </row>
    <row r="3476" spans="1:13" x14ac:dyDescent="0.25">
      <c r="A3476">
        <v>249</v>
      </c>
      <c r="B3476" s="1">
        <v>43504</v>
      </c>
      <c r="C3476" s="7">
        <v>0.52500000000000002</v>
      </c>
      <c r="D3476" t="s">
        <v>91</v>
      </c>
      <c r="E3476" t="s">
        <v>2399</v>
      </c>
      <c r="F3476" t="s">
        <v>389</v>
      </c>
      <c r="G3476" s="2">
        <v>3.9583333333333331E-2</v>
      </c>
      <c r="H3476" s="15" t="str">
        <f t="shared" si="108"/>
        <v/>
      </c>
      <c r="I3476" s="2">
        <f>SUM(INDEX(ch_table[Duration],1):ch_table[[#This Row],[Duration]])</f>
        <v>86.059722222222163</v>
      </c>
      <c r="J3476" s="7">
        <v>0.60416666666666663</v>
      </c>
      <c r="K3476" s="16" t="str" cm="1">
        <f t="array" ref="K34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6" s="7" t="str">
        <f t="shared" si="109"/>
        <v/>
      </c>
      <c r="M3476" s="2">
        <f>SUM(INDEX(ch_table[AAT],1):ch_table[[#This Row],[AAT]])</f>
        <v>7.81388888888889</v>
      </c>
    </row>
    <row r="3477" spans="1:13" x14ac:dyDescent="0.25">
      <c r="A3477">
        <v>249</v>
      </c>
      <c r="B3477" s="1">
        <v>43504</v>
      </c>
      <c r="C3477" s="7">
        <v>0.56458333333333333</v>
      </c>
      <c r="D3477" t="s">
        <v>91</v>
      </c>
      <c r="E3477" t="s">
        <v>2400</v>
      </c>
      <c r="F3477" t="s">
        <v>389</v>
      </c>
      <c r="G3477" s="2">
        <v>3.9583333333333331E-2</v>
      </c>
      <c r="H3477" s="15" t="str">
        <f t="shared" si="108"/>
        <v/>
      </c>
      <c r="I3477" s="2">
        <f>SUM(INDEX(ch_table[Duration],1):ch_table[[#This Row],[Duration]])</f>
        <v>86.099305555555503</v>
      </c>
      <c r="J3477" s="7">
        <v>0.60416666666666663</v>
      </c>
      <c r="K3477" s="16" t="str" cm="1">
        <f t="array" ref="K34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77" s="7" t="str">
        <f t="shared" si="109"/>
        <v/>
      </c>
      <c r="M3477" s="2">
        <f>SUM(INDEX(ch_table[AAT],1):ch_table[[#This Row],[AAT]])</f>
        <v>7.81388888888889</v>
      </c>
    </row>
    <row r="3478" spans="1:13" x14ac:dyDescent="0.25">
      <c r="A3478">
        <v>249</v>
      </c>
      <c r="B3478" s="1">
        <v>43504</v>
      </c>
      <c r="C3478" s="7">
        <v>0.60416666666666663</v>
      </c>
      <c r="D3478" t="s">
        <v>487</v>
      </c>
      <c r="F3478" t="s">
        <v>250</v>
      </c>
      <c r="G3478" s="2">
        <v>1.3888888888888889E-3</v>
      </c>
      <c r="H3478" s="15" t="str">
        <f t="shared" si="108"/>
        <v/>
      </c>
      <c r="I3478" s="2">
        <f>SUM(INDEX(ch_table[Duration],1):ch_table[[#This Row],[Duration]])</f>
        <v>86.100694444444386</v>
      </c>
      <c r="J3478" s="7">
        <v>0.60416666666666663</v>
      </c>
      <c r="K3478" s="16" cm="1">
        <f t="array" ref="K34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3478" s="7" t="str">
        <f t="shared" si="109"/>
        <v/>
      </c>
      <c r="M3478" s="2">
        <f>SUM(INDEX(ch_table[AAT],1):ch_table[[#This Row],[AAT]])</f>
        <v>7.8152777777777791</v>
      </c>
    </row>
    <row r="3479" spans="1:13" x14ac:dyDescent="0.25">
      <c r="A3479">
        <v>249</v>
      </c>
      <c r="B3479" s="1">
        <v>43504</v>
      </c>
      <c r="C3479" s="7">
        <v>0.60555555555555551</v>
      </c>
      <c r="D3479" t="s">
        <v>23</v>
      </c>
      <c r="E3479" t="s">
        <v>2401</v>
      </c>
      <c r="G3479" s="2">
        <v>1.666666666666667E-2</v>
      </c>
      <c r="H3479" s="15" t="str">
        <f t="shared" si="108"/>
        <v/>
      </c>
      <c r="I3479" s="2">
        <f>SUM(INDEX(ch_table[Duration],1):ch_table[[#This Row],[Duration]])</f>
        <v>86.117361111111052</v>
      </c>
      <c r="J3479" s="7">
        <v>0.60416666666666663</v>
      </c>
      <c r="K3479" s="16" cm="1">
        <f t="array" ref="K34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3479" s="7" t="str">
        <f t="shared" si="109"/>
        <v/>
      </c>
      <c r="M3479" s="2">
        <f>SUM(INDEX(ch_table[AAT],1):ch_table[[#This Row],[AAT]])</f>
        <v>7.8319444444444457</v>
      </c>
    </row>
    <row r="3480" spans="1:13" x14ac:dyDescent="0.25">
      <c r="A3480">
        <v>249</v>
      </c>
      <c r="B3480" s="1">
        <v>43504</v>
      </c>
      <c r="C3480" s="7">
        <v>0.62222222222222223</v>
      </c>
      <c r="D3480" t="s">
        <v>8</v>
      </c>
      <c r="H3480" s="15">
        <f t="shared" si="108"/>
        <v>0.22638888888888889</v>
      </c>
      <c r="I3480" s="2">
        <f>SUM(INDEX(ch_table[Duration],1):ch_table[[#This Row],[Duration]])</f>
        <v>86.117361111111052</v>
      </c>
      <c r="J3480" s="7">
        <v>0.60416666666666663</v>
      </c>
      <c r="K3480" s="16" t="str" cm="1">
        <f t="array" ref="K34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0" s="7">
        <f t="shared" si="109"/>
        <v>1.8055555555555554E-2</v>
      </c>
      <c r="M3480" s="2">
        <f>SUM(INDEX(ch_table[AAT],1):ch_table[[#This Row],[AAT]])</f>
        <v>7.8319444444444457</v>
      </c>
    </row>
    <row r="3481" spans="1:13" x14ac:dyDescent="0.25">
      <c r="A3481">
        <v>250</v>
      </c>
      <c r="B3481" s="1">
        <v>43507</v>
      </c>
      <c r="C3481" s="7">
        <v>0.60416666666666663</v>
      </c>
      <c r="D3481" t="s">
        <v>13</v>
      </c>
      <c r="G3481" s="2">
        <v>2.0833333333333329E-3</v>
      </c>
      <c r="H3481" s="15" t="str">
        <f t="shared" si="108"/>
        <v/>
      </c>
      <c r="I3481" s="2">
        <f>SUM(INDEX(ch_table[Duration],1):ch_table[[#This Row],[Duration]])</f>
        <v>86.119444444444383</v>
      </c>
      <c r="J3481" s="7">
        <v>0.91666666666666663</v>
      </c>
      <c r="K3481" s="16" t="str" cm="1">
        <f t="array" ref="K34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1" s="7" t="str">
        <f t="shared" si="109"/>
        <v/>
      </c>
      <c r="M3481" s="2">
        <f>SUM(INDEX(ch_table[AAT],1):ch_table[[#This Row],[AAT]])</f>
        <v>7.8319444444444457</v>
      </c>
    </row>
    <row r="3482" spans="1:13" x14ac:dyDescent="0.25">
      <c r="A3482">
        <v>250</v>
      </c>
      <c r="B3482" s="1">
        <v>43507</v>
      </c>
      <c r="C3482" s="7">
        <v>0.60624999999999996</v>
      </c>
      <c r="D3482" t="s">
        <v>1424</v>
      </c>
      <c r="E3482" t="s">
        <v>2402</v>
      </c>
      <c r="F3482" t="s">
        <v>2140</v>
      </c>
      <c r="G3482" s="2">
        <v>1.3888888888888889E-3</v>
      </c>
      <c r="H3482" s="15" t="str">
        <f t="shared" si="108"/>
        <v/>
      </c>
      <c r="I3482" s="2">
        <f>SUM(INDEX(ch_table[Duration],1):ch_table[[#This Row],[Duration]])</f>
        <v>86.120833333333266</v>
      </c>
      <c r="J3482" s="7">
        <v>0.91666666666666663</v>
      </c>
      <c r="K3482" s="16" t="str" cm="1">
        <f t="array" ref="K34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2" s="7" t="str">
        <f t="shared" si="109"/>
        <v/>
      </c>
      <c r="M3482" s="2">
        <f>SUM(INDEX(ch_table[AAT],1):ch_table[[#This Row],[AAT]])</f>
        <v>7.8319444444444457</v>
      </c>
    </row>
    <row r="3483" spans="1:13" x14ac:dyDescent="0.25">
      <c r="A3483">
        <v>250</v>
      </c>
      <c r="B3483" s="1">
        <v>43507</v>
      </c>
      <c r="C3483" s="7">
        <v>0.60763888888888884</v>
      </c>
      <c r="D3483" t="s">
        <v>52</v>
      </c>
      <c r="E3483" t="s">
        <v>314</v>
      </c>
      <c r="G3483" s="2">
        <v>3.3333333333333333E-2</v>
      </c>
      <c r="H3483" s="15" t="str">
        <f t="shared" si="108"/>
        <v/>
      </c>
      <c r="I3483" s="2">
        <f>SUM(INDEX(ch_table[Duration],1):ch_table[[#This Row],[Duration]])</f>
        <v>86.154166666666598</v>
      </c>
      <c r="J3483" s="7">
        <v>0.91666666666666663</v>
      </c>
      <c r="K3483" s="16" t="str" cm="1">
        <f t="array" ref="K34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3" s="7" t="str">
        <f t="shared" si="109"/>
        <v/>
      </c>
      <c r="M3483" s="2">
        <f>SUM(INDEX(ch_table[AAT],1):ch_table[[#This Row],[AAT]])</f>
        <v>7.8319444444444457</v>
      </c>
    </row>
    <row r="3484" spans="1:13" x14ac:dyDescent="0.25">
      <c r="A3484">
        <v>250</v>
      </c>
      <c r="B3484" s="1">
        <v>43507</v>
      </c>
      <c r="C3484" s="7">
        <v>0.64097222222222228</v>
      </c>
      <c r="D3484" t="s">
        <v>54</v>
      </c>
      <c r="E3484" t="s">
        <v>314</v>
      </c>
      <c r="G3484" s="2">
        <v>1.2500000000000001E-2</v>
      </c>
      <c r="H3484" s="15" t="str">
        <f t="shared" si="108"/>
        <v/>
      </c>
      <c r="I3484" s="2">
        <f>SUM(INDEX(ch_table[Duration],1):ch_table[[#This Row],[Duration]])</f>
        <v>86.1666666666666</v>
      </c>
      <c r="J3484" s="7">
        <v>0.91666666666666663</v>
      </c>
      <c r="K3484" s="16" t="str" cm="1">
        <f t="array" ref="K34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4" s="7" t="str">
        <f t="shared" si="109"/>
        <v/>
      </c>
      <c r="M3484" s="2">
        <f>SUM(INDEX(ch_table[AAT],1):ch_table[[#This Row],[AAT]])</f>
        <v>7.8319444444444457</v>
      </c>
    </row>
    <row r="3485" spans="1:13" x14ac:dyDescent="0.25">
      <c r="A3485">
        <v>250</v>
      </c>
      <c r="B3485" s="1">
        <v>43507</v>
      </c>
      <c r="C3485" s="7">
        <v>0.65347222222222223</v>
      </c>
      <c r="D3485" t="s">
        <v>55</v>
      </c>
      <c r="E3485" t="s">
        <v>2146</v>
      </c>
      <c r="G3485" s="2">
        <v>3.125E-2</v>
      </c>
      <c r="H3485" s="15" t="str">
        <f t="shared" si="108"/>
        <v/>
      </c>
      <c r="I3485" s="2">
        <f>SUM(INDEX(ch_table[Duration],1):ch_table[[#This Row],[Duration]])</f>
        <v>86.1979166666666</v>
      </c>
      <c r="J3485" s="7">
        <v>0.91666666666666663</v>
      </c>
      <c r="K3485" s="16" t="str" cm="1">
        <f t="array" ref="K34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5" s="7" t="str">
        <f t="shared" si="109"/>
        <v/>
      </c>
      <c r="M3485" s="2">
        <f>SUM(INDEX(ch_table[AAT],1):ch_table[[#This Row],[AAT]])</f>
        <v>7.8319444444444457</v>
      </c>
    </row>
    <row r="3486" spans="1:13" x14ac:dyDescent="0.25">
      <c r="A3486">
        <v>250</v>
      </c>
      <c r="B3486" s="1">
        <v>43507</v>
      </c>
      <c r="C3486" s="7">
        <v>0.68472222222222223</v>
      </c>
      <c r="D3486" t="s">
        <v>55</v>
      </c>
      <c r="E3486" t="s">
        <v>2403</v>
      </c>
      <c r="G3486" s="2">
        <v>2.0833333333333329E-2</v>
      </c>
      <c r="H3486" s="15" t="str">
        <f t="shared" si="108"/>
        <v/>
      </c>
      <c r="I3486" s="2">
        <f>SUM(INDEX(ch_table[Duration],1):ch_table[[#This Row],[Duration]])</f>
        <v>86.218749999999929</v>
      </c>
      <c r="J3486" s="7">
        <v>0.91666666666666663</v>
      </c>
      <c r="K3486" s="16" t="str" cm="1">
        <f t="array" ref="K34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6" s="7" t="str">
        <f t="shared" si="109"/>
        <v/>
      </c>
      <c r="M3486" s="2">
        <f>SUM(INDEX(ch_table[AAT],1):ch_table[[#This Row],[AAT]])</f>
        <v>7.8319444444444457</v>
      </c>
    </row>
    <row r="3487" spans="1:13" x14ac:dyDescent="0.25">
      <c r="A3487">
        <v>250</v>
      </c>
      <c r="B3487" s="1">
        <v>43507</v>
      </c>
      <c r="C3487" s="7">
        <v>0.7055555555555556</v>
      </c>
      <c r="D3487" t="s">
        <v>55</v>
      </c>
      <c r="E3487" t="s">
        <v>2404</v>
      </c>
      <c r="G3487" s="2">
        <v>2.013888888888889E-2</v>
      </c>
      <c r="H3487" s="15" t="str">
        <f t="shared" si="108"/>
        <v/>
      </c>
      <c r="I3487" s="2">
        <f>SUM(INDEX(ch_table[Duration],1):ch_table[[#This Row],[Duration]])</f>
        <v>86.238888888888823</v>
      </c>
      <c r="J3487" s="7">
        <v>0.91666666666666663</v>
      </c>
      <c r="K3487" s="16" t="str" cm="1">
        <f t="array" ref="K34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7" s="7" t="str">
        <f t="shared" si="109"/>
        <v/>
      </c>
      <c r="M3487" s="2">
        <f>SUM(INDEX(ch_table[AAT],1):ch_table[[#This Row],[AAT]])</f>
        <v>7.8319444444444457</v>
      </c>
    </row>
    <row r="3488" spans="1:13" x14ac:dyDescent="0.25">
      <c r="A3488">
        <v>250</v>
      </c>
      <c r="B3488" s="1">
        <v>43507</v>
      </c>
      <c r="C3488" s="7">
        <v>0.72569444444444442</v>
      </c>
      <c r="D3488" t="s">
        <v>41</v>
      </c>
      <c r="E3488" t="s">
        <v>2405</v>
      </c>
      <c r="G3488" s="2">
        <v>3.3333333333333333E-2</v>
      </c>
      <c r="H3488" s="15" t="str">
        <f t="shared" si="108"/>
        <v/>
      </c>
      <c r="I3488" s="2">
        <f>SUM(INDEX(ch_table[Duration],1):ch_table[[#This Row],[Duration]])</f>
        <v>86.272222222222155</v>
      </c>
      <c r="J3488" s="7">
        <v>0.91666666666666663</v>
      </c>
      <c r="K3488" s="16" t="str" cm="1">
        <f t="array" ref="K34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8" s="7" t="str">
        <f t="shared" si="109"/>
        <v/>
      </c>
      <c r="M3488" s="2">
        <f>SUM(INDEX(ch_table[AAT],1):ch_table[[#This Row],[AAT]])</f>
        <v>7.8319444444444457</v>
      </c>
    </row>
    <row r="3489" spans="1:13" x14ac:dyDescent="0.25">
      <c r="A3489">
        <v>250</v>
      </c>
      <c r="B3489" s="1">
        <v>43507</v>
      </c>
      <c r="C3489" s="7">
        <v>0.75902777777777775</v>
      </c>
      <c r="D3489" t="s">
        <v>31</v>
      </c>
      <c r="E3489" t="s">
        <v>2406</v>
      </c>
      <c r="G3489" s="2">
        <v>2.0833333333333329E-3</v>
      </c>
      <c r="H3489" s="15" t="str">
        <f t="shared" si="108"/>
        <v/>
      </c>
      <c r="I3489" s="2">
        <f>SUM(INDEX(ch_table[Duration],1):ch_table[[#This Row],[Duration]])</f>
        <v>86.274305555555486</v>
      </c>
      <c r="J3489" s="7">
        <v>0.91666666666666663</v>
      </c>
      <c r="K3489" s="16" t="str" cm="1">
        <f t="array" ref="K34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89" s="7" t="str">
        <f t="shared" si="109"/>
        <v/>
      </c>
      <c r="M3489" s="2">
        <f>SUM(INDEX(ch_table[AAT],1):ch_table[[#This Row],[AAT]])</f>
        <v>7.8319444444444457</v>
      </c>
    </row>
    <row r="3490" spans="1:13" x14ac:dyDescent="0.25">
      <c r="A3490">
        <v>250</v>
      </c>
      <c r="B3490" s="1">
        <v>43507</v>
      </c>
      <c r="C3490" s="7">
        <v>0.76111111111111107</v>
      </c>
      <c r="D3490" t="s">
        <v>91</v>
      </c>
      <c r="E3490" t="s">
        <v>2407</v>
      </c>
      <c r="F3490" t="s">
        <v>289</v>
      </c>
      <c r="G3490" s="2">
        <v>5.486111111111111E-2</v>
      </c>
      <c r="H3490" s="15" t="str">
        <f t="shared" si="108"/>
        <v/>
      </c>
      <c r="I3490" s="2">
        <f>SUM(INDEX(ch_table[Duration],1):ch_table[[#This Row],[Duration]])</f>
        <v>86.329166666666595</v>
      </c>
      <c r="J3490" s="7">
        <v>0.91666666666666663</v>
      </c>
      <c r="K3490" s="16" t="str" cm="1">
        <f t="array" ref="K34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0" s="7" t="str">
        <f t="shared" si="109"/>
        <v/>
      </c>
      <c r="M3490" s="2">
        <f>SUM(INDEX(ch_table[AAT],1):ch_table[[#This Row],[AAT]])</f>
        <v>7.8319444444444457</v>
      </c>
    </row>
    <row r="3491" spans="1:13" x14ac:dyDescent="0.25">
      <c r="A3491">
        <v>250</v>
      </c>
      <c r="B3491" s="1">
        <v>43507</v>
      </c>
      <c r="C3491" s="7">
        <v>0.81597222222222221</v>
      </c>
      <c r="D3491" t="s">
        <v>23</v>
      </c>
      <c r="E3491" t="s">
        <v>2408</v>
      </c>
      <c r="G3491" s="2">
        <v>4.7222222222222221E-2</v>
      </c>
      <c r="H3491" s="15" t="str">
        <f t="shared" si="108"/>
        <v/>
      </c>
      <c r="I3491" s="2">
        <f>SUM(INDEX(ch_table[Duration],1):ch_table[[#This Row],[Duration]])</f>
        <v>86.376388888888812</v>
      </c>
      <c r="J3491" s="7">
        <v>0.91666666666666663</v>
      </c>
      <c r="K3491" s="16" t="str" cm="1">
        <f t="array" ref="K34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1" s="7" t="str">
        <f t="shared" si="109"/>
        <v/>
      </c>
      <c r="M3491" s="2">
        <f>SUM(INDEX(ch_table[AAT],1):ch_table[[#This Row],[AAT]])</f>
        <v>7.8319444444444457</v>
      </c>
    </row>
    <row r="3492" spans="1:13" x14ac:dyDescent="0.25">
      <c r="A3492">
        <v>250</v>
      </c>
      <c r="B3492" s="1">
        <v>43507</v>
      </c>
      <c r="C3492" s="7">
        <v>0.86319444444444449</v>
      </c>
      <c r="D3492" t="s">
        <v>8</v>
      </c>
      <c r="H3492" s="15">
        <f t="shared" si="108"/>
        <v>0.25902777777777775</v>
      </c>
      <c r="I3492" s="2">
        <f>SUM(INDEX(ch_table[Duration],1):ch_table[[#This Row],[Duration]])</f>
        <v>86.376388888888812</v>
      </c>
      <c r="J3492" s="7">
        <v>0.91666666666666663</v>
      </c>
      <c r="K3492" s="16" t="str" cm="1">
        <f t="array" ref="K34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2" s="7">
        <f t="shared" si="109"/>
        <v>0</v>
      </c>
      <c r="M3492" s="2">
        <f>SUM(INDEX(ch_table[AAT],1):ch_table[[#This Row],[AAT]])</f>
        <v>7.8319444444444457</v>
      </c>
    </row>
    <row r="3493" spans="1:13" x14ac:dyDescent="0.25">
      <c r="A3493">
        <v>251</v>
      </c>
      <c r="B3493" s="1">
        <v>43508</v>
      </c>
      <c r="C3493" s="7">
        <v>0.47916666666666669</v>
      </c>
      <c r="D3493" t="s">
        <v>13</v>
      </c>
      <c r="G3493" s="2">
        <v>2.7777777777777779E-3</v>
      </c>
      <c r="H3493" s="15" t="str">
        <f t="shared" si="108"/>
        <v/>
      </c>
      <c r="I3493" s="2">
        <f>SUM(INDEX(ch_table[Duration],1):ch_table[[#This Row],[Duration]])</f>
        <v>86.379166666666592</v>
      </c>
      <c r="J3493" s="7">
        <v>0.79166666666666663</v>
      </c>
      <c r="K3493" s="16" t="str" cm="1">
        <f t="array" ref="K34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3" s="7" t="str">
        <f t="shared" si="109"/>
        <v/>
      </c>
      <c r="M3493" s="2">
        <f>SUM(INDEX(ch_table[AAT],1):ch_table[[#This Row],[AAT]])</f>
        <v>7.8319444444444457</v>
      </c>
    </row>
    <row r="3494" spans="1:13" x14ac:dyDescent="0.25">
      <c r="A3494">
        <v>251</v>
      </c>
      <c r="B3494" s="1">
        <v>43508</v>
      </c>
      <c r="C3494" s="7">
        <v>0.48194444444444451</v>
      </c>
      <c r="D3494" t="s">
        <v>52</v>
      </c>
      <c r="E3494" t="s">
        <v>53</v>
      </c>
      <c r="G3494" s="2">
        <v>3.4722222222222217E-2</v>
      </c>
      <c r="H3494" s="15" t="str">
        <f t="shared" si="108"/>
        <v/>
      </c>
      <c r="I3494" s="2">
        <f>SUM(INDEX(ch_table[Duration],1):ch_table[[#This Row],[Duration]])</f>
        <v>86.41388888888882</v>
      </c>
      <c r="J3494" s="7">
        <v>0.79166666666666663</v>
      </c>
      <c r="K3494" s="16" t="str" cm="1">
        <f t="array" ref="K34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4" s="7" t="str">
        <f t="shared" si="109"/>
        <v/>
      </c>
      <c r="M3494" s="2">
        <f>SUM(INDEX(ch_table[AAT],1):ch_table[[#This Row],[AAT]])</f>
        <v>7.8319444444444457</v>
      </c>
    </row>
    <row r="3495" spans="1:13" x14ac:dyDescent="0.25">
      <c r="A3495">
        <v>251</v>
      </c>
      <c r="B3495" s="1">
        <v>43508</v>
      </c>
      <c r="C3495" s="7">
        <v>0.51666666666666672</v>
      </c>
      <c r="D3495" t="s">
        <v>54</v>
      </c>
      <c r="E3495" t="s">
        <v>53</v>
      </c>
      <c r="G3495" s="2">
        <v>8.3333333333333332E-3</v>
      </c>
      <c r="H3495" s="15" t="str">
        <f t="shared" si="108"/>
        <v/>
      </c>
      <c r="I3495" s="2">
        <f>SUM(INDEX(ch_table[Duration],1):ch_table[[#This Row],[Duration]])</f>
        <v>86.42222222222216</v>
      </c>
      <c r="J3495" s="7">
        <v>0.79166666666666663</v>
      </c>
      <c r="K3495" s="16" t="str" cm="1">
        <f t="array" ref="K34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5" s="7" t="str">
        <f t="shared" si="109"/>
        <v/>
      </c>
      <c r="M3495" s="2">
        <f>SUM(INDEX(ch_table[AAT],1):ch_table[[#This Row],[AAT]])</f>
        <v>7.8319444444444457</v>
      </c>
    </row>
    <row r="3496" spans="1:13" x14ac:dyDescent="0.25">
      <c r="A3496">
        <v>251</v>
      </c>
      <c r="B3496" s="1">
        <v>43508</v>
      </c>
      <c r="C3496" s="7">
        <v>0.52500000000000002</v>
      </c>
      <c r="D3496" t="s">
        <v>41</v>
      </c>
      <c r="E3496" t="s">
        <v>1945</v>
      </c>
      <c r="F3496" t="s">
        <v>1724</v>
      </c>
      <c r="G3496" s="2">
        <v>9.2361111111111116E-2</v>
      </c>
      <c r="H3496" s="15" t="str">
        <f t="shared" si="108"/>
        <v/>
      </c>
      <c r="I3496" s="2">
        <f>SUM(INDEX(ch_table[Duration],1):ch_table[[#This Row],[Duration]])</f>
        <v>86.514583333333277</v>
      </c>
      <c r="J3496" s="7">
        <v>0.79166666666666663</v>
      </c>
      <c r="K3496" s="16" t="str" cm="1">
        <f t="array" ref="K34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6" s="7" t="str">
        <f t="shared" si="109"/>
        <v/>
      </c>
      <c r="M3496" s="2">
        <f>SUM(INDEX(ch_table[AAT],1):ch_table[[#This Row],[AAT]])</f>
        <v>7.8319444444444457</v>
      </c>
    </row>
    <row r="3497" spans="1:13" x14ac:dyDescent="0.25">
      <c r="A3497">
        <v>251</v>
      </c>
      <c r="B3497" s="1">
        <v>43508</v>
      </c>
      <c r="C3497" s="7">
        <v>0.61736111111111114</v>
      </c>
      <c r="D3497" t="s">
        <v>31</v>
      </c>
      <c r="E3497" t="s">
        <v>2409</v>
      </c>
      <c r="F3497" t="s">
        <v>1724</v>
      </c>
      <c r="G3497" s="2">
        <v>3.472222222222222E-3</v>
      </c>
      <c r="H3497" s="15" t="str">
        <f t="shared" si="108"/>
        <v/>
      </c>
      <c r="I3497" s="2">
        <f>SUM(INDEX(ch_table[Duration],1):ch_table[[#This Row],[Duration]])</f>
        <v>86.518055555555506</v>
      </c>
      <c r="J3497" s="7">
        <v>0.79166666666666663</v>
      </c>
      <c r="K3497" s="16" t="str" cm="1">
        <f t="array" ref="K34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7" s="7" t="str">
        <f t="shared" si="109"/>
        <v/>
      </c>
      <c r="M3497" s="2">
        <f>SUM(INDEX(ch_table[AAT],1):ch_table[[#This Row],[AAT]])</f>
        <v>7.8319444444444457</v>
      </c>
    </row>
    <row r="3498" spans="1:13" x14ac:dyDescent="0.25">
      <c r="A3498">
        <v>251</v>
      </c>
      <c r="B3498" s="1">
        <v>43508</v>
      </c>
      <c r="C3498" s="7">
        <v>0.62083333333333335</v>
      </c>
      <c r="D3498" t="s">
        <v>41</v>
      </c>
      <c r="E3498" t="s">
        <v>2410</v>
      </c>
      <c r="G3498" s="2">
        <v>4.0972222222222222E-2</v>
      </c>
      <c r="H3498" s="15" t="str">
        <f t="shared" si="108"/>
        <v/>
      </c>
      <c r="I3498" s="2">
        <f>SUM(INDEX(ch_table[Duration],1):ch_table[[#This Row],[Duration]])</f>
        <v>86.559027777777729</v>
      </c>
      <c r="J3498" s="7">
        <v>0.79166666666666663</v>
      </c>
      <c r="K3498" s="16" t="str" cm="1">
        <f t="array" ref="K34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8" s="7" t="str">
        <f t="shared" si="109"/>
        <v/>
      </c>
      <c r="M3498" s="2">
        <f>SUM(INDEX(ch_table[AAT],1):ch_table[[#This Row],[AAT]])</f>
        <v>7.8319444444444457</v>
      </c>
    </row>
    <row r="3499" spans="1:13" x14ac:dyDescent="0.25">
      <c r="A3499">
        <v>251</v>
      </c>
      <c r="B3499" s="1">
        <v>43508</v>
      </c>
      <c r="C3499" s="7">
        <v>0.66180555555555554</v>
      </c>
      <c r="D3499" t="s">
        <v>31</v>
      </c>
      <c r="E3499" t="s">
        <v>2411</v>
      </c>
      <c r="G3499" s="2">
        <v>1.3888888888888889E-3</v>
      </c>
      <c r="H3499" s="15" t="str">
        <f t="shared" si="108"/>
        <v/>
      </c>
      <c r="I3499" s="2">
        <f>SUM(INDEX(ch_table[Duration],1):ch_table[[#This Row],[Duration]])</f>
        <v>86.560416666666612</v>
      </c>
      <c r="J3499" s="7">
        <v>0.79166666666666663</v>
      </c>
      <c r="K3499" s="16" t="str" cm="1">
        <f t="array" ref="K34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499" s="7" t="str">
        <f t="shared" si="109"/>
        <v/>
      </c>
      <c r="M3499" s="2">
        <f>SUM(INDEX(ch_table[AAT],1):ch_table[[#This Row],[AAT]])</f>
        <v>7.8319444444444457</v>
      </c>
    </row>
    <row r="3500" spans="1:13" x14ac:dyDescent="0.25">
      <c r="A3500">
        <v>251</v>
      </c>
      <c r="B3500" s="1">
        <v>43508</v>
      </c>
      <c r="C3500" s="7">
        <v>0.66319444444444442</v>
      </c>
      <c r="D3500" t="s">
        <v>31</v>
      </c>
      <c r="E3500" t="s">
        <v>2412</v>
      </c>
      <c r="G3500" s="2">
        <v>2.0833333333333329E-3</v>
      </c>
      <c r="H3500" s="15" t="str">
        <f t="shared" si="108"/>
        <v/>
      </c>
      <c r="I3500" s="2">
        <f>SUM(INDEX(ch_table[Duration],1):ch_table[[#This Row],[Duration]])</f>
        <v>86.562499999999943</v>
      </c>
      <c r="J3500" s="7">
        <v>0.79166666666666663</v>
      </c>
      <c r="K3500" s="16" t="str" cm="1">
        <f t="array" ref="K35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00" s="7" t="str">
        <f t="shared" si="109"/>
        <v/>
      </c>
      <c r="M3500" s="2">
        <f>SUM(INDEX(ch_table[AAT],1):ch_table[[#This Row],[AAT]])</f>
        <v>7.8319444444444457</v>
      </c>
    </row>
    <row r="3501" spans="1:13" x14ac:dyDescent="0.25">
      <c r="A3501">
        <v>251</v>
      </c>
      <c r="B3501" s="1">
        <v>43508</v>
      </c>
      <c r="C3501" s="7">
        <v>0.66527777777777775</v>
      </c>
      <c r="D3501" t="s">
        <v>286</v>
      </c>
      <c r="E3501" t="s">
        <v>2413</v>
      </c>
      <c r="G3501" s="2">
        <v>4.8611111111111112E-3</v>
      </c>
      <c r="H3501" s="15" t="str">
        <f t="shared" si="108"/>
        <v/>
      </c>
      <c r="I3501" s="2">
        <f>SUM(INDEX(ch_table[Duration],1):ch_table[[#This Row],[Duration]])</f>
        <v>86.567361111111055</v>
      </c>
      <c r="J3501" s="7">
        <v>0.79166666666666663</v>
      </c>
      <c r="K3501" s="16" t="str" cm="1">
        <f t="array" ref="K35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01" s="7" t="str">
        <f t="shared" si="109"/>
        <v/>
      </c>
      <c r="M3501" s="2">
        <f>SUM(INDEX(ch_table[AAT],1):ch_table[[#This Row],[AAT]])</f>
        <v>7.8319444444444457</v>
      </c>
    </row>
    <row r="3502" spans="1:13" x14ac:dyDescent="0.25">
      <c r="A3502">
        <v>251</v>
      </c>
      <c r="B3502" s="1">
        <v>43508</v>
      </c>
      <c r="C3502" s="7">
        <v>0.67013888888888884</v>
      </c>
      <c r="D3502" t="s">
        <v>1654</v>
      </c>
      <c r="E3502" t="s">
        <v>2414</v>
      </c>
      <c r="G3502" s="2">
        <v>0.10972222222222219</v>
      </c>
      <c r="H3502" s="15" t="str">
        <f t="shared" si="108"/>
        <v/>
      </c>
      <c r="I3502" s="2">
        <f>SUM(INDEX(ch_table[Duration],1):ch_table[[#This Row],[Duration]])</f>
        <v>86.677083333333272</v>
      </c>
      <c r="J3502" s="7">
        <v>0.79166666666666663</v>
      </c>
      <c r="K3502" s="16" t="str" cm="1">
        <f t="array" ref="K35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02" s="7" t="str">
        <f t="shared" si="109"/>
        <v/>
      </c>
      <c r="M3502" s="2">
        <f>SUM(INDEX(ch_table[AAT],1):ch_table[[#This Row],[AAT]])</f>
        <v>7.8319444444444457</v>
      </c>
    </row>
    <row r="3503" spans="1:13" x14ac:dyDescent="0.25">
      <c r="A3503">
        <v>251</v>
      </c>
      <c r="B3503" s="1">
        <v>43508</v>
      </c>
      <c r="C3503" s="7">
        <v>0.77986111111111112</v>
      </c>
      <c r="D3503" t="s">
        <v>11</v>
      </c>
      <c r="E3503" t="s">
        <v>2415</v>
      </c>
      <c r="G3503" s="2">
        <v>3.472222222222222E-3</v>
      </c>
      <c r="H3503" s="15" t="str">
        <f t="shared" si="108"/>
        <v/>
      </c>
      <c r="I3503" s="2">
        <f>SUM(INDEX(ch_table[Duration],1):ch_table[[#This Row],[Duration]])</f>
        <v>86.6805555555555</v>
      </c>
      <c r="J3503" s="7">
        <v>0.79166666666666663</v>
      </c>
      <c r="K3503" s="16" t="str" cm="1">
        <f t="array" ref="K35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03" s="7" t="str">
        <f t="shared" si="109"/>
        <v/>
      </c>
      <c r="M3503" s="2">
        <f>SUM(INDEX(ch_table[AAT],1):ch_table[[#This Row],[AAT]])</f>
        <v>7.8319444444444457</v>
      </c>
    </row>
    <row r="3504" spans="1:13" x14ac:dyDescent="0.25">
      <c r="A3504">
        <v>251</v>
      </c>
      <c r="B3504" s="1">
        <v>43508</v>
      </c>
      <c r="C3504" s="7">
        <v>0.78333333333333333</v>
      </c>
      <c r="D3504" t="s">
        <v>252</v>
      </c>
      <c r="E3504" t="s">
        <v>2416</v>
      </c>
      <c r="G3504" s="2">
        <v>1.3888888888888889E-3</v>
      </c>
      <c r="H3504" s="15" t="str">
        <f t="shared" si="108"/>
        <v/>
      </c>
      <c r="I3504" s="2">
        <f>SUM(INDEX(ch_table[Duration],1):ch_table[[#This Row],[Duration]])</f>
        <v>86.681944444444383</v>
      </c>
      <c r="J3504" s="7">
        <v>0.79166666666666663</v>
      </c>
      <c r="K3504" s="16" t="str" cm="1">
        <f t="array" ref="K35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04" s="7" t="str">
        <f t="shared" si="109"/>
        <v/>
      </c>
      <c r="M3504" s="2">
        <f>SUM(INDEX(ch_table[AAT],1):ch_table[[#This Row],[AAT]])</f>
        <v>7.8319444444444457</v>
      </c>
    </row>
    <row r="3505" spans="1:13" x14ac:dyDescent="0.25">
      <c r="A3505">
        <v>251</v>
      </c>
      <c r="B3505" s="1">
        <v>43508</v>
      </c>
      <c r="C3505" s="7">
        <v>0.78472222222222221</v>
      </c>
      <c r="D3505" t="s">
        <v>2396</v>
      </c>
      <c r="E3505" t="s">
        <v>2071</v>
      </c>
      <c r="G3505" s="2">
        <v>1.666666666666667E-2</v>
      </c>
      <c r="H3505" s="15" t="str">
        <f t="shared" si="108"/>
        <v/>
      </c>
      <c r="I3505" s="2">
        <f>SUM(INDEX(ch_table[Duration],1):ch_table[[#This Row],[Duration]])</f>
        <v>86.698611111111049</v>
      </c>
      <c r="J3505" s="7">
        <v>0.79166666666666663</v>
      </c>
      <c r="K3505" s="16" cm="1">
        <f t="array" ref="K35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9.7222222222222987E-3</v>
      </c>
      <c r="L3505" s="7" t="str">
        <f t="shared" si="109"/>
        <v/>
      </c>
      <c r="M3505" s="2">
        <f>SUM(INDEX(ch_table[AAT],1):ch_table[[#This Row],[AAT]])</f>
        <v>7.8416666666666677</v>
      </c>
    </row>
    <row r="3506" spans="1:13" x14ac:dyDescent="0.25">
      <c r="A3506">
        <v>251</v>
      </c>
      <c r="B3506" s="1">
        <v>43508</v>
      </c>
      <c r="C3506" s="7">
        <v>0.80138888888888893</v>
      </c>
      <c r="D3506" t="s">
        <v>1688</v>
      </c>
      <c r="E3506" t="s">
        <v>2417</v>
      </c>
      <c r="G3506" s="2">
        <v>1.3888888888888889E-3</v>
      </c>
      <c r="H3506" s="15" t="str">
        <f t="shared" si="108"/>
        <v/>
      </c>
      <c r="I3506" s="2">
        <f>SUM(INDEX(ch_table[Duration],1):ch_table[[#This Row],[Duration]])</f>
        <v>86.699999999999932</v>
      </c>
      <c r="J3506" s="7">
        <v>0.79166666666666663</v>
      </c>
      <c r="K3506" s="16" cm="1">
        <f t="array" ref="K35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506" s="7" t="str">
        <f t="shared" si="109"/>
        <v/>
      </c>
      <c r="M3506" s="2">
        <f>SUM(INDEX(ch_table[AAT],1):ch_table[[#This Row],[AAT]])</f>
        <v>7.8430555555555568</v>
      </c>
    </row>
    <row r="3507" spans="1:13" x14ac:dyDescent="0.25">
      <c r="A3507">
        <v>251</v>
      </c>
      <c r="B3507" s="1">
        <v>43508</v>
      </c>
      <c r="C3507" s="7">
        <v>0.80277777777777781</v>
      </c>
      <c r="D3507" t="s">
        <v>1688</v>
      </c>
      <c r="E3507" t="s">
        <v>2418</v>
      </c>
      <c r="G3507" s="2">
        <v>6.9444444444444447E-4</v>
      </c>
      <c r="H3507" s="15" t="str">
        <f t="shared" si="108"/>
        <v/>
      </c>
      <c r="I3507" s="2">
        <f>SUM(INDEX(ch_table[Duration],1):ch_table[[#This Row],[Duration]])</f>
        <v>86.70069444444438</v>
      </c>
      <c r="J3507" s="7">
        <v>0.79166666666666663</v>
      </c>
      <c r="K3507" s="16" cm="1">
        <f t="array" ref="K35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507" s="7" t="str">
        <f t="shared" si="109"/>
        <v/>
      </c>
      <c r="M3507" s="2">
        <f>SUM(INDEX(ch_table[AAT],1):ch_table[[#This Row],[AAT]])</f>
        <v>7.8437500000000009</v>
      </c>
    </row>
    <row r="3508" spans="1:13" x14ac:dyDescent="0.25">
      <c r="A3508">
        <v>251</v>
      </c>
      <c r="B3508" s="1">
        <v>43508</v>
      </c>
      <c r="C3508" s="7">
        <v>0.80347222222222225</v>
      </c>
      <c r="D3508" t="s">
        <v>1688</v>
      </c>
      <c r="E3508" t="s">
        <v>2419</v>
      </c>
      <c r="G3508" s="2">
        <v>1.3888888888888889E-3</v>
      </c>
      <c r="H3508" s="15" t="str">
        <f t="shared" si="108"/>
        <v/>
      </c>
      <c r="I3508" s="2">
        <f>SUM(INDEX(ch_table[Duration],1):ch_table[[#This Row],[Duration]])</f>
        <v>86.702083333333263</v>
      </c>
      <c r="J3508" s="7">
        <v>0.79166666666666663</v>
      </c>
      <c r="K3508" s="16" cm="1">
        <f t="array" ref="K35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508" s="7" t="str">
        <f t="shared" si="109"/>
        <v/>
      </c>
      <c r="M3508" s="2">
        <f>SUM(INDEX(ch_table[AAT],1):ch_table[[#This Row],[AAT]])</f>
        <v>7.84513888888889</v>
      </c>
    </row>
    <row r="3509" spans="1:13" x14ac:dyDescent="0.25">
      <c r="A3509">
        <v>251</v>
      </c>
      <c r="B3509" s="1">
        <v>43508</v>
      </c>
      <c r="C3509" s="7">
        <v>0.80486111111111114</v>
      </c>
      <c r="D3509" t="s">
        <v>1688</v>
      </c>
      <c r="E3509" t="s">
        <v>2420</v>
      </c>
      <c r="G3509" s="2">
        <v>6.9444444444444447E-4</v>
      </c>
      <c r="H3509" s="15" t="str">
        <f t="shared" si="108"/>
        <v/>
      </c>
      <c r="I3509" s="2">
        <f>SUM(INDEX(ch_table[Duration],1):ch_table[[#This Row],[Duration]])</f>
        <v>86.702777777777712</v>
      </c>
      <c r="J3509" s="7">
        <v>0.79166666666666663</v>
      </c>
      <c r="K3509" s="16" cm="1">
        <f t="array" ref="K35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509" s="7" t="str">
        <f t="shared" si="109"/>
        <v/>
      </c>
      <c r="M3509" s="2">
        <f>SUM(INDEX(ch_table[AAT],1):ch_table[[#This Row],[AAT]])</f>
        <v>7.8458333333333341</v>
      </c>
    </row>
    <row r="3510" spans="1:13" x14ac:dyDescent="0.25">
      <c r="A3510">
        <v>251</v>
      </c>
      <c r="B3510" s="1">
        <v>43508</v>
      </c>
      <c r="C3510" s="7">
        <v>0.80555555555555558</v>
      </c>
      <c r="D3510" t="s">
        <v>23</v>
      </c>
      <c r="E3510" t="s">
        <v>2421</v>
      </c>
      <c r="G3510" s="2">
        <v>1.8749999999999999E-2</v>
      </c>
      <c r="H3510" s="15" t="str">
        <f t="shared" si="108"/>
        <v/>
      </c>
      <c r="I3510" s="2">
        <f>SUM(INDEX(ch_table[Duration],1):ch_table[[#This Row],[Duration]])</f>
        <v>86.721527777777709</v>
      </c>
      <c r="J3510" s="7">
        <v>0.79166666666666663</v>
      </c>
      <c r="K3510" s="16" cm="1">
        <f t="array" ref="K35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3510" s="7" t="str">
        <f t="shared" si="109"/>
        <v/>
      </c>
      <c r="M3510" s="2">
        <f>SUM(INDEX(ch_table[AAT],1):ch_table[[#This Row],[AAT]])</f>
        <v>7.8645833333333339</v>
      </c>
    </row>
    <row r="3511" spans="1:13" x14ac:dyDescent="0.25">
      <c r="A3511">
        <v>251</v>
      </c>
      <c r="B3511" s="1">
        <v>43508</v>
      </c>
      <c r="C3511" s="7">
        <v>0.82430555555555551</v>
      </c>
      <c r="D3511" t="s">
        <v>8</v>
      </c>
      <c r="H3511" s="15">
        <f t="shared" si="108"/>
        <v>0.34513888888888877</v>
      </c>
      <c r="I3511" s="2">
        <f>SUM(INDEX(ch_table[Duration],1):ch_table[[#This Row],[Duration]])</f>
        <v>86.721527777777709</v>
      </c>
      <c r="J3511" s="7">
        <v>0.79166666666666663</v>
      </c>
      <c r="K3511" s="16" t="str" cm="1">
        <f t="array" ref="K35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1" s="7">
        <f t="shared" si="109"/>
        <v>3.2638888888888967E-2</v>
      </c>
      <c r="M3511" s="2">
        <f>SUM(INDEX(ch_table[AAT],1):ch_table[[#This Row],[AAT]])</f>
        <v>7.8645833333333339</v>
      </c>
    </row>
    <row r="3512" spans="1:13" x14ac:dyDescent="0.25">
      <c r="A3512">
        <v>252</v>
      </c>
      <c r="B3512" s="1">
        <v>43509</v>
      </c>
      <c r="C3512" s="7">
        <v>0.47916666666666669</v>
      </c>
      <c r="D3512" t="s">
        <v>13</v>
      </c>
      <c r="G3512" s="2">
        <v>2.7777777777777779E-3</v>
      </c>
      <c r="H3512" s="15" t="str">
        <f t="shared" si="108"/>
        <v/>
      </c>
      <c r="I3512" s="2">
        <f>SUM(INDEX(ch_table[Duration],1):ch_table[[#This Row],[Duration]])</f>
        <v>86.724305555555489</v>
      </c>
      <c r="J3512" s="7">
        <v>0.79166666666666663</v>
      </c>
      <c r="K3512" s="16" t="str" cm="1">
        <f t="array" ref="K35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2" s="7" t="str">
        <f t="shared" si="109"/>
        <v/>
      </c>
      <c r="M3512" s="2">
        <f>SUM(INDEX(ch_table[AAT],1):ch_table[[#This Row],[AAT]])</f>
        <v>7.8645833333333339</v>
      </c>
    </row>
    <row r="3513" spans="1:13" x14ac:dyDescent="0.25">
      <c r="A3513">
        <v>252</v>
      </c>
      <c r="B3513" s="1">
        <v>43509</v>
      </c>
      <c r="C3513" s="7">
        <v>0.48194444444444451</v>
      </c>
      <c r="D3513" t="s">
        <v>52</v>
      </c>
      <c r="E3513" t="s">
        <v>167</v>
      </c>
      <c r="G3513" s="2">
        <v>2.013888888888889E-2</v>
      </c>
      <c r="H3513" s="15" t="str">
        <f t="shared" si="108"/>
        <v/>
      </c>
      <c r="I3513" s="2">
        <f>SUM(INDEX(ch_table[Duration],1):ch_table[[#This Row],[Duration]])</f>
        <v>86.744444444444383</v>
      </c>
      <c r="J3513" s="7">
        <v>0.79166666666666663</v>
      </c>
      <c r="K3513" s="16" t="str" cm="1">
        <f t="array" ref="K35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3" s="7" t="str">
        <f t="shared" si="109"/>
        <v/>
      </c>
      <c r="M3513" s="2">
        <f>SUM(INDEX(ch_table[AAT],1):ch_table[[#This Row],[AAT]])</f>
        <v>7.8645833333333339</v>
      </c>
    </row>
    <row r="3514" spans="1:13" x14ac:dyDescent="0.25">
      <c r="A3514">
        <v>252</v>
      </c>
      <c r="B3514" s="1">
        <v>43509</v>
      </c>
      <c r="C3514" s="7">
        <v>0.50208333333333333</v>
      </c>
      <c r="D3514" t="s">
        <v>52</v>
      </c>
      <c r="E3514" t="s">
        <v>111</v>
      </c>
      <c r="G3514" s="2">
        <v>3.2638888888888891E-2</v>
      </c>
      <c r="H3514" s="15" t="str">
        <f t="shared" si="108"/>
        <v/>
      </c>
      <c r="I3514" s="2">
        <f>SUM(INDEX(ch_table[Duration],1):ch_table[[#This Row],[Duration]])</f>
        <v>86.777083333333266</v>
      </c>
      <c r="J3514" s="7">
        <v>0.79166666666666663</v>
      </c>
      <c r="K3514" s="16" t="str" cm="1">
        <f t="array" ref="K35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4" s="7" t="str">
        <f t="shared" si="109"/>
        <v/>
      </c>
      <c r="M3514" s="2">
        <f>SUM(INDEX(ch_table[AAT],1):ch_table[[#This Row],[AAT]])</f>
        <v>7.8645833333333339</v>
      </c>
    </row>
    <row r="3515" spans="1:13" x14ac:dyDescent="0.25">
      <c r="A3515">
        <v>252</v>
      </c>
      <c r="B3515" s="1">
        <v>43509</v>
      </c>
      <c r="C3515" s="7">
        <v>0.53472222222222221</v>
      </c>
      <c r="D3515" t="s">
        <v>31</v>
      </c>
      <c r="E3515" t="s">
        <v>2422</v>
      </c>
      <c r="G3515" s="2">
        <v>6.9444444444444447E-4</v>
      </c>
      <c r="H3515" s="15" t="str">
        <f t="shared" si="108"/>
        <v/>
      </c>
      <c r="I3515" s="2">
        <f>SUM(INDEX(ch_table[Duration],1):ch_table[[#This Row],[Duration]])</f>
        <v>86.777777777777715</v>
      </c>
      <c r="J3515" s="7">
        <v>0.79166666666666663</v>
      </c>
      <c r="K3515" s="16" t="str" cm="1">
        <f t="array" ref="K35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5" s="7" t="str">
        <f t="shared" si="109"/>
        <v/>
      </c>
      <c r="M3515" s="2">
        <f>SUM(INDEX(ch_table[AAT],1):ch_table[[#This Row],[AAT]])</f>
        <v>7.8645833333333339</v>
      </c>
    </row>
    <row r="3516" spans="1:13" x14ac:dyDescent="0.25">
      <c r="A3516">
        <v>252</v>
      </c>
      <c r="B3516" s="1">
        <v>43509</v>
      </c>
      <c r="C3516" s="7">
        <v>0.53541666666666665</v>
      </c>
      <c r="D3516" t="s">
        <v>31</v>
      </c>
      <c r="E3516" t="s">
        <v>2423</v>
      </c>
      <c r="G3516" s="2">
        <v>1.3888888888888889E-3</v>
      </c>
      <c r="H3516" s="15" t="str">
        <f t="shared" si="108"/>
        <v/>
      </c>
      <c r="I3516" s="2">
        <f>SUM(INDEX(ch_table[Duration],1):ch_table[[#This Row],[Duration]])</f>
        <v>86.779166666666598</v>
      </c>
      <c r="J3516" s="7">
        <v>0.79166666666666663</v>
      </c>
      <c r="K3516" s="16" t="str" cm="1">
        <f t="array" ref="K35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6" s="7" t="str">
        <f t="shared" si="109"/>
        <v/>
      </c>
      <c r="M3516" s="2">
        <f>SUM(INDEX(ch_table[AAT],1):ch_table[[#This Row],[AAT]])</f>
        <v>7.8645833333333339</v>
      </c>
    </row>
    <row r="3517" spans="1:13" x14ac:dyDescent="0.25">
      <c r="A3517">
        <v>252</v>
      </c>
      <c r="B3517" s="1">
        <v>43509</v>
      </c>
      <c r="C3517" s="7">
        <v>0.53680555555555554</v>
      </c>
      <c r="D3517" t="s">
        <v>31</v>
      </c>
      <c r="E3517" t="s">
        <v>2424</v>
      </c>
      <c r="G3517" s="2">
        <v>1.3888888888888889E-3</v>
      </c>
      <c r="H3517" s="15" t="str">
        <f t="shared" si="108"/>
        <v/>
      </c>
      <c r="I3517" s="2">
        <f>SUM(INDEX(ch_table[Duration],1):ch_table[[#This Row],[Duration]])</f>
        <v>86.78055555555548</v>
      </c>
      <c r="J3517" s="7">
        <v>0.79166666666666663</v>
      </c>
      <c r="K3517" s="16" t="str" cm="1">
        <f t="array" ref="K35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7" s="7" t="str">
        <f t="shared" si="109"/>
        <v/>
      </c>
      <c r="M3517" s="2">
        <f>SUM(INDEX(ch_table[AAT],1):ch_table[[#This Row],[AAT]])</f>
        <v>7.8645833333333339</v>
      </c>
    </row>
    <row r="3518" spans="1:13" x14ac:dyDescent="0.25">
      <c r="A3518">
        <v>252</v>
      </c>
      <c r="B3518" s="1">
        <v>43509</v>
      </c>
      <c r="C3518" s="7">
        <v>0.53819444444444442</v>
      </c>
      <c r="D3518" t="s">
        <v>55</v>
      </c>
      <c r="E3518" t="s">
        <v>2425</v>
      </c>
      <c r="F3518" t="s">
        <v>1724</v>
      </c>
      <c r="G3518" s="2">
        <v>3.1944444444444442E-2</v>
      </c>
      <c r="H3518" s="15" t="str">
        <f t="shared" si="108"/>
        <v/>
      </c>
      <c r="I3518" s="2">
        <f>SUM(INDEX(ch_table[Duration],1):ch_table[[#This Row],[Duration]])</f>
        <v>86.812499999999929</v>
      </c>
      <c r="J3518" s="7">
        <v>0.79166666666666663</v>
      </c>
      <c r="K3518" s="16" t="str" cm="1">
        <f t="array" ref="K35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8" s="7" t="str">
        <f t="shared" si="109"/>
        <v/>
      </c>
      <c r="M3518" s="2">
        <f>SUM(INDEX(ch_table[AAT],1):ch_table[[#This Row],[AAT]])</f>
        <v>7.8645833333333339</v>
      </c>
    </row>
    <row r="3519" spans="1:13" x14ac:dyDescent="0.25">
      <c r="A3519">
        <v>252</v>
      </c>
      <c r="B3519" s="1">
        <v>43509</v>
      </c>
      <c r="C3519" s="7">
        <v>0.57013888888888886</v>
      </c>
      <c r="D3519" t="s">
        <v>55</v>
      </c>
      <c r="E3519" t="s">
        <v>2426</v>
      </c>
      <c r="G3519" s="2">
        <v>2.1527777777777781E-2</v>
      </c>
      <c r="H3519" s="15" t="str">
        <f t="shared" si="108"/>
        <v/>
      </c>
      <c r="I3519" s="2">
        <f>SUM(INDEX(ch_table[Duration],1):ch_table[[#This Row],[Duration]])</f>
        <v>86.834027777777706</v>
      </c>
      <c r="J3519" s="7">
        <v>0.79166666666666663</v>
      </c>
      <c r="K3519" s="16" t="str" cm="1">
        <f t="array" ref="K35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19" s="7" t="str">
        <f t="shared" si="109"/>
        <v/>
      </c>
      <c r="M3519" s="2">
        <f>SUM(INDEX(ch_table[AAT],1):ch_table[[#This Row],[AAT]])</f>
        <v>7.8645833333333339</v>
      </c>
    </row>
    <row r="3520" spans="1:13" x14ac:dyDescent="0.25">
      <c r="A3520">
        <v>252</v>
      </c>
      <c r="B3520" s="1">
        <v>43509</v>
      </c>
      <c r="C3520" s="7">
        <v>0.59166666666666667</v>
      </c>
      <c r="D3520" t="s">
        <v>31</v>
      </c>
      <c r="E3520" t="s">
        <v>2427</v>
      </c>
      <c r="G3520" s="2">
        <v>2.0833333333333329E-3</v>
      </c>
      <c r="H3520" s="15" t="str">
        <f t="shared" si="108"/>
        <v/>
      </c>
      <c r="I3520" s="2">
        <f>SUM(INDEX(ch_table[Duration],1):ch_table[[#This Row],[Duration]])</f>
        <v>86.836111111111038</v>
      </c>
      <c r="J3520" s="7">
        <v>0.79166666666666663</v>
      </c>
      <c r="K3520" s="16" t="str" cm="1">
        <f t="array" ref="K35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0" s="7" t="str">
        <f t="shared" si="109"/>
        <v/>
      </c>
      <c r="M3520" s="2">
        <f>SUM(INDEX(ch_table[AAT],1):ch_table[[#This Row],[AAT]])</f>
        <v>7.8645833333333339</v>
      </c>
    </row>
    <row r="3521" spans="1:13" x14ac:dyDescent="0.25">
      <c r="A3521">
        <v>252</v>
      </c>
      <c r="B3521" s="1">
        <v>43509</v>
      </c>
      <c r="C3521" s="7">
        <v>0.59375</v>
      </c>
      <c r="D3521" t="s">
        <v>31</v>
      </c>
      <c r="E3521" t="s">
        <v>2428</v>
      </c>
      <c r="G3521" s="2">
        <v>1.3888888888888889E-3</v>
      </c>
      <c r="H3521" s="15" t="str">
        <f t="shared" si="108"/>
        <v/>
      </c>
      <c r="I3521" s="2">
        <f>SUM(INDEX(ch_table[Duration],1):ch_table[[#This Row],[Duration]])</f>
        <v>86.83749999999992</v>
      </c>
      <c r="J3521" s="7">
        <v>0.79166666666666663</v>
      </c>
      <c r="K3521" s="16" t="str" cm="1">
        <f t="array" ref="K35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1" s="7" t="str">
        <f t="shared" si="109"/>
        <v/>
      </c>
      <c r="M3521" s="2">
        <f>SUM(INDEX(ch_table[AAT],1):ch_table[[#This Row],[AAT]])</f>
        <v>7.8645833333333339</v>
      </c>
    </row>
    <row r="3522" spans="1:13" x14ac:dyDescent="0.25">
      <c r="A3522">
        <v>252</v>
      </c>
      <c r="B3522" s="1">
        <v>43509</v>
      </c>
      <c r="C3522" s="7">
        <v>0.59513888888888888</v>
      </c>
      <c r="D3522" t="s">
        <v>286</v>
      </c>
      <c r="E3522" t="s">
        <v>2429</v>
      </c>
      <c r="G3522" s="2">
        <v>7.6388888888888886E-3</v>
      </c>
      <c r="H3522" s="15" t="str">
        <f t="shared" ref="H3522:H3585" si="110">IF(OR($D3522="House rose", $D3522="Session end"), SUMIF(A:A,A3522, G:G),"")</f>
        <v/>
      </c>
      <c r="I3522" s="2">
        <f>SUM(INDEX(ch_table[Duration],1):ch_table[[#This Row],[Duration]])</f>
        <v>86.845138888888812</v>
      </c>
      <c r="J3522" s="7">
        <v>0.79166666666666663</v>
      </c>
      <c r="K3522" s="16" t="str" cm="1">
        <f t="array" ref="K35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2" s="7" t="str">
        <f t="shared" ref="L3522:L3585" si="111">IF(OR(D3522="House rose",D3522="Session end"), SUMIF(A:A, A3522,K:K),"")</f>
        <v/>
      </c>
      <c r="M3522" s="2">
        <f>SUM(INDEX(ch_table[AAT],1):ch_table[[#This Row],[AAT]])</f>
        <v>7.8645833333333339</v>
      </c>
    </row>
    <row r="3523" spans="1:13" x14ac:dyDescent="0.25">
      <c r="A3523">
        <v>252</v>
      </c>
      <c r="B3523" s="1">
        <v>43509</v>
      </c>
      <c r="C3523" s="7">
        <v>0.60277777777777775</v>
      </c>
      <c r="D3523" t="s">
        <v>1424</v>
      </c>
      <c r="E3523" t="s">
        <v>2430</v>
      </c>
      <c r="F3523" t="s">
        <v>2140</v>
      </c>
      <c r="G3523" s="2">
        <v>4.1666666666666666E-3</v>
      </c>
      <c r="H3523" s="15" t="str">
        <f t="shared" si="110"/>
        <v/>
      </c>
      <c r="I3523" s="2">
        <f>SUM(INDEX(ch_table[Duration],1):ch_table[[#This Row],[Duration]])</f>
        <v>86.849305555555475</v>
      </c>
      <c r="J3523" s="7">
        <v>0.79166666666666663</v>
      </c>
      <c r="K3523" s="16" t="str" cm="1">
        <f t="array" ref="K35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3" s="7" t="str">
        <f t="shared" si="111"/>
        <v/>
      </c>
      <c r="M3523" s="2">
        <f>SUM(INDEX(ch_table[AAT],1):ch_table[[#This Row],[AAT]])</f>
        <v>7.8645833333333339</v>
      </c>
    </row>
    <row r="3524" spans="1:13" x14ac:dyDescent="0.25">
      <c r="A3524">
        <v>252</v>
      </c>
      <c r="B3524" s="1">
        <v>43509</v>
      </c>
      <c r="C3524" s="7">
        <v>0.6069444444444444</v>
      </c>
      <c r="D3524" t="s">
        <v>290</v>
      </c>
      <c r="E3524" t="s">
        <v>2430</v>
      </c>
      <c r="G3524" s="2">
        <v>3.888888888888889E-2</v>
      </c>
      <c r="H3524" s="15" t="str">
        <f t="shared" si="110"/>
        <v/>
      </c>
      <c r="I3524" s="2">
        <f>SUM(INDEX(ch_table[Duration],1):ch_table[[#This Row],[Duration]])</f>
        <v>86.888194444444366</v>
      </c>
      <c r="J3524" s="7">
        <v>0.79166666666666663</v>
      </c>
      <c r="K3524" s="16" t="str" cm="1">
        <f t="array" ref="K35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4" s="7" t="str">
        <f t="shared" si="111"/>
        <v/>
      </c>
      <c r="M3524" s="2">
        <f>SUM(INDEX(ch_table[AAT],1):ch_table[[#This Row],[AAT]])</f>
        <v>7.8645833333333339</v>
      </c>
    </row>
    <row r="3525" spans="1:13" x14ac:dyDescent="0.25">
      <c r="A3525">
        <v>252</v>
      </c>
      <c r="B3525" s="1">
        <v>43509</v>
      </c>
      <c r="C3525" s="7">
        <v>0.64583333333333337</v>
      </c>
      <c r="D3525" t="s">
        <v>2431</v>
      </c>
      <c r="E3525" t="s">
        <v>2432</v>
      </c>
      <c r="G3525" s="2">
        <v>3.9583333333333331E-2</v>
      </c>
      <c r="H3525" s="15" t="str">
        <f t="shared" si="110"/>
        <v/>
      </c>
      <c r="I3525" s="2">
        <f>SUM(INDEX(ch_table[Duration],1):ch_table[[#This Row],[Duration]])</f>
        <v>86.927777777777706</v>
      </c>
      <c r="J3525" s="7">
        <v>0.79166666666666663</v>
      </c>
      <c r="K3525" s="16" t="str" cm="1">
        <f t="array" ref="K35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5" s="7" t="str">
        <f t="shared" si="111"/>
        <v/>
      </c>
      <c r="M3525" s="2">
        <f>SUM(INDEX(ch_table[AAT],1):ch_table[[#This Row],[AAT]])</f>
        <v>7.8645833333333339</v>
      </c>
    </row>
    <row r="3526" spans="1:13" x14ac:dyDescent="0.25">
      <c r="A3526">
        <v>252</v>
      </c>
      <c r="B3526" s="1">
        <v>43509</v>
      </c>
      <c r="C3526" s="7">
        <v>0.68541666666666667</v>
      </c>
      <c r="D3526" t="s">
        <v>104</v>
      </c>
      <c r="E3526" t="s">
        <v>2433</v>
      </c>
      <c r="G3526" s="2">
        <v>2.1527777777777781E-2</v>
      </c>
      <c r="H3526" s="15" t="str">
        <f t="shared" si="110"/>
        <v/>
      </c>
      <c r="I3526" s="2">
        <f>SUM(INDEX(ch_table[Duration],1):ch_table[[#This Row],[Duration]])</f>
        <v>86.949305555555483</v>
      </c>
      <c r="J3526" s="7">
        <v>0.79166666666666663</v>
      </c>
      <c r="K3526" s="16" t="str" cm="1">
        <f t="array" ref="K35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6" s="7" t="str">
        <f t="shared" si="111"/>
        <v/>
      </c>
      <c r="M3526" s="2">
        <f>SUM(INDEX(ch_table[AAT],1):ch_table[[#This Row],[AAT]])</f>
        <v>7.8645833333333339</v>
      </c>
    </row>
    <row r="3527" spans="1:13" x14ac:dyDescent="0.25">
      <c r="A3527">
        <v>252</v>
      </c>
      <c r="B3527" s="1">
        <v>43509</v>
      </c>
      <c r="C3527" s="7">
        <v>0.70694444444444449</v>
      </c>
      <c r="D3527" t="s">
        <v>34</v>
      </c>
      <c r="E3527" t="s">
        <v>1851</v>
      </c>
      <c r="F3527" t="s">
        <v>2140</v>
      </c>
      <c r="G3527" s="2">
        <v>6.9444444444444447E-4</v>
      </c>
      <c r="H3527" s="15" t="str">
        <f t="shared" si="110"/>
        <v/>
      </c>
      <c r="I3527" s="2">
        <f>SUM(INDEX(ch_table[Duration],1):ch_table[[#This Row],[Duration]])</f>
        <v>86.949999999999932</v>
      </c>
      <c r="J3527" s="7">
        <v>0.79166666666666663</v>
      </c>
      <c r="K3527" s="16" t="str" cm="1">
        <f t="array" ref="K35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7" s="7" t="str">
        <f t="shared" si="111"/>
        <v/>
      </c>
      <c r="M3527" s="2">
        <f>SUM(INDEX(ch_table[AAT],1):ch_table[[#This Row],[AAT]])</f>
        <v>7.8645833333333339</v>
      </c>
    </row>
    <row r="3528" spans="1:13" x14ac:dyDescent="0.25">
      <c r="A3528">
        <v>252</v>
      </c>
      <c r="B3528" s="1">
        <v>43509</v>
      </c>
      <c r="C3528" s="7">
        <v>0.70763888888888893</v>
      </c>
      <c r="D3528" t="s">
        <v>104</v>
      </c>
      <c r="E3528" t="s">
        <v>2434</v>
      </c>
      <c r="G3528" s="2">
        <v>2.4305555555555559E-2</v>
      </c>
      <c r="H3528" s="15" t="str">
        <f t="shared" si="110"/>
        <v/>
      </c>
      <c r="I3528" s="2">
        <f>SUM(INDEX(ch_table[Duration],1):ch_table[[#This Row],[Duration]])</f>
        <v>86.974305555555489</v>
      </c>
      <c r="J3528" s="7">
        <v>0.79166666666666663</v>
      </c>
      <c r="K3528" s="16" t="str" cm="1">
        <f t="array" ref="K35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8" s="7" t="str">
        <f t="shared" si="111"/>
        <v/>
      </c>
      <c r="M3528" s="2">
        <f>SUM(INDEX(ch_table[AAT],1):ch_table[[#This Row],[AAT]])</f>
        <v>7.8645833333333339</v>
      </c>
    </row>
    <row r="3529" spans="1:13" x14ac:dyDescent="0.25">
      <c r="A3529">
        <v>252</v>
      </c>
      <c r="B3529" s="1">
        <v>43509</v>
      </c>
      <c r="C3529" s="7">
        <v>0.7319444444444444</v>
      </c>
      <c r="D3529" t="s">
        <v>34</v>
      </c>
      <c r="E3529" t="s">
        <v>1202</v>
      </c>
      <c r="F3529" t="s">
        <v>2140</v>
      </c>
      <c r="G3529" s="2">
        <v>6.9444444444444447E-4</v>
      </c>
      <c r="H3529" s="15" t="str">
        <f t="shared" si="110"/>
        <v/>
      </c>
      <c r="I3529" s="2">
        <f>SUM(INDEX(ch_table[Duration],1):ch_table[[#This Row],[Duration]])</f>
        <v>86.974999999999937</v>
      </c>
      <c r="J3529" s="7">
        <v>0.79166666666666663</v>
      </c>
      <c r="K3529" s="16" t="str" cm="1">
        <f t="array" ref="K35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29" s="7" t="str">
        <f t="shared" si="111"/>
        <v/>
      </c>
      <c r="M3529" s="2">
        <f>SUM(INDEX(ch_table[AAT],1):ch_table[[#This Row],[AAT]])</f>
        <v>7.8645833333333339</v>
      </c>
    </row>
    <row r="3530" spans="1:13" x14ac:dyDescent="0.25">
      <c r="A3530">
        <v>252</v>
      </c>
      <c r="B3530" s="1">
        <v>43509</v>
      </c>
      <c r="C3530" s="7">
        <v>0.73263888888888884</v>
      </c>
      <c r="D3530" t="s">
        <v>104</v>
      </c>
      <c r="E3530" t="s">
        <v>2434</v>
      </c>
      <c r="G3530" s="2">
        <v>5.6944444444444443E-2</v>
      </c>
      <c r="H3530" s="15" t="str">
        <f t="shared" si="110"/>
        <v/>
      </c>
      <c r="I3530" s="2">
        <f>SUM(INDEX(ch_table[Duration],1):ch_table[[#This Row],[Duration]])</f>
        <v>87.031944444444377</v>
      </c>
      <c r="J3530" s="7">
        <v>0.79166666666666663</v>
      </c>
      <c r="K3530" s="16" t="str" cm="1">
        <f t="array" ref="K35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0" s="7" t="str">
        <f t="shared" si="111"/>
        <v/>
      </c>
      <c r="M3530" s="2">
        <f>SUM(INDEX(ch_table[AAT],1):ch_table[[#This Row],[AAT]])</f>
        <v>7.8645833333333339</v>
      </c>
    </row>
    <row r="3531" spans="1:13" x14ac:dyDescent="0.25">
      <c r="A3531">
        <v>252</v>
      </c>
      <c r="B3531" s="1">
        <v>43509</v>
      </c>
      <c r="C3531" s="7">
        <v>0.7895833333333333</v>
      </c>
      <c r="D3531" t="s">
        <v>1688</v>
      </c>
      <c r="E3531" t="s">
        <v>2435</v>
      </c>
      <c r="G3531" s="2">
        <v>1.3888888888888889E-3</v>
      </c>
      <c r="H3531" s="15" t="str">
        <f t="shared" si="110"/>
        <v/>
      </c>
      <c r="I3531" s="2">
        <f>SUM(INDEX(ch_table[Duration],1):ch_table[[#This Row],[Duration]])</f>
        <v>87.03333333333326</v>
      </c>
      <c r="J3531" s="7">
        <v>0.79166666666666663</v>
      </c>
      <c r="K3531" s="16" t="str" cm="1">
        <f t="array" ref="K35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1" s="7" t="str">
        <f t="shared" si="111"/>
        <v/>
      </c>
      <c r="M3531" s="2">
        <f>SUM(INDEX(ch_table[AAT],1):ch_table[[#This Row],[AAT]])</f>
        <v>7.8645833333333339</v>
      </c>
    </row>
    <row r="3532" spans="1:13" x14ac:dyDescent="0.25">
      <c r="A3532">
        <v>252</v>
      </c>
      <c r="B3532" s="1">
        <v>43509</v>
      </c>
      <c r="C3532" s="7">
        <v>0.79097222222222219</v>
      </c>
      <c r="D3532" t="s">
        <v>23</v>
      </c>
      <c r="E3532" t="s">
        <v>2436</v>
      </c>
      <c r="G3532" s="2">
        <v>1.9444444444444441E-2</v>
      </c>
      <c r="H3532" s="15" t="str">
        <f t="shared" si="110"/>
        <v/>
      </c>
      <c r="I3532" s="2">
        <f>SUM(INDEX(ch_table[Duration],1):ch_table[[#This Row],[Duration]])</f>
        <v>87.052777777777706</v>
      </c>
      <c r="J3532" s="7">
        <v>0.79166666666666663</v>
      </c>
      <c r="K3532" s="16" cm="1">
        <f t="array" ref="K35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1.8750000000000044E-2</v>
      </c>
      <c r="L3532" s="7" t="str">
        <f t="shared" si="111"/>
        <v/>
      </c>
      <c r="M3532" s="2">
        <f>SUM(INDEX(ch_table[AAT],1):ch_table[[#This Row],[AAT]])</f>
        <v>7.8833333333333337</v>
      </c>
    </row>
    <row r="3533" spans="1:13" x14ac:dyDescent="0.25">
      <c r="A3533">
        <v>252</v>
      </c>
      <c r="B3533" s="1">
        <v>43509</v>
      </c>
      <c r="C3533" s="7">
        <v>0.81041666666666667</v>
      </c>
      <c r="D3533" t="s">
        <v>8</v>
      </c>
      <c r="H3533" s="15">
        <f t="shared" si="110"/>
        <v>0.33125000000000004</v>
      </c>
      <c r="I3533" s="2">
        <f>SUM(INDEX(ch_table[Duration],1):ch_table[[#This Row],[Duration]])</f>
        <v>87.052777777777706</v>
      </c>
      <c r="J3533" s="7">
        <v>0.79166666666666663</v>
      </c>
      <c r="K3533" s="16" t="str" cm="1">
        <f t="array" ref="K35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3" s="7">
        <f t="shared" si="111"/>
        <v>1.8750000000000044E-2</v>
      </c>
      <c r="M3533" s="2">
        <f>SUM(INDEX(ch_table[AAT],1):ch_table[[#This Row],[AAT]])</f>
        <v>7.8833333333333337</v>
      </c>
    </row>
    <row r="3534" spans="1:13" x14ac:dyDescent="0.25">
      <c r="A3534">
        <v>253</v>
      </c>
      <c r="B3534" s="1">
        <v>43510</v>
      </c>
      <c r="C3534" s="7">
        <v>0.39583333333333331</v>
      </c>
      <c r="D3534" t="s">
        <v>13</v>
      </c>
      <c r="G3534" s="2">
        <v>2.7777777777777779E-3</v>
      </c>
      <c r="H3534" s="15" t="str">
        <f t="shared" si="110"/>
        <v/>
      </c>
      <c r="I3534" s="2">
        <f>SUM(INDEX(ch_table[Duration],1):ch_table[[#This Row],[Duration]])</f>
        <v>87.055555555555486</v>
      </c>
      <c r="J3534" s="7">
        <v>0.70833333333333337</v>
      </c>
      <c r="K3534" s="16" t="str" cm="1">
        <f t="array" ref="K35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4" s="7" t="str">
        <f t="shared" si="111"/>
        <v/>
      </c>
      <c r="M3534" s="2">
        <f>SUM(INDEX(ch_table[AAT],1):ch_table[[#This Row],[AAT]])</f>
        <v>7.8833333333333337</v>
      </c>
    </row>
    <row r="3535" spans="1:13" x14ac:dyDescent="0.25">
      <c r="A3535">
        <v>253</v>
      </c>
      <c r="B3535" s="1">
        <v>43510</v>
      </c>
      <c r="C3535" s="7">
        <v>0.39861111111111108</v>
      </c>
      <c r="D3535" t="s">
        <v>52</v>
      </c>
      <c r="E3535" t="s">
        <v>380</v>
      </c>
      <c r="G3535" s="2">
        <v>3.5416666666666673E-2</v>
      </c>
      <c r="H3535" s="15" t="str">
        <f t="shared" si="110"/>
        <v/>
      </c>
      <c r="I3535" s="2">
        <f>SUM(INDEX(ch_table[Duration],1):ch_table[[#This Row],[Duration]])</f>
        <v>87.090972222222149</v>
      </c>
      <c r="J3535" s="7">
        <v>0.70833333333333337</v>
      </c>
      <c r="K3535" s="16" t="str" cm="1">
        <f t="array" ref="K35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5" s="7" t="str">
        <f t="shared" si="111"/>
        <v/>
      </c>
      <c r="M3535" s="2">
        <f>SUM(INDEX(ch_table[AAT],1):ch_table[[#This Row],[AAT]])</f>
        <v>7.8833333333333337</v>
      </c>
    </row>
    <row r="3536" spans="1:13" x14ac:dyDescent="0.25">
      <c r="A3536">
        <v>253</v>
      </c>
      <c r="B3536" s="1">
        <v>43510</v>
      </c>
      <c r="C3536" s="7">
        <v>0.43402777777777779</v>
      </c>
      <c r="D3536" t="s">
        <v>54</v>
      </c>
      <c r="E3536" t="s">
        <v>380</v>
      </c>
      <c r="G3536" s="2">
        <v>1.111111111111111E-2</v>
      </c>
      <c r="H3536" s="15" t="str">
        <f t="shared" si="110"/>
        <v/>
      </c>
      <c r="I3536" s="2">
        <f>SUM(INDEX(ch_table[Duration],1):ch_table[[#This Row],[Duration]])</f>
        <v>87.102083333333255</v>
      </c>
      <c r="J3536" s="7">
        <v>0.70833333333333337</v>
      </c>
      <c r="K3536" s="16" t="str" cm="1">
        <f t="array" ref="K35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6" s="7" t="str">
        <f t="shared" si="111"/>
        <v/>
      </c>
      <c r="M3536" s="2">
        <f>SUM(INDEX(ch_table[AAT],1):ch_table[[#This Row],[AAT]])</f>
        <v>7.8833333333333337</v>
      </c>
    </row>
    <row r="3537" spans="1:13" x14ac:dyDescent="0.25">
      <c r="A3537">
        <v>253</v>
      </c>
      <c r="B3537" s="1">
        <v>43510</v>
      </c>
      <c r="C3537" s="7">
        <v>0.44513888888888892</v>
      </c>
      <c r="D3537" t="s">
        <v>29</v>
      </c>
      <c r="E3537" t="s">
        <v>176</v>
      </c>
      <c r="G3537" s="2">
        <v>5.5555555555555552E-2</v>
      </c>
      <c r="H3537" s="15" t="str">
        <f t="shared" si="110"/>
        <v/>
      </c>
      <c r="I3537" s="2">
        <f>SUM(INDEX(ch_table[Duration],1):ch_table[[#This Row],[Duration]])</f>
        <v>87.157638888888812</v>
      </c>
      <c r="J3537" s="7">
        <v>0.70833333333333337</v>
      </c>
      <c r="K3537" s="16" t="str" cm="1">
        <f t="array" ref="K35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7" s="7" t="str">
        <f t="shared" si="111"/>
        <v/>
      </c>
      <c r="M3537" s="2">
        <f>SUM(INDEX(ch_table[AAT],1):ch_table[[#This Row],[AAT]])</f>
        <v>7.8833333333333337</v>
      </c>
    </row>
    <row r="3538" spans="1:13" x14ac:dyDescent="0.25">
      <c r="A3538">
        <v>253</v>
      </c>
      <c r="B3538" s="1">
        <v>43510</v>
      </c>
      <c r="C3538" s="7">
        <v>0.50069444444444444</v>
      </c>
      <c r="D3538" t="s">
        <v>31</v>
      </c>
      <c r="E3538" t="s">
        <v>2437</v>
      </c>
      <c r="G3538" s="2">
        <v>2.0833333333333329E-3</v>
      </c>
      <c r="H3538" s="15" t="str">
        <f t="shared" si="110"/>
        <v/>
      </c>
      <c r="I3538" s="2">
        <f>SUM(INDEX(ch_table[Duration],1):ch_table[[#This Row],[Duration]])</f>
        <v>87.159722222222143</v>
      </c>
      <c r="J3538" s="7">
        <v>0.70833333333333337</v>
      </c>
      <c r="K3538" s="16" t="str" cm="1">
        <f t="array" ref="K35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8" s="7" t="str">
        <f t="shared" si="111"/>
        <v/>
      </c>
      <c r="M3538" s="2">
        <f>SUM(INDEX(ch_table[AAT],1):ch_table[[#This Row],[AAT]])</f>
        <v>7.8833333333333337</v>
      </c>
    </row>
    <row r="3539" spans="1:13" x14ac:dyDescent="0.25">
      <c r="A3539">
        <v>253</v>
      </c>
      <c r="B3539" s="1">
        <v>43510</v>
      </c>
      <c r="C3539" s="7">
        <v>0.50277777777777777</v>
      </c>
      <c r="D3539" t="s">
        <v>31</v>
      </c>
      <c r="E3539" t="s">
        <v>2438</v>
      </c>
      <c r="G3539" s="2">
        <v>6.9444444444444447E-4</v>
      </c>
      <c r="H3539" s="15" t="str">
        <f t="shared" si="110"/>
        <v/>
      </c>
      <c r="I3539" s="2">
        <f>SUM(INDEX(ch_table[Duration],1):ch_table[[#This Row],[Duration]])</f>
        <v>87.160416666666592</v>
      </c>
      <c r="J3539" s="7">
        <v>0.70833333333333337</v>
      </c>
      <c r="K3539" s="16" t="str" cm="1">
        <f t="array" ref="K35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39" s="7" t="str">
        <f t="shared" si="111"/>
        <v/>
      </c>
      <c r="M3539" s="2">
        <f>SUM(INDEX(ch_table[AAT],1):ch_table[[#This Row],[AAT]])</f>
        <v>7.8833333333333337</v>
      </c>
    </row>
    <row r="3540" spans="1:13" x14ac:dyDescent="0.25">
      <c r="A3540">
        <v>253</v>
      </c>
      <c r="B3540" s="1">
        <v>43510</v>
      </c>
      <c r="C3540" s="7">
        <v>0.50347222222222221</v>
      </c>
      <c r="D3540" t="s">
        <v>31</v>
      </c>
      <c r="E3540" t="s">
        <v>2439</v>
      </c>
      <c r="G3540" s="2">
        <v>1.3888888888888889E-3</v>
      </c>
      <c r="H3540" s="15" t="str">
        <f t="shared" si="110"/>
        <v/>
      </c>
      <c r="I3540" s="2">
        <f>SUM(INDEX(ch_table[Duration],1):ch_table[[#This Row],[Duration]])</f>
        <v>87.161805555555475</v>
      </c>
      <c r="J3540" s="7">
        <v>0.70833333333333337</v>
      </c>
      <c r="K3540" s="16" t="str" cm="1">
        <f t="array" ref="K35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0" s="7" t="str">
        <f t="shared" si="111"/>
        <v/>
      </c>
      <c r="M3540" s="2">
        <f>SUM(INDEX(ch_table[AAT],1):ch_table[[#This Row],[AAT]])</f>
        <v>7.8833333333333337</v>
      </c>
    </row>
    <row r="3541" spans="1:13" x14ac:dyDescent="0.25">
      <c r="A3541">
        <v>253</v>
      </c>
      <c r="B3541" s="1">
        <v>43510</v>
      </c>
      <c r="C3541" s="7">
        <v>0.50486111111111109</v>
      </c>
      <c r="D3541" t="s">
        <v>31</v>
      </c>
      <c r="E3541" t="s">
        <v>2440</v>
      </c>
      <c r="G3541" s="2">
        <v>6.9444444444444447E-4</v>
      </c>
      <c r="H3541" s="15" t="str">
        <f t="shared" si="110"/>
        <v/>
      </c>
      <c r="I3541" s="2">
        <f>SUM(INDEX(ch_table[Duration],1):ch_table[[#This Row],[Duration]])</f>
        <v>87.162499999999923</v>
      </c>
      <c r="J3541" s="7">
        <v>0.70833333333333337</v>
      </c>
      <c r="K3541" s="16" t="str" cm="1">
        <f t="array" ref="K35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1" s="7" t="str">
        <f t="shared" si="111"/>
        <v/>
      </c>
      <c r="M3541" s="2">
        <f>SUM(INDEX(ch_table[AAT],1):ch_table[[#This Row],[AAT]])</f>
        <v>7.8833333333333337</v>
      </c>
    </row>
    <row r="3542" spans="1:13" x14ac:dyDescent="0.25">
      <c r="A3542">
        <v>253</v>
      </c>
      <c r="B3542" s="1">
        <v>43510</v>
      </c>
      <c r="C3542" s="7">
        <v>0.50555555555555554</v>
      </c>
      <c r="D3542" t="s">
        <v>31</v>
      </c>
      <c r="E3542" t="s">
        <v>2441</v>
      </c>
      <c r="G3542" s="2">
        <v>2.0833333333333329E-3</v>
      </c>
      <c r="H3542" s="15" t="str">
        <f t="shared" si="110"/>
        <v/>
      </c>
      <c r="I3542" s="2">
        <f>SUM(INDEX(ch_table[Duration],1):ch_table[[#This Row],[Duration]])</f>
        <v>87.164583333333255</v>
      </c>
      <c r="J3542" s="7">
        <v>0.70833333333333337</v>
      </c>
      <c r="K3542" s="16" t="str" cm="1">
        <f t="array" ref="K35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2" s="7" t="str">
        <f t="shared" si="111"/>
        <v/>
      </c>
      <c r="M3542" s="2">
        <f>SUM(INDEX(ch_table[AAT],1):ch_table[[#This Row],[AAT]])</f>
        <v>7.8833333333333337</v>
      </c>
    </row>
    <row r="3543" spans="1:13" x14ac:dyDescent="0.25">
      <c r="A3543">
        <v>253</v>
      </c>
      <c r="B3543" s="1">
        <v>43510</v>
      </c>
      <c r="C3543" s="7">
        <v>0.50763888888888886</v>
      </c>
      <c r="D3543" t="s">
        <v>31</v>
      </c>
      <c r="E3543" t="s">
        <v>2442</v>
      </c>
      <c r="G3543" s="2">
        <v>1.3888888888888889E-3</v>
      </c>
      <c r="H3543" s="15" t="str">
        <f t="shared" si="110"/>
        <v/>
      </c>
      <c r="I3543" s="2">
        <f>SUM(INDEX(ch_table[Duration],1):ch_table[[#This Row],[Duration]])</f>
        <v>87.165972222222138</v>
      </c>
      <c r="J3543" s="7">
        <v>0.70833333333333337</v>
      </c>
      <c r="K3543" s="16" t="str" cm="1">
        <f t="array" ref="K35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3" s="7" t="str">
        <f t="shared" si="111"/>
        <v/>
      </c>
      <c r="M3543" s="2">
        <f>SUM(INDEX(ch_table[AAT],1):ch_table[[#This Row],[AAT]])</f>
        <v>7.8833333333333337</v>
      </c>
    </row>
    <row r="3544" spans="1:13" x14ac:dyDescent="0.25">
      <c r="A3544">
        <v>253</v>
      </c>
      <c r="B3544" s="1">
        <v>43510</v>
      </c>
      <c r="C3544" s="7">
        <v>0.50902777777777775</v>
      </c>
      <c r="D3544" t="s">
        <v>31</v>
      </c>
      <c r="E3544" t="s">
        <v>2443</v>
      </c>
      <c r="G3544" s="2">
        <v>6.9444444444444447E-4</v>
      </c>
      <c r="H3544" s="15" t="str">
        <f t="shared" si="110"/>
        <v/>
      </c>
      <c r="I3544" s="2">
        <f>SUM(INDEX(ch_table[Duration],1):ch_table[[#This Row],[Duration]])</f>
        <v>87.166666666666586</v>
      </c>
      <c r="J3544" s="7">
        <v>0.70833333333333337</v>
      </c>
      <c r="K3544" s="16" t="str" cm="1">
        <f t="array" ref="K35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4" s="7" t="str">
        <f t="shared" si="111"/>
        <v/>
      </c>
      <c r="M3544" s="2">
        <f>SUM(INDEX(ch_table[AAT],1):ch_table[[#This Row],[AAT]])</f>
        <v>7.8833333333333337</v>
      </c>
    </row>
    <row r="3545" spans="1:13" x14ac:dyDescent="0.25">
      <c r="A3545">
        <v>253</v>
      </c>
      <c r="B3545" s="1">
        <v>43510</v>
      </c>
      <c r="C3545" s="7">
        <v>0.50972222222222219</v>
      </c>
      <c r="D3545" t="s">
        <v>31</v>
      </c>
      <c r="E3545" t="s">
        <v>2444</v>
      </c>
      <c r="G3545" s="2">
        <v>2.0833333333333329E-3</v>
      </c>
      <c r="H3545" s="15" t="str">
        <f t="shared" si="110"/>
        <v/>
      </c>
      <c r="I3545" s="2">
        <f>SUM(INDEX(ch_table[Duration],1):ch_table[[#This Row],[Duration]])</f>
        <v>87.168749999999918</v>
      </c>
      <c r="J3545" s="7">
        <v>0.70833333333333337</v>
      </c>
      <c r="K3545" s="16" t="str" cm="1">
        <f t="array" ref="K35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5" s="7" t="str">
        <f t="shared" si="111"/>
        <v/>
      </c>
      <c r="M3545" s="2">
        <f>SUM(INDEX(ch_table[AAT],1):ch_table[[#This Row],[AAT]])</f>
        <v>7.8833333333333337</v>
      </c>
    </row>
    <row r="3546" spans="1:13" x14ac:dyDescent="0.25">
      <c r="A3546">
        <v>253</v>
      </c>
      <c r="B3546" s="1">
        <v>43510</v>
      </c>
      <c r="C3546" s="7">
        <v>0.51180555555555551</v>
      </c>
      <c r="D3546" t="s">
        <v>31</v>
      </c>
      <c r="E3546" t="s">
        <v>2445</v>
      </c>
      <c r="G3546" s="2">
        <v>1.3888888888888889E-3</v>
      </c>
      <c r="H3546" s="15" t="str">
        <f t="shared" si="110"/>
        <v/>
      </c>
      <c r="I3546" s="2">
        <f>SUM(INDEX(ch_table[Duration],1):ch_table[[#This Row],[Duration]])</f>
        <v>87.1701388888888</v>
      </c>
      <c r="J3546" s="7">
        <v>0.70833333333333337</v>
      </c>
      <c r="K3546" s="16" t="str" cm="1">
        <f t="array" ref="K35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6" s="7" t="str">
        <f t="shared" si="111"/>
        <v/>
      </c>
      <c r="M3546" s="2">
        <f>SUM(INDEX(ch_table[AAT],1):ch_table[[#This Row],[AAT]])</f>
        <v>7.8833333333333337</v>
      </c>
    </row>
    <row r="3547" spans="1:13" x14ac:dyDescent="0.25">
      <c r="A3547">
        <v>253</v>
      </c>
      <c r="B3547" s="1">
        <v>43510</v>
      </c>
      <c r="C3547" s="7">
        <v>0.5131944444444444</v>
      </c>
      <c r="D3547" t="s">
        <v>290</v>
      </c>
      <c r="E3547" t="s">
        <v>2446</v>
      </c>
      <c r="F3547" t="s">
        <v>1724</v>
      </c>
      <c r="G3547" s="2">
        <v>8.0555555555555561E-2</v>
      </c>
      <c r="H3547" s="15" t="str">
        <f t="shared" si="110"/>
        <v/>
      </c>
      <c r="I3547" s="2">
        <f>SUM(INDEX(ch_table[Duration],1):ch_table[[#This Row],[Duration]])</f>
        <v>87.250694444444349</v>
      </c>
      <c r="J3547" s="7">
        <v>0.70833333333333337</v>
      </c>
      <c r="K3547" s="16" t="str" cm="1">
        <f t="array" ref="K35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7" s="7" t="str">
        <f t="shared" si="111"/>
        <v/>
      </c>
      <c r="M3547" s="2">
        <f>SUM(INDEX(ch_table[AAT],1):ch_table[[#This Row],[AAT]])</f>
        <v>7.8833333333333337</v>
      </c>
    </row>
    <row r="3548" spans="1:13" x14ac:dyDescent="0.25">
      <c r="A3548">
        <v>253</v>
      </c>
      <c r="B3548" s="1">
        <v>43510</v>
      </c>
      <c r="C3548" s="7">
        <v>0.59375</v>
      </c>
      <c r="D3548" t="s">
        <v>34</v>
      </c>
      <c r="E3548" t="s">
        <v>2321</v>
      </c>
      <c r="F3548" t="s">
        <v>2140</v>
      </c>
      <c r="G3548" s="2">
        <v>6.9444444444444447E-4</v>
      </c>
      <c r="H3548" s="15" t="str">
        <f t="shared" si="110"/>
        <v/>
      </c>
      <c r="I3548" s="2">
        <f>SUM(INDEX(ch_table[Duration],1):ch_table[[#This Row],[Duration]])</f>
        <v>87.251388888888798</v>
      </c>
      <c r="J3548" s="7">
        <v>0.70833333333333337</v>
      </c>
      <c r="K3548" s="16" t="str" cm="1">
        <f t="array" ref="K35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8" s="7" t="str">
        <f t="shared" si="111"/>
        <v/>
      </c>
      <c r="M3548" s="2">
        <f>SUM(INDEX(ch_table[AAT],1):ch_table[[#This Row],[AAT]])</f>
        <v>7.8833333333333337</v>
      </c>
    </row>
    <row r="3549" spans="1:13" x14ac:dyDescent="0.25">
      <c r="A3549">
        <v>253</v>
      </c>
      <c r="B3549" s="1">
        <v>43510</v>
      </c>
      <c r="C3549" s="7">
        <v>0.59444444444444444</v>
      </c>
      <c r="D3549" t="s">
        <v>290</v>
      </c>
      <c r="E3549" t="s">
        <v>2447</v>
      </c>
      <c r="F3549" t="s">
        <v>1724</v>
      </c>
      <c r="G3549" s="2">
        <v>1.388888888888889E-2</v>
      </c>
      <c r="H3549" s="15" t="str">
        <f t="shared" si="110"/>
        <v/>
      </c>
      <c r="I3549" s="2">
        <f>SUM(INDEX(ch_table[Duration],1):ch_table[[#This Row],[Duration]])</f>
        <v>87.265277777777683</v>
      </c>
      <c r="J3549" s="7">
        <v>0.70833333333333337</v>
      </c>
      <c r="K3549" s="16" t="str" cm="1">
        <f t="array" ref="K35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49" s="7" t="str">
        <f t="shared" si="111"/>
        <v/>
      </c>
      <c r="M3549" s="2">
        <f>SUM(INDEX(ch_table[AAT],1):ch_table[[#This Row],[AAT]])</f>
        <v>7.8833333333333337</v>
      </c>
    </row>
    <row r="3550" spans="1:13" x14ac:dyDescent="0.25">
      <c r="A3550">
        <v>253</v>
      </c>
      <c r="B3550" s="1">
        <v>43510</v>
      </c>
      <c r="C3550" s="7">
        <v>0.60833333333333328</v>
      </c>
      <c r="D3550" t="s">
        <v>34</v>
      </c>
      <c r="E3550" t="s">
        <v>2323</v>
      </c>
      <c r="F3550" t="s">
        <v>2140</v>
      </c>
      <c r="G3550" s="2">
        <v>6.9444444444444447E-4</v>
      </c>
      <c r="H3550" s="15" t="str">
        <f t="shared" si="110"/>
        <v/>
      </c>
      <c r="I3550" s="2">
        <f>SUM(INDEX(ch_table[Duration],1):ch_table[[#This Row],[Duration]])</f>
        <v>87.265972222222132</v>
      </c>
      <c r="J3550" s="7">
        <v>0.70833333333333337</v>
      </c>
      <c r="K3550" s="16" t="str" cm="1">
        <f t="array" ref="K35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50" s="7" t="str">
        <f t="shared" si="111"/>
        <v/>
      </c>
      <c r="M3550" s="2">
        <f>SUM(INDEX(ch_table[AAT],1):ch_table[[#This Row],[AAT]])</f>
        <v>7.8833333333333337</v>
      </c>
    </row>
    <row r="3551" spans="1:13" x14ac:dyDescent="0.25">
      <c r="A3551">
        <v>253</v>
      </c>
      <c r="B3551" s="1">
        <v>43510</v>
      </c>
      <c r="C3551" s="7">
        <v>0.60902777777777772</v>
      </c>
      <c r="D3551" t="s">
        <v>290</v>
      </c>
      <c r="E3551" t="s">
        <v>2448</v>
      </c>
      <c r="F3551" t="s">
        <v>1724</v>
      </c>
      <c r="G3551" s="2">
        <v>5.1388888888888887E-2</v>
      </c>
      <c r="H3551" s="15" t="str">
        <f t="shared" si="110"/>
        <v/>
      </c>
      <c r="I3551" s="2">
        <f>SUM(INDEX(ch_table[Duration],1):ch_table[[#This Row],[Duration]])</f>
        <v>87.317361111111026</v>
      </c>
      <c r="J3551" s="7">
        <v>0.70833333333333337</v>
      </c>
      <c r="K3551" s="16" t="str" cm="1">
        <f t="array" ref="K35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51" s="7" t="str">
        <f t="shared" si="111"/>
        <v/>
      </c>
      <c r="M3551" s="2">
        <f>SUM(INDEX(ch_table[AAT],1):ch_table[[#This Row],[AAT]])</f>
        <v>7.8833333333333337</v>
      </c>
    </row>
    <row r="3552" spans="1:13" x14ac:dyDescent="0.25">
      <c r="A3552">
        <v>253</v>
      </c>
      <c r="B3552" s="1">
        <v>43510</v>
      </c>
      <c r="C3552" s="7">
        <v>0.66041666666666665</v>
      </c>
      <c r="D3552" t="s">
        <v>34</v>
      </c>
      <c r="E3552" t="s">
        <v>2243</v>
      </c>
      <c r="F3552" t="s">
        <v>2140</v>
      </c>
      <c r="G3552" s="2">
        <v>6.9444444444444447E-4</v>
      </c>
      <c r="H3552" s="15" t="str">
        <f t="shared" si="110"/>
        <v/>
      </c>
      <c r="I3552" s="2">
        <f>SUM(INDEX(ch_table[Duration],1):ch_table[[#This Row],[Duration]])</f>
        <v>87.318055555555475</v>
      </c>
      <c r="J3552" s="7">
        <v>0.70833333333333337</v>
      </c>
      <c r="K3552" s="16" t="str" cm="1">
        <f t="array" ref="K35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52" s="7" t="str">
        <f t="shared" si="111"/>
        <v/>
      </c>
      <c r="M3552" s="2">
        <f>SUM(INDEX(ch_table[AAT],1):ch_table[[#This Row],[AAT]])</f>
        <v>7.8833333333333337</v>
      </c>
    </row>
    <row r="3553" spans="1:13" x14ac:dyDescent="0.25">
      <c r="A3553">
        <v>253</v>
      </c>
      <c r="B3553" s="1">
        <v>43510</v>
      </c>
      <c r="C3553" s="7">
        <v>0.66111111111111109</v>
      </c>
      <c r="D3553" t="s">
        <v>290</v>
      </c>
      <c r="E3553" t="s">
        <v>2448</v>
      </c>
      <c r="F3553" t="s">
        <v>1724</v>
      </c>
      <c r="G3553" s="2">
        <v>7.7777777777777779E-2</v>
      </c>
      <c r="H3553" s="15" t="str">
        <f t="shared" si="110"/>
        <v/>
      </c>
      <c r="I3553" s="2">
        <f>SUM(INDEX(ch_table[Duration],1):ch_table[[#This Row],[Duration]])</f>
        <v>87.395833333333258</v>
      </c>
      <c r="J3553" s="7">
        <v>0.70833333333333337</v>
      </c>
      <c r="K3553" s="16" cm="1">
        <f t="array" ref="K35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3.0555555555555558E-2</v>
      </c>
      <c r="L3553" s="7" t="str">
        <f t="shared" si="111"/>
        <v/>
      </c>
      <c r="M3553" s="2">
        <f>SUM(INDEX(ch_table[AAT],1):ch_table[[#This Row],[AAT]])</f>
        <v>7.9138888888888896</v>
      </c>
    </row>
    <row r="3554" spans="1:13" x14ac:dyDescent="0.25">
      <c r="A3554">
        <v>253</v>
      </c>
      <c r="B3554" s="1">
        <v>43510</v>
      </c>
      <c r="C3554" s="7">
        <v>0.73888888888888893</v>
      </c>
      <c r="D3554" t="s">
        <v>31</v>
      </c>
      <c r="E3554" t="s">
        <v>2449</v>
      </c>
      <c r="F3554" t="s">
        <v>1724</v>
      </c>
      <c r="G3554" s="2">
        <v>1.3888888888888889E-3</v>
      </c>
      <c r="H3554" s="15" t="str">
        <f t="shared" si="110"/>
        <v/>
      </c>
      <c r="I3554" s="2">
        <f>SUM(INDEX(ch_table[Duration],1):ch_table[[#This Row],[Duration]])</f>
        <v>87.39722222222214</v>
      </c>
      <c r="J3554" s="7">
        <v>0.70833333333333337</v>
      </c>
      <c r="K3554" s="16" cm="1">
        <f t="array" ref="K35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554" s="7" t="str">
        <f t="shared" si="111"/>
        <v/>
      </c>
      <c r="M3554" s="2">
        <f>SUM(INDEX(ch_table[AAT],1):ch_table[[#This Row],[AAT]])</f>
        <v>7.9152777777777787</v>
      </c>
    </row>
    <row r="3555" spans="1:13" x14ac:dyDescent="0.25">
      <c r="A3555">
        <v>253</v>
      </c>
      <c r="B3555" s="1">
        <v>43510</v>
      </c>
      <c r="C3555" s="7">
        <v>0.74027777777777781</v>
      </c>
      <c r="D3555" t="s">
        <v>31</v>
      </c>
      <c r="E3555" t="s">
        <v>2450</v>
      </c>
      <c r="F3555" t="s">
        <v>1724</v>
      </c>
      <c r="G3555" s="2">
        <v>1.3888888888888889E-3</v>
      </c>
      <c r="H3555" s="15" t="str">
        <f t="shared" si="110"/>
        <v/>
      </c>
      <c r="I3555" s="2">
        <f>SUM(INDEX(ch_table[Duration],1):ch_table[[#This Row],[Duration]])</f>
        <v>87.398611111111023</v>
      </c>
      <c r="J3555" s="7">
        <v>0.70833333333333337</v>
      </c>
      <c r="K3555" s="16" cm="1">
        <f t="array" ref="K35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555" s="7" t="str">
        <f t="shared" si="111"/>
        <v/>
      </c>
      <c r="M3555" s="2">
        <f>SUM(INDEX(ch_table[AAT],1):ch_table[[#This Row],[AAT]])</f>
        <v>7.9166666666666679</v>
      </c>
    </row>
    <row r="3556" spans="1:13" x14ac:dyDescent="0.25">
      <c r="A3556">
        <v>253</v>
      </c>
      <c r="B3556" s="1">
        <v>43510</v>
      </c>
      <c r="C3556" s="7">
        <v>0.7416666666666667</v>
      </c>
      <c r="D3556" t="s">
        <v>31</v>
      </c>
      <c r="E3556" t="s">
        <v>2451</v>
      </c>
      <c r="F3556" t="s">
        <v>1724</v>
      </c>
      <c r="G3556" s="2">
        <v>1.3888888888888889E-3</v>
      </c>
      <c r="H3556" s="15" t="str">
        <f t="shared" si="110"/>
        <v/>
      </c>
      <c r="I3556" s="2">
        <f>SUM(INDEX(ch_table[Duration],1):ch_table[[#This Row],[Duration]])</f>
        <v>87.399999999999906</v>
      </c>
      <c r="J3556" s="7">
        <v>0.70833333333333337</v>
      </c>
      <c r="K3556" s="16" cm="1">
        <f t="array" ref="K35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556" s="7" t="str">
        <f t="shared" si="111"/>
        <v/>
      </c>
      <c r="M3556" s="2">
        <f>SUM(INDEX(ch_table[AAT],1):ch_table[[#This Row],[AAT]])</f>
        <v>7.918055555555557</v>
      </c>
    </row>
    <row r="3557" spans="1:13" x14ac:dyDescent="0.25">
      <c r="A3557">
        <v>253</v>
      </c>
      <c r="B3557" s="1">
        <v>43510</v>
      </c>
      <c r="C3557" s="7">
        <v>0.74305555555555558</v>
      </c>
      <c r="D3557" t="s">
        <v>31</v>
      </c>
      <c r="E3557" t="s">
        <v>2452</v>
      </c>
      <c r="F3557" t="s">
        <v>1724</v>
      </c>
      <c r="G3557" s="2">
        <v>1.3888888888888889E-3</v>
      </c>
      <c r="H3557" s="15" t="str">
        <f t="shared" si="110"/>
        <v/>
      </c>
      <c r="I3557" s="2">
        <f>SUM(INDEX(ch_table[Duration],1):ch_table[[#This Row],[Duration]])</f>
        <v>87.401388888888789</v>
      </c>
      <c r="J3557" s="7">
        <v>0.70833333333333337</v>
      </c>
      <c r="K3557" s="16" cm="1">
        <f t="array" ref="K35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557" s="7" t="str">
        <f t="shared" si="111"/>
        <v/>
      </c>
      <c r="M3557" s="2">
        <f>SUM(INDEX(ch_table[AAT],1):ch_table[[#This Row],[AAT]])</f>
        <v>7.9194444444444461</v>
      </c>
    </row>
    <row r="3558" spans="1:13" x14ac:dyDescent="0.25">
      <c r="A3558">
        <v>253</v>
      </c>
      <c r="B3558" s="1">
        <v>43510</v>
      </c>
      <c r="C3558" s="7">
        <v>0.74444444444444446</v>
      </c>
      <c r="D3558" t="s">
        <v>23</v>
      </c>
      <c r="E3558" t="s">
        <v>2453</v>
      </c>
      <c r="G3558" s="2">
        <v>2.0833333333333329E-2</v>
      </c>
      <c r="H3558" s="15" t="str">
        <f t="shared" si="110"/>
        <v/>
      </c>
      <c r="I3558" s="2">
        <f>SUM(INDEX(ch_table[Duration],1):ch_table[[#This Row],[Duration]])</f>
        <v>87.422222222222118</v>
      </c>
      <c r="J3558" s="7">
        <v>0.70833333333333337</v>
      </c>
      <c r="K3558" s="16" cm="1">
        <f t="array" ref="K35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3558" s="7" t="str">
        <f t="shared" si="111"/>
        <v/>
      </c>
      <c r="M3558" s="2">
        <f>SUM(INDEX(ch_table[AAT],1):ch_table[[#This Row],[AAT]])</f>
        <v>7.9402777777777791</v>
      </c>
    </row>
    <row r="3559" spans="1:13" x14ac:dyDescent="0.25">
      <c r="A3559">
        <v>253</v>
      </c>
      <c r="B3559" s="1">
        <v>43510</v>
      </c>
      <c r="C3559" s="7">
        <v>0.76527777777777772</v>
      </c>
      <c r="D3559" t="s">
        <v>8</v>
      </c>
      <c r="H3559" s="15">
        <f t="shared" si="110"/>
        <v>0.36944444444444435</v>
      </c>
      <c r="I3559" s="2">
        <f>SUM(INDEX(ch_table[Duration],1):ch_table[[#This Row],[Duration]])</f>
        <v>87.422222222222118</v>
      </c>
      <c r="J3559" s="7">
        <v>0.70833333333333337</v>
      </c>
      <c r="K3559" s="16" t="str" cm="1">
        <f t="array" ref="K35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59" s="7">
        <f t="shared" si="111"/>
        <v>5.694444444444445E-2</v>
      </c>
      <c r="M3559" s="2">
        <f>SUM(INDEX(ch_table[AAT],1):ch_table[[#This Row],[AAT]])</f>
        <v>7.9402777777777791</v>
      </c>
    </row>
    <row r="3560" spans="1:13" x14ac:dyDescent="0.25">
      <c r="A3560">
        <v>254</v>
      </c>
      <c r="B3560" s="1">
        <v>43514</v>
      </c>
      <c r="C3560" s="7">
        <v>0.60416666666666663</v>
      </c>
      <c r="D3560" t="s">
        <v>13</v>
      </c>
      <c r="G3560" s="2">
        <v>2.7777777777777779E-3</v>
      </c>
      <c r="H3560" s="15" t="str">
        <f t="shared" si="110"/>
        <v/>
      </c>
      <c r="I3560" s="2">
        <f>SUM(INDEX(ch_table[Duration],1):ch_table[[#This Row],[Duration]])</f>
        <v>87.424999999999898</v>
      </c>
      <c r="J3560" s="7">
        <v>0.91666666666666663</v>
      </c>
      <c r="K3560" s="16" t="str" cm="1">
        <f t="array" ref="K35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0" s="7" t="str">
        <f t="shared" si="111"/>
        <v/>
      </c>
      <c r="M3560" s="2">
        <f>SUM(INDEX(ch_table[AAT],1):ch_table[[#This Row],[AAT]])</f>
        <v>7.9402777777777791</v>
      </c>
    </row>
    <row r="3561" spans="1:13" x14ac:dyDescent="0.25">
      <c r="A3561">
        <v>254</v>
      </c>
      <c r="B3561" s="1">
        <v>43514</v>
      </c>
      <c r="C3561" s="7">
        <v>0.6069444444444444</v>
      </c>
      <c r="D3561" t="s">
        <v>1424</v>
      </c>
      <c r="E3561" t="s">
        <v>2454</v>
      </c>
      <c r="F3561" t="s">
        <v>2140</v>
      </c>
      <c r="G3561" s="2">
        <v>2.0833333333333329E-3</v>
      </c>
      <c r="H3561" s="15" t="str">
        <f t="shared" si="110"/>
        <v/>
      </c>
      <c r="I3561" s="2">
        <f>SUM(INDEX(ch_table[Duration],1):ch_table[[#This Row],[Duration]])</f>
        <v>87.427083333333229</v>
      </c>
      <c r="J3561" s="7">
        <v>0.91666666666666663</v>
      </c>
      <c r="K3561" s="16" t="str" cm="1">
        <f t="array" ref="K35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1" s="7" t="str">
        <f t="shared" si="111"/>
        <v/>
      </c>
      <c r="M3561" s="2">
        <f>SUM(INDEX(ch_table[AAT],1):ch_table[[#This Row],[AAT]])</f>
        <v>7.9402777777777791</v>
      </c>
    </row>
    <row r="3562" spans="1:13" x14ac:dyDescent="0.25">
      <c r="A3562">
        <v>254</v>
      </c>
      <c r="B3562" s="1">
        <v>43514</v>
      </c>
      <c r="C3562" s="7">
        <v>0.60902777777777772</v>
      </c>
      <c r="D3562" t="s">
        <v>52</v>
      </c>
      <c r="E3562" t="s">
        <v>134</v>
      </c>
      <c r="G3562" s="2">
        <v>3.0555555555555551E-2</v>
      </c>
      <c r="H3562" s="15" t="str">
        <f t="shared" si="110"/>
        <v/>
      </c>
      <c r="I3562" s="2">
        <f>SUM(INDEX(ch_table[Duration],1):ch_table[[#This Row],[Duration]])</f>
        <v>87.457638888888781</v>
      </c>
      <c r="J3562" s="7">
        <v>0.91666666666666663</v>
      </c>
      <c r="K3562" s="16" t="str" cm="1">
        <f t="array" ref="K35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2" s="7" t="str">
        <f t="shared" si="111"/>
        <v/>
      </c>
      <c r="M3562" s="2">
        <f>SUM(INDEX(ch_table[AAT],1):ch_table[[#This Row],[AAT]])</f>
        <v>7.9402777777777791</v>
      </c>
    </row>
    <row r="3563" spans="1:13" x14ac:dyDescent="0.25">
      <c r="A3563">
        <v>254</v>
      </c>
      <c r="B3563" s="1">
        <v>43514</v>
      </c>
      <c r="C3563" s="7">
        <v>0.63958333333333328</v>
      </c>
      <c r="D3563" t="s">
        <v>54</v>
      </c>
      <c r="E3563" t="s">
        <v>134</v>
      </c>
      <c r="G3563" s="2">
        <v>2.569444444444444E-2</v>
      </c>
      <c r="H3563" s="15" t="str">
        <f t="shared" si="110"/>
        <v/>
      </c>
      <c r="I3563" s="2">
        <f>SUM(INDEX(ch_table[Duration],1):ch_table[[#This Row],[Duration]])</f>
        <v>87.483333333333221</v>
      </c>
      <c r="J3563" s="7">
        <v>0.91666666666666663</v>
      </c>
      <c r="K3563" s="16" t="str" cm="1">
        <f t="array" ref="K35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3" s="7" t="str">
        <f t="shared" si="111"/>
        <v/>
      </c>
      <c r="M3563" s="2">
        <f>SUM(INDEX(ch_table[AAT],1):ch_table[[#This Row],[AAT]])</f>
        <v>7.9402777777777791</v>
      </c>
    </row>
    <row r="3564" spans="1:13" x14ac:dyDescent="0.25">
      <c r="A3564">
        <v>254</v>
      </c>
      <c r="B3564" s="1">
        <v>43514</v>
      </c>
      <c r="C3564" s="7">
        <v>0.66527777777777775</v>
      </c>
      <c r="D3564" t="s">
        <v>55</v>
      </c>
      <c r="E3564" t="s">
        <v>2455</v>
      </c>
      <c r="G3564" s="2">
        <v>2.361111111111111E-2</v>
      </c>
      <c r="H3564" s="15" t="str">
        <f t="shared" si="110"/>
        <v/>
      </c>
      <c r="I3564" s="2">
        <f>SUM(INDEX(ch_table[Duration],1):ch_table[[#This Row],[Duration]])</f>
        <v>87.506944444444329</v>
      </c>
      <c r="J3564" s="7">
        <v>0.91666666666666663</v>
      </c>
      <c r="K3564" s="16" t="str" cm="1">
        <f t="array" ref="K35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4" s="7" t="str">
        <f t="shared" si="111"/>
        <v/>
      </c>
      <c r="M3564" s="2">
        <f>SUM(INDEX(ch_table[AAT],1):ch_table[[#This Row],[AAT]])</f>
        <v>7.9402777777777791</v>
      </c>
    </row>
    <row r="3565" spans="1:13" x14ac:dyDescent="0.25">
      <c r="A3565">
        <v>254</v>
      </c>
      <c r="B3565" s="1">
        <v>43514</v>
      </c>
      <c r="C3565" s="7">
        <v>0.68888888888888888</v>
      </c>
      <c r="D3565" t="s">
        <v>55</v>
      </c>
      <c r="E3565" t="s">
        <v>2456</v>
      </c>
      <c r="G3565" s="2">
        <v>1.9444444444444441E-2</v>
      </c>
      <c r="H3565" s="15" t="str">
        <f t="shared" si="110"/>
        <v/>
      </c>
      <c r="I3565" s="2">
        <f>SUM(INDEX(ch_table[Duration],1):ch_table[[#This Row],[Duration]])</f>
        <v>87.526388888888775</v>
      </c>
      <c r="J3565" s="7">
        <v>0.91666666666666663</v>
      </c>
      <c r="K3565" s="16" t="str" cm="1">
        <f t="array" ref="K35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5" s="7" t="str">
        <f t="shared" si="111"/>
        <v/>
      </c>
      <c r="M3565" s="2">
        <f>SUM(INDEX(ch_table[AAT],1):ch_table[[#This Row],[AAT]])</f>
        <v>7.9402777777777791</v>
      </c>
    </row>
    <row r="3566" spans="1:13" x14ac:dyDescent="0.25">
      <c r="A3566">
        <v>254</v>
      </c>
      <c r="B3566" s="1">
        <v>43514</v>
      </c>
      <c r="C3566" s="7">
        <v>0.70833333333333337</v>
      </c>
      <c r="D3566" t="s">
        <v>31</v>
      </c>
      <c r="E3566" t="s">
        <v>2457</v>
      </c>
      <c r="G3566" s="2">
        <v>2.0833333333333329E-3</v>
      </c>
      <c r="H3566" s="15" t="str">
        <f t="shared" si="110"/>
        <v/>
      </c>
      <c r="I3566" s="2">
        <f>SUM(INDEX(ch_table[Duration],1):ch_table[[#This Row],[Duration]])</f>
        <v>87.528472222222106</v>
      </c>
      <c r="J3566" s="7">
        <v>0.91666666666666663</v>
      </c>
      <c r="K3566" s="16" t="str" cm="1">
        <f t="array" ref="K35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6" s="7" t="str">
        <f t="shared" si="111"/>
        <v/>
      </c>
      <c r="M3566" s="2">
        <f>SUM(INDEX(ch_table[AAT],1):ch_table[[#This Row],[AAT]])</f>
        <v>7.9402777777777791</v>
      </c>
    </row>
    <row r="3567" spans="1:13" x14ac:dyDescent="0.25">
      <c r="A3567">
        <v>254</v>
      </c>
      <c r="B3567" s="1">
        <v>43514</v>
      </c>
      <c r="C3567" s="7">
        <v>0.7104166666666667</v>
      </c>
      <c r="D3567" t="s">
        <v>31</v>
      </c>
      <c r="E3567" t="s">
        <v>2458</v>
      </c>
      <c r="G3567" s="2">
        <v>6.9444444444444447E-4</v>
      </c>
      <c r="H3567" s="15" t="str">
        <f t="shared" si="110"/>
        <v/>
      </c>
      <c r="I3567" s="2">
        <f>SUM(INDEX(ch_table[Duration],1):ch_table[[#This Row],[Duration]])</f>
        <v>87.529166666666555</v>
      </c>
      <c r="J3567" s="7">
        <v>0.91666666666666663</v>
      </c>
      <c r="K3567" s="16" t="str" cm="1">
        <f t="array" ref="K35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7" s="7" t="str">
        <f t="shared" si="111"/>
        <v/>
      </c>
      <c r="M3567" s="2">
        <f>SUM(INDEX(ch_table[AAT],1):ch_table[[#This Row],[AAT]])</f>
        <v>7.9402777777777791</v>
      </c>
    </row>
    <row r="3568" spans="1:13" x14ac:dyDescent="0.25">
      <c r="A3568">
        <v>254</v>
      </c>
      <c r="B3568" s="1">
        <v>43514</v>
      </c>
      <c r="C3568" s="7">
        <v>0.71111111111111114</v>
      </c>
      <c r="D3568" t="s">
        <v>31</v>
      </c>
      <c r="E3568" t="s">
        <v>2459</v>
      </c>
      <c r="G3568" s="2">
        <v>6.9444444444444447E-4</v>
      </c>
      <c r="H3568" s="15" t="str">
        <f t="shared" si="110"/>
        <v/>
      </c>
      <c r="I3568" s="2">
        <f>SUM(INDEX(ch_table[Duration],1):ch_table[[#This Row],[Duration]])</f>
        <v>87.529861111111003</v>
      </c>
      <c r="J3568" s="7">
        <v>0.91666666666666663</v>
      </c>
      <c r="K3568" s="16" t="str" cm="1">
        <f t="array" ref="K35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8" s="7" t="str">
        <f t="shared" si="111"/>
        <v/>
      </c>
      <c r="M3568" s="2">
        <f>SUM(INDEX(ch_table[AAT],1):ch_table[[#This Row],[AAT]])</f>
        <v>7.9402777777777791</v>
      </c>
    </row>
    <row r="3569" spans="1:13" x14ac:dyDescent="0.25">
      <c r="A3569">
        <v>254</v>
      </c>
      <c r="B3569" s="1">
        <v>43514</v>
      </c>
      <c r="C3569" s="7">
        <v>0.71180555555555558</v>
      </c>
      <c r="D3569" t="s">
        <v>31</v>
      </c>
      <c r="E3569" t="s">
        <v>2460</v>
      </c>
      <c r="G3569" s="2">
        <v>6.9444444444444447E-4</v>
      </c>
      <c r="H3569" s="15" t="str">
        <f t="shared" si="110"/>
        <v/>
      </c>
      <c r="I3569" s="2">
        <f>SUM(INDEX(ch_table[Duration],1):ch_table[[#This Row],[Duration]])</f>
        <v>87.530555555555452</v>
      </c>
      <c r="J3569" s="7">
        <v>0.91666666666666663</v>
      </c>
      <c r="K3569" s="16" t="str" cm="1">
        <f t="array" ref="K35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69" s="7" t="str">
        <f t="shared" si="111"/>
        <v/>
      </c>
      <c r="M3569" s="2">
        <f>SUM(INDEX(ch_table[AAT],1):ch_table[[#This Row],[AAT]])</f>
        <v>7.9402777777777791</v>
      </c>
    </row>
    <row r="3570" spans="1:13" x14ac:dyDescent="0.25">
      <c r="A3570">
        <v>254</v>
      </c>
      <c r="B3570" s="1">
        <v>43514</v>
      </c>
      <c r="C3570" s="7">
        <v>0.71250000000000002</v>
      </c>
      <c r="D3570" t="s">
        <v>31</v>
      </c>
      <c r="E3570" t="s">
        <v>2461</v>
      </c>
      <c r="G3570" s="2">
        <v>6.9444444444444447E-4</v>
      </c>
      <c r="H3570" s="15" t="str">
        <f t="shared" si="110"/>
        <v/>
      </c>
      <c r="I3570" s="2">
        <f>SUM(INDEX(ch_table[Duration],1):ch_table[[#This Row],[Duration]])</f>
        <v>87.531249999999901</v>
      </c>
      <c r="J3570" s="7">
        <v>0.91666666666666663</v>
      </c>
      <c r="K3570" s="16" t="str" cm="1">
        <f t="array" ref="K35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0" s="7" t="str">
        <f t="shared" si="111"/>
        <v/>
      </c>
      <c r="M3570" s="2">
        <f>SUM(INDEX(ch_table[AAT],1):ch_table[[#This Row],[AAT]])</f>
        <v>7.9402777777777791</v>
      </c>
    </row>
    <row r="3571" spans="1:13" x14ac:dyDescent="0.25">
      <c r="A3571">
        <v>254</v>
      </c>
      <c r="B3571" s="1">
        <v>43514</v>
      </c>
      <c r="C3571" s="7">
        <v>0.71319444444444446</v>
      </c>
      <c r="D3571" t="s">
        <v>679</v>
      </c>
      <c r="E3571" t="s">
        <v>134</v>
      </c>
      <c r="G3571" s="2">
        <v>6.3194444444444442E-2</v>
      </c>
      <c r="H3571" s="15" t="str">
        <f t="shared" si="110"/>
        <v/>
      </c>
      <c r="I3571" s="2">
        <f>SUM(INDEX(ch_table[Duration],1):ch_table[[#This Row],[Duration]])</f>
        <v>87.594444444444349</v>
      </c>
      <c r="J3571" s="7">
        <v>0.91666666666666663</v>
      </c>
      <c r="K3571" s="16" t="str" cm="1">
        <f t="array" ref="K35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1" s="7" t="str">
        <f t="shared" si="111"/>
        <v/>
      </c>
      <c r="M3571" s="2">
        <f>SUM(INDEX(ch_table[AAT],1):ch_table[[#This Row],[AAT]])</f>
        <v>7.9402777777777791</v>
      </c>
    </row>
    <row r="3572" spans="1:13" x14ac:dyDescent="0.25">
      <c r="A3572">
        <v>254</v>
      </c>
      <c r="B3572" s="1">
        <v>43514</v>
      </c>
      <c r="C3572" s="7">
        <v>0.77638888888888891</v>
      </c>
      <c r="D3572" t="s">
        <v>679</v>
      </c>
      <c r="E3572" t="s">
        <v>2462</v>
      </c>
      <c r="G3572" s="2">
        <v>5.9722222222222232E-2</v>
      </c>
      <c r="H3572" s="15" t="str">
        <f t="shared" si="110"/>
        <v/>
      </c>
      <c r="I3572" s="2">
        <f>SUM(INDEX(ch_table[Duration],1):ch_table[[#This Row],[Duration]])</f>
        <v>87.654166666666569</v>
      </c>
      <c r="J3572" s="7">
        <v>0.91666666666666663</v>
      </c>
      <c r="K3572" s="16" t="str" cm="1">
        <f t="array" ref="K35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2" s="7" t="str">
        <f t="shared" si="111"/>
        <v/>
      </c>
      <c r="M3572" s="2">
        <f>SUM(INDEX(ch_table[AAT],1):ch_table[[#This Row],[AAT]])</f>
        <v>7.9402777777777791</v>
      </c>
    </row>
    <row r="3573" spans="1:13" x14ac:dyDescent="0.25">
      <c r="A3573">
        <v>254</v>
      </c>
      <c r="B3573" s="1">
        <v>43514</v>
      </c>
      <c r="C3573" s="7">
        <v>0.83611111111111114</v>
      </c>
      <c r="D3573" t="s">
        <v>679</v>
      </c>
      <c r="E3573" t="s">
        <v>2463</v>
      </c>
      <c r="G3573" s="2">
        <v>2.361111111111111E-2</v>
      </c>
      <c r="H3573" s="15" t="str">
        <f t="shared" si="110"/>
        <v/>
      </c>
      <c r="I3573" s="2">
        <f>SUM(INDEX(ch_table[Duration],1):ch_table[[#This Row],[Duration]])</f>
        <v>87.677777777777678</v>
      </c>
      <c r="J3573" s="7">
        <v>0.91666666666666663</v>
      </c>
      <c r="K3573" s="16" t="str" cm="1">
        <f t="array" ref="K35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3" s="7" t="str">
        <f t="shared" si="111"/>
        <v/>
      </c>
      <c r="M3573" s="2">
        <f>SUM(INDEX(ch_table[AAT],1):ch_table[[#This Row],[AAT]])</f>
        <v>7.9402777777777791</v>
      </c>
    </row>
    <row r="3574" spans="1:13" x14ac:dyDescent="0.25">
      <c r="A3574">
        <v>254</v>
      </c>
      <c r="B3574" s="1">
        <v>43514</v>
      </c>
      <c r="C3574" s="7">
        <v>0.85972222222222228</v>
      </c>
      <c r="D3574" t="s">
        <v>104</v>
      </c>
      <c r="E3574" t="s">
        <v>2464</v>
      </c>
      <c r="G3574" s="2">
        <v>5.6944444444444443E-2</v>
      </c>
      <c r="H3574" s="15" t="str">
        <f t="shared" si="110"/>
        <v/>
      </c>
      <c r="I3574" s="2">
        <f>SUM(INDEX(ch_table[Duration],1):ch_table[[#This Row],[Duration]])</f>
        <v>87.734722222222118</v>
      </c>
      <c r="J3574" s="7">
        <v>0.91666666666666663</v>
      </c>
      <c r="K3574" s="16" t="str" cm="1">
        <f t="array" ref="K35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4" s="7" t="str">
        <f t="shared" si="111"/>
        <v/>
      </c>
      <c r="M3574" s="2">
        <f>SUM(INDEX(ch_table[AAT],1):ch_table[[#This Row],[AAT]])</f>
        <v>7.9402777777777791</v>
      </c>
    </row>
    <row r="3575" spans="1:13" x14ac:dyDescent="0.25">
      <c r="A3575">
        <v>254</v>
      </c>
      <c r="B3575" s="1">
        <v>43514</v>
      </c>
      <c r="C3575" s="7">
        <v>0.91666666666666663</v>
      </c>
      <c r="D3575" t="s">
        <v>23</v>
      </c>
      <c r="E3575" t="s">
        <v>2465</v>
      </c>
      <c r="G3575" s="2">
        <v>2.013888888888889E-2</v>
      </c>
      <c r="H3575" s="15" t="str">
        <f t="shared" si="110"/>
        <v/>
      </c>
      <c r="I3575" s="2">
        <f>SUM(INDEX(ch_table[Duration],1):ch_table[[#This Row],[Duration]])</f>
        <v>87.754861111111012</v>
      </c>
      <c r="J3575" s="7">
        <v>0.91666666666666663</v>
      </c>
      <c r="K3575" s="16" cm="1">
        <f t="array" ref="K35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575" s="7" t="str">
        <f t="shared" si="111"/>
        <v/>
      </c>
      <c r="M3575" s="2">
        <f>SUM(INDEX(ch_table[AAT],1):ch_table[[#This Row],[AAT]])</f>
        <v>7.960416666666668</v>
      </c>
    </row>
    <row r="3576" spans="1:13" x14ac:dyDescent="0.25">
      <c r="A3576">
        <v>254</v>
      </c>
      <c r="B3576" s="1">
        <v>43514</v>
      </c>
      <c r="C3576" s="7">
        <v>0.93680555555555556</v>
      </c>
      <c r="D3576" t="s">
        <v>8</v>
      </c>
      <c r="H3576" s="15">
        <f t="shared" si="110"/>
        <v>0.33263888888888887</v>
      </c>
      <c r="I3576" s="2">
        <f>SUM(INDEX(ch_table[Duration],1):ch_table[[#This Row],[Duration]])</f>
        <v>87.754861111111012</v>
      </c>
      <c r="J3576" s="7">
        <v>0.91666666666666663</v>
      </c>
      <c r="K3576" s="16" t="str" cm="1">
        <f t="array" ref="K35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6" s="7">
        <f t="shared" si="111"/>
        <v>2.013888888888889E-2</v>
      </c>
      <c r="M3576" s="2">
        <f>SUM(INDEX(ch_table[AAT],1):ch_table[[#This Row],[AAT]])</f>
        <v>7.960416666666668</v>
      </c>
    </row>
    <row r="3577" spans="1:13" x14ac:dyDescent="0.25">
      <c r="A3577">
        <v>255</v>
      </c>
      <c r="B3577" s="1">
        <v>43515</v>
      </c>
      <c r="C3577" s="7">
        <v>0.47916666666666669</v>
      </c>
      <c r="D3577" t="s">
        <v>13</v>
      </c>
      <c r="G3577" s="2">
        <v>2.7777777777777779E-3</v>
      </c>
      <c r="H3577" s="15" t="str">
        <f t="shared" si="110"/>
        <v/>
      </c>
      <c r="I3577" s="2">
        <f>SUM(INDEX(ch_table[Duration],1):ch_table[[#This Row],[Duration]])</f>
        <v>87.757638888888792</v>
      </c>
      <c r="J3577" s="7">
        <v>0.79166666666666663</v>
      </c>
      <c r="K3577" s="16" t="str" cm="1">
        <f t="array" ref="K35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7" s="7" t="str">
        <f t="shared" si="111"/>
        <v/>
      </c>
      <c r="M3577" s="2">
        <f>SUM(INDEX(ch_table[AAT],1):ch_table[[#This Row],[AAT]])</f>
        <v>7.960416666666668</v>
      </c>
    </row>
    <row r="3578" spans="1:13" x14ac:dyDescent="0.25">
      <c r="A3578">
        <v>255</v>
      </c>
      <c r="B3578" s="1">
        <v>43515</v>
      </c>
      <c r="C3578" s="7">
        <v>0.48194444444444451</v>
      </c>
      <c r="D3578" t="s">
        <v>52</v>
      </c>
      <c r="E3578" t="s">
        <v>833</v>
      </c>
      <c r="G3578" s="2">
        <v>3.3333333333333333E-2</v>
      </c>
      <c r="H3578" s="15" t="str">
        <f t="shared" si="110"/>
        <v/>
      </c>
      <c r="I3578" s="2">
        <f>SUM(INDEX(ch_table[Duration],1):ch_table[[#This Row],[Duration]])</f>
        <v>87.790972222222123</v>
      </c>
      <c r="J3578" s="7">
        <v>0.79166666666666663</v>
      </c>
      <c r="K3578" s="16" t="str" cm="1">
        <f t="array" ref="K35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8" s="7" t="str">
        <f t="shared" si="111"/>
        <v/>
      </c>
      <c r="M3578" s="2">
        <f>SUM(INDEX(ch_table[AAT],1):ch_table[[#This Row],[AAT]])</f>
        <v>7.960416666666668</v>
      </c>
    </row>
    <row r="3579" spans="1:13" x14ac:dyDescent="0.25">
      <c r="A3579">
        <v>255</v>
      </c>
      <c r="B3579" s="1">
        <v>43515</v>
      </c>
      <c r="C3579" s="7">
        <v>0.51527777777777772</v>
      </c>
      <c r="D3579" t="s">
        <v>54</v>
      </c>
      <c r="E3579" t="s">
        <v>833</v>
      </c>
      <c r="G3579" s="2">
        <v>1.2500000000000001E-2</v>
      </c>
      <c r="H3579" s="15" t="str">
        <f t="shared" si="110"/>
        <v/>
      </c>
      <c r="I3579" s="2">
        <f>SUM(INDEX(ch_table[Duration],1):ch_table[[#This Row],[Duration]])</f>
        <v>87.803472222222126</v>
      </c>
      <c r="J3579" s="7">
        <v>0.79166666666666663</v>
      </c>
      <c r="K3579" s="16" t="str" cm="1">
        <f t="array" ref="K35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79" s="7" t="str">
        <f t="shared" si="111"/>
        <v/>
      </c>
      <c r="M3579" s="2">
        <f>SUM(INDEX(ch_table[AAT],1):ch_table[[#This Row],[AAT]])</f>
        <v>7.960416666666668</v>
      </c>
    </row>
    <row r="3580" spans="1:13" x14ac:dyDescent="0.25">
      <c r="A3580">
        <v>255</v>
      </c>
      <c r="B3580" s="1">
        <v>43515</v>
      </c>
      <c r="C3580" s="7">
        <v>0.52777777777777779</v>
      </c>
      <c r="D3580" t="s">
        <v>55</v>
      </c>
      <c r="E3580" t="s">
        <v>2466</v>
      </c>
      <c r="F3580" t="s">
        <v>1724</v>
      </c>
      <c r="G3580" s="2">
        <v>2.5000000000000001E-2</v>
      </c>
      <c r="H3580" s="15" t="str">
        <f t="shared" si="110"/>
        <v/>
      </c>
      <c r="I3580" s="2">
        <f>SUM(INDEX(ch_table[Duration],1):ch_table[[#This Row],[Duration]])</f>
        <v>87.828472222222132</v>
      </c>
      <c r="J3580" s="7">
        <v>0.79166666666666663</v>
      </c>
      <c r="K3580" s="16" t="str" cm="1">
        <f t="array" ref="K35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0" s="7" t="str">
        <f t="shared" si="111"/>
        <v/>
      </c>
      <c r="M3580" s="2">
        <f>SUM(INDEX(ch_table[AAT],1):ch_table[[#This Row],[AAT]])</f>
        <v>7.960416666666668</v>
      </c>
    </row>
    <row r="3581" spans="1:13" x14ac:dyDescent="0.25">
      <c r="A3581">
        <v>255</v>
      </c>
      <c r="B3581" s="1">
        <v>43515</v>
      </c>
      <c r="C3581" s="7">
        <v>0.55277777777777781</v>
      </c>
      <c r="D3581" t="s">
        <v>31</v>
      </c>
      <c r="E3581" t="s">
        <v>2467</v>
      </c>
      <c r="G3581" s="2">
        <v>2.0833333333333329E-3</v>
      </c>
      <c r="H3581" s="15" t="str">
        <f t="shared" si="110"/>
        <v/>
      </c>
      <c r="I3581" s="2">
        <f>SUM(INDEX(ch_table[Duration],1):ch_table[[#This Row],[Duration]])</f>
        <v>87.830555555555463</v>
      </c>
      <c r="J3581" s="7">
        <v>0.79166666666666663</v>
      </c>
      <c r="K3581" s="16" t="str" cm="1">
        <f t="array" ref="K35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1" s="7" t="str">
        <f t="shared" si="111"/>
        <v/>
      </c>
      <c r="M3581" s="2">
        <f>SUM(INDEX(ch_table[AAT],1):ch_table[[#This Row],[AAT]])</f>
        <v>7.960416666666668</v>
      </c>
    </row>
    <row r="3582" spans="1:13" x14ac:dyDescent="0.25">
      <c r="A3582">
        <v>255</v>
      </c>
      <c r="B3582" s="1">
        <v>43515</v>
      </c>
      <c r="C3582" s="7">
        <v>0.55486111111111114</v>
      </c>
      <c r="D3582" t="s">
        <v>41</v>
      </c>
      <c r="E3582" t="s">
        <v>2468</v>
      </c>
      <c r="G3582" s="2">
        <v>4.583333333333333E-2</v>
      </c>
      <c r="H3582" s="15" t="str">
        <f t="shared" si="110"/>
        <v/>
      </c>
      <c r="I3582" s="2">
        <f>SUM(INDEX(ch_table[Duration],1):ch_table[[#This Row],[Duration]])</f>
        <v>87.876388888888798</v>
      </c>
      <c r="J3582" s="7">
        <v>0.79166666666666663</v>
      </c>
      <c r="K3582" s="16" t="str" cm="1">
        <f t="array" ref="K35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2" s="7" t="str">
        <f t="shared" si="111"/>
        <v/>
      </c>
      <c r="M3582" s="2">
        <f>SUM(INDEX(ch_table[AAT],1):ch_table[[#This Row],[AAT]])</f>
        <v>7.960416666666668</v>
      </c>
    </row>
    <row r="3583" spans="1:13" x14ac:dyDescent="0.25">
      <c r="A3583">
        <v>255</v>
      </c>
      <c r="B3583" s="1">
        <v>43515</v>
      </c>
      <c r="C3583" s="7">
        <v>0.60069444444444442</v>
      </c>
      <c r="D3583" t="s">
        <v>41</v>
      </c>
      <c r="E3583" t="s">
        <v>2469</v>
      </c>
      <c r="G3583" s="2">
        <v>2.777777777777778E-2</v>
      </c>
      <c r="H3583" s="15" t="str">
        <f t="shared" si="110"/>
        <v/>
      </c>
      <c r="I3583" s="2">
        <f>SUM(INDEX(ch_table[Duration],1):ch_table[[#This Row],[Duration]])</f>
        <v>87.904166666666569</v>
      </c>
      <c r="J3583" s="7">
        <v>0.79166666666666663</v>
      </c>
      <c r="K3583" s="16" t="str" cm="1">
        <f t="array" ref="K35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3" s="7" t="str">
        <f t="shared" si="111"/>
        <v/>
      </c>
      <c r="M3583" s="2">
        <f>SUM(INDEX(ch_table[AAT],1):ch_table[[#This Row],[AAT]])</f>
        <v>7.960416666666668</v>
      </c>
    </row>
    <row r="3584" spans="1:13" x14ac:dyDescent="0.25">
      <c r="A3584">
        <v>255</v>
      </c>
      <c r="B3584" s="1">
        <v>43515</v>
      </c>
      <c r="C3584" s="7">
        <v>0.62847222222222221</v>
      </c>
      <c r="D3584" t="s">
        <v>31</v>
      </c>
      <c r="E3584" t="s">
        <v>2470</v>
      </c>
      <c r="G3584" s="2">
        <v>2.7777777777777779E-3</v>
      </c>
      <c r="H3584" s="15" t="str">
        <f t="shared" si="110"/>
        <v/>
      </c>
      <c r="I3584" s="2">
        <f>SUM(INDEX(ch_table[Duration],1):ch_table[[#This Row],[Duration]])</f>
        <v>87.906944444444349</v>
      </c>
      <c r="J3584" s="7">
        <v>0.79166666666666663</v>
      </c>
      <c r="K3584" s="16" t="str" cm="1">
        <f t="array" ref="K35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4" s="7" t="str">
        <f t="shared" si="111"/>
        <v/>
      </c>
      <c r="M3584" s="2">
        <f>SUM(INDEX(ch_table[AAT],1):ch_table[[#This Row],[AAT]])</f>
        <v>7.960416666666668</v>
      </c>
    </row>
    <row r="3585" spans="1:13" x14ac:dyDescent="0.25">
      <c r="A3585">
        <v>255</v>
      </c>
      <c r="B3585" s="1">
        <v>43515</v>
      </c>
      <c r="C3585" s="7">
        <v>0.63124999999999998</v>
      </c>
      <c r="D3585" t="s">
        <v>286</v>
      </c>
      <c r="E3585" t="s">
        <v>2471</v>
      </c>
      <c r="G3585" s="2">
        <v>5.5555555555555558E-3</v>
      </c>
      <c r="H3585" s="15" t="str">
        <f t="shared" si="110"/>
        <v/>
      </c>
      <c r="I3585" s="2">
        <f>SUM(INDEX(ch_table[Duration],1):ch_table[[#This Row],[Duration]])</f>
        <v>87.912499999999909</v>
      </c>
      <c r="J3585" s="7">
        <v>0.79166666666666663</v>
      </c>
      <c r="K3585" s="16" t="str" cm="1">
        <f t="array" ref="K35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5" s="7" t="str">
        <f t="shared" si="111"/>
        <v/>
      </c>
      <c r="M3585" s="2">
        <f>SUM(INDEX(ch_table[AAT],1):ch_table[[#This Row],[AAT]])</f>
        <v>7.960416666666668</v>
      </c>
    </row>
    <row r="3586" spans="1:13" x14ac:dyDescent="0.25">
      <c r="A3586">
        <v>255</v>
      </c>
      <c r="B3586" s="1">
        <v>43515</v>
      </c>
      <c r="C3586" s="7">
        <v>0.63680555555555551</v>
      </c>
      <c r="D3586" t="s">
        <v>679</v>
      </c>
      <c r="E3586" t="s">
        <v>2472</v>
      </c>
      <c r="G3586" s="2">
        <v>3.7499999999999999E-2</v>
      </c>
      <c r="H3586" s="15" t="str">
        <f t="shared" ref="H3586:H3649" si="112">IF(OR($D3586="House rose", $D3586="Session end"), SUMIF(A:A,A3586, G:G),"")</f>
        <v/>
      </c>
      <c r="I3586" s="2">
        <f>SUM(INDEX(ch_table[Duration],1):ch_table[[#This Row],[Duration]])</f>
        <v>87.949999999999903</v>
      </c>
      <c r="J3586" s="7">
        <v>0.79166666666666663</v>
      </c>
      <c r="K3586" s="16" t="str" cm="1">
        <f t="array" ref="K35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6" s="7" t="str">
        <f t="shared" ref="L3586:L3649" si="113">IF(OR(D3586="House rose",D3586="Session end"), SUMIF(A:A, A3586,K:K),"")</f>
        <v/>
      </c>
      <c r="M3586" s="2">
        <f>SUM(INDEX(ch_table[AAT],1):ch_table[[#This Row],[AAT]])</f>
        <v>7.960416666666668</v>
      </c>
    </row>
    <row r="3587" spans="1:13" x14ac:dyDescent="0.25">
      <c r="A3587">
        <v>255</v>
      </c>
      <c r="B3587" s="1">
        <v>43515</v>
      </c>
      <c r="C3587" s="7">
        <v>0.6743055555555556</v>
      </c>
      <c r="D3587" t="s">
        <v>679</v>
      </c>
      <c r="E3587" t="s">
        <v>2473</v>
      </c>
      <c r="G3587" s="2">
        <v>4.8611111111111112E-2</v>
      </c>
      <c r="H3587" s="15" t="str">
        <f t="shared" si="112"/>
        <v/>
      </c>
      <c r="I3587" s="2">
        <f>SUM(INDEX(ch_table[Duration],1):ch_table[[#This Row],[Duration]])</f>
        <v>87.998611111111018</v>
      </c>
      <c r="J3587" s="7">
        <v>0.79166666666666663</v>
      </c>
      <c r="K3587" s="16" t="str" cm="1">
        <f t="array" ref="K35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7" s="7" t="str">
        <f t="shared" si="113"/>
        <v/>
      </c>
      <c r="M3587" s="2">
        <f>SUM(INDEX(ch_table[AAT],1):ch_table[[#This Row],[AAT]])</f>
        <v>7.960416666666668</v>
      </c>
    </row>
    <row r="3588" spans="1:13" x14ac:dyDescent="0.25">
      <c r="A3588">
        <v>255</v>
      </c>
      <c r="B3588" s="1">
        <v>43515</v>
      </c>
      <c r="C3588" s="7">
        <v>0.72291666666666665</v>
      </c>
      <c r="D3588" t="s">
        <v>679</v>
      </c>
      <c r="E3588" t="s">
        <v>2474</v>
      </c>
      <c r="G3588" s="2">
        <v>2.222222222222222E-2</v>
      </c>
      <c r="H3588" s="15" t="str">
        <f t="shared" si="112"/>
        <v/>
      </c>
      <c r="I3588" s="2">
        <f>SUM(INDEX(ch_table[Duration],1):ch_table[[#This Row],[Duration]])</f>
        <v>88.020833333333243</v>
      </c>
      <c r="J3588" s="7">
        <v>0.79166666666666663</v>
      </c>
      <c r="K3588" s="16" t="str" cm="1">
        <f t="array" ref="K35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8" s="7" t="str">
        <f t="shared" si="113"/>
        <v/>
      </c>
      <c r="M3588" s="2">
        <f>SUM(INDEX(ch_table[AAT],1):ch_table[[#This Row],[AAT]])</f>
        <v>7.960416666666668</v>
      </c>
    </row>
    <row r="3589" spans="1:13" x14ac:dyDescent="0.25">
      <c r="A3589">
        <v>255</v>
      </c>
      <c r="B3589" s="1">
        <v>43515</v>
      </c>
      <c r="C3589" s="7">
        <v>0.74513888888888891</v>
      </c>
      <c r="D3589" t="s">
        <v>104</v>
      </c>
      <c r="E3589" t="s">
        <v>2475</v>
      </c>
      <c r="G3589" s="2">
        <v>4.6527777777777779E-2</v>
      </c>
      <c r="H3589" s="15" t="str">
        <f t="shared" si="112"/>
        <v/>
      </c>
      <c r="I3589" s="2">
        <f>SUM(INDEX(ch_table[Duration],1):ch_table[[#This Row],[Duration]])</f>
        <v>88.067361111111026</v>
      </c>
      <c r="J3589" s="7">
        <v>0.79166666666666663</v>
      </c>
      <c r="K3589" s="16" t="str" cm="1">
        <f t="array" ref="K35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89" s="7" t="str">
        <f t="shared" si="113"/>
        <v/>
      </c>
      <c r="M3589" s="2">
        <f>SUM(INDEX(ch_table[AAT],1):ch_table[[#This Row],[AAT]])</f>
        <v>7.960416666666668</v>
      </c>
    </row>
    <row r="3590" spans="1:13" x14ac:dyDescent="0.25">
      <c r="A3590">
        <v>255</v>
      </c>
      <c r="B3590" s="1">
        <v>43515</v>
      </c>
      <c r="C3590" s="7">
        <v>0.79166666666666663</v>
      </c>
      <c r="D3590" t="s">
        <v>23</v>
      </c>
      <c r="E3590" t="s">
        <v>2476</v>
      </c>
      <c r="G3590" s="2">
        <v>2.013888888888889E-2</v>
      </c>
      <c r="H3590" s="15" t="str">
        <f t="shared" si="112"/>
        <v/>
      </c>
      <c r="I3590" s="2">
        <f>SUM(INDEX(ch_table[Duration],1):ch_table[[#This Row],[Duration]])</f>
        <v>88.08749999999992</v>
      </c>
      <c r="J3590" s="7">
        <v>0.79166666666666663</v>
      </c>
      <c r="K3590" s="16" cm="1">
        <f t="array" ref="K35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590" s="7" t="str">
        <f t="shared" si="113"/>
        <v/>
      </c>
      <c r="M3590" s="2">
        <f>SUM(INDEX(ch_table[AAT],1):ch_table[[#This Row],[AAT]])</f>
        <v>7.980555555555557</v>
      </c>
    </row>
    <row r="3591" spans="1:13" x14ac:dyDescent="0.25">
      <c r="A3591">
        <v>255</v>
      </c>
      <c r="B3591" s="1">
        <v>43515</v>
      </c>
      <c r="C3591" s="7">
        <v>0.81180555555555556</v>
      </c>
      <c r="D3591" t="s">
        <v>8</v>
      </c>
      <c r="H3591" s="15">
        <f t="shared" si="112"/>
        <v>0.33263888888888887</v>
      </c>
      <c r="I3591" s="2">
        <f>SUM(INDEX(ch_table[Duration],1):ch_table[[#This Row],[Duration]])</f>
        <v>88.08749999999992</v>
      </c>
      <c r="J3591" s="7">
        <v>0.79166666666666663</v>
      </c>
      <c r="K3591" s="16" t="str" cm="1">
        <f t="array" ref="K35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1" s="7">
        <f t="shared" si="113"/>
        <v>2.013888888888889E-2</v>
      </c>
      <c r="M3591" s="2">
        <f>SUM(INDEX(ch_table[AAT],1):ch_table[[#This Row],[AAT]])</f>
        <v>7.980555555555557</v>
      </c>
    </row>
    <row r="3592" spans="1:13" x14ac:dyDescent="0.25">
      <c r="A3592">
        <v>256</v>
      </c>
      <c r="B3592" s="1">
        <v>43516</v>
      </c>
      <c r="C3592" s="7">
        <v>0.47916666666666669</v>
      </c>
      <c r="D3592" t="s">
        <v>13</v>
      </c>
      <c r="G3592" s="2">
        <v>2.0833333333333329E-3</v>
      </c>
      <c r="H3592" s="15" t="str">
        <f t="shared" si="112"/>
        <v/>
      </c>
      <c r="I3592" s="2">
        <f>SUM(INDEX(ch_table[Duration],1):ch_table[[#This Row],[Duration]])</f>
        <v>88.089583333333252</v>
      </c>
      <c r="J3592" s="7">
        <v>0.79166666666666663</v>
      </c>
      <c r="K3592" s="16" t="str" cm="1">
        <f t="array" ref="K35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2" s="7" t="str">
        <f t="shared" si="113"/>
        <v/>
      </c>
      <c r="M3592" s="2">
        <f>SUM(INDEX(ch_table[AAT],1):ch_table[[#This Row],[AAT]])</f>
        <v>7.980555555555557</v>
      </c>
    </row>
    <row r="3593" spans="1:13" x14ac:dyDescent="0.25">
      <c r="A3593">
        <v>256</v>
      </c>
      <c r="B3593" s="1">
        <v>43516</v>
      </c>
      <c r="C3593" s="7">
        <v>0.48125000000000001</v>
      </c>
      <c r="D3593" t="s">
        <v>52</v>
      </c>
      <c r="E3593" t="s">
        <v>415</v>
      </c>
      <c r="G3593" s="2">
        <v>1.8749999999999999E-2</v>
      </c>
      <c r="H3593" s="15" t="str">
        <f t="shared" si="112"/>
        <v/>
      </c>
      <c r="I3593" s="2">
        <f>SUM(INDEX(ch_table[Duration],1):ch_table[[#This Row],[Duration]])</f>
        <v>88.108333333333249</v>
      </c>
      <c r="J3593" s="7">
        <v>0.79166666666666663</v>
      </c>
      <c r="K3593" s="16" t="str" cm="1">
        <f t="array" ref="K35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3" s="7" t="str">
        <f t="shared" si="113"/>
        <v/>
      </c>
      <c r="M3593" s="2">
        <f>SUM(INDEX(ch_table[AAT],1):ch_table[[#This Row],[AAT]])</f>
        <v>7.980555555555557</v>
      </c>
    </row>
    <row r="3594" spans="1:13" x14ac:dyDescent="0.25">
      <c r="A3594">
        <v>256</v>
      </c>
      <c r="B3594" s="1">
        <v>43516</v>
      </c>
      <c r="C3594" s="7">
        <v>0.5</v>
      </c>
      <c r="D3594" t="s">
        <v>52</v>
      </c>
      <c r="E3594" t="s">
        <v>111</v>
      </c>
      <c r="G3594" s="2">
        <v>3.0555555555555551E-2</v>
      </c>
      <c r="H3594" s="15" t="str">
        <f t="shared" si="112"/>
        <v/>
      </c>
      <c r="I3594" s="2">
        <f>SUM(INDEX(ch_table[Duration],1):ch_table[[#This Row],[Duration]])</f>
        <v>88.1388888888888</v>
      </c>
      <c r="J3594" s="7">
        <v>0.79166666666666663</v>
      </c>
      <c r="K3594" s="16" t="str" cm="1">
        <f t="array" ref="K35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4" s="7" t="str">
        <f t="shared" si="113"/>
        <v/>
      </c>
      <c r="M3594" s="2">
        <f>SUM(INDEX(ch_table[AAT],1):ch_table[[#This Row],[AAT]])</f>
        <v>7.980555555555557</v>
      </c>
    </row>
    <row r="3595" spans="1:13" x14ac:dyDescent="0.25">
      <c r="A3595">
        <v>256</v>
      </c>
      <c r="B3595" s="1">
        <v>43516</v>
      </c>
      <c r="C3595" s="7">
        <v>0.53055555555555556</v>
      </c>
      <c r="D3595" t="s">
        <v>55</v>
      </c>
      <c r="E3595" t="s">
        <v>2477</v>
      </c>
      <c r="F3595" t="s">
        <v>1724</v>
      </c>
      <c r="G3595" s="2">
        <v>3.5416666666666673E-2</v>
      </c>
      <c r="H3595" s="15" t="str">
        <f t="shared" si="112"/>
        <v/>
      </c>
      <c r="I3595" s="2">
        <f>SUM(INDEX(ch_table[Duration],1):ch_table[[#This Row],[Duration]])</f>
        <v>88.174305555555463</v>
      </c>
      <c r="J3595" s="7">
        <v>0.79166666666666663</v>
      </c>
      <c r="K3595" s="16" t="str" cm="1">
        <f t="array" ref="K35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5" s="7" t="str">
        <f t="shared" si="113"/>
        <v/>
      </c>
      <c r="M3595" s="2">
        <f>SUM(INDEX(ch_table[AAT],1):ch_table[[#This Row],[AAT]])</f>
        <v>7.980555555555557</v>
      </c>
    </row>
    <row r="3596" spans="1:13" x14ac:dyDescent="0.25">
      <c r="A3596">
        <v>256</v>
      </c>
      <c r="B3596" s="1">
        <v>43516</v>
      </c>
      <c r="C3596" s="7">
        <v>0.56597222222222221</v>
      </c>
      <c r="D3596" t="s">
        <v>55</v>
      </c>
      <c r="E3596" t="s">
        <v>2478</v>
      </c>
      <c r="G3596" s="2">
        <v>4.1666666666666657E-2</v>
      </c>
      <c r="H3596" s="15" t="str">
        <f t="shared" si="112"/>
        <v/>
      </c>
      <c r="I3596" s="2">
        <f>SUM(INDEX(ch_table[Duration],1):ch_table[[#This Row],[Duration]])</f>
        <v>88.215972222222135</v>
      </c>
      <c r="J3596" s="7">
        <v>0.79166666666666663</v>
      </c>
      <c r="K3596" s="16" t="str" cm="1">
        <f t="array" ref="K35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6" s="7" t="str">
        <f t="shared" si="113"/>
        <v/>
      </c>
      <c r="M3596" s="2">
        <f>SUM(INDEX(ch_table[AAT],1):ch_table[[#This Row],[AAT]])</f>
        <v>7.980555555555557</v>
      </c>
    </row>
    <row r="3597" spans="1:13" x14ac:dyDescent="0.25">
      <c r="A3597">
        <v>256</v>
      </c>
      <c r="B3597" s="1">
        <v>43516</v>
      </c>
      <c r="C3597" s="7">
        <v>0.60763888888888884</v>
      </c>
      <c r="D3597" t="s">
        <v>31</v>
      </c>
      <c r="E3597" t="s">
        <v>2479</v>
      </c>
      <c r="G3597" s="2">
        <v>1.3888888888888889E-3</v>
      </c>
      <c r="H3597" s="15" t="str">
        <f t="shared" si="112"/>
        <v/>
      </c>
      <c r="I3597" s="2">
        <f>SUM(INDEX(ch_table[Duration],1):ch_table[[#This Row],[Duration]])</f>
        <v>88.217361111111018</v>
      </c>
      <c r="J3597" s="7">
        <v>0.79166666666666663</v>
      </c>
      <c r="K3597" s="16" t="str" cm="1">
        <f t="array" ref="K35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7" s="7" t="str">
        <f t="shared" si="113"/>
        <v/>
      </c>
      <c r="M3597" s="2">
        <f>SUM(INDEX(ch_table[AAT],1):ch_table[[#This Row],[AAT]])</f>
        <v>7.980555555555557</v>
      </c>
    </row>
    <row r="3598" spans="1:13" x14ac:dyDescent="0.25">
      <c r="A3598">
        <v>256</v>
      </c>
      <c r="B3598" s="1">
        <v>43516</v>
      </c>
      <c r="C3598" s="7">
        <v>0.60902777777777772</v>
      </c>
      <c r="D3598" t="s">
        <v>31</v>
      </c>
      <c r="E3598" t="s">
        <v>2480</v>
      </c>
      <c r="G3598" s="2">
        <v>2.7777777777777779E-3</v>
      </c>
      <c r="H3598" s="15" t="str">
        <f t="shared" si="112"/>
        <v/>
      </c>
      <c r="I3598" s="2">
        <f>SUM(INDEX(ch_table[Duration],1):ch_table[[#This Row],[Duration]])</f>
        <v>88.220138888888798</v>
      </c>
      <c r="J3598" s="7">
        <v>0.79166666666666663</v>
      </c>
      <c r="K3598" s="16" t="str" cm="1">
        <f t="array" ref="K35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8" s="7" t="str">
        <f t="shared" si="113"/>
        <v/>
      </c>
      <c r="M3598" s="2">
        <f>SUM(INDEX(ch_table[AAT],1):ch_table[[#This Row],[AAT]])</f>
        <v>7.980555555555557</v>
      </c>
    </row>
    <row r="3599" spans="1:13" x14ac:dyDescent="0.25">
      <c r="A3599">
        <v>256</v>
      </c>
      <c r="B3599" s="1">
        <v>43516</v>
      </c>
      <c r="C3599" s="7">
        <v>0.6118055555555556</v>
      </c>
      <c r="D3599" t="s">
        <v>286</v>
      </c>
      <c r="E3599" t="s">
        <v>2481</v>
      </c>
      <c r="G3599" s="2">
        <v>7.6388888888888886E-3</v>
      </c>
      <c r="H3599" s="15" t="str">
        <f t="shared" si="112"/>
        <v/>
      </c>
      <c r="I3599" s="2">
        <f>SUM(INDEX(ch_table[Duration],1):ch_table[[#This Row],[Duration]])</f>
        <v>88.227777777777689</v>
      </c>
      <c r="J3599" s="7">
        <v>0.79166666666666663</v>
      </c>
      <c r="K3599" s="16" t="str" cm="1">
        <f t="array" ref="K35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599" s="7" t="str">
        <f t="shared" si="113"/>
        <v/>
      </c>
      <c r="M3599" s="2">
        <f>SUM(INDEX(ch_table[AAT],1):ch_table[[#This Row],[AAT]])</f>
        <v>7.980555555555557</v>
      </c>
    </row>
    <row r="3600" spans="1:13" x14ac:dyDescent="0.25">
      <c r="A3600">
        <v>256</v>
      </c>
      <c r="B3600" s="1">
        <v>43516</v>
      </c>
      <c r="C3600" s="7">
        <v>0.61944444444444446</v>
      </c>
      <c r="D3600" t="s">
        <v>679</v>
      </c>
      <c r="E3600" t="s">
        <v>2482</v>
      </c>
      <c r="G3600" s="2">
        <v>2.222222222222222E-2</v>
      </c>
      <c r="H3600" s="15" t="str">
        <f t="shared" si="112"/>
        <v/>
      </c>
      <c r="I3600" s="2">
        <f>SUM(INDEX(ch_table[Duration],1):ch_table[[#This Row],[Duration]])</f>
        <v>88.249999999999915</v>
      </c>
      <c r="J3600" s="7">
        <v>0.79166666666666663</v>
      </c>
      <c r="K3600" s="16" t="str" cm="1">
        <f t="array" ref="K36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0" s="7" t="str">
        <f t="shared" si="113"/>
        <v/>
      </c>
      <c r="M3600" s="2">
        <f>SUM(INDEX(ch_table[AAT],1):ch_table[[#This Row],[AAT]])</f>
        <v>7.980555555555557</v>
      </c>
    </row>
    <row r="3601" spans="1:13" x14ac:dyDescent="0.25">
      <c r="A3601">
        <v>256</v>
      </c>
      <c r="B3601" s="1">
        <v>43516</v>
      </c>
      <c r="C3601" s="7">
        <v>0.64166666666666672</v>
      </c>
      <c r="D3601" t="s">
        <v>679</v>
      </c>
      <c r="E3601" t="s">
        <v>2483</v>
      </c>
      <c r="G3601" s="2">
        <v>2.8472222222222222E-2</v>
      </c>
      <c r="H3601" s="15" t="str">
        <f t="shared" si="112"/>
        <v/>
      </c>
      <c r="I3601" s="2">
        <f>SUM(INDEX(ch_table[Duration],1):ch_table[[#This Row],[Duration]])</f>
        <v>88.278472222222135</v>
      </c>
      <c r="J3601" s="7">
        <v>0.79166666666666663</v>
      </c>
      <c r="K3601" s="16" t="str" cm="1">
        <f t="array" ref="K36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1" s="7" t="str">
        <f t="shared" si="113"/>
        <v/>
      </c>
      <c r="M3601" s="2">
        <f>SUM(INDEX(ch_table[AAT],1):ch_table[[#This Row],[AAT]])</f>
        <v>7.980555555555557</v>
      </c>
    </row>
    <row r="3602" spans="1:13" x14ac:dyDescent="0.25">
      <c r="A3602">
        <v>256</v>
      </c>
      <c r="B3602" s="1">
        <v>43516</v>
      </c>
      <c r="C3602" s="7">
        <v>0.67013888888888884</v>
      </c>
      <c r="D3602" t="s">
        <v>104</v>
      </c>
      <c r="E3602" t="s">
        <v>2484</v>
      </c>
      <c r="G3602" s="2">
        <v>4.6527777777777779E-2</v>
      </c>
      <c r="H3602" s="15" t="str">
        <f t="shared" si="112"/>
        <v/>
      </c>
      <c r="I3602" s="2">
        <f>SUM(INDEX(ch_table[Duration],1):ch_table[[#This Row],[Duration]])</f>
        <v>88.324999999999918</v>
      </c>
      <c r="J3602" s="7">
        <v>0.79166666666666663</v>
      </c>
      <c r="K3602" s="16" t="str" cm="1">
        <f t="array" ref="K36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2" s="7" t="str">
        <f t="shared" si="113"/>
        <v/>
      </c>
      <c r="M3602" s="2">
        <f>SUM(INDEX(ch_table[AAT],1):ch_table[[#This Row],[AAT]])</f>
        <v>7.980555555555557</v>
      </c>
    </row>
    <row r="3603" spans="1:13" x14ac:dyDescent="0.25">
      <c r="A3603">
        <v>256</v>
      </c>
      <c r="B3603" s="1">
        <v>43516</v>
      </c>
      <c r="C3603" s="7">
        <v>0.71666666666666667</v>
      </c>
      <c r="D3603" t="s">
        <v>34</v>
      </c>
      <c r="E3603" t="s">
        <v>2320</v>
      </c>
      <c r="F3603" t="s">
        <v>2140</v>
      </c>
      <c r="G3603" s="2">
        <v>6.9444444444444447E-4</v>
      </c>
      <c r="H3603" s="15" t="str">
        <f t="shared" si="112"/>
        <v/>
      </c>
      <c r="I3603" s="2">
        <f>SUM(INDEX(ch_table[Duration],1):ch_table[[#This Row],[Duration]])</f>
        <v>88.325694444444366</v>
      </c>
      <c r="J3603" s="7">
        <v>0.79166666666666663</v>
      </c>
      <c r="K3603" s="16" t="str" cm="1">
        <f t="array" ref="K36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3" s="7" t="str">
        <f t="shared" si="113"/>
        <v/>
      </c>
      <c r="M3603" s="2">
        <f>SUM(INDEX(ch_table[AAT],1):ch_table[[#This Row],[AAT]])</f>
        <v>7.980555555555557</v>
      </c>
    </row>
    <row r="3604" spans="1:13" x14ac:dyDescent="0.25">
      <c r="A3604">
        <v>256</v>
      </c>
      <c r="B3604" s="1">
        <v>43516</v>
      </c>
      <c r="C3604" s="7">
        <v>0.71736111111111112</v>
      </c>
      <c r="D3604" t="s">
        <v>104</v>
      </c>
      <c r="E3604" t="s">
        <v>2485</v>
      </c>
      <c r="G3604" s="2">
        <v>1.041666666666667E-2</v>
      </c>
      <c r="H3604" s="15" t="str">
        <f t="shared" si="112"/>
        <v/>
      </c>
      <c r="I3604" s="2">
        <f>SUM(INDEX(ch_table[Duration],1):ch_table[[#This Row],[Duration]])</f>
        <v>88.336111111111038</v>
      </c>
      <c r="J3604" s="7">
        <v>0.79166666666666663</v>
      </c>
      <c r="K3604" s="16" t="str" cm="1">
        <f t="array" ref="K36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4" s="7" t="str">
        <f t="shared" si="113"/>
        <v/>
      </c>
      <c r="M3604" s="2">
        <f>SUM(INDEX(ch_table[AAT],1):ch_table[[#This Row],[AAT]])</f>
        <v>7.980555555555557</v>
      </c>
    </row>
    <row r="3605" spans="1:13" x14ac:dyDescent="0.25">
      <c r="A3605">
        <v>256</v>
      </c>
      <c r="B3605" s="1">
        <v>43516</v>
      </c>
      <c r="C3605" s="7">
        <v>0.72777777777777775</v>
      </c>
      <c r="D3605" t="s">
        <v>34</v>
      </c>
      <c r="E3605" t="s">
        <v>2321</v>
      </c>
      <c r="F3605" t="s">
        <v>2140</v>
      </c>
      <c r="G3605" s="2">
        <v>6.9444444444444447E-4</v>
      </c>
      <c r="H3605" s="15" t="str">
        <f t="shared" si="112"/>
        <v/>
      </c>
      <c r="I3605" s="2">
        <f>SUM(INDEX(ch_table[Duration],1):ch_table[[#This Row],[Duration]])</f>
        <v>88.336805555555486</v>
      </c>
      <c r="J3605" s="7">
        <v>0.79166666666666663</v>
      </c>
      <c r="K3605" s="16" t="str" cm="1">
        <f t="array" ref="K36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5" s="7" t="str">
        <f t="shared" si="113"/>
        <v/>
      </c>
      <c r="M3605" s="2">
        <f>SUM(INDEX(ch_table[AAT],1):ch_table[[#This Row],[AAT]])</f>
        <v>7.980555555555557</v>
      </c>
    </row>
    <row r="3606" spans="1:13" x14ac:dyDescent="0.25">
      <c r="A3606">
        <v>256</v>
      </c>
      <c r="B3606" s="1">
        <v>43516</v>
      </c>
      <c r="C3606" s="7">
        <v>0.72847222222222219</v>
      </c>
      <c r="D3606" t="s">
        <v>104</v>
      </c>
      <c r="E3606" t="s">
        <v>2485</v>
      </c>
      <c r="G3606" s="2">
        <v>2.2916666666666669E-2</v>
      </c>
      <c r="H3606" s="15" t="str">
        <f t="shared" si="112"/>
        <v/>
      </c>
      <c r="I3606" s="2">
        <f>SUM(INDEX(ch_table[Duration],1):ch_table[[#This Row],[Duration]])</f>
        <v>88.359722222222146</v>
      </c>
      <c r="J3606" s="7">
        <v>0.79166666666666663</v>
      </c>
      <c r="K3606" s="16" t="str" cm="1">
        <f t="array" ref="K36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6" s="7" t="str">
        <f t="shared" si="113"/>
        <v/>
      </c>
      <c r="M3606" s="2">
        <f>SUM(INDEX(ch_table[AAT],1):ch_table[[#This Row],[AAT]])</f>
        <v>7.980555555555557</v>
      </c>
    </row>
    <row r="3607" spans="1:13" x14ac:dyDescent="0.25">
      <c r="A3607">
        <v>256</v>
      </c>
      <c r="B3607" s="1">
        <v>43516</v>
      </c>
      <c r="C3607" s="7">
        <v>0.75138888888888888</v>
      </c>
      <c r="D3607" t="s">
        <v>34</v>
      </c>
      <c r="E3607" t="s">
        <v>2323</v>
      </c>
      <c r="F3607" t="s">
        <v>2140</v>
      </c>
      <c r="G3607" s="2">
        <v>6.9444444444444447E-4</v>
      </c>
      <c r="H3607" s="15" t="str">
        <f t="shared" si="112"/>
        <v/>
      </c>
      <c r="I3607" s="2">
        <f>SUM(INDEX(ch_table[Duration],1):ch_table[[#This Row],[Duration]])</f>
        <v>88.360416666666595</v>
      </c>
      <c r="J3607" s="7">
        <v>0.79166666666666663</v>
      </c>
      <c r="K3607" s="16" t="str" cm="1">
        <f t="array" ref="K36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7" s="7" t="str">
        <f t="shared" si="113"/>
        <v/>
      </c>
      <c r="M3607" s="2">
        <f>SUM(INDEX(ch_table[AAT],1):ch_table[[#This Row],[AAT]])</f>
        <v>7.980555555555557</v>
      </c>
    </row>
    <row r="3608" spans="1:13" x14ac:dyDescent="0.25">
      <c r="A3608">
        <v>256</v>
      </c>
      <c r="B3608" s="1">
        <v>43516</v>
      </c>
      <c r="C3608" s="7">
        <v>0.75208333333333333</v>
      </c>
      <c r="D3608" t="s">
        <v>104</v>
      </c>
      <c r="E3608" t="s">
        <v>2485</v>
      </c>
      <c r="G3608" s="2">
        <v>1.388888888888889E-2</v>
      </c>
      <c r="H3608" s="15" t="str">
        <f t="shared" si="112"/>
        <v/>
      </c>
      <c r="I3608" s="2">
        <f>SUM(INDEX(ch_table[Duration],1):ch_table[[#This Row],[Duration]])</f>
        <v>88.37430555555548</v>
      </c>
      <c r="J3608" s="7">
        <v>0.79166666666666663</v>
      </c>
      <c r="K3608" s="16" t="str" cm="1">
        <f t="array" ref="K36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8" s="7" t="str">
        <f t="shared" si="113"/>
        <v/>
      </c>
      <c r="M3608" s="2">
        <f>SUM(INDEX(ch_table[AAT],1):ch_table[[#This Row],[AAT]])</f>
        <v>7.980555555555557</v>
      </c>
    </row>
    <row r="3609" spans="1:13" x14ac:dyDescent="0.25">
      <c r="A3609">
        <v>256</v>
      </c>
      <c r="B3609" s="1">
        <v>43516</v>
      </c>
      <c r="C3609" s="7">
        <v>0.76597222222222228</v>
      </c>
      <c r="D3609" t="s">
        <v>34</v>
      </c>
      <c r="E3609" t="s">
        <v>2243</v>
      </c>
      <c r="F3609" t="s">
        <v>2140</v>
      </c>
      <c r="G3609" s="2">
        <v>6.9444444444444447E-4</v>
      </c>
      <c r="H3609" s="15" t="str">
        <f t="shared" si="112"/>
        <v/>
      </c>
      <c r="I3609" s="2">
        <f>SUM(INDEX(ch_table[Duration],1):ch_table[[#This Row],[Duration]])</f>
        <v>88.374999999999929</v>
      </c>
      <c r="J3609" s="7">
        <v>0.79166666666666663</v>
      </c>
      <c r="K3609" s="16" t="str" cm="1">
        <f t="array" ref="K36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09" s="7" t="str">
        <f t="shared" si="113"/>
        <v/>
      </c>
      <c r="M3609" s="2">
        <f>SUM(INDEX(ch_table[AAT],1):ch_table[[#This Row],[AAT]])</f>
        <v>7.980555555555557</v>
      </c>
    </row>
    <row r="3610" spans="1:13" x14ac:dyDescent="0.25">
      <c r="A3610">
        <v>256</v>
      </c>
      <c r="B3610" s="1">
        <v>43516</v>
      </c>
      <c r="C3610" s="7">
        <v>0.76666666666666672</v>
      </c>
      <c r="D3610" t="s">
        <v>104</v>
      </c>
      <c r="E3610" t="s">
        <v>2485</v>
      </c>
      <c r="G3610" s="2">
        <v>2.7083333333333331E-2</v>
      </c>
      <c r="H3610" s="15" t="str">
        <f t="shared" si="112"/>
        <v/>
      </c>
      <c r="I3610" s="2">
        <f>SUM(INDEX(ch_table[Duration],1):ch_table[[#This Row],[Duration]])</f>
        <v>88.402083333333266</v>
      </c>
      <c r="J3610" s="7">
        <v>0.79166666666666663</v>
      </c>
      <c r="K3610" s="16" cm="1">
        <f t="array" ref="K36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3610" s="7" t="str">
        <f t="shared" si="113"/>
        <v/>
      </c>
      <c r="M3610" s="2">
        <f>SUM(INDEX(ch_table[AAT],1):ch_table[[#This Row],[AAT]])</f>
        <v>7.9826388888888902</v>
      </c>
    </row>
    <row r="3611" spans="1:13" x14ac:dyDescent="0.25">
      <c r="A3611">
        <v>256</v>
      </c>
      <c r="B3611" s="1">
        <v>43516</v>
      </c>
      <c r="C3611" s="7">
        <v>0.79374999999999996</v>
      </c>
      <c r="D3611" t="s">
        <v>1688</v>
      </c>
      <c r="E3611" t="s">
        <v>2486</v>
      </c>
      <c r="G3611" s="2">
        <v>1.3888888888888889E-3</v>
      </c>
      <c r="H3611" s="15" t="str">
        <f t="shared" si="112"/>
        <v/>
      </c>
      <c r="I3611" s="2">
        <f>SUM(INDEX(ch_table[Duration],1):ch_table[[#This Row],[Duration]])</f>
        <v>88.403472222222149</v>
      </c>
      <c r="J3611" s="7">
        <v>0.79166666666666663</v>
      </c>
      <c r="K3611" s="16" cm="1">
        <f t="array" ref="K36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611" s="7" t="str">
        <f t="shared" si="113"/>
        <v/>
      </c>
      <c r="M3611" s="2">
        <f>SUM(INDEX(ch_table[AAT],1):ch_table[[#This Row],[AAT]])</f>
        <v>7.9840277777777793</v>
      </c>
    </row>
    <row r="3612" spans="1:13" x14ac:dyDescent="0.25">
      <c r="A3612">
        <v>256</v>
      </c>
      <c r="B3612" s="1">
        <v>43516</v>
      </c>
      <c r="C3612" s="7">
        <v>0.79513888888888884</v>
      </c>
      <c r="D3612" t="s">
        <v>23</v>
      </c>
      <c r="E3612" t="s">
        <v>2487</v>
      </c>
      <c r="G3612" s="2">
        <v>2.013888888888889E-2</v>
      </c>
      <c r="H3612" s="15" t="str">
        <f t="shared" si="112"/>
        <v/>
      </c>
      <c r="I3612" s="2">
        <f>SUM(INDEX(ch_table[Duration],1):ch_table[[#This Row],[Duration]])</f>
        <v>88.423611111111043</v>
      </c>
      <c r="J3612" s="7">
        <v>0.79166666666666663</v>
      </c>
      <c r="K3612" s="16" cm="1">
        <f t="array" ref="K36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612" s="7" t="str">
        <f t="shared" si="113"/>
        <v/>
      </c>
      <c r="M3612" s="2">
        <f>SUM(INDEX(ch_table[AAT],1):ch_table[[#This Row],[AAT]])</f>
        <v>8.0041666666666682</v>
      </c>
    </row>
    <row r="3613" spans="1:13" x14ac:dyDescent="0.25">
      <c r="A3613">
        <v>256</v>
      </c>
      <c r="B3613" s="1">
        <v>43516</v>
      </c>
      <c r="C3613" s="7">
        <v>0.81527777777777777</v>
      </c>
      <c r="D3613" t="s">
        <v>8</v>
      </c>
      <c r="H3613" s="15">
        <f t="shared" si="112"/>
        <v>0.33611111111111108</v>
      </c>
      <c r="I3613" s="2">
        <f>SUM(INDEX(ch_table[Duration],1):ch_table[[#This Row],[Duration]])</f>
        <v>88.423611111111043</v>
      </c>
      <c r="J3613" s="7">
        <v>0.79166666666666663</v>
      </c>
      <c r="K3613" s="16" t="str" cm="1">
        <f t="array" ref="K36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13" s="7">
        <f t="shared" si="113"/>
        <v>2.3611111111111104E-2</v>
      </c>
      <c r="M3613" s="2">
        <f>SUM(INDEX(ch_table[AAT],1):ch_table[[#This Row],[AAT]])</f>
        <v>8.0041666666666682</v>
      </c>
    </row>
    <row r="3614" spans="1:13" x14ac:dyDescent="0.25">
      <c r="A3614">
        <v>257</v>
      </c>
      <c r="B3614" s="1">
        <v>43517</v>
      </c>
      <c r="C3614" s="7">
        <v>0.39583333333333331</v>
      </c>
      <c r="D3614" t="s">
        <v>13</v>
      </c>
      <c r="G3614" s="2">
        <v>2.7777777777777779E-3</v>
      </c>
      <c r="H3614" s="15" t="str">
        <f t="shared" si="112"/>
        <v/>
      </c>
      <c r="I3614" s="2">
        <f>SUM(INDEX(ch_table[Duration],1):ch_table[[#This Row],[Duration]])</f>
        <v>88.426388888888823</v>
      </c>
      <c r="J3614" s="7">
        <v>0.70833333333333337</v>
      </c>
      <c r="K3614" s="16" t="str" cm="1">
        <f t="array" ref="K36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14" s="7" t="str">
        <f t="shared" si="113"/>
        <v/>
      </c>
      <c r="M3614" s="2">
        <f>SUM(INDEX(ch_table[AAT],1):ch_table[[#This Row],[AAT]])</f>
        <v>8.0041666666666682</v>
      </c>
    </row>
    <row r="3615" spans="1:13" x14ac:dyDescent="0.25">
      <c r="A3615">
        <v>257</v>
      </c>
      <c r="B3615" s="1">
        <v>43517</v>
      </c>
      <c r="C3615" s="7">
        <v>0.39861111111111108</v>
      </c>
      <c r="D3615" t="s">
        <v>52</v>
      </c>
      <c r="E3615" t="s">
        <v>1523</v>
      </c>
      <c r="G3615" s="2">
        <v>2.1527777777777781E-2</v>
      </c>
      <c r="H3615" s="15" t="str">
        <f t="shared" si="112"/>
        <v/>
      </c>
      <c r="I3615" s="2">
        <f>SUM(INDEX(ch_table[Duration],1):ch_table[[#This Row],[Duration]])</f>
        <v>88.4479166666666</v>
      </c>
      <c r="J3615" s="7">
        <v>0.70833333333333337</v>
      </c>
      <c r="K3615" s="16" t="str" cm="1">
        <f t="array" ref="K36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15" s="7" t="str">
        <f t="shared" si="113"/>
        <v/>
      </c>
      <c r="M3615" s="2">
        <f>SUM(INDEX(ch_table[AAT],1):ch_table[[#This Row],[AAT]])</f>
        <v>8.0041666666666682</v>
      </c>
    </row>
    <row r="3616" spans="1:13" x14ac:dyDescent="0.25">
      <c r="A3616">
        <v>257</v>
      </c>
      <c r="B3616" s="1">
        <v>43517</v>
      </c>
      <c r="C3616" s="7">
        <v>0.4201388888888889</v>
      </c>
      <c r="D3616" t="s">
        <v>54</v>
      </c>
      <c r="E3616" t="s">
        <v>1523</v>
      </c>
      <c r="G3616" s="2">
        <v>6.9444444444444441E-3</v>
      </c>
      <c r="H3616" s="15" t="str">
        <f t="shared" si="112"/>
        <v/>
      </c>
      <c r="I3616" s="2">
        <f>SUM(INDEX(ch_table[Duration],1):ch_table[[#This Row],[Duration]])</f>
        <v>88.454861111111043</v>
      </c>
      <c r="J3616" s="7">
        <v>0.70833333333333337</v>
      </c>
      <c r="K3616" s="16" t="str" cm="1">
        <f t="array" ref="K36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16" s="7" t="str">
        <f t="shared" si="113"/>
        <v/>
      </c>
      <c r="M3616" s="2">
        <f>SUM(INDEX(ch_table[AAT],1):ch_table[[#This Row],[AAT]])</f>
        <v>8.0041666666666682</v>
      </c>
    </row>
    <row r="3617" spans="1:13" x14ac:dyDescent="0.25">
      <c r="A3617">
        <v>257</v>
      </c>
      <c r="B3617" s="1">
        <v>43517</v>
      </c>
      <c r="C3617" s="7">
        <v>0.42708333333333331</v>
      </c>
      <c r="D3617" t="s">
        <v>52</v>
      </c>
      <c r="E3617" t="s">
        <v>2255</v>
      </c>
      <c r="G3617" s="2">
        <v>1.388888888888889E-2</v>
      </c>
      <c r="H3617" s="15" t="str">
        <f t="shared" si="112"/>
        <v/>
      </c>
      <c r="I3617" s="2">
        <f>SUM(INDEX(ch_table[Duration],1):ch_table[[#This Row],[Duration]])</f>
        <v>88.468749999999929</v>
      </c>
      <c r="J3617" s="7">
        <v>0.70833333333333337</v>
      </c>
      <c r="K3617" s="16" t="str" cm="1">
        <f t="array" ref="K36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17" s="7" t="str">
        <f t="shared" si="113"/>
        <v/>
      </c>
      <c r="M3617" s="2">
        <f>SUM(INDEX(ch_table[AAT],1):ch_table[[#This Row],[AAT]])</f>
        <v>8.0041666666666682</v>
      </c>
    </row>
    <row r="3618" spans="1:13" x14ac:dyDescent="0.25">
      <c r="A3618">
        <v>257</v>
      </c>
      <c r="B3618" s="1">
        <v>43517</v>
      </c>
      <c r="C3618" s="7">
        <v>0.44097222222222221</v>
      </c>
      <c r="D3618" t="s">
        <v>1424</v>
      </c>
      <c r="E3618" t="s">
        <v>2488</v>
      </c>
      <c r="F3618" t="s">
        <v>2140</v>
      </c>
      <c r="G3618" s="2">
        <v>6.9444444444444447E-4</v>
      </c>
      <c r="H3618" s="15" t="str">
        <f t="shared" si="112"/>
        <v/>
      </c>
      <c r="I3618" s="2">
        <f>SUM(INDEX(ch_table[Duration],1):ch_table[[#This Row],[Duration]])</f>
        <v>88.469444444444377</v>
      </c>
      <c r="J3618" s="7">
        <v>0.70833333333333337</v>
      </c>
      <c r="K3618" s="16" t="str" cm="1">
        <f t="array" ref="K36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18" s="7" t="str">
        <f t="shared" si="113"/>
        <v/>
      </c>
      <c r="M3618" s="2">
        <f>SUM(INDEX(ch_table[AAT],1):ch_table[[#This Row],[AAT]])</f>
        <v>8.0041666666666682</v>
      </c>
    </row>
    <row r="3619" spans="1:13" x14ac:dyDescent="0.25">
      <c r="A3619">
        <v>257</v>
      </c>
      <c r="B3619" s="1">
        <v>43517</v>
      </c>
      <c r="C3619" s="7">
        <v>0.44166666666666671</v>
      </c>
      <c r="D3619" t="s">
        <v>29</v>
      </c>
      <c r="E3619" t="s">
        <v>176</v>
      </c>
      <c r="G3619" s="2">
        <v>3.1944444444444442E-2</v>
      </c>
      <c r="H3619" s="15" t="str">
        <f t="shared" si="112"/>
        <v/>
      </c>
      <c r="I3619" s="2">
        <f>SUM(INDEX(ch_table[Duration],1):ch_table[[#This Row],[Duration]])</f>
        <v>88.501388888888826</v>
      </c>
      <c r="J3619" s="7">
        <v>0.70833333333333337</v>
      </c>
      <c r="K3619" s="16" t="str" cm="1">
        <f t="array" ref="K36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19" s="7" t="str">
        <f t="shared" si="113"/>
        <v/>
      </c>
      <c r="M3619" s="2">
        <f>SUM(INDEX(ch_table[AAT],1):ch_table[[#This Row],[AAT]])</f>
        <v>8.0041666666666682</v>
      </c>
    </row>
    <row r="3620" spans="1:13" x14ac:dyDescent="0.25">
      <c r="A3620">
        <v>257</v>
      </c>
      <c r="B3620" s="1">
        <v>43517</v>
      </c>
      <c r="C3620" s="7">
        <v>0.47361111111111109</v>
      </c>
      <c r="D3620" t="s">
        <v>31</v>
      </c>
      <c r="E3620" t="s">
        <v>2489</v>
      </c>
      <c r="G3620" s="2">
        <v>1.3888888888888889E-3</v>
      </c>
      <c r="H3620" s="15" t="str">
        <f t="shared" si="112"/>
        <v/>
      </c>
      <c r="I3620" s="2">
        <f>SUM(INDEX(ch_table[Duration],1):ch_table[[#This Row],[Duration]])</f>
        <v>88.502777777777709</v>
      </c>
      <c r="J3620" s="7">
        <v>0.70833333333333337</v>
      </c>
      <c r="K3620" s="16" t="str" cm="1">
        <f t="array" ref="K36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0" s="7" t="str">
        <f t="shared" si="113"/>
        <v/>
      </c>
      <c r="M3620" s="2">
        <f>SUM(INDEX(ch_table[AAT],1):ch_table[[#This Row],[AAT]])</f>
        <v>8.0041666666666682</v>
      </c>
    </row>
    <row r="3621" spans="1:13" x14ac:dyDescent="0.25">
      <c r="A3621">
        <v>257</v>
      </c>
      <c r="B3621" s="1">
        <v>43517</v>
      </c>
      <c r="C3621" s="7">
        <v>0.47499999999999998</v>
      </c>
      <c r="D3621" t="s">
        <v>31</v>
      </c>
      <c r="E3621" t="s">
        <v>2490</v>
      </c>
      <c r="G3621" s="2">
        <v>6.9444444444444447E-4</v>
      </c>
      <c r="H3621" s="15" t="str">
        <f t="shared" si="112"/>
        <v/>
      </c>
      <c r="I3621" s="2">
        <f>SUM(INDEX(ch_table[Duration],1):ch_table[[#This Row],[Duration]])</f>
        <v>88.503472222222157</v>
      </c>
      <c r="J3621" s="7">
        <v>0.70833333333333337</v>
      </c>
      <c r="K3621" s="16" t="str" cm="1">
        <f t="array" ref="K36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1" s="7" t="str">
        <f t="shared" si="113"/>
        <v/>
      </c>
      <c r="M3621" s="2">
        <f>SUM(INDEX(ch_table[AAT],1):ch_table[[#This Row],[AAT]])</f>
        <v>8.0041666666666682</v>
      </c>
    </row>
    <row r="3622" spans="1:13" x14ac:dyDescent="0.25">
      <c r="A3622">
        <v>257</v>
      </c>
      <c r="B3622" s="1">
        <v>43517</v>
      </c>
      <c r="C3622" s="7">
        <v>0.47569444444444442</v>
      </c>
      <c r="D3622" t="s">
        <v>104</v>
      </c>
      <c r="E3622" t="s">
        <v>2491</v>
      </c>
      <c r="F3622" t="s">
        <v>1724</v>
      </c>
      <c r="G3622" s="2">
        <v>0.1986111111111111</v>
      </c>
      <c r="H3622" s="15" t="str">
        <f t="shared" si="112"/>
        <v/>
      </c>
      <c r="I3622" s="2">
        <f>SUM(INDEX(ch_table[Duration],1):ch_table[[#This Row],[Duration]])</f>
        <v>88.702083333333263</v>
      </c>
      <c r="J3622" s="7">
        <v>0.70833333333333337</v>
      </c>
      <c r="K3622" s="16" t="str" cm="1">
        <f t="array" ref="K36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2" s="7" t="str">
        <f t="shared" si="113"/>
        <v/>
      </c>
      <c r="M3622" s="2">
        <f>SUM(INDEX(ch_table[AAT],1):ch_table[[#This Row],[AAT]])</f>
        <v>8.0041666666666682</v>
      </c>
    </row>
    <row r="3623" spans="1:13" x14ac:dyDescent="0.25">
      <c r="A3623">
        <v>257</v>
      </c>
      <c r="B3623" s="1">
        <v>43517</v>
      </c>
      <c r="C3623" s="7">
        <v>0.6743055555555556</v>
      </c>
      <c r="D3623" t="s">
        <v>23</v>
      </c>
      <c r="E3623" t="s">
        <v>2492</v>
      </c>
      <c r="F3623" t="s">
        <v>1724</v>
      </c>
      <c r="G3623" s="2">
        <v>3.6111111111111108E-2</v>
      </c>
      <c r="H3623" s="15" t="str">
        <f t="shared" si="112"/>
        <v/>
      </c>
      <c r="I3623" s="2">
        <f>SUM(INDEX(ch_table[Duration],1):ch_table[[#This Row],[Duration]])</f>
        <v>88.738194444444375</v>
      </c>
      <c r="J3623" s="7">
        <v>0.70833333333333337</v>
      </c>
      <c r="K3623" s="16" cm="1">
        <f t="array" ref="K36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3623" s="7" t="str">
        <f t="shared" si="113"/>
        <v/>
      </c>
      <c r="M3623" s="2">
        <f>SUM(INDEX(ch_table[AAT],1):ch_table[[#This Row],[AAT]])</f>
        <v>8.0062500000000014</v>
      </c>
    </row>
    <row r="3624" spans="1:13" x14ac:dyDescent="0.25">
      <c r="A3624">
        <v>257</v>
      </c>
      <c r="B3624" s="1">
        <v>43517</v>
      </c>
      <c r="C3624" s="7">
        <v>0.7104166666666667</v>
      </c>
      <c r="D3624" t="s">
        <v>8</v>
      </c>
      <c r="H3624" s="15">
        <f t="shared" si="112"/>
        <v>0.31458333333333333</v>
      </c>
      <c r="I3624" s="2">
        <f>SUM(INDEX(ch_table[Duration],1):ch_table[[#This Row],[Duration]])</f>
        <v>88.738194444444375</v>
      </c>
      <c r="J3624" s="7">
        <v>0.70833333333333337</v>
      </c>
      <c r="K3624" s="16" t="str" cm="1">
        <f t="array" ref="K36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4" s="7">
        <f t="shared" si="113"/>
        <v>2.0833333333333259E-3</v>
      </c>
      <c r="M3624" s="2">
        <f>SUM(INDEX(ch_table[AAT],1):ch_table[[#This Row],[AAT]])</f>
        <v>8.0062500000000014</v>
      </c>
    </row>
    <row r="3625" spans="1:13" x14ac:dyDescent="0.25">
      <c r="A3625">
        <v>258</v>
      </c>
      <c r="B3625" s="1">
        <v>43521</v>
      </c>
      <c r="C3625" s="7">
        <v>0.60416666666666663</v>
      </c>
      <c r="D3625" t="s">
        <v>13</v>
      </c>
      <c r="G3625" s="2">
        <v>2.7777777777777779E-3</v>
      </c>
      <c r="H3625" s="15" t="str">
        <f t="shared" si="112"/>
        <v/>
      </c>
      <c r="I3625" s="2">
        <f>SUM(INDEX(ch_table[Duration],1):ch_table[[#This Row],[Duration]])</f>
        <v>88.740972222222155</v>
      </c>
      <c r="J3625" s="7">
        <v>0.91666666666666663</v>
      </c>
      <c r="K3625" s="16" t="str" cm="1">
        <f t="array" ref="K36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5" s="7" t="str">
        <f t="shared" si="113"/>
        <v/>
      </c>
      <c r="M3625" s="2">
        <f>SUM(INDEX(ch_table[AAT],1):ch_table[[#This Row],[AAT]])</f>
        <v>8.0062500000000014</v>
      </c>
    </row>
    <row r="3626" spans="1:13" x14ac:dyDescent="0.25">
      <c r="A3626">
        <v>258</v>
      </c>
      <c r="B3626" s="1">
        <v>43521</v>
      </c>
      <c r="C3626" s="7">
        <v>0.6069444444444444</v>
      </c>
      <c r="D3626" t="s">
        <v>52</v>
      </c>
      <c r="E3626" t="s">
        <v>2493</v>
      </c>
      <c r="G3626" s="2">
        <v>3.3333333333333333E-2</v>
      </c>
      <c r="H3626" s="15" t="str">
        <f t="shared" si="112"/>
        <v/>
      </c>
      <c r="I3626" s="2">
        <f>SUM(INDEX(ch_table[Duration],1):ch_table[[#This Row],[Duration]])</f>
        <v>88.774305555555486</v>
      </c>
      <c r="J3626" s="7">
        <v>0.91666666666666663</v>
      </c>
      <c r="K3626" s="16" t="str" cm="1">
        <f t="array" ref="K36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6" s="7" t="str">
        <f t="shared" si="113"/>
        <v/>
      </c>
      <c r="M3626" s="2">
        <f>SUM(INDEX(ch_table[AAT],1):ch_table[[#This Row],[AAT]])</f>
        <v>8.0062500000000014</v>
      </c>
    </row>
    <row r="3627" spans="1:13" x14ac:dyDescent="0.25">
      <c r="A3627">
        <v>258</v>
      </c>
      <c r="B3627" s="1">
        <v>43521</v>
      </c>
      <c r="C3627" s="7">
        <v>0.64027777777777772</v>
      </c>
      <c r="D3627" t="s">
        <v>54</v>
      </c>
      <c r="E3627" t="s">
        <v>2493</v>
      </c>
      <c r="G3627" s="2">
        <v>1.3194444444444439E-2</v>
      </c>
      <c r="H3627" s="15" t="str">
        <f t="shared" si="112"/>
        <v/>
      </c>
      <c r="I3627" s="2">
        <f>SUM(INDEX(ch_table[Duration],1):ch_table[[#This Row],[Duration]])</f>
        <v>88.787499999999937</v>
      </c>
      <c r="J3627" s="7">
        <v>0.91666666666666663</v>
      </c>
      <c r="K3627" s="16" t="str" cm="1">
        <f t="array" ref="K36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7" s="7" t="str">
        <f t="shared" si="113"/>
        <v/>
      </c>
      <c r="M3627" s="2">
        <f>SUM(INDEX(ch_table[AAT],1):ch_table[[#This Row],[AAT]])</f>
        <v>8.0062500000000014</v>
      </c>
    </row>
    <row r="3628" spans="1:13" x14ac:dyDescent="0.25">
      <c r="A3628">
        <v>258</v>
      </c>
      <c r="B3628" s="1">
        <v>43521</v>
      </c>
      <c r="C3628" s="7">
        <v>0.65347222222222223</v>
      </c>
      <c r="D3628" t="s">
        <v>55</v>
      </c>
      <c r="E3628" t="s">
        <v>1599</v>
      </c>
      <c r="G3628" s="2">
        <v>2.6388888888888889E-2</v>
      </c>
      <c r="H3628" s="15" t="str">
        <f t="shared" si="112"/>
        <v/>
      </c>
      <c r="I3628" s="2">
        <f>SUM(INDEX(ch_table[Duration],1):ch_table[[#This Row],[Duration]])</f>
        <v>88.813888888888826</v>
      </c>
      <c r="J3628" s="7">
        <v>0.91666666666666663</v>
      </c>
      <c r="K3628" s="16" t="str" cm="1">
        <f t="array" ref="K36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8" s="7" t="str">
        <f t="shared" si="113"/>
        <v/>
      </c>
      <c r="M3628" s="2">
        <f>SUM(INDEX(ch_table[AAT],1):ch_table[[#This Row],[AAT]])</f>
        <v>8.0062500000000014</v>
      </c>
    </row>
    <row r="3629" spans="1:13" x14ac:dyDescent="0.25">
      <c r="A3629">
        <v>258</v>
      </c>
      <c r="B3629" s="1">
        <v>43521</v>
      </c>
      <c r="C3629" s="7">
        <v>0.67986111111111114</v>
      </c>
      <c r="D3629" t="s">
        <v>41</v>
      </c>
      <c r="E3629" t="s">
        <v>1600</v>
      </c>
      <c r="G3629" s="2">
        <v>3.1944444444444442E-2</v>
      </c>
      <c r="H3629" s="15" t="str">
        <f t="shared" si="112"/>
        <v/>
      </c>
      <c r="I3629" s="2">
        <f>SUM(INDEX(ch_table[Duration],1):ch_table[[#This Row],[Duration]])</f>
        <v>88.845833333333275</v>
      </c>
      <c r="J3629" s="7">
        <v>0.91666666666666663</v>
      </c>
      <c r="K3629" s="16" t="str" cm="1">
        <f t="array" ref="K36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29" s="7" t="str">
        <f t="shared" si="113"/>
        <v/>
      </c>
      <c r="M3629" s="2">
        <f>SUM(INDEX(ch_table[AAT],1):ch_table[[#This Row],[AAT]])</f>
        <v>8.0062500000000014</v>
      </c>
    </row>
    <row r="3630" spans="1:13" x14ac:dyDescent="0.25">
      <c r="A3630">
        <v>258</v>
      </c>
      <c r="B3630" s="1">
        <v>43521</v>
      </c>
      <c r="C3630" s="7">
        <v>0.71180555555555558</v>
      </c>
      <c r="D3630" t="s">
        <v>41</v>
      </c>
      <c r="E3630" t="s">
        <v>2494</v>
      </c>
      <c r="F3630" t="s">
        <v>1724</v>
      </c>
      <c r="G3630" s="2">
        <v>2.361111111111111E-2</v>
      </c>
      <c r="H3630" s="15" t="str">
        <f t="shared" si="112"/>
        <v/>
      </c>
      <c r="I3630" s="2">
        <f>SUM(INDEX(ch_table[Duration],1):ch_table[[#This Row],[Duration]])</f>
        <v>88.869444444444383</v>
      </c>
      <c r="J3630" s="7">
        <v>0.91666666666666663</v>
      </c>
      <c r="K3630" s="16" t="str" cm="1">
        <f t="array" ref="K36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0" s="7" t="str">
        <f t="shared" si="113"/>
        <v/>
      </c>
      <c r="M3630" s="2">
        <f>SUM(INDEX(ch_table[AAT],1):ch_table[[#This Row],[AAT]])</f>
        <v>8.0062500000000014</v>
      </c>
    </row>
    <row r="3631" spans="1:13" x14ac:dyDescent="0.25">
      <c r="A3631">
        <v>258</v>
      </c>
      <c r="B3631" s="1">
        <v>43521</v>
      </c>
      <c r="C3631" s="7">
        <v>0.73541666666666672</v>
      </c>
      <c r="D3631" t="s">
        <v>31</v>
      </c>
      <c r="E3631" t="s">
        <v>2495</v>
      </c>
      <c r="G3631" s="2">
        <v>2.7777777777777779E-3</v>
      </c>
      <c r="H3631" s="15" t="str">
        <f t="shared" si="112"/>
        <v/>
      </c>
      <c r="I3631" s="2">
        <f>SUM(INDEX(ch_table[Duration],1):ch_table[[#This Row],[Duration]])</f>
        <v>88.872222222222163</v>
      </c>
      <c r="J3631" s="7">
        <v>0.91666666666666663</v>
      </c>
      <c r="K3631" s="16" t="str" cm="1">
        <f t="array" ref="K36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1" s="7" t="str">
        <f t="shared" si="113"/>
        <v/>
      </c>
      <c r="M3631" s="2">
        <f>SUM(INDEX(ch_table[AAT],1):ch_table[[#This Row],[AAT]])</f>
        <v>8.0062500000000014</v>
      </c>
    </row>
    <row r="3632" spans="1:13" x14ac:dyDescent="0.25">
      <c r="A3632">
        <v>258</v>
      </c>
      <c r="B3632" s="1">
        <v>43521</v>
      </c>
      <c r="C3632" s="7">
        <v>0.73819444444444449</v>
      </c>
      <c r="D3632" t="s">
        <v>679</v>
      </c>
      <c r="E3632" t="s">
        <v>2496</v>
      </c>
      <c r="G3632" s="2">
        <v>3.125E-2</v>
      </c>
      <c r="H3632" s="15" t="str">
        <f t="shared" si="112"/>
        <v/>
      </c>
      <c r="I3632" s="2">
        <f>SUM(INDEX(ch_table[Duration],1):ch_table[[#This Row],[Duration]])</f>
        <v>88.903472222222163</v>
      </c>
      <c r="J3632" s="7">
        <v>0.91666666666666663</v>
      </c>
      <c r="K3632" s="16" t="str" cm="1">
        <f t="array" ref="K36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2" s="7" t="str">
        <f t="shared" si="113"/>
        <v/>
      </c>
      <c r="M3632" s="2">
        <f>SUM(INDEX(ch_table[AAT],1):ch_table[[#This Row],[AAT]])</f>
        <v>8.0062500000000014</v>
      </c>
    </row>
    <row r="3633" spans="1:13" x14ac:dyDescent="0.25">
      <c r="A3633">
        <v>258</v>
      </c>
      <c r="B3633" s="1">
        <v>43521</v>
      </c>
      <c r="C3633" s="7">
        <v>0.76944444444444449</v>
      </c>
      <c r="D3633" t="s">
        <v>679</v>
      </c>
      <c r="E3633" t="s">
        <v>2497</v>
      </c>
      <c r="G3633" s="2">
        <v>6.805555555555555E-2</v>
      </c>
      <c r="H3633" s="15" t="str">
        <f t="shared" si="112"/>
        <v/>
      </c>
      <c r="I3633" s="2">
        <f>SUM(INDEX(ch_table[Duration],1):ch_table[[#This Row],[Duration]])</f>
        <v>88.971527777777723</v>
      </c>
      <c r="J3633" s="7">
        <v>0.91666666666666663</v>
      </c>
      <c r="K3633" s="16" t="str" cm="1">
        <f t="array" ref="K36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3" s="7" t="str">
        <f t="shared" si="113"/>
        <v/>
      </c>
      <c r="M3633" s="2">
        <f>SUM(INDEX(ch_table[AAT],1):ch_table[[#This Row],[AAT]])</f>
        <v>8.0062500000000014</v>
      </c>
    </row>
    <row r="3634" spans="1:13" x14ac:dyDescent="0.25">
      <c r="A3634">
        <v>258</v>
      </c>
      <c r="B3634" s="1">
        <v>43521</v>
      </c>
      <c r="C3634" s="7">
        <v>0.83750000000000002</v>
      </c>
      <c r="D3634" t="s">
        <v>2119</v>
      </c>
      <c r="E3634" t="s">
        <v>2498</v>
      </c>
      <c r="G3634" s="2">
        <v>7.8472222222222221E-2</v>
      </c>
      <c r="H3634" s="15" t="str">
        <f t="shared" si="112"/>
        <v/>
      </c>
      <c r="I3634" s="2">
        <f>SUM(INDEX(ch_table[Duration],1):ch_table[[#This Row],[Duration]])</f>
        <v>89.04999999999994</v>
      </c>
      <c r="J3634" s="7">
        <v>0.91666666666666663</v>
      </c>
      <c r="K3634" s="16" t="str" cm="1">
        <f t="array" ref="K36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4" s="7" t="str">
        <f t="shared" si="113"/>
        <v/>
      </c>
      <c r="M3634" s="2">
        <f>SUM(INDEX(ch_table[AAT],1):ch_table[[#This Row],[AAT]])</f>
        <v>8.0062500000000014</v>
      </c>
    </row>
    <row r="3635" spans="1:13" x14ac:dyDescent="0.25">
      <c r="A3635">
        <v>258</v>
      </c>
      <c r="B3635" s="1">
        <v>43521</v>
      </c>
      <c r="C3635" s="7">
        <v>0.91597222222222219</v>
      </c>
      <c r="D3635" t="s">
        <v>23</v>
      </c>
      <c r="E3635" t="s">
        <v>2499</v>
      </c>
      <c r="G3635" s="2">
        <v>2.0833333333333329E-2</v>
      </c>
      <c r="H3635" s="15" t="str">
        <f t="shared" si="112"/>
        <v/>
      </c>
      <c r="I3635" s="2">
        <f>SUM(INDEX(ch_table[Duration],1):ch_table[[#This Row],[Duration]])</f>
        <v>89.070833333333269</v>
      </c>
      <c r="J3635" s="7">
        <v>0.91666666666666663</v>
      </c>
      <c r="K3635" s="16" cm="1">
        <f t="array" ref="K36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2.0138888888888928E-2</v>
      </c>
      <c r="L3635" s="7" t="str">
        <f t="shared" si="113"/>
        <v/>
      </c>
      <c r="M3635" s="2">
        <f>SUM(INDEX(ch_table[AAT],1):ch_table[[#This Row],[AAT]])</f>
        <v>8.0263888888888903</v>
      </c>
    </row>
    <row r="3636" spans="1:13" x14ac:dyDescent="0.25">
      <c r="A3636">
        <v>258</v>
      </c>
      <c r="B3636" s="1">
        <v>43521</v>
      </c>
      <c r="C3636" s="7">
        <v>0.93680555555555556</v>
      </c>
      <c r="D3636" t="s">
        <v>8</v>
      </c>
      <c r="H3636" s="15">
        <f t="shared" si="112"/>
        <v>0.33263888888888882</v>
      </c>
      <c r="I3636" s="2">
        <f>SUM(INDEX(ch_table[Duration],1):ch_table[[#This Row],[Duration]])</f>
        <v>89.070833333333269</v>
      </c>
      <c r="J3636" s="7">
        <v>0.91666666666666663</v>
      </c>
      <c r="K3636" s="16" t="str" cm="1">
        <f t="array" ref="K36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6" s="7">
        <f t="shared" si="113"/>
        <v>2.0138888888888928E-2</v>
      </c>
      <c r="M3636" s="2">
        <f>SUM(INDEX(ch_table[AAT],1):ch_table[[#This Row],[AAT]])</f>
        <v>8.0263888888888903</v>
      </c>
    </row>
    <row r="3637" spans="1:13" x14ac:dyDescent="0.25">
      <c r="A3637">
        <v>259</v>
      </c>
      <c r="B3637" s="1">
        <v>43522</v>
      </c>
      <c r="C3637" s="7">
        <v>0.47916666666666669</v>
      </c>
      <c r="D3637" t="s">
        <v>13</v>
      </c>
      <c r="G3637" s="2">
        <v>2.7777777777777779E-3</v>
      </c>
      <c r="H3637" s="15" t="str">
        <f t="shared" si="112"/>
        <v/>
      </c>
      <c r="I3637" s="2">
        <f>SUM(INDEX(ch_table[Duration],1):ch_table[[#This Row],[Duration]])</f>
        <v>89.073611111111049</v>
      </c>
      <c r="J3637" s="7">
        <v>0.79166666666666663</v>
      </c>
      <c r="K3637" s="16" t="str" cm="1">
        <f t="array" ref="K36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7" s="7" t="str">
        <f t="shared" si="113"/>
        <v/>
      </c>
      <c r="M3637" s="2">
        <f>SUM(INDEX(ch_table[AAT],1):ch_table[[#This Row],[AAT]])</f>
        <v>8.0263888888888903</v>
      </c>
    </row>
    <row r="3638" spans="1:13" x14ac:dyDescent="0.25">
      <c r="A3638">
        <v>259</v>
      </c>
      <c r="B3638" s="1">
        <v>43522</v>
      </c>
      <c r="C3638" s="7">
        <v>0.48194444444444451</v>
      </c>
      <c r="D3638" t="s">
        <v>52</v>
      </c>
      <c r="E3638" t="s">
        <v>148</v>
      </c>
      <c r="G3638" s="2">
        <v>3.1944444444444442E-2</v>
      </c>
      <c r="H3638" s="15" t="str">
        <f t="shared" si="112"/>
        <v/>
      </c>
      <c r="I3638" s="2">
        <f>SUM(INDEX(ch_table[Duration],1):ch_table[[#This Row],[Duration]])</f>
        <v>89.105555555555497</v>
      </c>
      <c r="J3638" s="7">
        <v>0.79166666666666663</v>
      </c>
      <c r="K3638" s="16" t="str" cm="1">
        <f t="array" ref="K36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8" s="7" t="str">
        <f t="shared" si="113"/>
        <v/>
      </c>
      <c r="M3638" s="2">
        <f>SUM(INDEX(ch_table[AAT],1):ch_table[[#This Row],[AAT]])</f>
        <v>8.0263888888888903</v>
      </c>
    </row>
    <row r="3639" spans="1:13" x14ac:dyDescent="0.25">
      <c r="A3639">
        <v>259</v>
      </c>
      <c r="B3639" s="1">
        <v>43522</v>
      </c>
      <c r="C3639" s="7">
        <v>0.51388888888888884</v>
      </c>
      <c r="D3639" t="s">
        <v>54</v>
      </c>
      <c r="E3639" t="s">
        <v>148</v>
      </c>
      <c r="G3639" s="2">
        <v>1.111111111111111E-2</v>
      </c>
      <c r="H3639" s="15" t="str">
        <f t="shared" si="112"/>
        <v/>
      </c>
      <c r="I3639" s="2">
        <f>SUM(INDEX(ch_table[Duration],1):ch_table[[#This Row],[Duration]])</f>
        <v>89.116666666666603</v>
      </c>
      <c r="J3639" s="7">
        <v>0.79166666666666663</v>
      </c>
      <c r="K3639" s="16" t="str" cm="1">
        <f t="array" ref="K36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39" s="7" t="str">
        <f t="shared" si="113"/>
        <v/>
      </c>
      <c r="M3639" s="2">
        <f>SUM(INDEX(ch_table[AAT],1):ch_table[[#This Row],[AAT]])</f>
        <v>8.0263888888888903</v>
      </c>
    </row>
    <row r="3640" spans="1:13" x14ac:dyDescent="0.25">
      <c r="A3640">
        <v>259</v>
      </c>
      <c r="B3640" s="1">
        <v>43522</v>
      </c>
      <c r="C3640" s="7">
        <v>0.52500000000000002</v>
      </c>
      <c r="D3640" t="s">
        <v>41</v>
      </c>
      <c r="E3640" t="s">
        <v>1945</v>
      </c>
      <c r="F3640" t="s">
        <v>1724</v>
      </c>
      <c r="G3640" s="2">
        <v>8.9583333333333334E-2</v>
      </c>
      <c r="H3640" s="15" t="str">
        <f t="shared" si="112"/>
        <v/>
      </c>
      <c r="I3640" s="2">
        <f>SUM(INDEX(ch_table[Duration],1):ch_table[[#This Row],[Duration]])</f>
        <v>89.20624999999994</v>
      </c>
      <c r="J3640" s="7">
        <v>0.79166666666666663</v>
      </c>
      <c r="K3640" s="16" t="str" cm="1">
        <f t="array" ref="K36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0" s="7" t="str">
        <f t="shared" si="113"/>
        <v/>
      </c>
      <c r="M3640" s="2">
        <f>SUM(INDEX(ch_table[AAT],1):ch_table[[#This Row],[AAT]])</f>
        <v>8.0263888888888903</v>
      </c>
    </row>
    <row r="3641" spans="1:13" x14ac:dyDescent="0.25">
      <c r="A3641">
        <v>259</v>
      </c>
      <c r="B3641" s="1">
        <v>43522</v>
      </c>
      <c r="C3641" s="7">
        <v>0.61458333333333337</v>
      </c>
      <c r="D3641" t="s">
        <v>286</v>
      </c>
      <c r="E3641" t="s">
        <v>2500</v>
      </c>
      <c r="G3641" s="2">
        <v>5.5555555555555558E-3</v>
      </c>
      <c r="H3641" s="15" t="str">
        <f t="shared" si="112"/>
        <v/>
      </c>
      <c r="I3641" s="2">
        <f>SUM(INDEX(ch_table[Duration],1):ch_table[[#This Row],[Duration]])</f>
        <v>89.2118055555555</v>
      </c>
      <c r="J3641" s="7">
        <v>0.79166666666666663</v>
      </c>
      <c r="K3641" s="16" t="str" cm="1">
        <f t="array" ref="K36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1" s="7" t="str">
        <f t="shared" si="113"/>
        <v/>
      </c>
      <c r="M3641" s="2">
        <f>SUM(INDEX(ch_table[AAT],1):ch_table[[#This Row],[AAT]])</f>
        <v>8.0263888888888903</v>
      </c>
    </row>
    <row r="3642" spans="1:13" x14ac:dyDescent="0.25">
      <c r="A3642">
        <v>259</v>
      </c>
      <c r="B3642" s="1">
        <v>43522</v>
      </c>
      <c r="C3642" s="7">
        <v>0.62013888888888891</v>
      </c>
      <c r="D3642" t="s">
        <v>900</v>
      </c>
      <c r="E3642" t="s">
        <v>2501</v>
      </c>
      <c r="G3642" s="2">
        <v>9.0277777777777769E-3</v>
      </c>
      <c r="H3642" s="15" t="str">
        <f t="shared" si="112"/>
        <v/>
      </c>
      <c r="I3642" s="2">
        <f>SUM(INDEX(ch_table[Duration],1):ch_table[[#This Row],[Duration]])</f>
        <v>89.220833333333275</v>
      </c>
      <c r="J3642" s="7">
        <v>0.79166666666666663</v>
      </c>
      <c r="K3642" s="16" t="str" cm="1">
        <f t="array" ref="K36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2" s="7" t="str">
        <f t="shared" si="113"/>
        <v/>
      </c>
      <c r="M3642" s="2">
        <f>SUM(INDEX(ch_table[AAT],1):ch_table[[#This Row],[AAT]])</f>
        <v>8.0263888888888903</v>
      </c>
    </row>
    <row r="3643" spans="1:13" x14ac:dyDescent="0.25">
      <c r="A3643">
        <v>259</v>
      </c>
      <c r="B3643" s="1">
        <v>43522</v>
      </c>
      <c r="C3643" s="7">
        <v>0.62916666666666665</v>
      </c>
      <c r="D3643" t="s">
        <v>34</v>
      </c>
      <c r="E3643" t="s">
        <v>2502</v>
      </c>
      <c r="F3643" t="s">
        <v>2140</v>
      </c>
      <c r="G3643" s="2">
        <v>6.9444444444444447E-4</v>
      </c>
      <c r="H3643" s="15" t="str">
        <f t="shared" si="112"/>
        <v/>
      </c>
      <c r="I3643" s="2">
        <f>SUM(INDEX(ch_table[Duration],1):ch_table[[#This Row],[Duration]])</f>
        <v>89.221527777777723</v>
      </c>
      <c r="J3643" s="7">
        <v>0.79166666666666663</v>
      </c>
      <c r="K3643" s="16" t="str" cm="1">
        <f t="array" ref="K36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3" s="7" t="str">
        <f t="shared" si="113"/>
        <v/>
      </c>
      <c r="M3643" s="2">
        <f>SUM(INDEX(ch_table[AAT],1):ch_table[[#This Row],[AAT]])</f>
        <v>8.0263888888888903</v>
      </c>
    </row>
    <row r="3644" spans="1:13" x14ac:dyDescent="0.25">
      <c r="A3644">
        <v>259</v>
      </c>
      <c r="B3644" s="1">
        <v>43522</v>
      </c>
      <c r="C3644" s="7">
        <v>0.62986111111111109</v>
      </c>
      <c r="D3644" t="s">
        <v>900</v>
      </c>
      <c r="E3644" t="s">
        <v>2503</v>
      </c>
      <c r="G3644" s="2">
        <v>2.7083333333333331E-2</v>
      </c>
      <c r="H3644" s="15" t="str">
        <f t="shared" si="112"/>
        <v/>
      </c>
      <c r="I3644" s="2">
        <f>SUM(INDEX(ch_table[Duration],1):ch_table[[#This Row],[Duration]])</f>
        <v>89.24861111111106</v>
      </c>
      <c r="J3644" s="7">
        <v>0.79166666666666663</v>
      </c>
      <c r="K3644" s="16" t="str" cm="1">
        <f t="array" ref="K36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4" s="7" t="str">
        <f t="shared" si="113"/>
        <v/>
      </c>
      <c r="M3644" s="2">
        <f>SUM(INDEX(ch_table[AAT],1):ch_table[[#This Row],[AAT]])</f>
        <v>8.0263888888888903</v>
      </c>
    </row>
    <row r="3645" spans="1:13" x14ac:dyDescent="0.25">
      <c r="A3645">
        <v>259</v>
      </c>
      <c r="B3645" s="1">
        <v>43522</v>
      </c>
      <c r="C3645" s="7">
        <v>0.65694444444444444</v>
      </c>
      <c r="D3645" t="s">
        <v>34</v>
      </c>
      <c r="E3645" t="s">
        <v>481</v>
      </c>
      <c r="F3645" t="s">
        <v>2140</v>
      </c>
      <c r="G3645" s="2">
        <v>6.9444444444444447E-4</v>
      </c>
      <c r="H3645" s="15" t="str">
        <f t="shared" si="112"/>
        <v/>
      </c>
      <c r="I3645" s="2">
        <f>SUM(INDEX(ch_table[Duration],1):ch_table[[#This Row],[Duration]])</f>
        <v>89.249305555555509</v>
      </c>
      <c r="J3645" s="7">
        <v>0.79166666666666663</v>
      </c>
      <c r="K3645" s="16" t="str" cm="1">
        <f t="array" ref="K36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5" s="7" t="str">
        <f t="shared" si="113"/>
        <v/>
      </c>
      <c r="M3645" s="2">
        <f>SUM(INDEX(ch_table[AAT],1):ch_table[[#This Row],[AAT]])</f>
        <v>8.0263888888888903</v>
      </c>
    </row>
    <row r="3646" spans="1:13" x14ac:dyDescent="0.25">
      <c r="A3646">
        <v>259</v>
      </c>
      <c r="B3646" s="1">
        <v>43522</v>
      </c>
      <c r="C3646" s="7">
        <v>0.65763888888888888</v>
      </c>
      <c r="D3646" t="s">
        <v>900</v>
      </c>
      <c r="E3646" t="s">
        <v>2503</v>
      </c>
      <c r="G3646" s="2">
        <v>2.7083333333333331E-2</v>
      </c>
      <c r="H3646" s="15" t="str">
        <f t="shared" si="112"/>
        <v/>
      </c>
      <c r="I3646" s="2">
        <f>SUM(INDEX(ch_table[Duration],1):ch_table[[#This Row],[Duration]])</f>
        <v>89.276388888888846</v>
      </c>
      <c r="J3646" s="7">
        <v>0.79166666666666663</v>
      </c>
      <c r="K3646" s="16" t="str" cm="1">
        <f t="array" ref="K36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6" s="7" t="str">
        <f t="shared" si="113"/>
        <v/>
      </c>
      <c r="M3646" s="2">
        <f>SUM(INDEX(ch_table[AAT],1):ch_table[[#This Row],[AAT]])</f>
        <v>8.0263888888888903</v>
      </c>
    </row>
    <row r="3647" spans="1:13" x14ac:dyDescent="0.25">
      <c r="A3647">
        <v>259</v>
      </c>
      <c r="B3647" s="1">
        <v>43522</v>
      </c>
      <c r="C3647" s="7">
        <v>0.68472222222222223</v>
      </c>
      <c r="D3647" t="s">
        <v>34</v>
      </c>
      <c r="E3647" t="s">
        <v>108</v>
      </c>
      <c r="F3647" t="s">
        <v>2140</v>
      </c>
      <c r="G3647" s="2">
        <v>6.9444444444444447E-4</v>
      </c>
      <c r="H3647" s="15" t="str">
        <f t="shared" si="112"/>
        <v/>
      </c>
      <c r="I3647" s="2">
        <f>SUM(INDEX(ch_table[Duration],1):ch_table[[#This Row],[Duration]])</f>
        <v>89.277083333333294</v>
      </c>
      <c r="J3647" s="7">
        <v>0.79166666666666663</v>
      </c>
      <c r="K3647" s="16" t="str" cm="1">
        <f t="array" ref="K36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7" s="7" t="str">
        <f t="shared" si="113"/>
        <v/>
      </c>
      <c r="M3647" s="2">
        <f>SUM(INDEX(ch_table[AAT],1):ch_table[[#This Row],[AAT]])</f>
        <v>8.0263888888888903</v>
      </c>
    </row>
    <row r="3648" spans="1:13" x14ac:dyDescent="0.25">
      <c r="A3648">
        <v>259</v>
      </c>
      <c r="B3648" s="1">
        <v>43522</v>
      </c>
      <c r="C3648" s="7">
        <v>0.68541666666666667</v>
      </c>
      <c r="D3648" t="s">
        <v>900</v>
      </c>
      <c r="E3648" t="s">
        <v>2503</v>
      </c>
      <c r="G3648" s="2">
        <v>2.9861111111111109E-2</v>
      </c>
      <c r="H3648" s="15" t="str">
        <f t="shared" si="112"/>
        <v/>
      </c>
      <c r="I3648" s="2">
        <f>SUM(INDEX(ch_table[Duration],1):ch_table[[#This Row],[Duration]])</f>
        <v>89.306944444444412</v>
      </c>
      <c r="J3648" s="7">
        <v>0.79166666666666663</v>
      </c>
      <c r="K3648" s="16" t="str" cm="1">
        <f t="array" ref="K36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8" s="7" t="str">
        <f t="shared" si="113"/>
        <v/>
      </c>
      <c r="M3648" s="2">
        <f>SUM(INDEX(ch_table[AAT],1):ch_table[[#This Row],[AAT]])</f>
        <v>8.0263888888888903</v>
      </c>
    </row>
    <row r="3649" spans="1:13" x14ac:dyDescent="0.25">
      <c r="A3649">
        <v>259</v>
      </c>
      <c r="B3649" s="1">
        <v>43522</v>
      </c>
      <c r="C3649" s="7">
        <v>0.71527777777777779</v>
      </c>
      <c r="D3649" t="s">
        <v>900</v>
      </c>
      <c r="E3649" t="s">
        <v>2504</v>
      </c>
      <c r="G3649" s="2">
        <v>8.3333333333333332E-3</v>
      </c>
      <c r="H3649" s="15" t="str">
        <f t="shared" si="112"/>
        <v/>
      </c>
      <c r="I3649" s="2">
        <f>SUM(INDEX(ch_table[Duration],1):ch_table[[#This Row],[Duration]])</f>
        <v>89.315277777777752</v>
      </c>
      <c r="J3649" s="7">
        <v>0.79166666666666663</v>
      </c>
      <c r="K3649" s="16" t="str" cm="1">
        <f t="array" ref="K36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49" s="7" t="str">
        <f t="shared" si="113"/>
        <v/>
      </c>
      <c r="M3649" s="2">
        <f>SUM(INDEX(ch_table[AAT],1):ch_table[[#This Row],[AAT]])</f>
        <v>8.0263888888888903</v>
      </c>
    </row>
    <row r="3650" spans="1:13" x14ac:dyDescent="0.25">
      <c r="A3650">
        <v>259</v>
      </c>
      <c r="B3650" s="1">
        <v>43522</v>
      </c>
      <c r="C3650" s="7">
        <v>0.72361111111111109</v>
      </c>
      <c r="D3650" t="s">
        <v>34</v>
      </c>
      <c r="E3650" t="s">
        <v>1930</v>
      </c>
      <c r="F3650" t="s">
        <v>2140</v>
      </c>
      <c r="G3650" s="2">
        <v>6.9444444444444447E-4</v>
      </c>
      <c r="H3650" s="15" t="str">
        <f t="shared" ref="H3650:H3713" si="114">IF(OR($D3650="House rose", $D3650="Session end"), SUMIF(A:A,A3650, G:G),"")</f>
        <v/>
      </c>
      <c r="I3650" s="2">
        <f>SUM(INDEX(ch_table[Duration],1):ch_table[[#This Row],[Duration]])</f>
        <v>89.3159722222222</v>
      </c>
      <c r="J3650" s="7">
        <v>0.79166666666666663</v>
      </c>
      <c r="K3650" s="16" t="str" cm="1">
        <f t="array" ref="K36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50" s="7" t="str">
        <f t="shared" ref="L3650:L3713" si="115">IF(OR(D3650="House rose",D3650="Session end"), SUMIF(A:A, A3650,K:K),"")</f>
        <v/>
      </c>
      <c r="M3650" s="2">
        <f>SUM(INDEX(ch_table[AAT],1):ch_table[[#This Row],[AAT]])</f>
        <v>8.0263888888888903</v>
      </c>
    </row>
    <row r="3651" spans="1:13" x14ac:dyDescent="0.25">
      <c r="A3651">
        <v>259</v>
      </c>
      <c r="B3651" s="1">
        <v>43522</v>
      </c>
      <c r="C3651" s="7">
        <v>0.72430555555555554</v>
      </c>
      <c r="D3651" t="s">
        <v>900</v>
      </c>
      <c r="E3651" t="s">
        <v>2505</v>
      </c>
      <c r="G3651" s="2">
        <v>1.041666666666667E-2</v>
      </c>
      <c r="H3651" s="15" t="str">
        <f t="shared" si="114"/>
        <v/>
      </c>
      <c r="I3651" s="2">
        <f>SUM(INDEX(ch_table[Duration],1):ch_table[[#This Row],[Duration]])</f>
        <v>89.326388888888872</v>
      </c>
      <c r="J3651" s="7">
        <v>0.79166666666666663</v>
      </c>
      <c r="K3651" s="16" t="str" cm="1">
        <f t="array" ref="K36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51" s="7" t="str">
        <f t="shared" si="115"/>
        <v/>
      </c>
      <c r="M3651" s="2">
        <f>SUM(INDEX(ch_table[AAT],1):ch_table[[#This Row],[AAT]])</f>
        <v>8.0263888888888903</v>
      </c>
    </row>
    <row r="3652" spans="1:13" x14ac:dyDescent="0.25">
      <c r="A3652">
        <v>259</v>
      </c>
      <c r="B3652" s="1">
        <v>43522</v>
      </c>
      <c r="C3652" s="7">
        <v>0.73472222222222228</v>
      </c>
      <c r="D3652" t="s">
        <v>34</v>
      </c>
      <c r="E3652" t="s">
        <v>2506</v>
      </c>
      <c r="F3652" t="s">
        <v>2140</v>
      </c>
      <c r="G3652" s="2">
        <v>6.9444444444444447E-4</v>
      </c>
      <c r="H3652" s="15" t="str">
        <f t="shared" si="114"/>
        <v/>
      </c>
      <c r="I3652" s="2">
        <f>SUM(INDEX(ch_table[Duration],1):ch_table[[#This Row],[Duration]])</f>
        <v>89.32708333333332</v>
      </c>
      <c r="J3652" s="7">
        <v>0.79166666666666663</v>
      </c>
      <c r="K3652" s="16" t="str" cm="1">
        <f t="array" ref="K36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52" s="7" t="str">
        <f t="shared" si="115"/>
        <v/>
      </c>
      <c r="M3652" s="2">
        <f>SUM(INDEX(ch_table[AAT],1):ch_table[[#This Row],[AAT]])</f>
        <v>8.0263888888888903</v>
      </c>
    </row>
    <row r="3653" spans="1:13" x14ac:dyDescent="0.25">
      <c r="A3653">
        <v>259</v>
      </c>
      <c r="B3653" s="1">
        <v>43522</v>
      </c>
      <c r="C3653" s="7">
        <v>0.73541666666666672</v>
      </c>
      <c r="D3653" t="s">
        <v>900</v>
      </c>
      <c r="E3653" t="s">
        <v>2505</v>
      </c>
      <c r="G3653" s="2">
        <v>2.777777777777778E-2</v>
      </c>
      <c r="H3653" s="15" t="str">
        <f t="shared" si="114"/>
        <v/>
      </c>
      <c r="I3653" s="2">
        <f>SUM(INDEX(ch_table[Duration],1):ch_table[[#This Row],[Duration]])</f>
        <v>89.354861111111092</v>
      </c>
      <c r="J3653" s="7">
        <v>0.79166666666666663</v>
      </c>
      <c r="K3653" s="16" t="str" cm="1">
        <f t="array" ref="K36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53" s="7" t="str">
        <f t="shared" si="115"/>
        <v/>
      </c>
      <c r="M3653" s="2">
        <f>SUM(INDEX(ch_table[AAT],1):ch_table[[#This Row],[AAT]])</f>
        <v>8.0263888888888903</v>
      </c>
    </row>
    <row r="3654" spans="1:13" x14ac:dyDescent="0.25">
      <c r="A3654">
        <v>259</v>
      </c>
      <c r="B3654" s="1">
        <v>43522</v>
      </c>
      <c r="C3654" s="7">
        <v>0.7631944444444444</v>
      </c>
      <c r="D3654" t="s">
        <v>34</v>
      </c>
      <c r="E3654" t="s">
        <v>2507</v>
      </c>
      <c r="F3654" t="s">
        <v>2140</v>
      </c>
      <c r="G3654" s="2">
        <v>6.9444444444444447E-4</v>
      </c>
      <c r="H3654" s="15" t="str">
        <f t="shared" si="114"/>
        <v/>
      </c>
      <c r="I3654" s="2">
        <f>SUM(INDEX(ch_table[Duration],1):ch_table[[#This Row],[Duration]])</f>
        <v>89.35555555555554</v>
      </c>
      <c r="J3654" s="7">
        <v>0.79166666666666663</v>
      </c>
      <c r="K3654" s="16" t="str" cm="1">
        <f t="array" ref="K36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54" s="7" t="str">
        <f t="shared" si="115"/>
        <v/>
      </c>
      <c r="M3654" s="2">
        <f>SUM(INDEX(ch_table[AAT],1):ch_table[[#This Row],[AAT]])</f>
        <v>8.0263888888888903</v>
      </c>
    </row>
    <row r="3655" spans="1:13" x14ac:dyDescent="0.25">
      <c r="A3655">
        <v>259</v>
      </c>
      <c r="B3655" s="1">
        <v>43522</v>
      </c>
      <c r="C3655" s="7">
        <v>0.76388888888888884</v>
      </c>
      <c r="D3655" t="s">
        <v>900</v>
      </c>
      <c r="E3655" t="s">
        <v>2508</v>
      </c>
      <c r="G3655" s="2">
        <v>3.888888888888889E-2</v>
      </c>
      <c r="H3655" s="15" t="str">
        <f t="shared" si="114"/>
        <v/>
      </c>
      <c r="I3655" s="2">
        <f>SUM(INDEX(ch_table[Duration],1):ch_table[[#This Row],[Duration]])</f>
        <v>89.394444444444431</v>
      </c>
      <c r="J3655" s="7">
        <v>0.79166666666666663</v>
      </c>
      <c r="K3655" s="16" cm="1">
        <f t="array" ref="K36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1.1111111111111183E-2</v>
      </c>
      <c r="L3655" s="7" t="str">
        <f t="shared" si="115"/>
        <v/>
      </c>
      <c r="M3655" s="2">
        <f>SUM(INDEX(ch_table[AAT],1):ch_table[[#This Row],[AAT]])</f>
        <v>8.0375000000000014</v>
      </c>
    </row>
    <row r="3656" spans="1:13" x14ac:dyDescent="0.25">
      <c r="A3656">
        <v>259</v>
      </c>
      <c r="B3656" s="1">
        <v>43522</v>
      </c>
      <c r="C3656" s="7">
        <v>0.80277777777777781</v>
      </c>
      <c r="D3656" t="s">
        <v>31</v>
      </c>
      <c r="E3656" t="s">
        <v>2509</v>
      </c>
      <c r="G3656" s="2">
        <v>6.9444444444444447E-4</v>
      </c>
      <c r="H3656" s="15" t="str">
        <f t="shared" si="114"/>
        <v/>
      </c>
      <c r="I3656" s="2">
        <f>SUM(INDEX(ch_table[Duration],1):ch_table[[#This Row],[Duration]])</f>
        <v>89.39513888888888</v>
      </c>
      <c r="J3656" s="7">
        <v>0.79166666666666663</v>
      </c>
      <c r="K3656" s="16" cm="1">
        <f t="array" ref="K36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656" s="7" t="str">
        <f t="shared" si="115"/>
        <v/>
      </c>
      <c r="M3656" s="2">
        <f>SUM(INDEX(ch_table[AAT],1):ch_table[[#This Row],[AAT]])</f>
        <v>8.0381944444444464</v>
      </c>
    </row>
    <row r="3657" spans="1:13" x14ac:dyDescent="0.25">
      <c r="A3657">
        <v>259</v>
      </c>
      <c r="B3657" s="1">
        <v>43522</v>
      </c>
      <c r="C3657" s="7">
        <v>0.80347222222222225</v>
      </c>
      <c r="D3657" t="s">
        <v>679</v>
      </c>
      <c r="E3657" t="s">
        <v>680</v>
      </c>
      <c r="G3657" s="2">
        <v>2.8472222222222222E-2</v>
      </c>
      <c r="H3657" s="15" t="str">
        <f t="shared" si="114"/>
        <v/>
      </c>
      <c r="I3657" s="2">
        <f>SUM(INDEX(ch_table[Duration],1):ch_table[[#This Row],[Duration]])</f>
        <v>89.4236111111111</v>
      </c>
      <c r="J3657" s="7">
        <v>0.79166666666666663</v>
      </c>
      <c r="K3657" s="16" cm="1">
        <f t="array" ref="K36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2.8472222222222222E-2</v>
      </c>
      <c r="L3657" s="7" t="str">
        <f t="shared" si="115"/>
        <v/>
      </c>
      <c r="M3657" s="2">
        <f>SUM(INDEX(ch_table[AAT],1):ch_table[[#This Row],[AAT]])</f>
        <v>8.0666666666666682</v>
      </c>
    </row>
    <row r="3658" spans="1:13" x14ac:dyDescent="0.25">
      <c r="A3658">
        <v>259</v>
      </c>
      <c r="B3658" s="1">
        <v>43522</v>
      </c>
      <c r="C3658" s="7">
        <v>0.83194444444444449</v>
      </c>
      <c r="D3658" t="s">
        <v>34</v>
      </c>
      <c r="E3658" t="s">
        <v>2294</v>
      </c>
      <c r="F3658" t="s">
        <v>2140</v>
      </c>
      <c r="G3658" s="2">
        <v>6.9444444444444447E-4</v>
      </c>
      <c r="H3658" s="15" t="str">
        <f t="shared" si="114"/>
        <v/>
      </c>
      <c r="I3658" s="2">
        <f>SUM(INDEX(ch_table[Duration],1):ch_table[[#This Row],[Duration]])</f>
        <v>89.424305555555549</v>
      </c>
      <c r="J3658" s="7">
        <v>0.79166666666666663</v>
      </c>
      <c r="K3658" s="16" cm="1">
        <f t="array" ref="K36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658" s="7" t="str">
        <f t="shared" si="115"/>
        <v/>
      </c>
      <c r="M3658" s="2">
        <f>SUM(INDEX(ch_table[AAT],1):ch_table[[#This Row],[AAT]])</f>
        <v>8.0673611111111132</v>
      </c>
    </row>
    <row r="3659" spans="1:13" x14ac:dyDescent="0.25">
      <c r="A3659">
        <v>259</v>
      </c>
      <c r="B3659" s="1">
        <v>43522</v>
      </c>
      <c r="C3659" s="7">
        <v>0.83263888888888893</v>
      </c>
      <c r="D3659" t="s">
        <v>679</v>
      </c>
      <c r="E3659" t="s">
        <v>2510</v>
      </c>
      <c r="G3659" s="2">
        <v>4.8611111111111112E-3</v>
      </c>
      <c r="H3659" s="15" t="str">
        <f t="shared" si="114"/>
        <v/>
      </c>
      <c r="I3659" s="2">
        <f>SUM(INDEX(ch_table[Duration],1):ch_table[[#This Row],[Duration]])</f>
        <v>89.42916666666666</v>
      </c>
      <c r="J3659" s="7">
        <v>0.79166666666666663</v>
      </c>
      <c r="K3659" s="16" cm="1">
        <f t="array" ref="K36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4.8611111111111112E-3</v>
      </c>
      <c r="L3659" s="7" t="str">
        <f t="shared" si="115"/>
        <v/>
      </c>
      <c r="M3659" s="2">
        <f>SUM(INDEX(ch_table[AAT],1):ch_table[[#This Row],[AAT]])</f>
        <v>8.0722222222222246</v>
      </c>
    </row>
    <row r="3660" spans="1:13" x14ac:dyDescent="0.25">
      <c r="A3660">
        <v>259</v>
      </c>
      <c r="B3660" s="1">
        <v>43522</v>
      </c>
      <c r="C3660" s="7">
        <v>0.83750000000000002</v>
      </c>
      <c r="D3660" t="s">
        <v>34</v>
      </c>
      <c r="E3660" t="s">
        <v>2506</v>
      </c>
      <c r="F3660" t="s">
        <v>2140</v>
      </c>
      <c r="G3660" s="2">
        <v>6.9444444444444447E-4</v>
      </c>
      <c r="H3660" s="15" t="str">
        <f t="shared" si="114"/>
        <v/>
      </c>
      <c r="I3660" s="2">
        <f>SUM(INDEX(ch_table[Duration],1):ch_table[[#This Row],[Duration]])</f>
        <v>89.429861111111109</v>
      </c>
      <c r="J3660" s="7">
        <v>0.79166666666666663</v>
      </c>
      <c r="K3660" s="16" cm="1">
        <f t="array" ref="K36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660" s="7" t="str">
        <f t="shared" si="115"/>
        <v/>
      </c>
      <c r="M3660" s="2">
        <f>SUM(INDEX(ch_table[AAT],1):ch_table[[#This Row],[AAT]])</f>
        <v>8.0729166666666696</v>
      </c>
    </row>
    <row r="3661" spans="1:13" x14ac:dyDescent="0.25">
      <c r="A3661">
        <v>259</v>
      </c>
      <c r="B3661" s="1">
        <v>43522</v>
      </c>
      <c r="C3661" s="7">
        <v>0.83819444444444446</v>
      </c>
      <c r="D3661" t="s">
        <v>679</v>
      </c>
      <c r="E3661" t="s">
        <v>2510</v>
      </c>
      <c r="G3661" s="2">
        <v>3.472222222222222E-3</v>
      </c>
      <c r="H3661" s="15" t="str">
        <f t="shared" si="114"/>
        <v/>
      </c>
      <c r="I3661" s="2">
        <f>SUM(INDEX(ch_table[Duration],1):ch_table[[#This Row],[Duration]])</f>
        <v>89.433333333333337</v>
      </c>
      <c r="J3661" s="7">
        <v>0.79166666666666663</v>
      </c>
      <c r="K3661" s="16" cm="1">
        <f t="array" ref="K36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3.472222222222222E-3</v>
      </c>
      <c r="L3661" s="7" t="str">
        <f t="shared" si="115"/>
        <v/>
      </c>
      <c r="M3661" s="2">
        <f>SUM(INDEX(ch_table[AAT],1):ch_table[[#This Row],[AAT]])</f>
        <v>8.0763888888888911</v>
      </c>
    </row>
    <row r="3662" spans="1:13" x14ac:dyDescent="0.25">
      <c r="A3662">
        <v>259</v>
      </c>
      <c r="B3662" s="1">
        <v>43522</v>
      </c>
      <c r="C3662" s="7">
        <v>0.84166666666666667</v>
      </c>
      <c r="D3662" t="s">
        <v>34</v>
      </c>
      <c r="E3662" t="s">
        <v>2507</v>
      </c>
      <c r="F3662" t="s">
        <v>2140</v>
      </c>
      <c r="G3662" s="2">
        <v>6.9444444444444447E-4</v>
      </c>
      <c r="H3662" s="15" t="str">
        <f t="shared" si="114"/>
        <v/>
      </c>
      <c r="I3662" s="2">
        <f>SUM(INDEX(ch_table[Duration],1):ch_table[[#This Row],[Duration]])</f>
        <v>89.434027777777786</v>
      </c>
      <c r="J3662" s="7">
        <v>0.79166666666666663</v>
      </c>
      <c r="K3662" s="16" cm="1">
        <f t="array" ref="K36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662" s="7" t="str">
        <f t="shared" si="115"/>
        <v/>
      </c>
      <c r="M3662" s="2">
        <f>SUM(INDEX(ch_table[AAT],1):ch_table[[#This Row],[AAT]])</f>
        <v>8.0770833333333361</v>
      </c>
    </row>
    <row r="3663" spans="1:13" x14ac:dyDescent="0.25">
      <c r="A3663">
        <v>259</v>
      </c>
      <c r="B3663" s="1">
        <v>43522</v>
      </c>
      <c r="C3663" s="7">
        <v>0.84236111111111112</v>
      </c>
      <c r="D3663" t="s">
        <v>679</v>
      </c>
      <c r="E3663" t="s">
        <v>2510</v>
      </c>
      <c r="G3663" s="2">
        <v>1.180555555555556E-2</v>
      </c>
      <c r="H3663" s="15" t="str">
        <f t="shared" si="114"/>
        <v/>
      </c>
      <c r="I3663" s="2">
        <f>SUM(INDEX(ch_table[Duration],1):ch_table[[#This Row],[Duration]])</f>
        <v>89.44583333333334</v>
      </c>
      <c r="J3663" s="7">
        <v>0.79166666666666663</v>
      </c>
      <c r="K3663" s="16" cm="1">
        <f t="array" ref="K36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1.180555555555556E-2</v>
      </c>
      <c r="L3663" s="7" t="str">
        <f t="shared" si="115"/>
        <v/>
      </c>
      <c r="M3663" s="2">
        <f>SUM(INDEX(ch_table[AAT],1):ch_table[[#This Row],[AAT]])</f>
        <v>8.0888888888888921</v>
      </c>
    </row>
    <row r="3664" spans="1:13" x14ac:dyDescent="0.25">
      <c r="A3664">
        <v>259</v>
      </c>
      <c r="B3664" s="1">
        <v>43522</v>
      </c>
      <c r="C3664" s="7">
        <v>0.85416666666666663</v>
      </c>
      <c r="D3664" t="s">
        <v>34</v>
      </c>
      <c r="E3664" t="s">
        <v>2294</v>
      </c>
      <c r="F3664" t="s">
        <v>2140</v>
      </c>
      <c r="G3664" s="2">
        <v>6.9444444444444447E-4</v>
      </c>
      <c r="H3664" s="15" t="str">
        <f t="shared" si="114"/>
        <v/>
      </c>
      <c r="I3664" s="2">
        <f>SUM(INDEX(ch_table[Duration],1):ch_table[[#This Row],[Duration]])</f>
        <v>89.446527777777789</v>
      </c>
      <c r="J3664" s="7">
        <v>0.79166666666666663</v>
      </c>
      <c r="K3664" s="16" cm="1">
        <f t="array" ref="K36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664" s="7" t="str">
        <f t="shared" si="115"/>
        <v/>
      </c>
      <c r="M3664" s="2">
        <f>SUM(INDEX(ch_table[AAT],1):ch_table[[#This Row],[AAT]])</f>
        <v>8.0895833333333371</v>
      </c>
    </row>
    <row r="3665" spans="1:13" x14ac:dyDescent="0.25">
      <c r="A3665">
        <v>259</v>
      </c>
      <c r="B3665" s="1">
        <v>43522</v>
      </c>
      <c r="C3665" s="7">
        <v>0.85486111111111107</v>
      </c>
      <c r="D3665" t="s">
        <v>679</v>
      </c>
      <c r="E3665" t="s">
        <v>2510</v>
      </c>
      <c r="G3665" s="2">
        <v>1.180555555555556E-2</v>
      </c>
      <c r="H3665" s="15" t="str">
        <f t="shared" si="114"/>
        <v/>
      </c>
      <c r="I3665" s="2">
        <f>SUM(INDEX(ch_table[Duration],1):ch_table[[#This Row],[Duration]])</f>
        <v>89.458333333333343</v>
      </c>
      <c r="J3665" s="7">
        <v>0.79166666666666663</v>
      </c>
      <c r="K3665" s="16" cm="1">
        <f t="array" ref="K36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1.180555555555556E-2</v>
      </c>
      <c r="L3665" s="7" t="str">
        <f t="shared" si="115"/>
        <v/>
      </c>
      <c r="M3665" s="2">
        <f>SUM(INDEX(ch_table[AAT],1):ch_table[[#This Row],[AAT]])</f>
        <v>8.1013888888888932</v>
      </c>
    </row>
    <row r="3666" spans="1:13" x14ac:dyDescent="0.25">
      <c r="A3666">
        <v>259</v>
      </c>
      <c r="B3666" s="1">
        <v>43522</v>
      </c>
      <c r="C3666" s="7">
        <v>0.8666666666666667</v>
      </c>
      <c r="D3666" t="s">
        <v>23</v>
      </c>
      <c r="E3666" t="s">
        <v>2511</v>
      </c>
      <c r="G3666" s="2">
        <v>2.0833333333333329E-2</v>
      </c>
      <c r="H3666" s="15" t="str">
        <f t="shared" si="114"/>
        <v/>
      </c>
      <c r="I3666" s="2">
        <f>SUM(INDEX(ch_table[Duration],1):ch_table[[#This Row],[Duration]])</f>
        <v>89.479166666666671</v>
      </c>
      <c r="J3666" s="7">
        <v>0.79166666666666663</v>
      </c>
      <c r="K3666" s="16" cm="1">
        <f t="array" ref="K36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3666" s="7" t="str">
        <f t="shared" si="115"/>
        <v/>
      </c>
      <c r="M3666" s="2">
        <f>SUM(INDEX(ch_table[AAT],1):ch_table[[#This Row],[AAT]])</f>
        <v>8.1222222222222271</v>
      </c>
    </row>
    <row r="3667" spans="1:13" x14ac:dyDescent="0.25">
      <c r="A3667">
        <v>259</v>
      </c>
      <c r="B3667" s="1">
        <v>43522</v>
      </c>
      <c r="C3667" s="7">
        <v>0.88749999999999996</v>
      </c>
      <c r="D3667" t="s">
        <v>8</v>
      </c>
      <c r="H3667" s="15">
        <f t="shared" si="114"/>
        <v>0.40833333333333327</v>
      </c>
      <c r="I3667" s="2">
        <f>SUM(INDEX(ch_table[Duration],1):ch_table[[#This Row],[Duration]])</f>
        <v>89.479166666666671</v>
      </c>
      <c r="J3667" s="7">
        <v>0.79166666666666663</v>
      </c>
      <c r="K3667" s="16" t="str" cm="1">
        <f t="array" ref="K36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67" s="7">
        <f t="shared" si="115"/>
        <v>9.5833333333333395E-2</v>
      </c>
      <c r="M3667" s="2">
        <f>SUM(INDEX(ch_table[AAT],1):ch_table[[#This Row],[AAT]])</f>
        <v>8.1222222222222271</v>
      </c>
    </row>
    <row r="3668" spans="1:13" x14ac:dyDescent="0.25">
      <c r="A3668">
        <v>260</v>
      </c>
      <c r="B3668" s="1">
        <v>43523</v>
      </c>
      <c r="C3668" s="7">
        <v>0.47916666666666669</v>
      </c>
      <c r="D3668" t="s">
        <v>13</v>
      </c>
      <c r="G3668" s="2">
        <v>2.7777777777777779E-3</v>
      </c>
      <c r="H3668" s="15" t="str">
        <f t="shared" si="114"/>
        <v/>
      </c>
      <c r="I3668" s="2">
        <f>SUM(INDEX(ch_table[Duration],1):ch_table[[#This Row],[Duration]])</f>
        <v>89.481944444444451</v>
      </c>
      <c r="J3668" s="7">
        <v>0.79166666666666663</v>
      </c>
      <c r="K3668" s="16" t="str" cm="1">
        <f t="array" ref="K36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68" s="7" t="str">
        <f t="shared" si="115"/>
        <v/>
      </c>
      <c r="M3668" s="2">
        <f>SUM(INDEX(ch_table[AAT],1):ch_table[[#This Row],[AAT]])</f>
        <v>8.1222222222222271</v>
      </c>
    </row>
    <row r="3669" spans="1:13" x14ac:dyDescent="0.25">
      <c r="A3669">
        <v>260</v>
      </c>
      <c r="B3669" s="1">
        <v>43523</v>
      </c>
      <c r="C3669" s="7">
        <v>0.48194444444444451</v>
      </c>
      <c r="D3669" t="s">
        <v>52</v>
      </c>
      <c r="E3669" t="s">
        <v>467</v>
      </c>
      <c r="G3669" s="2">
        <v>2.013888888888889E-2</v>
      </c>
      <c r="H3669" s="15" t="str">
        <f t="shared" si="114"/>
        <v/>
      </c>
      <c r="I3669" s="2">
        <f>SUM(INDEX(ch_table[Duration],1):ch_table[[#This Row],[Duration]])</f>
        <v>89.502083333333346</v>
      </c>
      <c r="J3669" s="7">
        <v>0.79166666666666663</v>
      </c>
      <c r="K3669" s="16" t="str" cm="1">
        <f t="array" ref="K36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69" s="7" t="str">
        <f t="shared" si="115"/>
        <v/>
      </c>
      <c r="M3669" s="2">
        <f>SUM(INDEX(ch_table[AAT],1):ch_table[[#This Row],[AAT]])</f>
        <v>8.1222222222222271</v>
      </c>
    </row>
    <row r="3670" spans="1:13" x14ac:dyDescent="0.25">
      <c r="A3670">
        <v>260</v>
      </c>
      <c r="B3670" s="1">
        <v>43523</v>
      </c>
      <c r="C3670" s="7">
        <v>0.50208333333333333</v>
      </c>
      <c r="D3670" t="s">
        <v>52</v>
      </c>
      <c r="E3670" t="s">
        <v>111</v>
      </c>
      <c r="G3670" s="2">
        <v>3.0555555555555551E-2</v>
      </c>
      <c r="H3670" s="15" t="str">
        <f t="shared" si="114"/>
        <v/>
      </c>
      <c r="I3670" s="2">
        <f>SUM(INDEX(ch_table[Duration],1):ch_table[[#This Row],[Duration]])</f>
        <v>89.532638888888897</v>
      </c>
      <c r="J3670" s="7">
        <v>0.79166666666666663</v>
      </c>
      <c r="K3670" s="16" t="str" cm="1">
        <f t="array" ref="K36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0" s="7" t="str">
        <f t="shared" si="115"/>
        <v/>
      </c>
      <c r="M3670" s="2">
        <f>SUM(INDEX(ch_table[AAT],1):ch_table[[#This Row],[AAT]])</f>
        <v>8.1222222222222271</v>
      </c>
    </row>
    <row r="3671" spans="1:13" x14ac:dyDescent="0.25">
      <c r="A3671">
        <v>260</v>
      </c>
      <c r="B3671" s="1">
        <v>43523</v>
      </c>
      <c r="C3671" s="7">
        <v>0.53263888888888888</v>
      </c>
      <c r="D3671" t="s">
        <v>55</v>
      </c>
      <c r="E3671" t="s">
        <v>2512</v>
      </c>
      <c r="G3671" s="2">
        <v>4.7222222222222221E-2</v>
      </c>
      <c r="H3671" s="15" t="str">
        <f t="shared" si="114"/>
        <v/>
      </c>
      <c r="I3671" s="2">
        <f>SUM(INDEX(ch_table[Duration],1):ch_table[[#This Row],[Duration]])</f>
        <v>89.579861111111114</v>
      </c>
      <c r="J3671" s="7">
        <v>0.79166666666666663</v>
      </c>
      <c r="K3671" s="16" t="str" cm="1">
        <f t="array" ref="K36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1" s="7" t="str">
        <f t="shared" si="115"/>
        <v/>
      </c>
      <c r="M3671" s="2">
        <f>SUM(INDEX(ch_table[AAT],1):ch_table[[#This Row],[AAT]])</f>
        <v>8.1222222222222271</v>
      </c>
    </row>
    <row r="3672" spans="1:13" x14ac:dyDescent="0.25">
      <c r="A3672">
        <v>260</v>
      </c>
      <c r="B3672" s="1">
        <v>43523</v>
      </c>
      <c r="C3672" s="7">
        <v>0.57986111111111116</v>
      </c>
      <c r="D3672" t="s">
        <v>286</v>
      </c>
      <c r="E3672" t="s">
        <v>2513</v>
      </c>
      <c r="G3672" s="2">
        <v>6.9444444444444441E-3</v>
      </c>
      <c r="H3672" s="15" t="str">
        <f t="shared" si="114"/>
        <v/>
      </c>
      <c r="I3672" s="2">
        <f>SUM(INDEX(ch_table[Duration],1):ch_table[[#This Row],[Duration]])</f>
        <v>89.586805555555557</v>
      </c>
      <c r="J3672" s="7">
        <v>0.79166666666666663</v>
      </c>
      <c r="K3672" s="16" t="str" cm="1">
        <f t="array" ref="K36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2" s="7" t="str">
        <f t="shared" si="115"/>
        <v/>
      </c>
      <c r="M3672" s="2">
        <f>SUM(INDEX(ch_table[AAT],1):ch_table[[#This Row],[AAT]])</f>
        <v>8.1222222222222271</v>
      </c>
    </row>
    <row r="3673" spans="1:13" x14ac:dyDescent="0.25">
      <c r="A3673">
        <v>260</v>
      </c>
      <c r="B3673" s="1">
        <v>43523</v>
      </c>
      <c r="C3673" s="7">
        <v>0.58680555555555558</v>
      </c>
      <c r="D3673" t="s">
        <v>31</v>
      </c>
      <c r="E3673" t="s">
        <v>2514</v>
      </c>
      <c r="G3673" s="2">
        <v>1.3888888888888889E-3</v>
      </c>
      <c r="H3673" s="15" t="str">
        <f t="shared" si="114"/>
        <v/>
      </c>
      <c r="I3673" s="2">
        <f>SUM(INDEX(ch_table[Duration],1):ch_table[[#This Row],[Duration]])</f>
        <v>89.58819444444444</v>
      </c>
      <c r="J3673" s="7">
        <v>0.79166666666666663</v>
      </c>
      <c r="K3673" s="16" t="str" cm="1">
        <f t="array" ref="K36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3" s="7" t="str">
        <f t="shared" si="115"/>
        <v/>
      </c>
      <c r="M3673" s="2">
        <f>SUM(INDEX(ch_table[AAT],1):ch_table[[#This Row],[AAT]])</f>
        <v>8.1222222222222271</v>
      </c>
    </row>
    <row r="3674" spans="1:13" x14ac:dyDescent="0.25">
      <c r="A3674">
        <v>260</v>
      </c>
      <c r="B3674" s="1">
        <v>43523</v>
      </c>
      <c r="C3674" s="7">
        <v>0.58819444444444446</v>
      </c>
      <c r="D3674" t="s">
        <v>31</v>
      </c>
      <c r="E3674" t="s">
        <v>2515</v>
      </c>
      <c r="G3674" s="2">
        <v>1.3888888888888889E-3</v>
      </c>
      <c r="H3674" s="15" t="str">
        <f t="shared" si="114"/>
        <v/>
      </c>
      <c r="I3674" s="2">
        <f>SUM(INDEX(ch_table[Duration],1):ch_table[[#This Row],[Duration]])</f>
        <v>89.589583333333323</v>
      </c>
      <c r="J3674" s="7">
        <v>0.79166666666666663</v>
      </c>
      <c r="K3674" s="16" t="str" cm="1">
        <f t="array" ref="K36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4" s="7" t="str">
        <f t="shared" si="115"/>
        <v/>
      </c>
      <c r="M3674" s="2">
        <f>SUM(INDEX(ch_table[AAT],1):ch_table[[#This Row],[AAT]])</f>
        <v>8.1222222222222271</v>
      </c>
    </row>
    <row r="3675" spans="1:13" x14ac:dyDescent="0.25">
      <c r="A3675">
        <v>260</v>
      </c>
      <c r="B3675" s="1">
        <v>43523</v>
      </c>
      <c r="C3675" s="7">
        <v>0.58958333333333335</v>
      </c>
      <c r="D3675" t="s">
        <v>31</v>
      </c>
      <c r="E3675" t="s">
        <v>2516</v>
      </c>
      <c r="G3675" s="2">
        <v>2.0833333333333329E-3</v>
      </c>
      <c r="H3675" s="15" t="str">
        <f t="shared" si="114"/>
        <v/>
      </c>
      <c r="I3675" s="2">
        <f>SUM(INDEX(ch_table[Duration],1):ch_table[[#This Row],[Duration]])</f>
        <v>89.591666666666654</v>
      </c>
      <c r="J3675" s="7">
        <v>0.79166666666666663</v>
      </c>
      <c r="K3675" s="16" t="str" cm="1">
        <f t="array" ref="K36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5" s="7" t="str">
        <f t="shared" si="115"/>
        <v/>
      </c>
      <c r="M3675" s="2">
        <f>SUM(INDEX(ch_table[AAT],1):ch_table[[#This Row],[AAT]])</f>
        <v>8.1222222222222271</v>
      </c>
    </row>
    <row r="3676" spans="1:13" x14ac:dyDescent="0.25">
      <c r="A3676">
        <v>260</v>
      </c>
      <c r="B3676" s="1">
        <v>43523</v>
      </c>
      <c r="C3676" s="7">
        <v>0.59166666666666667</v>
      </c>
      <c r="D3676" t="s">
        <v>290</v>
      </c>
      <c r="E3676" t="s">
        <v>2517</v>
      </c>
      <c r="F3676" t="s">
        <v>1724</v>
      </c>
      <c r="G3676" s="2">
        <v>0.1</v>
      </c>
      <c r="H3676" s="15" t="str">
        <f t="shared" si="114"/>
        <v/>
      </c>
      <c r="I3676" s="2">
        <f>SUM(INDEX(ch_table[Duration],1):ch_table[[#This Row],[Duration]])</f>
        <v>89.691666666666649</v>
      </c>
      <c r="J3676" s="7">
        <v>0.79166666666666663</v>
      </c>
      <c r="K3676" s="16" t="str" cm="1">
        <f t="array" ref="K36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6" s="7" t="str">
        <f t="shared" si="115"/>
        <v/>
      </c>
      <c r="M3676" s="2">
        <f>SUM(INDEX(ch_table[AAT],1):ch_table[[#This Row],[AAT]])</f>
        <v>8.1222222222222271</v>
      </c>
    </row>
    <row r="3677" spans="1:13" x14ac:dyDescent="0.25">
      <c r="A3677">
        <v>260</v>
      </c>
      <c r="B3677" s="1">
        <v>43523</v>
      </c>
      <c r="C3677" s="7">
        <v>0.69166666666666665</v>
      </c>
      <c r="D3677" t="s">
        <v>34</v>
      </c>
      <c r="E3677" t="s">
        <v>2242</v>
      </c>
      <c r="F3677" t="s">
        <v>2140</v>
      </c>
      <c r="G3677" s="2">
        <v>6.9444444444444447E-4</v>
      </c>
      <c r="H3677" s="15" t="str">
        <f t="shared" si="114"/>
        <v/>
      </c>
      <c r="I3677" s="2">
        <f>SUM(INDEX(ch_table[Duration],1):ch_table[[#This Row],[Duration]])</f>
        <v>89.692361111111097</v>
      </c>
      <c r="J3677" s="7">
        <v>0.79166666666666663</v>
      </c>
      <c r="K3677" s="16" t="str" cm="1">
        <f t="array" ref="K36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7" s="7" t="str">
        <f t="shared" si="115"/>
        <v/>
      </c>
      <c r="M3677" s="2">
        <f>SUM(INDEX(ch_table[AAT],1):ch_table[[#This Row],[AAT]])</f>
        <v>8.1222222222222271</v>
      </c>
    </row>
    <row r="3678" spans="1:13" x14ac:dyDescent="0.25">
      <c r="A3678">
        <v>260</v>
      </c>
      <c r="B3678" s="1">
        <v>43523</v>
      </c>
      <c r="C3678" s="7">
        <v>0.69236111111111109</v>
      </c>
      <c r="D3678" t="s">
        <v>290</v>
      </c>
      <c r="E3678" t="s">
        <v>2518</v>
      </c>
      <c r="F3678" t="s">
        <v>1724</v>
      </c>
      <c r="G3678" s="2">
        <v>3.7499999999999999E-2</v>
      </c>
      <c r="H3678" s="15" t="str">
        <f t="shared" si="114"/>
        <v/>
      </c>
      <c r="I3678" s="2">
        <f>SUM(INDEX(ch_table[Duration],1):ch_table[[#This Row],[Duration]])</f>
        <v>89.729861111111092</v>
      </c>
      <c r="J3678" s="7">
        <v>0.79166666666666663</v>
      </c>
      <c r="K3678" s="16" t="str" cm="1">
        <f t="array" ref="K36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8" s="7" t="str">
        <f t="shared" si="115"/>
        <v/>
      </c>
      <c r="M3678" s="2">
        <f>SUM(INDEX(ch_table[AAT],1):ch_table[[#This Row],[AAT]])</f>
        <v>8.1222222222222271</v>
      </c>
    </row>
    <row r="3679" spans="1:13" x14ac:dyDescent="0.25">
      <c r="A3679">
        <v>260</v>
      </c>
      <c r="B3679" s="1">
        <v>43523</v>
      </c>
      <c r="C3679" s="7">
        <v>0.72986111111111107</v>
      </c>
      <c r="D3679" t="s">
        <v>34</v>
      </c>
      <c r="E3679" t="s">
        <v>2243</v>
      </c>
      <c r="F3679" t="s">
        <v>2140</v>
      </c>
      <c r="G3679" s="2">
        <v>6.9444444444444447E-4</v>
      </c>
      <c r="H3679" s="15" t="str">
        <f t="shared" si="114"/>
        <v/>
      </c>
      <c r="I3679" s="2">
        <f>SUM(INDEX(ch_table[Duration],1):ch_table[[#This Row],[Duration]])</f>
        <v>89.73055555555554</v>
      </c>
      <c r="J3679" s="7">
        <v>0.79166666666666663</v>
      </c>
      <c r="K3679" s="16" t="str" cm="1">
        <f t="array" ref="K36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79" s="7" t="str">
        <f t="shared" si="115"/>
        <v/>
      </c>
      <c r="M3679" s="2">
        <f>SUM(INDEX(ch_table[AAT],1):ch_table[[#This Row],[AAT]])</f>
        <v>8.1222222222222271</v>
      </c>
    </row>
    <row r="3680" spans="1:13" x14ac:dyDescent="0.25">
      <c r="A3680">
        <v>260</v>
      </c>
      <c r="B3680" s="1">
        <v>43523</v>
      </c>
      <c r="C3680" s="7">
        <v>0.73055555555555551</v>
      </c>
      <c r="D3680" t="s">
        <v>290</v>
      </c>
      <c r="E3680" t="s">
        <v>2518</v>
      </c>
      <c r="F3680" t="s">
        <v>1724</v>
      </c>
      <c r="G3680" s="2">
        <v>3.6805555555555557E-2</v>
      </c>
      <c r="H3680" s="15" t="str">
        <f t="shared" si="114"/>
        <v/>
      </c>
      <c r="I3680" s="2">
        <f>SUM(INDEX(ch_table[Duration],1):ch_table[[#This Row],[Duration]])</f>
        <v>89.7673611111111</v>
      </c>
      <c r="J3680" s="7">
        <v>0.79166666666666663</v>
      </c>
      <c r="K3680" s="16" t="str" cm="1">
        <f t="array" ref="K36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80" s="7" t="str">
        <f t="shared" si="115"/>
        <v/>
      </c>
      <c r="M3680" s="2">
        <f>SUM(INDEX(ch_table[AAT],1):ch_table[[#This Row],[AAT]])</f>
        <v>8.1222222222222271</v>
      </c>
    </row>
    <row r="3681" spans="1:13" x14ac:dyDescent="0.25">
      <c r="A3681">
        <v>260</v>
      </c>
      <c r="B3681" s="1">
        <v>43523</v>
      </c>
      <c r="C3681" s="7">
        <v>0.76736111111111116</v>
      </c>
      <c r="D3681" t="s">
        <v>34</v>
      </c>
      <c r="E3681" t="s">
        <v>2244</v>
      </c>
      <c r="F3681" t="s">
        <v>2140</v>
      </c>
      <c r="G3681" s="2">
        <v>6.9444444444444447E-4</v>
      </c>
      <c r="H3681" s="15" t="str">
        <f t="shared" si="114"/>
        <v/>
      </c>
      <c r="I3681" s="2">
        <f>SUM(INDEX(ch_table[Duration],1):ch_table[[#This Row],[Duration]])</f>
        <v>89.768055555555549</v>
      </c>
      <c r="J3681" s="7">
        <v>0.79166666666666663</v>
      </c>
      <c r="K3681" s="16" t="str" cm="1">
        <f t="array" ref="K36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81" s="7" t="str">
        <f t="shared" si="115"/>
        <v/>
      </c>
      <c r="M3681" s="2">
        <f>SUM(INDEX(ch_table[AAT],1):ch_table[[#This Row],[AAT]])</f>
        <v>8.1222222222222271</v>
      </c>
    </row>
    <row r="3682" spans="1:13" x14ac:dyDescent="0.25">
      <c r="A3682">
        <v>260</v>
      </c>
      <c r="B3682" s="1">
        <v>43523</v>
      </c>
      <c r="C3682" s="7">
        <v>0.7680555555555556</v>
      </c>
      <c r="D3682" t="s">
        <v>290</v>
      </c>
      <c r="E3682" t="s">
        <v>2519</v>
      </c>
      <c r="F3682" t="s">
        <v>1724</v>
      </c>
      <c r="G3682" s="2">
        <v>5.9027777777777783E-2</v>
      </c>
      <c r="H3682" s="15" t="str">
        <f t="shared" si="114"/>
        <v/>
      </c>
      <c r="I3682" s="2">
        <f>SUM(INDEX(ch_table[Duration],1):ch_table[[#This Row],[Duration]])</f>
        <v>89.82708333333332</v>
      </c>
      <c r="J3682" s="7">
        <v>0.79166666666666663</v>
      </c>
      <c r="K3682" s="16" cm="1">
        <f t="array" ref="K36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3.5416666666666652E-2</v>
      </c>
      <c r="L3682" s="7" t="str">
        <f t="shared" si="115"/>
        <v/>
      </c>
      <c r="M3682" s="2">
        <f>SUM(INDEX(ch_table[AAT],1):ch_table[[#This Row],[AAT]])</f>
        <v>8.1576388888888935</v>
      </c>
    </row>
    <row r="3683" spans="1:13" x14ac:dyDescent="0.25">
      <c r="A3683">
        <v>260</v>
      </c>
      <c r="B3683" s="1">
        <v>43523</v>
      </c>
      <c r="C3683" s="7">
        <v>0.82708333333333328</v>
      </c>
      <c r="D3683" t="s">
        <v>31</v>
      </c>
      <c r="E3683" t="s">
        <v>2520</v>
      </c>
      <c r="G3683" s="2">
        <v>1.3888888888888889E-3</v>
      </c>
      <c r="H3683" s="15" t="str">
        <f t="shared" si="114"/>
        <v/>
      </c>
      <c r="I3683" s="2">
        <f>SUM(INDEX(ch_table[Duration],1):ch_table[[#This Row],[Duration]])</f>
        <v>89.828472222222203</v>
      </c>
      <c r="J3683" s="7">
        <v>0.79166666666666663</v>
      </c>
      <c r="K3683" s="16" cm="1">
        <f t="array" ref="K36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683" s="7" t="str">
        <f t="shared" si="115"/>
        <v/>
      </c>
      <c r="M3683" s="2">
        <f>SUM(INDEX(ch_table[AAT],1):ch_table[[#This Row],[AAT]])</f>
        <v>8.1590277777777818</v>
      </c>
    </row>
    <row r="3684" spans="1:13" x14ac:dyDescent="0.25">
      <c r="A3684">
        <v>260</v>
      </c>
      <c r="B3684" s="1">
        <v>43523</v>
      </c>
      <c r="C3684" s="7">
        <v>0.82847222222222228</v>
      </c>
      <c r="D3684" t="s">
        <v>1688</v>
      </c>
      <c r="E3684" t="s">
        <v>2521</v>
      </c>
      <c r="G3684" s="2">
        <v>1.3888888888888889E-3</v>
      </c>
      <c r="H3684" s="15" t="str">
        <f t="shared" si="114"/>
        <v/>
      </c>
      <c r="I3684" s="2">
        <f>SUM(INDEX(ch_table[Duration],1):ch_table[[#This Row],[Duration]])</f>
        <v>89.829861111111086</v>
      </c>
      <c r="J3684" s="7">
        <v>0.79166666666666663</v>
      </c>
      <c r="K3684" s="16" cm="1">
        <f t="array" ref="K36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684" s="7" t="str">
        <f t="shared" si="115"/>
        <v/>
      </c>
      <c r="M3684" s="2">
        <f>SUM(INDEX(ch_table[AAT],1):ch_table[[#This Row],[AAT]])</f>
        <v>8.16041666666667</v>
      </c>
    </row>
    <row r="3685" spans="1:13" x14ac:dyDescent="0.25">
      <c r="A3685">
        <v>260</v>
      </c>
      <c r="B3685" s="1">
        <v>43523</v>
      </c>
      <c r="C3685" s="7">
        <v>0.82986111111111116</v>
      </c>
      <c r="D3685" t="s">
        <v>1688</v>
      </c>
      <c r="E3685" t="s">
        <v>2522</v>
      </c>
      <c r="G3685" s="2">
        <v>1.3888888888888889E-3</v>
      </c>
      <c r="H3685" s="15" t="str">
        <f t="shared" si="114"/>
        <v/>
      </c>
      <c r="I3685" s="2">
        <f>SUM(INDEX(ch_table[Duration],1):ch_table[[#This Row],[Duration]])</f>
        <v>89.831249999999969</v>
      </c>
      <c r="J3685" s="7">
        <v>0.79166666666666663</v>
      </c>
      <c r="K3685" s="16" cm="1">
        <f t="array" ref="K36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685" s="7" t="str">
        <f t="shared" si="115"/>
        <v/>
      </c>
      <c r="M3685" s="2">
        <f>SUM(INDEX(ch_table[AAT],1):ch_table[[#This Row],[AAT]])</f>
        <v>8.1618055555555582</v>
      </c>
    </row>
    <row r="3686" spans="1:13" x14ac:dyDescent="0.25">
      <c r="A3686">
        <v>260</v>
      </c>
      <c r="B3686" s="1">
        <v>43523</v>
      </c>
      <c r="C3686" s="7">
        <v>0.83125000000000004</v>
      </c>
      <c r="D3686" t="s">
        <v>1688</v>
      </c>
      <c r="E3686" t="s">
        <v>2523</v>
      </c>
      <c r="G3686" s="2">
        <v>1.3888888888888889E-3</v>
      </c>
      <c r="H3686" s="15" t="str">
        <f t="shared" si="114"/>
        <v/>
      </c>
      <c r="I3686" s="2">
        <f>SUM(INDEX(ch_table[Duration],1):ch_table[[#This Row],[Duration]])</f>
        <v>89.832638888888852</v>
      </c>
      <c r="J3686" s="7">
        <v>0.79166666666666663</v>
      </c>
      <c r="K3686" s="16" cm="1">
        <f t="array" ref="K36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686" s="7" t="str">
        <f t="shared" si="115"/>
        <v/>
      </c>
      <c r="M3686" s="2">
        <f>SUM(INDEX(ch_table[AAT],1):ch_table[[#This Row],[AAT]])</f>
        <v>8.1631944444444464</v>
      </c>
    </row>
    <row r="3687" spans="1:13" x14ac:dyDescent="0.25">
      <c r="A3687">
        <v>260</v>
      </c>
      <c r="B3687" s="1">
        <v>43523</v>
      </c>
      <c r="C3687" s="7">
        <v>0.83263888888888893</v>
      </c>
      <c r="D3687" t="s">
        <v>23</v>
      </c>
      <c r="E3687" t="s">
        <v>2524</v>
      </c>
      <c r="G3687" s="2">
        <v>1.8749999999999999E-2</v>
      </c>
      <c r="H3687" s="15" t="str">
        <f t="shared" si="114"/>
        <v/>
      </c>
      <c r="I3687" s="2">
        <f>SUM(INDEX(ch_table[Duration],1):ch_table[[#This Row],[Duration]])</f>
        <v>89.851388888888849</v>
      </c>
      <c r="J3687" s="7">
        <v>0.79166666666666663</v>
      </c>
      <c r="K3687" s="16" cm="1">
        <f t="array" ref="K36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3687" s="7" t="str">
        <f t="shared" si="115"/>
        <v/>
      </c>
      <c r="M3687" s="2">
        <f>SUM(INDEX(ch_table[AAT],1):ch_table[[#This Row],[AAT]])</f>
        <v>8.1819444444444471</v>
      </c>
    </row>
    <row r="3688" spans="1:13" x14ac:dyDescent="0.25">
      <c r="A3688">
        <v>260</v>
      </c>
      <c r="B3688" s="1">
        <v>43523</v>
      </c>
      <c r="C3688" s="7">
        <v>0.85138888888888886</v>
      </c>
      <c r="D3688" t="s">
        <v>8</v>
      </c>
      <c r="H3688" s="15">
        <f t="shared" si="114"/>
        <v>0.37222222222222218</v>
      </c>
      <c r="I3688" s="2">
        <f>SUM(INDEX(ch_table[Duration],1):ch_table[[#This Row],[Duration]])</f>
        <v>89.851388888888849</v>
      </c>
      <c r="J3688" s="7">
        <v>0.79166666666666663</v>
      </c>
      <c r="K3688" s="16" t="str" cm="1">
        <f t="array" ref="K36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88" s="7">
        <f t="shared" si="115"/>
        <v>5.9722222222222218E-2</v>
      </c>
      <c r="M3688" s="2">
        <f>SUM(INDEX(ch_table[AAT],1):ch_table[[#This Row],[AAT]])</f>
        <v>8.1819444444444471</v>
      </c>
    </row>
    <row r="3689" spans="1:13" x14ac:dyDescent="0.25">
      <c r="A3689">
        <v>261</v>
      </c>
      <c r="B3689" s="1">
        <v>43524</v>
      </c>
      <c r="C3689" s="7">
        <v>0.39583333333333331</v>
      </c>
      <c r="D3689" t="s">
        <v>13</v>
      </c>
      <c r="G3689" s="2">
        <v>2.7777777777777779E-3</v>
      </c>
      <c r="H3689" s="15" t="str">
        <f t="shared" si="114"/>
        <v/>
      </c>
      <c r="I3689" s="2">
        <f>SUM(INDEX(ch_table[Duration],1):ch_table[[#This Row],[Duration]])</f>
        <v>89.854166666666629</v>
      </c>
      <c r="J3689" s="7">
        <v>0.70833333333333337</v>
      </c>
      <c r="K3689" s="16" t="str" cm="1">
        <f t="array" ref="K36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89" s="7" t="str">
        <f t="shared" si="115"/>
        <v/>
      </c>
      <c r="M3689" s="2">
        <f>SUM(INDEX(ch_table[AAT],1):ch_table[[#This Row],[AAT]])</f>
        <v>8.1819444444444471</v>
      </c>
    </row>
    <row r="3690" spans="1:13" x14ac:dyDescent="0.25">
      <c r="A3690">
        <v>261</v>
      </c>
      <c r="B3690" s="1">
        <v>43524</v>
      </c>
      <c r="C3690" s="7">
        <v>0.39861111111111108</v>
      </c>
      <c r="D3690" t="s">
        <v>52</v>
      </c>
      <c r="E3690" t="s">
        <v>473</v>
      </c>
      <c r="F3690" t="s">
        <v>1724</v>
      </c>
      <c r="G3690" s="2">
        <v>3.1944444444444442E-2</v>
      </c>
      <c r="H3690" s="15" t="str">
        <f t="shared" si="114"/>
        <v/>
      </c>
      <c r="I3690" s="2">
        <f>SUM(INDEX(ch_table[Duration],1):ch_table[[#This Row],[Duration]])</f>
        <v>89.886111111111077</v>
      </c>
      <c r="J3690" s="7">
        <v>0.70833333333333337</v>
      </c>
      <c r="K3690" s="16" t="str" cm="1">
        <f t="array" ref="K36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0" s="7" t="str">
        <f t="shared" si="115"/>
        <v/>
      </c>
      <c r="M3690" s="2">
        <f>SUM(INDEX(ch_table[AAT],1):ch_table[[#This Row],[AAT]])</f>
        <v>8.1819444444444471</v>
      </c>
    </row>
    <row r="3691" spans="1:13" x14ac:dyDescent="0.25">
      <c r="A3691">
        <v>261</v>
      </c>
      <c r="B3691" s="1">
        <v>43524</v>
      </c>
      <c r="C3691" s="7">
        <v>0.43055555555555558</v>
      </c>
      <c r="D3691" t="s">
        <v>54</v>
      </c>
      <c r="E3691" t="s">
        <v>473</v>
      </c>
      <c r="F3691" t="s">
        <v>1724</v>
      </c>
      <c r="G3691" s="2">
        <v>1.180555555555556E-2</v>
      </c>
      <c r="H3691" s="15" t="str">
        <f t="shared" si="114"/>
        <v/>
      </c>
      <c r="I3691" s="2">
        <f>SUM(INDEX(ch_table[Duration],1):ch_table[[#This Row],[Duration]])</f>
        <v>89.897916666666632</v>
      </c>
      <c r="J3691" s="7">
        <v>0.70833333333333337</v>
      </c>
      <c r="K3691" s="16" t="str" cm="1">
        <f t="array" ref="K36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1" s="7" t="str">
        <f t="shared" si="115"/>
        <v/>
      </c>
      <c r="M3691" s="2">
        <f>SUM(INDEX(ch_table[AAT],1):ch_table[[#This Row],[AAT]])</f>
        <v>8.1819444444444471</v>
      </c>
    </row>
    <row r="3692" spans="1:13" x14ac:dyDescent="0.25">
      <c r="A3692">
        <v>261</v>
      </c>
      <c r="B3692" s="1">
        <v>43524</v>
      </c>
      <c r="C3692" s="7">
        <v>0.44236111111111109</v>
      </c>
      <c r="D3692" t="s">
        <v>29</v>
      </c>
      <c r="E3692" t="s">
        <v>176</v>
      </c>
      <c r="G3692" s="2">
        <v>4.4444444444444453E-2</v>
      </c>
      <c r="H3692" s="15" t="str">
        <f t="shared" si="114"/>
        <v/>
      </c>
      <c r="I3692" s="2">
        <f>SUM(INDEX(ch_table[Duration],1):ch_table[[#This Row],[Duration]])</f>
        <v>89.942361111111083</v>
      </c>
      <c r="J3692" s="7">
        <v>0.70833333333333337</v>
      </c>
      <c r="K3692" s="16" t="str" cm="1">
        <f t="array" ref="K36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2" s="7" t="str">
        <f t="shared" si="115"/>
        <v/>
      </c>
      <c r="M3692" s="2">
        <f>SUM(INDEX(ch_table[AAT],1):ch_table[[#This Row],[AAT]])</f>
        <v>8.1819444444444471</v>
      </c>
    </row>
    <row r="3693" spans="1:13" x14ac:dyDescent="0.25">
      <c r="A3693">
        <v>261</v>
      </c>
      <c r="B3693" s="1">
        <v>43524</v>
      </c>
      <c r="C3693" s="7">
        <v>0.48680555555555549</v>
      </c>
      <c r="D3693" t="s">
        <v>41</v>
      </c>
      <c r="E3693" t="s">
        <v>2525</v>
      </c>
      <c r="G3693" s="2">
        <v>3.2638888888888891E-2</v>
      </c>
      <c r="H3693" s="15" t="str">
        <f t="shared" si="114"/>
        <v/>
      </c>
      <c r="I3693" s="2">
        <f>SUM(INDEX(ch_table[Duration],1):ch_table[[#This Row],[Duration]])</f>
        <v>89.974999999999966</v>
      </c>
      <c r="J3693" s="7">
        <v>0.70833333333333337</v>
      </c>
      <c r="K3693" s="16" t="str" cm="1">
        <f t="array" ref="K36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3" s="7" t="str">
        <f t="shared" si="115"/>
        <v/>
      </c>
      <c r="M3693" s="2">
        <f>SUM(INDEX(ch_table[AAT],1):ch_table[[#This Row],[AAT]])</f>
        <v>8.1819444444444471</v>
      </c>
    </row>
    <row r="3694" spans="1:13" x14ac:dyDescent="0.25">
      <c r="A3694">
        <v>261</v>
      </c>
      <c r="B3694" s="1">
        <v>43524</v>
      </c>
      <c r="C3694" s="7">
        <v>0.51944444444444449</v>
      </c>
      <c r="D3694" t="s">
        <v>31</v>
      </c>
      <c r="E3694" t="s">
        <v>2526</v>
      </c>
      <c r="G3694" s="2">
        <v>2.0833333333333329E-3</v>
      </c>
      <c r="H3694" s="15" t="str">
        <f t="shared" si="114"/>
        <v/>
      </c>
      <c r="I3694" s="2">
        <f>SUM(INDEX(ch_table[Duration],1):ch_table[[#This Row],[Duration]])</f>
        <v>89.977083333333297</v>
      </c>
      <c r="J3694" s="7">
        <v>0.70833333333333337</v>
      </c>
      <c r="K3694" s="16" t="str" cm="1">
        <f t="array" ref="K36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4" s="7" t="str">
        <f t="shared" si="115"/>
        <v/>
      </c>
      <c r="M3694" s="2">
        <f>SUM(INDEX(ch_table[AAT],1):ch_table[[#This Row],[AAT]])</f>
        <v>8.1819444444444471</v>
      </c>
    </row>
    <row r="3695" spans="1:13" x14ac:dyDescent="0.25">
      <c r="A3695">
        <v>261</v>
      </c>
      <c r="B3695" s="1">
        <v>43524</v>
      </c>
      <c r="C3695" s="7">
        <v>0.52152777777777781</v>
      </c>
      <c r="D3695" t="s">
        <v>2119</v>
      </c>
      <c r="E3695" t="s">
        <v>2527</v>
      </c>
      <c r="G3695" s="2">
        <v>8.4027777777777785E-2</v>
      </c>
      <c r="H3695" s="15" t="str">
        <f t="shared" si="114"/>
        <v/>
      </c>
      <c r="I3695" s="2">
        <f>SUM(INDEX(ch_table[Duration],1):ch_table[[#This Row],[Duration]])</f>
        <v>90.061111111111074</v>
      </c>
      <c r="J3695" s="7">
        <v>0.70833333333333337</v>
      </c>
      <c r="K3695" s="16" t="str" cm="1">
        <f t="array" ref="K36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5" s="7" t="str">
        <f t="shared" si="115"/>
        <v/>
      </c>
      <c r="M3695" s="2">
        <f>SUM(INDEX(ch_table[AAT],1):ch_table[[#This Row],[AAT]])</f>
        <v>8.1819444444444471</v>
      </c>
    </row>
    <row r="3696" spans="1:13" x14ac:dyDescent="0.25">
      <c r="A3696">
        <v>261</v>
      </c>
      <c r="B3696" s="1">
        <v>43524</v>
      </c>
      <c r="C3696" s="7">
        <v>0.60555555555555551</v>
      </c>
      <c r="D3696" t="s">
        <v>31</v>
      </c>
      <c r="E3696" t="s">
        <v>2528</v>
      </c>
      <c r="G3696" s="2">
        <v>1.3888888888888889E-3</v>
      </c>
      <c r="H3696" s="15" t="str">
        <f t="shared" si="114"/>
        <v/>
      </c>
      <c r="I3696" s="2">
        <f>SUM(INDEX(ch_table[Duration],1):ch_table[[#This Row],[Duration]])</f>
        <v>90.062499999999957</v>
      </c>
      <c r="J3696" s="7">
        <v>0.70833333333333337</v>
      </c>
      <c r="K3696" s="16" t="str" cm="1">
        <f t="array" ref="K36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6" s="7" t="str">
        <f t="shared" si="115"/>
        <v/>
      </c>
      <c r="M3696" s="2">
        <f>SUM(INDEX(ch_table[AAT],1):ch_table[[#This Row],[AAT]])</f>
        <v>8.1819444444444471</v>
      </c>
    </row>
    <row r="3697" spans="1:13" x14ac:dyDescent="0.25">
      <c r="A3697">
        <v>261</v>
      </c>
      <c r="B3697" s="1">
        <v>43524</v>
      </c>
      <c r="C3697" s="7">
        <v>0.6069444444444444</v>
      </c>
      <c r="D3697" t="s">
        <v>31</v>
      </c>
      <c r="E3697" t="s">
        <v>2529</v>
      </c>
      <c r="G3697" s="2">
        <v>6.9444444444444447E-4</v>
      </c>
      <c r="H3697" s="15" t="str">
        <f t="shared" si="114"/>
        <v/>
      </c>
      <c r="I3697" s="2">
        <f>SUM(INDEX(ch_table[Duration],1):ch_table[[#This Row],[Duration]])</f>
        <v>90.063194444444406</v>
      </c>
      <c r="J3697" s="7">
        <v>0.70833333333333337</v>
      </c>
      <c r="K3697" s="16" t="str" cm="1">
        <f t="array" ref="K36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7" s="7" t="str">
        <f t="shared" si="115"/>
        <v/>
      </c>
      <c r="M3697" s="2">
        <f>SUM(INDEX(ch_table[AAT],1):ch_table[[#This Row],[AAT]])</f>
        <v>8.1819444444444471</v>
      </c>
    </row>
    <row r="3698" spans="1:13" x14ac:dyDescent="0.25">
      <c r="A3698">
        <v>261</v>
      </c>
      <c r="B3698" s="1">
        <v>43524</v>
      </c>
      <c r="C3698" s="7">
        <v>0.60763888888888884</v>
      </c>
      <c r="D3698" t="s">
        <v>2119</v>
      </c>
      <c r="E3698" t="s">
        <v>2530</v>
      </c>
      <c r="G3698" s="2">
        <v>4.3749999999999997E-2</v>
      </c>
      <c r="H3698" s="15" t="str">
        <f t="shared" si="114"/>
        <v/>
      </c>
      <c r="I3698" s="2">
        <f>SUM(INDEX(ch_table[Duration],1):ch_table[[#This Row],[Duration]])</f>
        <v>90.106944444444409</v>
      </c>
      <c r="J3698" s="7">
        <v>0.70833333333333337</v>
      </c>
      <c r="K3698" s="16" t="str" cm="1">
        <f t="array" ref="K36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8" s="7" t="str">
        <f t="shared" si="115"/>
        <v/>
      </c>
      <c r="M3698" s="2">
        <f>SUM(INDEX(ch_table[AAT],1):ch_table[[#This Row],[AAT]])</f>
        <v>8.1819444444444471</v>
      </c>
    </row>
    <row r="3699" spans="1:13" x14ac:dyDescent="0.25">
      <c r="A3699">
        <v>261</v>
      </c>
      <c r="B3699" s="1">
        <v>43524</v>
      </c>
      <c r="C3699" s="7">
        <v>0.65138888888888891</v>
      </c>
      <c r="D3699" t="s">
        <v>34</v>
      </c>
      <c r="E3699" t="s">
        <v>2506</v>
      </c>
      <c r="F3699" t="s">
        <v>2140</v>
      </c>
      <c r="G3699" s="2">
        <v>6.9444444444444447E-4</v>
      </c>
      <c r="H3699" s="15" t="str">
        <f t="shared" si="114"/>
        <v/>
      </c>
      <c r="I3699" s="2">
        <f>SUM(INDEX(ch_table[Duration],1):ch_table[[#This Row],[Duration]])</f>
        <v>90.107638888888857</v>
      </c>
      <c r="J3699" s="7">
        <v>0.70833333333333337</v>
      </c>
      <c r="K3699" s="16" t="str" cm="1">
        <f t="array" ref="K36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699" s="7" t="str">
        <f t="shared" si="115"/>
        <v/>
      </c>
      <c r="M3699" s="2">
        <f>SUM(INDEX(ch_table[AAT],1):ch_table[[#This Row],[AAT]])</f>
        <v>8.1819444444444471</v>
      </c>
    </row>
    <row r="3700" spans="1:13" x14ac:dyDescent="0.25">
      <c r="A3700">
        <v>261</v>
      </c>
      <c r="B3700" s="1">
        <v>43524</v>
      </c>
      <c r="C3700" s="7">
        <v>0.65208333333333335</v>
      </c>
      <c r="D3700" t="s">
        <v>2119</v>
      </c>
      <c r="E3700" t="s">
        <v>2531</v>
      </c>
      <c r="G3700" s="2">
        <v>1.5277777777777781E-2</v>
      </c>
      <c r="H3700" s="15" t="str">
        <f t="shared" si="114"/>
        <v/>
      </c>
      <c r="I3700" s="2">
        <f>SUM(INDEX(ch_table[Duration],1):ch_table[[#This Row],[Duration]])</f>
        <v>90.12291666666664</v>
      </c>
      <c r="J3700" s="7">
        <v>0.70833333333333337</v>
      </c>
      <c r="K3700" s="16" t="str" cm="1">
        <f t="array" ref="K37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0" s="7" t="str">
        <f t="shared" si="115"/>
        <v/>
      </c>
      <c r="M3700" s="2">
        <f>SUM(INDEX(ch_table[AAT],1):ch_table[[#This Row],[AAT]])</f>
        <v>8.1819444444444471</v>
      </c>
    </row>
    <row r="3701" spans="1:13" x14ac:dyDescent="0.25">
      <c r="A3701">
        <v>261</v>
      </c>
      <c r="B3701" s="1">
        <v>43524</v>
      </c>
      <c r="C3701" s="7">
        <v>0.66736111111111107</v>
      </c>
      <c r="D3701" t="s">
        <v>34</v>
      </c>
      <c r="E3701" t="s">
        <v>2507</v>
      </c>
      <c r="F3701" t="s">
        <v>2140</v>
      </c>
      <c r="G3701" s="2">
        <v>6.9444444444444447E-4</v>
      </c>
      <c r="H3701" s="15" t="str">
        <f t="shared" si="114"/>
        <v/>
      </c>
      <c r="I3701" s="2">
        <f>SUM(INDEX(ch_table[Duration],1):ch_table[[#This Row],[Duration]])</f>
        <v>90.123611111111089</v>
      </c>
      <c r="J3701" s="7">
        <v>0.70833333333333337</v>
      </c>
      <c r="K3701" s="16" t="str" cm="1">
        <f t="array" ref="K37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1" s="7" t="str">
        <f t="shared" si="115"/>
        <v/>
      </c>
      <c r="M3701" s="2">
        <f>SUM(INDEX(ch_table[AAT],1):ch_table[[#This Row],[AAT]])</f>
        <v>8.1819444444444471</v>
      </c>
    </row>
    <row r="3702" spans="1:13" x14ac:dyDescent="0.25">
      <c r="A3702">
        <v>261</v>
      </c>
      <c r="B3702" s="1">
        <v>43524</v>
      </c>
      <c r="C3702" s="7">
        <v>0.66805555555555551</v>
      </c>
      <c r="D3702" t="s">
        <v>2119</v>
      </c>
      <c r="E3702" t="s">
        <v>2531</v>
      </c>
      <c r="G3702" s="2">
        <v>4.027777777777778E-2</v>
      </c>
      <c r="H3702" s="15" t="str">
        <f t="shared" si="114"/>
        <v/>
      </c>
      <c r="I3702" s="2">
        <f>SUM(INDEX(ch_table[Duration],1):ch_table[[#This Row],[Duration]])</f>
        <v>90.163888888888863</v>
      </c>
      <c r="J3702" s="7">
        <v>0.70833333333333337</v>
      </c>
      <c r="K3702" s="16" t="str" cm="1">
        <f t="array" ref="K37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2" s="7" t="str">
        <f t="shared" si="115"/>
        <v/>
      </c>
      <c r="M3702" s="2">
        <f>SUM(INDEX(ch_table[AAT],1):ch_table[[#This Row],[AAT]])</f>
        <v>8.1819444444444471</v>
      </c>
    </row>
    <row r="3703" spans="1:13" x14ac:dyDescent="0.25">
      <c r="A3703">
        <v>261</v>
      </c>
      <c r="B3703" s="1">
        <v>43524</v>
      </c>
      <c r="C3703" s="7">
        <v>0.70833333333333337</v>
      </c>
      <c r="D3703" t="s">
        <v>23</v>
      </c>
      <c r="E3703" t="s">
        <v>2532</v>
      </c>
      <c r="G3703" s="2">
        <v>2.0833333333333329E-2</v>
      </c>
      <c r="H3703" s="15" t="str">
        <f t="shared" si="114"/>
        <v/>
      </c>
      <c r="I3703" s="2">
        <f>SUM(INDEX(ch_table[Duration],1):ch_table[[#This Row],[Duration]])</f>
        <v>90.184722222222192</v>
      </c>
      <c r="J3703" s="7">
        <v>0.70833333333333337</v>
      </c>
      <c r="K3703" s="16" cm="1">
        <f t="array" ref="K37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3703" s="7" t="str">
        <f t="shared" si="115"/>
        <v/>
      </c>
      <c r="M3703" s="2">
        <f>SUM(INDEX(ch_table[AAT],1):ch_table[[#This Row],[AAT]])</f>
        <v>8.2027777777777811</v>
      </c>
    </row>
    <row r="3704" spans="1:13" x14ac:dyDescent="0.25">
      <c r="A3704">
        <v>261</v>
      </c>
      <c r="B3704" s="1">
        <v>43524</v>
      </c>
      <c r="C3704" s="7">
        <v>0.72916666666666663</v>
      </c>
      <c r="D3704" t="s">
        <v>8</v>
      </c>
      <c r="H3704" s="15">
        <f t="shared" si="114"/>
        <v>0.33333333333333331</v>
      </c>
      <c r="I3704" s="2">
        <f>SUM(INDEX(ch_table[Duration],1):ch_table[[#This Row],[Duration]])</f>
        <v>90.184722222222192</v>
      </c>
      <c r="J3704" s="7">
        <v>0.70833333333333337</v>
      </c>
      <c r="K3704" s="16" t="str" cm="1">
        <f t="array" ref="K37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4" s="7">
        <f t="shared" si="115"/>
        <v>2.0833333333333329E-2</v>
      </c>
      <c r="M3704" s="2">
        <f>SUM(INDEX(ch_table[AAT],1):ch_table[[#This Row],[AAT]])</f>
        <v>8.2027777777777811</v>
      </c>
    </row>
    <row r="3705" spans="1:13" x14ac:dyDescent="0.25">
      <c r="A3705">
        <v>262</v>
      </c>
      <c r="B3705" s="1">
        <v>43528</v>
      </c>
      <c r="C3705" s="7">
        <v>0.60416666666666663</v>
      </c>
      <c r="D3705" t="s">
        <v>13</v>
      </c>
      <c r="G3705" s="2">
        <v>2.7777777777777779E-3</v>
      </c>
      <c r="H3705" s="15" t="str">
        <f t="shared" si="114"/>
        <v/>
      </c>
      <c r="I3705" s="2">
        <f>SUM(INDEX(ch_table[Duration],1):ch_table[[#This Row],[Duration]])</f>
        <v>90.187499999999972</v>
      </c>
      <c r="J3705" s="7">
        <v>0.91666666666666663</v>
      </c>
      <c r="K3705" s="16" t="str" cm="1">
        <f t="array" ref="K37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5" s="7" t="str">
        <f t="shared" si="115"/>
        <v/>
      </c>
      <c r="M3705" s="2">
        <f>SUM(INDEX(ch_table[AAT],1):ch_table[[#This Row],[AAT]])</f>
        <v>8.2027777777777811</v>
      </c>
    </row>
    <row r="3706" spans="1:13" x14ac:dyDescent="0.25">
      <c r="A3706">
        <v>262</v>
      </c>
      <c r="B3706" s="1">
        <v>43528</v>
      </c>
      <c r="C3706" s="7">
        <v>0.6069444444444444</v>
      </c>
      <c r="D3706" t="s">
        <v>52</v>
      </c>
      <c r="E3706" t="s">
        <v>760</v>
      </c>
      <c r="G3706" s="2">
        <v>3.3333333333333333E-2</v>
      </c>
      <c r="H3706" s="15" t="str">
        <f t="shared" si="114"/>
        <v/>
      </c>
      <c r="I3706" s="2">
        <f>SUM(INDEX(ch_table[Duration],1):ch_table[[#This Row],[Duration]])</f>
        <v>90.220833333333303</v>
      </c>
      <c r="J3706" s="7">
        <v>0.91666666666666663</v>
      </c>
      <c r="K3706" s="16" t="str" cm="1">
        <f t="array" ref="K37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6" s="7" t="str">
        <f t="shared" si="115"/>
        <v/>
      </c>
      <c r="M3706" s="2">
        <f>SUM(INDEX(ch_table[AAT],1):ch_table[[#This Row],[AAT]])</f>
        <v>8.2027777777777811</v>
      </c>
    </row>
    <row r="3707" spans="1:13" x14ac:dyDescent="0.25">
      <c r="A3707">
        <v>262</v>
      </c>
      <c r="B3707" s="1">
        <v>43528</v>
      </c>
      <c r="C3707" s="7">
        <v>0.64027777777777772</v>
      </c>
      <c r="D3707" t="s">
        <v>54</v>
      </c>
      <c r="E3707" t="s">
        <v>760</v>
      </c>
      <c r="G3707" s="2">
        <v>1.041666666666667E-2</v>
      </c>
      <c r="H3707" s="15" t="str">
        <f t="shared" si="114"/>
        <v/>
      </c>
      <c r="I3707" s="2">
        <f>SUM(INDEX(ch_table[Duration],1):ch_table[[#This Row],[Duration]])</f>
        <v>90.231249999999974</v>
      </c>
      <c r="J3707" s="7">
        <v>0.91666666666666663</v>
      </c>
      <c r="K3707" s="16" t="str" cm="1">
        <f t="array" ref="K37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7" s="7" t="str">
        <f t="shared" si="115"/>
        <v/>
      </c>
      <c r="M3707" s="2">
        <f>SUM(INDEX(ch_table[AAT],1):ch_table[[#This Row],[AAT]])</f>
        <v>8.2027777777777811</v>
      </c>
    </row>
    <row r="3708" spans="1:13" x14ac:dyDescent="0.25">
      <c r="A3708">
        <v>262</v>
      </c>
      <c r="B3708" s="1">
        <v>43528</v>
      </c>
      <c r="C3708" s="7">
        <v>0.65069444444444446</v>
      </c>
      <c r="D3708" t="s">
        <v>31</v>
      </c>
      <c r="E3708" t="s">
        <v>2533</v>
      </c>
      <c r="G3708" s="2">
        <v>1.3888888888888889E-3</v>
      </c>
      <c r="H3708" s="15" t="str">
        <f t="shared" si="114"/>
        <v/>
      </c>
      <c r="I3708" s="2">
        <f>SUM(INDEX(ch_table[Duration],1):ch_table[[#This Row],[Duration]])</f>
        <v>90.232638888888857</v>
      </c>
      <c r="J3708" s="7">
        <v>0.91666666666666663</v>
      </c>
      <c r="K3708" s="16" t="str" cm="1">
        <f t="array" ref="K37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8" s="7" t="str">
        <f t="shared" si="115"/>
        <v/>
      </c>
      <c r="M3708" s="2">
        <f>SUM(INDEX(ch_table[AAT],1):ch_table[[#This Row],[AAT]])</f>
        <v>8.2027777777777811</v>
      </c>
    </row>
    <row r="3709" spans="1:13" x14ac:dyDescent="0.25">
      <c r="A3709">
        <v>262</v>
      </c>
      <c r="B3709" s="1">
        <v>43528</v>
      </c>
      <c r="C3709" s="7">
        <v>0.65208333333333335</v>
      </c>
      <c r="D3709" t="s">
        <v>31</v>
      </c>
      <c r="E3709" t="s">
        <v>2534</v>
      </c>
      <c r="G3709" s="2">
        <v>6.9444444444444447E-4</v>
      </c>
      <c r="H3709" s="15" t="str">
        <f t="shared" si="114"/>
        <v/>
      </c>
      <c r="I3709" s="2">
        <f>SUM(INDEX(ch_table[Duration],1):ch_table[[#This Row],[Duration]])</f>
        <v>90.233333333333306</v>
      </c>
      <c r="J3709" s="7">
        <v>0.91666666666666663</v>
      </c>
      <c r="K3709" s="16" t="str" cm="1">
        <f t="array" ref="K37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09" s="7" t="str">
        <f t="shared" si="115"/>
        <v/>
      </c>
      <c r="M3709" s="2">
        <f>SUM(INDEX(ch_table[AAT],1):ch_table[[#This Row],[AAT]])</f>
        <v>8.2027777777777811</v>
      </c>
    </row>
    <row r="3710" spans="1:13" x14ac:dyDescent="0.25">
      <c r="A3710">
        <v>262</v>
      </c>
      <c r="B3710" s="1">
        <v>43528</v>
      </c>
      <c r="C3710" s="7">
        <v>0.65277777777777779</v>
      </c>
      <c r="D3710" t="s">
        <v>31</v>
      </c>
      <c r="E3710" t="s">
        <v>2535</v>
      </c>
      <c r="G3710" s="2">
        <v>6.9444444444444447E-4</v>
      </c>
      <c r="H3710" s="15" t="str">
        <f t="shared" si="114"/>
        <v/>
      </c>
      <c r="I3710" s="2">
        <f>SUM(INDEX(ch_table[Duration],1):ch_table[[#This Row],[Duration]])</f>
        <v>90.234027777777754</v>
      </c>
      <c r="J3710" s="7">
        <v>0.91666666666666663</v>
      </c>
      <c r="K3710" s="16" t="str" cm="1">
        <f t="array" ref="K37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0" s="7" t="str">
        <f t="shared" si="115"/>
        <v/>
      </c>
      <c r="M3710" s="2">
        <f>SUM(INDEX(ch_table[AAT],1):ch_table[[#This Row],[AAT]])</f>
        <v>8.2027777777777811</v>
      </c>
    </row>
    <row r="3711" spans="1:13" x14ac:dyDescent="0.25">
      <c r="A3711">
        <v>262</v>
      </c>
      <c r="B3711" s="1">
        <v>43528</v>
      </c>
      <c r="C3711" s="7">
        <v>0.65347222222222223</v>
      </c>
      <c r="D3711" t="s">
        <v>31</v>
      </c>
      <c r="E3711" t="s">
        <v>2536</v>
      </c>
      <c r="G3711" s="2">
        <v>6.9444444444444447E-4</v>
      </c>
      <c r="H3711" s="15" t="str">
        <f t="shared" si="114"/>
        <v/>
      </c>
      <c r="I3711" s="2">
        <f>SUM(INDEX(ch_table[Duration],1):ch_table[[#This Row],[Duration]])</f>
        <v>90.234722222222203</v>
      </c>
      <c r="J3711" s="7">
        <v>0.91666666666666663</v>
      </c>
      <c r="K3711" s="16" t="str" cm="1">
        <f t="array" ref="K37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1" s="7" t="str">
        <f t="shared" si="115"/>
        <v/>
      </c>
      <c r="M3711" s="2">
        <f>SUM(INDEX(ch_table[AAT],1):ch_table[[#This Row],[AAT]])</f>
        <v>8.2027777777777811</v>
      </c>
    </row>
    <row r="3712" spans="1:13" x14ac:dyDescent="0.25">
      <c r="A3712">
        <v>262</v>
      </c>
      <c r="B3712" s="1">
        <v>43528</v>
      </c>
      <c r="C3712" s="7">
        <v>0.65416666666666667</v>
      </c>
      <c r="D3712" t="s">
        <v>31</v>
      </c>
      <c r="E3712" t="s">
        <v>2537</v>
      </c>
      <c r="G3712" s="2">
        <v>4.8611111111111112E-3</v>
      </c>
      <c r="H3712" s="15" t="str">
        <f t="shared" si="114"/>
        <v/>
      </c>
      <c r="I3712" s="2">
        <f>SUM(INDEX(ch_table[Duration],1):ch_table[[#This Row],[Duration]])</f>
        <v>90.239583333333314</v>
      </c>
      <c r="J3712" s="7">
        <v>0.91666666666666663</v>
      </c>
      <c r="K3712" s="16" t="str" cm="1">
        <f t="array" ref="K37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2" s="7" t="str">
        <f t="shared" si="115"/>
        <v/>
      </c>
      <c r="M3712" s="2">
        <f>SUM(INDEX(ch_table[AAT],1):ch_table[[#This Row],[AAT]])</f>
        <v>8.2027777777777811</v>
      </c>
    </row>
    <row r="3713" spans="1:13" x14ac:dyDescent="0.25">
      <c r="A3713">
        <v>262</v>
      </c>
      <c r="B3713" s="1">
        <v>43528</v>
      </c>
      <c r="C3713" s="7">
        <v>0.65902777777777777</v>
      </c>
      <c r="D3713" t="s">
        <v>55</v>
      </c>
      <c r="E3713" t="s">
        <v>2538</v>
      </c>
      <c r="G3713" s="2">
        <v>5.347222222222222E-2</v>
      </c>
      <c r="H3713" s="15" t="str">
        <f t="shared" si="114"/>
        <v/>
      </c>
      <c r="I3713" s="2">
        <f>SUM(INDEX(ch_table[Duration],1):ch_table[[#This Row],[Duration]])</f>
        <v>90.29305555555554</v>
      </c>
      <c r="J3713" s="7">
        <v>0.91666666666666663</v>
      </c>
      <c r="K3713" s="16" t="str" cm="1">
        <f t="array" ref="K37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3" s="7" t="str">
        <f t="shared" si="115"/>
        <v/>
      </c>
      <c r="M3713" s="2">
        <f>SUM(INDEX(ch_table[AAT],1):ch_table[[#This Row],[AAT]])</f>
        <v>8.2027777777777811</v>
      </c>
    </row>
    <row r="3714" spans="1:13" x14ac:dyDescent="0.25">
      <c r="A3714">
        <v>262</v>
      </c>
      <c r="B3714" s="1">
        <v>43528</v>
      </c>
      <c r="C3714" s="7">
        <v>0.71250000000000002</v>
      </c>
      <c r="D3714" t="s">
        <v>55</v>
      </c>
      <c r="E3714" t="s">
        <v>2539</v>
      </c>
      <c r="G3714" s="2">
        <v>2.7083333333333331E-2</v>
      </c>
      <c r="H3714" s="15" t="str">
        <f t="shared" ref="H3714:H3777" si="116">IF(OR($D3714="House rose", $D3714="Session end"), SUMIF(A:A,A3714, G:G),"")</f>
        <v/>
      </c>
      <c r="I3714" s="2">
        <f>SUM(INDEX(ch_table[Duration],1):ch_table[[#This Row],[Duration]])</f>
        <v>90.320138888888877</v>
      </c>
      <c r="J3714" s="7">
        <v>0.91666666666666663</v>
      </c>
      <c r="K3714" s="16" t="str" cm="1">
        <f t="array" ref="K37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4" s="7" t="str">
        <f t="shared" ref="L3714:L3777" si="117">IF(OR(D3714="House rose",D3714="Session end"), SUMIF(A:A, A3714,K:K),"")</f>
        <v/>
      </c>
      <c r="M3714" s="2">
        <f>SUM(INDEX(ch_table[AAT],1):ch_table[[#This Row],[AAT]])</f>
        <v>8.2027777777777811</v>
      </c>
    </row>
    <row r="3715" spans="1:13" x14ac:dyDescent="0.25">
      <c r="A3715">
        <v>262</v>
      </c>
      <c r="B3715" s="1">
        <v>43528</v>
      </c>
      <c r="C3715" s="7">
        <v>0.73958333333333337</v>
      </c>
      <c r="D3715" t="s">
        <v>55</v>
      </c>
      <c r="E3715" t="s">
        <v>2540</v>
      </c>
      <c r="G3715" s="2">
        <v>2.7083333333333331E-2</v>
      </c>
      <c r="H3715" s="15" t="str">
        <f t="shared" si="116"/>
        <v/>
      </c>
      <c r="I3715" s="2">
        <f>SUM(INDEX(ch_table[Duration],1):ch_table[[#This Row],[Duration]])</f>
        <v>90.347222222222214</v>
      </c>
      <c r="J3715" s="7">
        <v>0.91666666666666663</v>
      </c>
      <c r="K3715" s="16" t="str" cm="1">
        <f t="array" ref="K37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5" s="7" t="str">
        <f t="shared" si="117"/>
        <v/>
      </c>
      <c r="M3715" s="2">
        <f>SUM(INDEX(ch_table[AAT],1):ch_table[[#This Row],[AAT]])</f>
        <v>8.2027777777777811</v>
      </c>
    </row>
    <row r="3716" spans="1:13" x14ac:dyDescent="0.25">
      <c r="A3716">
        <v>262</v>
      </c>
      <c r="B3716" s="1">
        <v>43528</v>
      </c>
      <c r="C3716" s="7">
        <v>0.76666666666666672</v>
      </c>
      <c r="D3716" t="s">
        <v>31</v>
      </c>
      <c r="E3716" t="s">
        <v>2541</v>
      </c>
      <c r="G3716" s="2">
        <v>2.0833333333333329E-3</v>
      </c>
      <c r="H3716" s="15" t="str">
        <f t="shared" si="116"/>
        <v/>
      </c>
      <c r="I3716" s="2">
        <f>SUM(INDEX(ch_table[Duration],1):ch_table[[#This Row],[Duration]])</f>
        <v>90.349305555555546</v>
      </c>
      <c r="J3716" s="7">
        <v>0.91666666666666663</v>
      </c>
      <c r="K3716" s="16" t="str" cm="1">
        <f t="array" ref="K37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6" s="7" t="str">
        <f t="shared" si="117"/>
        <v/>
      </c>
      <c r="M3716" s="2">
        <f>SUM(INDEX(ch_table[AAT],1):ch_table[[#This Row],[AAT]])</f>
        <v>8.2027777777777811</v>
      </c>
    </row>
    <row r="3717" spans="1:13" x14ac:dyDescent="0.25">
      <c r="A3717">
        <v>262</v>
      </c>
      <c r="B3717" s="1">
        <v>43528</v>
      </c>
      <c r="C3717" s="7">
        <v>0.76875000000000004</v>
      </c>
      <c r="D3717" t="s">
        <v>31</v>
      </c>
      <c r="E3717" t="s">
        <v>2542</v>
      </c>
      <c r="G3717" s="2">
        <v>6.9444444444444447E-4</v>
      </c>
      <c r="H3717" s="15" t="str">
        <f t="shared" si="116"/>
        <v/>
      </c>
      <c r="I3717" s="2">
        <f>SUM(INDEX(ch_table[Duration],1):ch_table[[#This Row],[Duration]])</f>
        <v>90.35</v>
      </c>
      <c r="J3717" s="7">
        <v>0.91666666666666663</v>
      </c>
      <c r="K3717" s="16" t="str" cm="1">
        <f t="array" ref="K37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7" s="7" t="str">
        <f t="shared" si="117"/>
        <v/>
      </c>
      <c r="M3717" s="2">
        <f>SUM(INDEX(ch_table[AAT],1):ch_table[[#This Row],[AAT]])</f>
        <v>8.2027777777777811</v>
      </c>
    </row>
    <row r="3718" spans="1:13" x14ac:dyDescent="0.25">
      <c r="A3718">
        <v>262</v>
      </c>
      <c r="B3718" s="1">
        <v>43528</v>
      </c>
      <c r="C3718" s="7">
        <v>0.76944444444444449</v>
      </c>
      <c r="D3718" t="s">
        <v>31</v>
      </c>
      <c r="E3718" t="s">
        <v>2543</v>
      </c>
      <c r="G3718" s="2">
        <v>6.9444444444444447E-4</v>
      </c>
      <c r="H3718" s="15" t="str">
        <f t="shared" si="116"/>
        <v/>
      </c>
      <c r="I3718" s="2">
        <f>SUM(INDEX(ch_table[Duration],1):ch_table[[#This Row],[Duration]])</f>
        <v>90.350694444444443</v>
      </c>
      <c r="J3718" s="7">
        <v>0.91666666666666663</v>
      </c>
      <c r="K3718" s="16" t="str" cm="1">
        <f t="array" ref="K37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8" s="7" t="str">
        <f t="shared" si="117"/>
        <v/>
      </c>
      <c r="M3718" s="2">
        <f>SUM(INDEX(ch_table[AAT],1):ch_table[[#This Row],[AAT]])</f>
        <v>8.2027777777777811</v>
      </c>
    </row>
    <row r="3719" spans="1:13" x14ac:dyDescent="0.25">
      <c r="A3719">
        <v>262</v>
      </c>
      <c r="B3719" s="1">
        <v>43528</v>
      </c>
      <c r="C3719" s="7">
        <v>0.77013888888888893</v>
      </c>
      <c r="D3719" t="s">
        <v>31</v>
      </c>
      <c r="E3719" t="s">
        <v>2544</v>
      </c>
      <c r="G3719" s="2">
        <v>6.9444444444444447E-4</v>
      </c>
      <c r="H3719" s="15" t="str">
        <f t="shared" si="116"/>
        <v/>
      </c>
      <c r="I3719" s="2">
        <f>SUM(INDEX(ch_table[Duration],1):ch_table[[#This Row],[Duration]])</f>
        <v>90.351388888888891</v>
      </c>
      <c r="J3719" s="7">
        <v>0.91666666666666663</v>
      </c>
      <c r="K3719" s="16" t="str" cm="1">
        <f t="array" ref="K37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19" s="7" t="str">
        <f t="shared" si="117"/>
        <v/>
      </c>
      <c r="M3719" s="2">
        <f>SUM(INDEX(ch_table[AAT],1):ch_table[[#This Row],[AAT]])</f>
        <v>8.2027777777777811</v>
      </c>
    </row>
    <row r="3720" spans="1:13" x14ac:dyDescent="0.25">
      <c r="A3720">
        <v>262</v>
      </c>
      <c r="B3720" s="1">
        <v>43528</v>
      </c>
      <c r="C3720" s="7">
        <v>0.77083333333333337</v>
      </c>
      <c r="D3720" t="s">
        <v>31</v>
      </c>
      <c r="E3720" t="s">
        <v>2543</v>
      </c>
      <c r="G3720" s="2">
        <v>1.3888888888888889E-3</v>
      </c>
      <c r="H3720" s="15" t="str">
        <f t="shared" si="116"/>
        <v/>
      </c>
      <c r="I3720" s="2">
        <f>SUM(INDEX(ch_table[Duration],1):ch_table[[#This Row],[Duration]])</f>
        <v>90.352777777777774</v>
      </c>
      <c r="J3720" s="7">
        <v>0.91666666666666663</v>
      </c>
      <c r="K3720" s="16" t="str" cm="1">
        <f t="array" ref="K37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0" s="7" t="str">
        <f t="shared" si="117"/>
        <v/>
      </c>
      <c r="M3720" s="2">
        <f>SUM(INDEX(ch_table[AAT],1):ch_table[[#This Row],[AAT]])</f>
        <v>8.2027777777777811</v>
      </c>
    </row>
    <row r="3721" spans="1:13" x14ac:dyDescent="0.25">
      <c r="A3721">
        <v>262</v>
      </c>
      <c r="B3721" s="1">
        <v>43528</v>
      </c>
      <c r="C3721" s="7">
        <v>0.77222222222222225</v>
      </c>
      <c r="D3721" t="s">
        <v>31</v>
      </c>
      <c r="E3721" t="s">
        <v>2545</v>
      </c>
      <c r="G3721" s="2">
        <v>2.0833333333333329E-3</v>
      </c>
      <c r="H3721" s="15" t="str">
        <f t="shared" si="116"/>
        <v/>
      </c>
      <c r="I3721" s="2">
        <f>SUM(INDEX(ch_table[Duration],1):ch_table[[#This Row],[Duration]])</f>
        <v>90.354861111111106</v>
      </c>
      <c r="J3721" s="7">
        <v>0.91666666666666663</v>
      </c>
      <c r="K3721" s="16" t="str" cm="1">
        <f t="array" ref="K37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1" s="7" t="str">
        <f t="shared" si="117"/>
        <v/>
      </c>
      <c r="M3721" s="2">
        <f>SUM(INDEX(ch_table[AAT],1):ch_table[[#This Row],[AAT]])</f>
        <v>8.2027777777777811</v>
      </c>
    </row>
    <row r="3722" spans="1:13" x14ac:dyDescent="0.25">
      <c r="A3722">
        <v>262</v>
      </c>
      <c r="B3722" s="1">
        <v>43528</v>
      </c>
      <c r="C3722" s="7">
        <v>0.77430555555555558</v>
      </c>
      <c r="D3722" t="s">
        <v>41</v>
      </c>
      <c r="E3722" t="s">
        <v>2546</v>
      </c>
      <c r="G3722" s="2">
        <v>5.4166666666666669E-2</v>
      </c>
      <c r="H3722" s="15" t="str">
        <f t="shared" si="116"/>
        <v/>
      </c>
      <c r="I3722" s="2">
        <f>SUM(INDEX(ch_table[Duration],1):ch_table[[#This Row],[Duration]])</f>
        <v>90.409027777777766</v>
      </c>
      <c r="J3722" s="7">
        <v>0.91666666666666663</v>
      </c>
      <c r="K3722" s="16" t="str" cm="1">
        <f t="array" ref="K37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2" s="7" t="str">
        <f t="shared" si="117"/>
        <v/>
      </c>
      <c r="M3722" s="2">
        <f>SUM(INDEX(ch_table[AAT],1):ch_table[[#This Row],[AAT]])</f>
        <v>8.2027777777777811</v>
      </c>
    </row>
    <row r="3723" spans="1:13" x14ac:dyDescent="0.25">
      <c r="A3723">
        <v>262</v>
      </c>
      <c r="B3723" s="1">
        <v>43528</v>
      </c>
      <c r="C3723" s="7">
        <v>0.82847222222222228</v>
      </c>
      <c r="D3723" t="s">
        <v>41</v>
      </c>
      <c r="E3723" t="s">
        <v>2547</v>
      </c>
      <c r="G3723" s="2">
        <v>2.6388888888888889E-2</v>
      </c>
      <c r="H3723" s="15" t="str">
        <f t="shared" si="116"/>
        <v/>
      </c>
      <c r="I3723" s="2">
        <f>SUM(INDEX(ch_table[Duration],1):ch_table[[#This Row],[Duration]])</f>
        <v>90.435416666666654</v>
      </c>
      <c r="J3723" s="7">
        <v>0.91666666666666663</v>
      </c>
      <c r="K3723" s="16" t="str" cm="1">
        <f t="array" ref="K37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3" s="7" t="str">
        <f t="shared" si="117"/>
        <v/>
      </c>
      <c r="M3723" s="2">
        <f>SUM(INDEX(ch_table[AAT],1):ch_table[[#This Row],[AAT]])</f>
        <v>8.2027777777777811</v>
      </c>
    </row>
    <row r="3724" spans="1:13" x14ac:dyDescent="0.25">
      <c r="A3724">
        <v>262</v>
      </c>
      <c r="B3724" s="1">
        <v>43528</v>
      </c>
      <c r="C3724" s="7">
        <v>0.85486111111111107</v>
      </c>
      <c r="D3724" t="s">
        <v>31</v>
      </c>
      <c r="E3724" t="s">
        <v>2548</v>
      </c>
      <c r="G3724" s="2">
        <v>4.1666666666666666E-3</v>
      </c>
      <c r="H3724" s="15" t="str">
        <f t="shared" si="116"/>
        <v/>
      </c>
      <c r="I3724" s="2">
        <f>SUM(INDEX(ch_table[Duration],1):ch_table[[#This Row],[Duration]])</f>
        <v>90.439583333333317</v>
      </c>
      <c r="J3724" s="7">
        <v>0.91666666666666663</v>
      </c>
      <c r="K3724" s="16" t="str" cm="1">
        <f t="array" ref="K37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4" s="7" t="str">
        <f t="shared" si="117"/>
        <v/>
      </c>
      <c r="M3724" s="2">
        <f>SUM(INDEX(ch_table[AAT],1):ch_table[[#This Row],[AAT]])</f>
        <v>8.2027777777777811</v>
      </c>
    </row>
    <row r="3725" spans="1:13" x14ac:dyDescent="0.25">
      <c r="A3725">
        <v>262</v>
      </c>
      <c r="B3725" s="1">
        <v>43528</v>
      </c>
      <c r="C3725" s="7">
        <v>0.85902777777777772</v>
      </c>
      <c r="D3725" t="s">
        <v>31</v>
      </c>
      <c r="E3725" t="s">
        <v>2549</v>
      </c>
      <c r="G3725" s="2">
        <v>2.7777777777777779E-3</v>
      </c>
      <c r="H3725" s="15" t="str">
        <f t="shared" si="116"/>
        <v/>
      </c>
      <c r="I3725" s="2">
        <f>SUM(INDEX(ch_table[Duration],1):ch_table[[#This Row],[Duration]])</f>
        <v>90.442361111111097</v>
      </c>
      <c r="J3725" s="7">
        <v>0.91666666666666663</v>
      </c>
      <c r="K3725" s="16" t="str" cm="1">
        <f t="array" ref="K37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5" s="7" t="str">
        <f t="shared" si="117"/>
        <v/>
      </c>
      <c r="M3725" s="2">
        <f>SUM(INDEX(ch_table[AAT],1):ch_table[[#This Row],[AAT]])</f>
        <v>8.2027777777777811</v>
      </c>
    </row>
    <row r="3726" spans="1:13" x14ac:dyDescent="0.25">
      <c r="A3726">
        <v>262</v>
      </c>
      <c r="B3726" s="1">
        <v>43528</v>
      </c>
      <c r="C3726" s="7">
        <v>0.8618055555555556</v>
      </c>
      <c r="D3726" t="s">
        <v>31</v>
      </c>
      <c r="E3726" t="s">
        <v>2550</v>
      </c>
      <c r="G3726" s="2">
        <v>2.0833333333333329E-3</v>
      </c>
      <c r="H3726" s="15" t="str">
        <f t="shared" si="116"/>
        <v/>
      </c>
      <c r="I3726" s="2">
        <f>SUM(INDEX(ch_table[Duration],1):ch_table[[#This Row],[Duration]])</f>
        <v>90.444444444444429</v>
      </c>
      <c r="J3726" s="7">
        <v>0.91666666666666663</v>
      </c>
      <c r="K3726" s="16" t="str" cm="1">
        <f t="array" ref="K37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6" s="7" t="str">
        <f t="shared" si="117"/>
        <v/>
      </c>
      <c r="M3726" s="2">
        <f>SUM(INDEX(ch_table[AAT],1):ch_table[[#This Row],[AAT]])</f>
        <v>8.2027777777777811</v>
      </c>
    </row>
    <row r="3727" spans="1:13" x14ac:dyDescent="0.25">
      <c r="A3727">
        <v>262</v>
      </c>
      <c r="B3727" s="1">
        <v>43528</v>
      </c>
      <c r="C3727" s="7">
        <v>0.86388888888888893</v>
      </c>
      <c r="D3727" t="s">
        <v>31</v>
      </c>
      <c r="E3727" t="s">
        <v>2551</v>
      </c>
      <c r="G3727" s="2">
        <v>2.7777777777777779E-3</v>
      </c>
      <c r="H3727" s="15" t="str">
        <f t="shared" si="116"/>
        <v/>
      </c>
      <c r="I3727" s="2">
        <f>SUM(INDEX(ch_table[Duration],1):ch_table[[#This Row],[Duration]])</f>
        <v>90.447222222222209</v>
      </c>
      <c r="J3727" s="7">
        <v>0.91666666666666663</v>
      </c>
      <c r="K3727" s="16" t="str" cm="1">
        <f t="array" ref="K37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7" s="7" t="str">
        <f t="shared" si="117"/>
        <v/>
      </c>
      <c r="M3727" s="2">
        <f>SUM(INDEX(ch_table[AAT],1):ch_table[[#This Row],[AAT]])</f>
        <v>8.2027777777777811</v>
      </c>
    </row>
    <row r="3728" spans="1:13" x14ac:dyDescent="0.25">
      <c r="A3728">
        <v>262</v>
      </c>
      <c r="B3728" s="1">
        <v>43528</v>
      </c>
      <c r="C3728" s="7">
        <v>0.8666666666666667</v>
      </c>
      <c r="D3728" t="s">
        <v>679</v>
      </c>
      <c r="E3728" t="s">
        <v>970</v>
      </c>
      <c r="G3728" s="2">
        <v>4.791666666666667E-2</v>
      </c>
      <c r="H3728" s="15" t="str">
        <f t="shared" si="116"/>
        <v/>
      </c>
      <c r="I3728" s="2">
        <f>SUM(INDEX(ch_table[Duration],1):ch_table[[#This Row],[Duration]])</f>
        <v>90.495138888888874</v>
      </c>
      <c r="J3728" s="7">
        <v>0.91666666666666663</v>
      </c>
      <c r="K3728" s="16" t="str" cm="1">
        <f t="array" ref="K37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8" s="7" t="str">
        <f t="shared" si="117"/>
        <v/>
      </c>
      <c r="M3728" s="2">
        <f>SUM(INDEX(ch_table[AAT],1):ch_table[[#This Row],[AAT]])</f>
        <v>8.2027777777777811</v>
      </c>
    </row>
    <row r="3729" spans="1:13" x14ac:dyDescent="0.25">
      <c r="A3729">
        <v>262</v>
      </c>
      <c r="B3729" s="1">
        <v>43528</v>
      </c>
      <c r="C3729" s="7">
        <v>0.9145833333333333</v>
      </c>
      <c r="D3729" t="s">
        <v>31</v>
      </c>
      <c r="E3729" t="s">
        <v>2552</v>
      </c>
      <c r="G3729" s="2">
        <v>6.9444444444444447E-4</v>
      </c>
      <c r="H3729" s="15" t="str">
        <f t="shared" si="116"/>
        <v/>
      </c>
      <c r="I3729" s="2">
        <f>SUM(INDEX(ch_table[Duration],1):ch_table[[#This Row],[Duration]])</f>
        <v>90.495833333333323</v>
      </c>
      <c r="J3729" s="7">
        <v>0.91666666666666663</v>
      </c>
      <c r="K3729" s="16" t="str" cm="1">
        <f t="array" ref="K37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29" s="7" t="str">
        <f t="shared" si="117"/>
        <v/>
      </c>
      <c r="M3729" s="2">
        <f>SUM(INDEX(ch_table[AAT],1):ch_table[[#This Row],[AAT]])</f>
        <v>8.2027777777777811</v>
      </c>
    </row>
    <row r="3730" spans="1:13" x14ac:dyDescent="0.25">
      <c r="A3730">
        <v>262</v>
      </c>
      <c r="B3730" s="1">
        <v>43528</v>
      </c>
      <c r="C3730" s="7">
        <v>0.91527777777777775</v>
      </c>
      <c r="D3730" t="s">
        <v>31</v>
      </c>
      <c r="E3730" t="s">
        <v>2553</v>
      </c>
      <c r="G3730" s="2">
        <v>6.9444444444444447E-4</v>
      </c>
      <c r="H3730" s="15" t="str">
        <f t="shared" si="116"/>
        <v/>
      </c>
      <c r="I3730" s="2">
        <f>SUM(INDEX(ch_table[Duration],1):ch_table[[#This Row],[Duration]])</f>
        <v>90.496527777777771</v>
      </c>
      <c r="J3730" s="7">
        <v>0.91666666666666663</v>
      </c>
      <c r="K3730" s="16" t="str" cm="1">
        <f t="array" ref="K37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30" s="7" t="str">
        <f t="shared" si="117"/>
        <v/>
      </c>
      <c r="M3730" s="2">
        <f>SUM(INDEX(ch_table[AAT],1):ch_table[[#This Row],[AAT]])</f>
        <v>8.2027777777777811</v>
      </c>
    </row>
    <row r="3731" spans="1:13" x14ac:dyDescent="0.25">
      <c r="A3731">
        <v>262</v>
      </c>
      <c r="B3731" s="1">
        <v>43528</v>
      </c>
      <c r="C3731" s="7">
        <v>0.91597222222222219</v>
      </c>
      <c r="D3731" t="s">
        <v>31</v>
      </c>
      <c r="E3731" t="s">
        <v>2554</v>
      </c>
      <c r="G3731" s="2">
        <v>4.1666666666666666E-3</v>
      </c>
      <c r="H3731" s="15" t="str">
        <f t="shared" si="116"/>
        <v/>
      </c>
      <c r="I3731" s="2">
        <f>SUM(INDEX(ch_table[Duration],1):ch_table[[#This Row],[Duration]])</f>
        <v>90.500694444444434</v>
      </c>
      <c r="J3731" s="7">
        <v>0.91666666666666663</v>
      </c>
      <c r="K3731" s="16" cm="1">
        <f t="array" ref="K37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3.4722222222222099E-3</v>
      </c>
      <c r="L3731" s="7" t="str">
        <f t="shared" si="117"/>
        <v/>
      </c>
      <c r="M3731" s="2">
        <f>SUM(INDEX(ch_table[AAT],1):ch_table[[#This Row],[AAT]])</f>
        <v>8.2062500000000025</v>
      </c>
    </row>
    <row r="3732" spans="1:13" x14ac:dyDescent="0.25">
      <c r="A3732">
        <v>262</v>
      </c>
      <c r="B3732" s="1">
        <v>43528</v>
      </c>
      <c r="C3732" s="7">
        <v>0.92013888888888884</v>
      </c>
      <c r="D3732" t="s">
        <v>1688</v>
      </c>
      <c r="E3732" t="s">
        <v>2555</v>
      </c>
      <c r="G3732" s="2">
        <v>1.3888888888888889E-3</v>
      </c>
      <c r="H3732" s="15" t="str">
        <f t="shared" si="116"/>
        <v/>
      </c>
      <c r="I3732" s="2">
        <f>SUM(INDEX(ch_table[Duration],1):ch_table[[#This Row],[Duration]])</f>
        <v>90.502083333333317</v>
      </c>
      <c r="J3732" s="7">
        <v>0.91666666666666663</v>
      </c>
      <c r="K3732" s="16" cm="1">
        <f t="array" ref="K37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732" s="7" t="str">
        <f t="shared" si="117"/>
        <v/>
      </c>
      <c r="M3732" s="2">
        <f>SUM(INDEX(ch_table[AAT],1):ch_table[[#This Row],[AAT]])</f>
        <v>8.2076388888888907</v>
      </c>
    </row>
    <row r="3733" spans="1:13" x14ac:dyDescent="0.25">
      <c r="A3733">
        <v>262</v>
      </c>
      <c r="B3733" s="1">
        <v>43528</v>
      </c>
      <c r="C3733" s="7">
        <v>0.92152777777777772</v>
      </c>
      <c r="D3733" t="s">
        <v>23</v>
      </c>
      <c r="E3733" t="s">
        <v>2556</v>
      </c>
      <c r="G3733" s="2">
        <v>2.013888888888889E-2</v>
      </c>
      <c r="H3733" s="15" t="str">
        <f t="shared" si="116"/>
        <v/>
      </c>
      <c r="I3733" s="2">
        <f>SUM(INDEX(ch_table[Duration],1):ch_table[[#This Row],[Duration]])</f>
        <v>90.522222222222211</v>
      </c>
      <c r="J3733" s="7">
        <v>0.91666666666666663</v>
      </c>
      <c r="K3733" s="16" cm="1">
        <f t="array" ref="K37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733" s="7" t="str">
        <f t="shared" si="117"/>
        <v/>
      </c>
      <c r="M3733" s="2">
        <f>SUM(INDEX(ch_table[AAT],1):ch_table[[#This Row],[AAT]])</f>
        <v>8.2277777777777796</v>
      </c>
    </row>
    <row r="3734" spans="1:13" x14ac:dyDescent="0.25">
      <c r="A3734">
        <v>262</v>
      </c>
      <c r="B3734" s="1">
        <v>43528</v>
      </c>
      <c r="C3734" s="7">
        <v>0.94166666666666665</v>
      </c>
      <c r="D3734" t="s">
        <v>8</v>
      </c>
      <c r="H3734" s="15">
        <f t="shared" si="116"/>
        <v>0.33749999999999986</v>
      </c>
      <c r="I3734" s="2">
        <f>SUM(INDEX(ch_table[Duration],1):ch_table[[#This Row],[Duration]])</f>
        <v>90.522222222222211</v>
      </c>
      <c r="J3734" s="7">
        <v>0.91666666666666663</v>
      </c>
      <c r="K3734" s="16" t="str" cm="1">
        <f t="array" ref="K37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34" s="7">
        <f t="shared" si="117"/>
        <v>2.4999999999999988E-2</v>
      </c>
      <c r="M3734" s="2">
        <f>SUM(INDEX(ch_table[AAT],1):ch_table[[#This Row],[AAT]])</f>
        <v>8.2277777777777796</v>
      </c>
    </row>
    <row r="3735" spans="1:13" x14ac:dyDescent="0.25">
      <c r="A3735">
        <v>263</v>
      </c>
      <c r="B3735" s="1">
        <v>43529</v>
      </c>
      <c r="C3735" s="7">
        <v>0.47916666666666669</v>
      </c>
      <c r="D3735" t="s">
        <v>13</v>
      </c>
      <c r="G3735" s="2">
        <v>2.7777777777777779E-3</v>
      </c>
      <c r="H3735" s="15" t="str">
        <f t="shared" si="116"/>
        <v/>
      </c>
      <c r="I3735" s="2">
        <f>SUM(INDEX(ch_table[Duration],1):ch_table[[#This Row],[Duration]])</f>
        <v>90.524999999999991</v>
      </c>
      <c r="J3735" s="7">
        <v>0.79166666666666663</v>
      </c>
      <c r="K3735" s="16" t="str" cm="1">
        <f t="array" ref="K37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35" s="7" t="str">
        <f t="shared" si="117"/>
        <v/>
      </c>
      <c r="M3735" s="2">
        <f>SUM(INDEX(ch_table[AAT],1):ch_table[[#This Row],[AAT]])</f>
        <v>8.2277777777777796</v>
      </c>
    </row>
    <row r="3736" spans="1:13" x14ac:dyDescent="0.25">
      <c r="A3736">
        <v>263</v>
      </c>
      <c r="B3736" s="1">
        <v>43529</v>
      </c>
      <c r="C3736" s="7">
        <v>0.48194444444444451</v>
      </c>
      <c r="D3736" t="s">
        <v>52</v>
      </c>
      <c r="E3736" t="s">
        <v>402</v>
      </c>
      <c r="G3736" s="2">
        <v>3.4027777777777768E-2</v>
      </c>
      <c r="H3736" s="15" t="str">
        <f t="shared" si="116"/>
        <v/>
      </c>
      <c r="I3736" s="2">
        <f>SUM(INDEX(ch_table[Duration],1):ch_table[[#This Row],[Duration]])</f>
        <v>90.559027777777771</v>
      </c>
      <c r="J3736" s="7">
        <v>0.79166666666666663</v>
      </c>
      <c r="K3736" s="16" t="str" cm="1">
        <f t="array" ref="K37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36" s="7" t="str">
        <f t="shared" si="117"/>
        <v/>
      </c>
      <c r="M3736" s="2">
        <f>SUM(INDEX(ch_table[AAT],1):ch_table[[#This Row],[AAT]])</f>
        <v>8.2277777777777796</v>
      </c>
    </row>
    <row r="3737" spans="1:13" x14ac:dyDescent="0.25">
      <c r="A3737">
        <v>263</v>
      </c>
      <c r="B3737" s="1">
        <v>43529</v>
      </c>
      <c r="C3737" s="7">
        <v>0.51597222222222228</v>
      </c>
      <c r="D3737" t="s">
        <v>52</v>
      </c>
      <c r="E3737" t="s">
        <v>402</v>
      </c>
      <c r="G3737" s="2">
        <v>1.180555555555556E-2</v>
      </c>
      <c r="H3737" s="15" t="str">
        <f t="shared" si="116"/>
        <v/>
      </c>
      <c r="I3737" s="2">
        <f>SUM(INDEX(ch_table[Duration],1):ch_table[[#This Row],[Duration]])</f>
        <v>90.570833333333326</v>
      </c>
      <c r="J3737" s="7">
        <v>0.79166666666666663</v>
      </c>
      <c r="K3737" s="16" t="str" cm="1">
        <f t="array" ref="K37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37" s="7" t="str">
        <f t="shared" si="117"/>
        <v/>
      </c>
      <c r="M3737" s="2">
        <f>SUM(INDEX(ch_table[AAT],1):ch_table[[#This Row],[AAT]])</f>
        <v>8.2277777777777796</v>
      </c>
    </row>
    <row r="3738" spans="1:13" x14ac:dyDescent="0.25">
      <c r="A3738">
        <v>263</v>
      </c>
      <c r="B3738" s="1">
        <v>43529</v>
      </c>
      <c r="C3738" s="7">
        <v>0.52777777777777779</v>
      </c>
      <c r="D3738" t="s">
        <v>31</v>
      </c>
      <c r="E3738" t="s">
        <v>2557</v>
      </c>
      <c r="G3738" s="2">
        <v>6.9444444444444447E-4</v>
      </c>
      <c r="H3738" s="15" t="str">
        <f t="shared" si="116"/>
        <v/>
      </c>
      <c r="I3738" s="2">
        <f>SUM(INDEX(ch_table[Duration],1):ch_table[[#This Row],[Duration]])</f>
        <v>90.571527777777774</v>
      </c>
      <c r="J3738" s="7">
        <v>0.79166666666666663</v>
      </c>
      <c r="K3738" s="16" t="str" cm="1">
        <f t="array" ref="K37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38" s="7" t="str">
        <f t="shared" si="117"/>
        <v/>
      </c>
      <c r="M3738" s="2">
        <f>SUM(INDEX(ch_table[AAT],1):ch_table[[#This Row],[AAT]])</f>
        <v>8.2277777777777796</v>
      </c>
    </row>
    <row r="3739" spans="1:13" x14ac:dyDescent="0.25">
      <c r="A3739">
        <v>263</v>
      </c>
      <c r="B3739" s="1">
        <v>43529</v>
      </c>
      <c r="C3739" s="7">
        <v>0.52847222222222223</v>
      </c>
      <c r="D3739" t="s">
        <v>31</v>
      </c>
      <c r="E3739" t="s">
        <v>2558</v>
      </c>
      <c r="G3739" s="2">
        <v>2.0833333333333329E-3</v>
      </c>
      <c r="H3739" s="15" t="str">
        <f t="shared" si="116"/>
        <v/>
      </c>
      <c r="I3739" s="2">
        <f>SUM(INDEX(ch_table[Duration],1):ch_table[[#This Row],[Duration]])</f>
        <v>90.573611111111106</v>
      </c>
      <c r="J3739" s="7">
        <v>0.79166666666666663</v>
      </c>
      <c r="K3739" s="16" t="str" cm="1">
        <f t="array" ref="K37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39" s="7" t="str">
        <f t="shared" si="117"/>
        <v/>
      </c>
      <c r="M3739" s="2">
        <f>SUM(INDEX(ch_table[AAT],1):ch_table[[#This Row],[AAT]])</f>
        <v>8.2277777777777796</v>
      </c>
    </row>
    <row r="3740" spans="1:13" x14ac:dyDescent="0.25">
      <c r="A3740">
        <v>263</v>
      </c>
      <c r="B3740" s="1">
        <v>43529</v>
      </c>
      <c r="C3740" s="7">
        <v>0.53055555555555556</v>
      </c>
      <c r="D3740" t="s">
        <v>31</v>
      </c>
      <c r="E3740" t="s">
        <v>2559</v>
      </c>
      <c r="G3740" s="2">
        <v>2.7777777777777779E-3</v>
      </c>
      <c r="H3740" s="15" t="str">
        <f t="shared" si="116"/>
        <v/>
      </c>
      <c r="I3740" s="2">
        <f>SUM(INDEX(ch_table[Duration],1):ch_table[[#This Row],[Duration]])</f>
        <v>90.576388888888886</v>
      </c>
      <c r="J3740" s="7">
        <v>0.79166666666666663</v>
      </c>
      <c r="K3740" s="16" t="str" cm="1">
        <f t="array" ref="K37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0" s="7" t="str">
        <f t="shared" si="117"/>
        <v/>
      </c>
      <c r="M3740" s="2">
        <f>SUM(INDEX(ch_table[AAT],1):ch_table[[#This Row],[AAT]])</f>
        <v>8.2277777777777796</v>
      </c>
    </row>
    <row r="3741" spans="1:13" x14ac:dyDescent="0.25">
      <c r="A3741">
        <v>263</v>
      </c>
      <c r="B3741" s="1">
        <v>43529</v>
      </c>
      <c r="C3741" s="7">
        <v>0.53333333333333333</v>
      </c>
      <c r="D3741" t="s">
        <v>2560</v>
      </c>
      <c r="E3741" t="s">
        <v>2561</v>
      </c>
      <c r="F3741" t="s">
        <v>101</v>
      </c>
      <c r="G3741" s="2">
        <v>4.1666666666666666E-3</v>
      </c>
      <c r="H3741" s="15" t="str">
        <f t="shared" si="116"/>
        <v/>
      </c>
      <c r="I3741" s="2">
        <f>SUM(INDEX(ch_table[Duration],1):ch_table[[#This Row],[Duration]])</f>
        <v>90.580555555555549</v>
      </c>
      <c r="J3741" s="7">
        <v>0.79166666666666663</v>
      </c>
      <c r="K3741" s="16" t="str" cm="1">
        <f t="array" ref="K37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1" s="7" t="str">
        <f t="shared" si="117"/>
        <v/>
      </c>
      <c r="M3741" s="2">
        <f>SUM(INDEX(ch_table[AAT],1):ch_table[[#This Row],[AAT]])</f>
        <v>8.2277777777777796</v>
      </c>
    </row>
    <row r="3742" spans="1:13" x14ac:dyDescent="0.25">
      <c r="A3742">
        <v>263</v>
      </c>
      <c r="B3742" s="1">
        <v>43529</v>
      </c>
      <c r="C3742" s="7">
        <v>0.53749999999999998</v>
      </c>
      <c r="D3742" t="s">
        <v>31</v>
      </c>
      <c r="E3742" t="s">
        <v>2562</v>
      </c>
      <c r="G3742" s="2">
        <v>1.3888888888888889E-3</v>
      </c>
      <c r="H3742" s="15" t="str">
        <f t="shared" si="116"/>
        <v/>
      </c>
      <c r="I3742" s="2">
        <f>SUM(INDEX(ch_table[Duration],1):ch_table[[#This Row],[Duration]])</f>
        <v>90.581944444444431</v>
      </c>
      <c r="J3742" s="7">
        <v>0.79166666666666663</v>
      </c>
      <c r="K3742" s="16" t="str" cm="1">
        <f t="array" ref="K37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2" s="7" t="str">
        <f t="shared" si="117"/>
        <v/>
      </c>
      <c r="M3742" s="2">
        <f>SUM(INDEX(ch_table[AAT],1):ch_table[[#This Row],[AAT]])</f>
        <v>8.2277777777777796</v>
      </c>
    </row>
    <row r="3743" spans="1:13" x14ac:dyDescent="0.25">
      <c r="A3743">
        <v>263</v>
      </c>
      <c r="B3743" s="1">
        <v>43529</v>
      </c>
      <c r="C3743" s="7">
        <v>0.53888888888888886</v>
      </c>
      <c r="D3743" t="s">
        <v>286</v>
      </c>
      <c r="E3743" t="s">
        <v>2563</v>
      </c>
      <c r="G3743" s="2">
        <v>1.111111111111111E-2</v>
      </c>
      <c r="H3743" s="15" t="str">
        <f t="shared" si="116"/>
        <v/>
      </c>
      <c r="I3743" s="2">
        <f>SUM(INDEX(ch_table[Duration],1):ch_table[[#This Row],[Duration]])</f>
        <v>90.593055555555537</v>
      </c>
      <c r="J3743" s="7">
        <v>0.79166666666666663</v>
      </c>
      <c r="K3743" s="16" t="str" cm="1">
        <f t="array" ref="K37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3" s="7" t="str">
        <f t="shared" si="117"/>
        <v/>
      </c>
      <c r="M3743" s="2">
        <f>SUM(INDEX(ch_table[AAT],1):ch_table[[#This Row],[AAT]])</f>
        <v>8.2277777777777796</v>
      </c>
    </row>
    <row r="3744" spans="1:13" x14ac:dyDescent="0.25">
      <c r="A3744">
        <v>263</v>
      </c>
      <c r="B3744" s="1">
        <v>43529</v>
      </c>
      <c r="C3744" s="7">
        <v>0.55000000000000004</v>
      </c>
      <c r="D3744" t="s">
        <v>2564</v>
      </c>
      <c r="E3744" t="s">
        <v>2561</v>
      </c>
      <c r="F3744" t="s">
        <v>101</v>
      </c>
      <c r="G3744" s="2">
        <v>0.1076388888888889</v>
      </c>
      <c r="H3744" s="15" t="str">
        <f t="shared" si="116"/>
        <v/>
      </c>
      <c r="I3744" s="2">
        <f>SUM(INDEX(ch_table[Duration],1):ch_table[[#This Row],[Duration]])</f>
        <v>90.700694444444423</v>
      </c>
      <c r="J3744" s="7">
        <v>0.79166666666666663</v>
      </c>
      <c r="K3744" s="16" t="str" cm="1">
        <f t="array" ref="K37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4" s="7" t="str">
        <f t="shared" si="117"/>
        <v/>
      </c>
      <c r="M3744" s="2">
        <f>SUM(INDEX(ch_table[AAT],1):ch_table[[#This Row],[AAT]])</f>
        <v>8.2277777777777796</v>
      </c>
    </row>
    <row r="3745" spans="1:13" x14ac:dyDescent="0.25">
      <c r="A3745">
        <v>263</v>
      </c>
      <c r="B3745" s="1">
        <v>43529</v>
      </c>
      <c r="C3745" s="7">
        <v>0.65763888888888888</v>
      </c>
      <c r="D3745" t="s">
        <v>31</v>
      </c>
      <c r="E3745" t="s">
        <v>2565</v>
      </c>
      <c r="G3745" s="2">
        <v>6.9444444444444447E-4</v>
      </c>
      <c r="H3745" s="15" t="str">
        <f t="shared" si="116"/>
        <v/>
      </c>
      <c r="I3745" s="2">
        <f>SUM(INDEX(ch_table[Duration],1):ch_table[[#This Row],[Duration]])</f>
        <v>90.701388888888872</v>
      </c>
      <c r="J3745" s="7">
        <v>0.79166666666666663</v>
      </c>
      <c r="K3745" s="16" t="str" cm="1">
        <f t="array" ref="K37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5" s="7" t="str">
        <f t="shared" si="117"/>
        <v/>
      </c>
      <c r="M3745" s="2">
        <f>SUM(INDEX(ch_table[AAT],1):ch_table[[#This Row],[AAT]])</f>
        <v>8.2277777777777796</v>
      </c>
    </row>
    <row r="3746" spans="1:13" x14ac:dyDescent="0.25">
      <c r="A3746">
        <v>263</v>
      </c>
      <c r="B3746" s="1">
        <v>43529</v>
      </c>
      <c r="C3746" s="7">
        <v>0.65833333333333333</v>
      </c>
      <c r="D3746" t="s">
        <v>1424</v>
      </c>
      <c r="E3746" t="s">
        <v>2566</v>
      </c>
      <c r="F3746" t="s">
        <v>2140</v>
      </c>
      <c r="G3746" s="2">
        <v>1.3888888888888889E-3</v>
      </c>
      <c r="H3746" s="15" t="str">
        <f t="shared" si="116"/>
        <v/>
      </c>
      <c r="I3746" s="2">
        <f>SUM(INDEX(ch_table[Duration],1):ch_table[[#This Row],[Duration]])</f>
        <v>90.702777777777754</v>
      </c>
      <c r="J3746" s="7">
        <v>0.79166666666666663</v>
      </c>
      <c r="K3746" s="16" t="str" cm="1">
        <f t="array" ref="K37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6" s="7" t="str">
        <f t="shared" si="117"/>
        <v/>
      </c>
      <c r="M3746" s="2">
        <f>SUM(INDEX(ch_table[AAT],1):ch_table[[#This Row],[AAT]])</f>
        <v>8.2277777777777796</v>
      </c>
    </row>
    <row r="3747" spans="1:13" x14ac:dyDescent="0.25">
      <c r="A3747">
        <v>263</v>
      </c>
      <c r="B3747" s="1">
        <v>43529</v>
      </c>
      <c r="C3747" s="7">
        <v>0.65972222222222221</v>
      </c>
      <c r="D3747" t="s">
        <v>91</v>
      </c>
      <c r="E3747" t="s">
        <v>2567</v>
      </c>
      <c r="G3747" s="2">
        <v>0.1138888888888889</v>
      </c>
      <c r="H3747" s="15" t="str">
        <f t="shared" si="116"/>
        <v/>
      </c>
      <c r="I3747" s="2">
        <f>SUM(INDEX(ch_table[Duration],1):ch_table[[#This Row],[Duration]])</f>
        <v>90.816666666666649</v>
      </c>
      <c r="J3747" s="7">
        <v>0.79166666666666663</v>
      </c>
      <c r="K3747" s="16" t="str" cm="1">
        <f t="array" ref="K37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47" s="7" t="str">
        <f t="shared" si="117"/>
        <v/>
      </c>
      <c r="M3747" s="2">
        <f>SUM(INDEX(ch_table[AAT],1):ch_table[[#This Row],[AAT]])</f>
        <v>8.2277777777777796</v>
      </c>
    </row>
    <row r="3748" spans="1:13" x14ac:dyDescent="0.25">
      <c r="A3748">
        <v>263</v>
      </c>
      <c r="B3748" s="1">
        <v>43529</v>
      </c>
      <c r="C3748" s="7">
        <v>0.77361111111111114</v>
      </c>
      <c r="D3748" t="s">
        <v>159</v>
      </c>
      <c r="E3748" t="s">
        <v>2568</v>
      </c>
      <c r="G3748" s="2">
        <v>4.2361111111111113E-2</v>
      </c>
      <c r="H3748" s="15" t="str">
        <f t="shared" si="116"/>
        <v/>
      </c>
      <c r="I3748" s="2">
        <f>SUM(INDEX(ch_table[Duration],1):ch_table[[#This Row],[Duration]])</f>
        <v>90.859027777777754</v>
      </c>
      <c r="J3748" s="7">
        <v>0.79166666666666663</v>
      </c>
      <c r="K3748" s="16" cm="1">
        <f t="array" ref="K37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2.430555555555558E-2</v>
      </c>
      <c r="L3748" s="7" t="str">
        <f t="shared" si="117"/>
        <v/>
      </c>
      <c r="M3748" s="2">
        <f>SUM(INDEX(ch_table[AAT],1):ch_table[[#This Row],[AAT]])</f>
        <v>8.252083333333335</v>
      </c>
    </row>
    <row r="3749" spans="1:13" x14ac:dyDescent="0.25">
      <c r="A3749">
        <v>263</v>
      </c>
      <c r="B3749" s="1">
        <v>43529</v>
      </c>
      <c r="C3749" s="7">
        <v>0.81597222222222221</v>
      </c>
      <c r="D3749" t="s">
        <v>163</v>
      </c>
      <c r="E3749" t="s">
        <v>2569</v>
      </c>
      <c r="G3749" s="2">
        <v>4.8611111111111112E-3</v>
      </c>
      <c r="H3749" s="15" t="str">
        <f t="shared" si="116"/>
        <v/>
      </c>
      <c r="I3749" s="2">
        <f>SUM(INDEX(ch_table[Duration],1):ch_table[[#This Row],[Duration]])</f>
        <v>90.863888888888866</v>
      </c>
      <c r="J3749" s="7">
        <v>0.79166666666666663</v>
      </c>
      <c r="K3749" s="16" cm="1">
        <f t="array" ref="K37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4.8611111111111112E-3</v>
      </c>
      <c r="L3749" s="7" t="str">
        <f t="shared" si="117"/>
        <v/>
      </c>
      <c r="M3749" s="2">
        <f>SUM(INDEX(ch_table[AAT],1):ch_table[[#This Row],[AAT]])</f>
        <v>8.2569444444444464</v>
      </c>
    </row>
    <row r="3750" spans="1:13" x14ac:dyDescent="0.25">
      <c r="A3750">
        <v>263</v>
      </c>
      <c r="B3750" s="1">
        <v>43529</v>
      </c>
      <c r="C3750" s="7">
        <v>0.8208333333333333</v>
      </c>
      <c r="D3750" t="s">
        <v>2381</v>
      </c>
      <c r="E3750" t="s">
        <v>2570</v>
      </c>
      <c r="G3750" s="2">
        <v>6.9444444444444447E-4</v>
      </c>
      <c r="H3750" s="15" t="str">
        <f t="shared" si="116"/>
        <v/>
      </c>
      <c r="I3750" s="2">
        <f>SUM(INDEX(ch_table[Duration],1):ch_table[[#This Row],[Duration]])</f>
        <v>90.864583333333314</v>
      </c>
      <c r="J3750" s="7">
        <v>0.79166666666666663</v>
      </c>
      <c r="K3750" s="16" cm="1">
        <f t="array" ref="K37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750" s="7" t="str">
        <f t="shared" si="117"/>
        <v/>
      </c>
      <c r="M3750" s="2">
        <f>SUM(INDEX(ch_table[AAT],1):ch_table[[#This Row],[AAT]])</f>
        <v>8.2576388888888914</v>
      </c>
    </row>
    <row r="3751" spans="1:13" x14ac:dyDescent="0.25">
      <c r="A3751">
        <v>263</v>
      </c>
      <c r="B3751" s="1">
        <v>43529</v>
      </c>
      <c r="C3751" s="7">
        <v>0.82152777777777775</v>
      </c>
      <c r="D3751" t="s">
        <v>23</v>
      </c>
      <c r="E3751" t="s">
        <v>2571</v>
      </c>
      <c r="G3751" s="2">
        <v>1.9444444444444441E-2</v>
      </c>
      <c r="H3751" s="15" t="str">
        <f t="shared" si="116"/>
        <v/>
      </c>
      <c r="I3751" s="2">
        <f>SUM(INDEX(ch_table[Duration],1):ch_table[[#This Row],[Duration]])</f>
        <v>90.88402777777776</v>
      </c>
      <c r="J3751" s="7">
        <v>0.79166666666666663</v>
      </c>
      <c r="K3751" s="16" cm="1">
        <f t="array" ref="K37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3751" s="7" t="str">
        <f t="shared" si="117"/>
        <v/>
      </c>
      <c r="M3751" s="2">
        <f>SUM(INDEX(ch_table[AAT],1):ch_table[[#This Row],[AAT]])</f>
        <v>8.2770833333333353</v>
      </c>
    </row>
    <row r="3752" spans="1:13" x14ac:dyDescent="0.25">
      <c r="A3752">
        <v>263</v>
      </c>
      <c r="B3752" s="1">
        <v>43529</v>
      </c>
      <c r="C3752" s="7">
        <v>0.84097222222222223</v>
      </c>
      <c r="D3752" t="s">
        <v>8</v>
      </c>
      <c r="H3752" s="15">
        <f t="shared" si="116"/>
        <v>0.36180555555555549</v>
      </c>
      <c r="I3752" s="2">
        <f>SUM(INDEX(ch_table[Duration],1):ch_table[[#This Row],[Duration]])</f>
        <v>90.88402777777776</v>
      </c>
      <c r="J3752" s="7">
        <v>0.79166666666666663</v>
      </c>
      <c r="K3752" s="16" t="str" cm="1">
        <f t="array" ref="K37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2" s="7">
        <f t="shared" si="117"/>
        <v>4.9305555555555575E-2</v>
      </c>
      <c r="M3752" s="2">
        <f>SUM(INDEX(ch_table[AAT],1):ch_table[[#This Row],[AAT]])</f>
        <v>8.2770833333333353</v>
      </c>
    </row>
    <row r="3753" spans="1:13" x14ac:dyDescent="0.25">
      <c r="A3753">
        <v>264</v>
      </c>
      <c r="B3753" s="1">
        <v>43530</v>
      </c>
      <c r="C3753" s="7">
        <v>0.47916666666666669</v>
      </c>
      <c r="D3753" t="s">
        <v>13</v>
      </c>
      <c r="G3753" s="2">
        <v>2.0833333333333329E-3</v>
      </c>
      <c r="H3753" s="15" t="str">
        <f t="shared" si="116"/>
        <v/>
      </c>
      <c r="I3753" s="2">
        <f>SUM(INDEX(ch_table[Duration],1):ch_table[[#This Row],[Duration]])</f>
        <v>90.886111111111092</v>
      </c>
      <c r="J3753" s="7">
        <v>0.79166666666666663</v>
      </c>
      <c r="K3753" s="16" t="str" cm="1">
        <f t="array" ref="K37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3" s="7" t="str">
        <f t="shared" si="117"/>
        <v/>
      </c>
      <c r="M3753" s="2">
        <f>SUM(INDEX(ch_table[AAT],1):ch_table[[#This Row],[AAT]])</f>
        <v>8.2770833333333353</v>
      </c>
    </row>
    <row r="3754" spans="1:13" x14ac:dyDescent="0.25">
      <c r="A3754">
        <v>264</v>
      </c>
      <c r="B3754" s="1">
        <v>43530</v>
      </c>
      <c r="C3754" s="7">
        <v>0.48125000000000001</v>
      </c>
      <c r="D3754" t="s">
        <v>52</v>
      </c>
      <c r="E3754" t="s">
        <v>65</v>
      </c>
      <c r="G3754" s="2">
        <v>2.013888888888889E-2</v>
      </c>
      <c r="H3754" s="15" t="str">
        <f t="shared" si="116"/>
        <v/>
      </c>
      <c r="I3754" s="2">
        <f>SUM(INDEX(ch_table[Duration],1):ch_table[[#This Row],[Duration]])</f>
        <v>90.906249999999986</v>
      </c>
      <c r="J3754" s="7">
        <v>0.79166666666666663</v>
      </c>
      <c r="K3754" s="16" t="str" cm="1">
        <f t="array" ref="K37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4" s="7" t="str">
        <f t="shared" si="117"/>
        <v/>
      </c>
      <c r="M3754" s="2">
        <f>SUM(INDEX(ch_table[AAT],1):ch_table[[#This Row],[AAT]])</f>
        <v>8.2770833333333353</v>
      </c>
    </row>
    <row r="3755" spans="1:13" x14ac:dyDescent="0.25">
      <c r="A3755">
        <v>264</v>
      </c>
      <c r="B3755" s="1">
        <v>43530</v>
      </c>
      <c r="C3755" s="7">
        <v>0.50138888888888888</v>
      </c>
      <c r="D3755" t="s">
        <v>52</v>
      </c>
      <c r="E3755" t="s">
        <v>111</v>
      </c>
      <c r="G3755" s="2">
        <v>3.6805555555555557E-2</v>
      </c>
      <c r="H3755" s="15" t="str">
        <f t="shared" si="116"/>
        <v/>
      </c>
      <c r="I3755" s="2">
        <f>SUM(INDEX(ch_table[Duration],1):ch_table[[#This Row],[Duration]])</f>
        <v>90.943055555555546</v>
      </c>
      <c r="J3755" s="7">
        <v>0.79166666666666663</v>
      </c>
      <c r="K3755" s="16" t="str" cm="1">
        <f t="array" ref="K37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5" s="7" t="str">
        <f t="shared" si="117"/>
        <v/>
      </c>
      <c r="M3755" s="2">
        <f>SUM(INDEX(ch_table[AAT],1):ch_table[[#This Row],[AAT]])</f>
        <v>8.2770833333333353</v>
      </c>
    </row>
    <row r="3756" spans="1:13" x14ac:dyDescent="0.25">
      <c r="A3756">
        <v>264</v>
      </c>
      <c r="B3756" s="1">
        <v>43530</v>
      </c>
      <c r="C3756" s="7">
        <v>0.53819444444444442</v>
      </c>
      <c r="D3756" t="s">
        <v>31</v>
      </c>
      <c r="E3756" t="s">
        <v>2572</v>
      </c>
      <c r="G3756" s="2">
        <v>2.0833333333333329E-3</v>
      </c>
      <c r="H3756" s="15" t="str">
        <f t="shared" si="116"/>
        <v/>
      </c>
      <c r="I3756" s="2">
        <f>SUM(INDEX(ch_table[Duration],1):ch_table[[#This Row],[Duration]])</f>
        <v>90.945138888888877</v>
      </c>
      <c r="J3756" s="7">
        <v>0.79166666666666663</v>
      </c>
      <c r="K3756" s="16" t="str" cm="1">
        <f t="array" ref="K37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6" s="7" t="str">
        <f t="shared" si="117"/>
        <v/>
      </c>
      <c r="M3756" s="2">
        <f>SUM(INDEX(ch_table[AAT],1):ch_table[[#This Row],[AAT]])</f>
        <v>8.2770833333333353</v>
      </c>
    </row>
    <row r="3757" spans="1:13" x14ac:dyDescent="0.25">
      <c r="A3757">
        <v>264</v>
      </c>
      <c r="B3757" s="1">
        <v>43530</v>
      </c>
      <c r="C3757" s="7">
        <v>0.54027777777777775</v>
      </c>
      <c r="D3757" t="s">
        <v>31</v>
      </c>
      <c r="E3757" t="s">
        <v>2573</v>
      </c>
      <c r="G3757" s="2">
        <v>6.9444444444444447E-4</v>
      </c>
      <c r="H3757" s="15" t="str">
        <f t="shared" si="116"/>
        <v/>
      </c>
      <c r="I3757" s="2">
        <f>SUM(INDEX(ch_table[Duration],1):ch_table[[#This Row],[Duration]])</f>
        <v>90.945833333333326</v>
      </c>
      <c r="J3757" s="7">
        <v>0.79166666666666663</v>
      </c>
      <c r="K3757" s="16" t="str" cm="1">
        <f t="array" ref="K37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7" s="7" t="str">
        <f t="shared" si="117"/>
        <v/>
      </c>
      <c r="M3757" s="2">
        <f>SUM(INDEX(ch_table[AAT],1):ch_table[[#This Row],[AAT]])</f>
        <v>8.2770833333333353</v>
      </c>
    </row>
    <row r="3758" spans="1:13" x14ac:dyDescent="0.25">
      <c r="A3758">
        <v>264</v>
      </c>
      <c r="B3758" s="1">
        <v>43530</v>
      </c>
      <c r="C3758" s="7">
        <v>0.54097222222222219</v>
      </c>
      <c r="D3758" t="s">
        <v>31</v>
      </c>
      <c r="E3758" t="s">
        <v>2574</v>
      </c>
      <c r="F3758" t="s">
        <v>1724</v>
      </c>
      <c r="G3758" s="2">
        <v>2.0833333333333329E-3</v>
      </c>
      <c r="H3758" s="15" t="str">
        <f t="shared" si="116"/>
        <v/>
      </c>
      <c r="I3758" s="2">
        <f>SUM(INDEX(ch_table[Duration],1):ch_table[[#This Row],[Duration]])</f>
        <v>90.947916666666657</v>
      </c>
      <c r="J3758" s="7">
        <v>0.79166666666666663</v>
      </c>
      <c r="K3758" s="16" t="str" cm="1">
        <f t="array" ref="K37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8" s="7" t="str">
        <f t="shared" si="117"/>
        <v/>
      </c>
      <c r="M3758" s="2">
        <f>SUM(INDEX(ch_table[AAT],1):ch_table[[#This Row],[AAT]])</f>
        <v>8.2770833333333353</v>
      </c>
    </row>
    <row r="3759" spans="1:13" x14ac:dyDescent="0.25">
      <c r="A3759">
        <v>264</v>
      </c>
      <c r="B3759" s="1">
        <v>43530</v>
      </c>
      <c r="C3759" s="7">
        <v>0.54305555555555551</v>
      </c>
      <c r="D3759" t="s">
        <v>31</v>
      </c>
      <c r="E3759" t="s">
        <v>2575</v>
      </c>
      <c r="G3759" s="2">
        <v>6.9444444444444447E-4</v>
      </c>
      <c r="H3759" s="15" t="str">
        <f t="shared" si="116"/>
        <v/>
      </c>
      <c r="I3759" s="2">
        <f>SUM(INDEX(ch_table[Duration],1):ch_table[[#This Row],[Duration]])</f>
        <v>90.948611111111106</v>
      </c>
      <c r="J3759" s="7">
        <v>0.79166666666666663</v>
      </c>
      <c r="K3759" s="16" t="str" cm="1">
        <f t="array" ref="K37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59" s="7" t="str">
        <f t="shared" si="117"/>
        <v/>
      </c>
      <c r="M3759" s="2">
        <f>SUM(INDEX(ch_table[AAT],1):ch_table[[#This Row],[AAT]])</f>
        <v>8.2770833333333353</v>
      </c>
    </row>
    <row r="3760" spans="1:13" x14ac:dyDescent="0.25">
      <c r="A3760">
        <v>264</v>
      </c>
      <c r="B3760" s="1">
        <v>43530</v>
      </c>
      <c r="C3760" s="7">
        <v>0.54374999999999996</v>
      </c>
      <c r="D3760" t="s">
        <v>31</v>
      </c>
      <c r="E3760" t="s">
        <v>2576</v>
      </c>
      <c r="G3760" s="2">
        <v>6.9444444444444447E-4</v>
      </c>
      <c r="H3760" s="15" t="str">
        <f t="shared" si="116"/>
        <v/>
      </c>
      <c r="I3760" s="2">
        <f>SUM(INDEX(ch_table[Duration],1):ch_table[[#This Row],[Duration]])</f>
        <v>90.949305555555554</v>
      </c>
      <c r="J3760" s="7">
        <v>0.79166666666666663</v>
      </c>
      <c r="K3760" s="16" t="str" cm="1">
        <f t="array" ref="K37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0" s="7" t="str">
        <f t="shared" si="117"/>
        <v/>
      </c>
      <c r="M3760" s="2">
        <f>SUM(INDEX(ch_table[AAT],1):ch_table[[#This Row],[AAT]])</f>
        <v>8.2770833333333353</v>
      </c>
    </row>
    <row r="3761" spans="1:13" x14ac:dyDescent="0.25">
      <c r="A3761">
        <v>264</v>
      </c>
      <c r="B3761" s="1">
        <v>43530</v>
      </c>
      <c r="C3761" s="7">
        <v>0.5444444444444444</v>
      </c>
      <c r="D3761" t="s">
        <v>31</v>
      </c>
      <c r="E3761" t="s">
        <v>2577</v>
      </c>
      <c r="G3761" s="2">
        <v>6.9444444444444447E-4</v>
      </c>
      <c r="H3761" s="15" t="str">
        <f t="shared" si="116"/>
        <v/>
      </c>
      <c r="I3761" s="2">
        <f>SUM(INDEX(ch_table[Duration],1):ch_table[[#This Row],[Duration]])</f>
        <v>90.95</v>
      </c>
      <c r="J3761" s="7">
        <v>0.79166666666666663</v>
      </c>
      <c r="K3761" s="16" t="str" cm="1">
        <f t="array" ref="K37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1" s="7" t="str">
        <f t="shared" si="117"/>
        <v/>
      </c>
      <c r="M3761" s="2">
        <f>SUM(INDEX(ch_table[AAT],1):ch_table[[#This Row],[AAT]])</f>
        <v>8.2770833333333353</v>
      </c>
    </row>
    <row r="3762" spans="1:13" x14ac:dyDescent="0.25">
      <c r="A3762">
        <v>264</v>
      </c>
      <c r="B3762" s="1">
        <v>43530</v>
      </c>
      <c r="C3762" s="7">
        <v>0.54513888888888884</v>
      </c>
      <c r="D3762" t="s">
        <v>55</v>
      </c>
      <c r="E3762" t="s">
        <v>2578</v>
      </c>
      <c r="G3762" s="2">
        <v>2.8472222222222222E-2</v>
      </c>
      <c r="H3762" s="15" t="str">
        <f t="shared" si="116"/>
        <v/>
      </c>
      <c r="I3762" s="2">
        <f>SUM(INDEX(ch_table[Duration],1):ch_table[[#This Row],[Duration]])</f>
        <v>90.978472222222223</v>
      </c>
      <c r="J3762" s="7">
        <v>0.79166666666666663</v>
      </c>
      <c r="K3762" s="16" t="str" cm="1">
        <f t="array" ref="K37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2" s="7" t="str">
        <f t="shared" si="117"/>
        <v/>
      </c>
      <c r="M3762" s="2">
        <f>SUM(INDEX(ch_table[AAT],1):ch_table[[#This Row],[AAT]])</f>
        <v>8.2770833333333353</v>
      </c>
    </row>
    <row r="3763" spans="1:13" x14ac:dyDescent="0.25">
      <c r="A3763">
        <v>264</v>
      </c>
      <c r="B3763" s="1">
        <v>43530</v>
      </c>
      <c r="C3763" s="7">
        <v>0.57361111111111107</v>
      </c>
      <c r="D3763" t="s">
        <v>41</v>
      </c>
      <c r="E3763" t="s">
        <v>2579</v>
      </c>
      <c r="F3763" t="s">
        <v>1724</v>
      </c>
      <c r="G3763" s="2">
        <v>3.888888888888889E-2</v>
      </c>
      <c r="H3763" s="15" t="str">
        <f t="shared" si="116"/>
        <v/>
      </c>
      <c r="I3763" s="2">
        <f>SUM(INDEX(ch_table[Duration],1):ch_table[[#This Row],[Duration]])</f>
        <v>91.017361111111114</v>
      </c>
      <c r="J3763" s="7">
        <v>0.79166666666666663</v>
      </c>
      <c r="K3763" s="16" t="str" cm="1">
        <f t="array" ref="K37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3" s="7" t="str">
        <f t="shared" si="117"/>
        <v/>
      </c>
      <c r="M3763" s="2">
        <f>SUM(INDEX(ch_table[AAT],1):ch_table[[#This Row],[AAT]])</f>
        <v>8.2770833333333353</v>
      </c>
    </row>
    <row r="3764" spans="1:13" x14ac:dyDescent="0.25">
      <c r="A3764">
        <v>264</v>
      </c>
      <c r="B3764" s="1">
        <v>43530</v>
      </c>
      <c r="C3764" s="7">
        <v>0.61250000000000004</v>
      </c>
      <c r="D3764" t="s">
        <v>31</v>
      </c>
      <c r="E3764" t="s">
        <v>2580</v>
      </c>
      <c r="G3764" s="2">
        <v>1.3888888888888889E-3</v>
      </c>
      <c r="H3764" s="15" t="str">
        <f t="shared" si="116"/>
        <v/>
      </c>
      <c r="I3764" s="2">
        <f>SUM(INDEX(ch_table[Duration],1):ch_table[[#This Row],[Duration]])</f>
        <v>91.018749999999997</v>
      </c>
      <c r="J3764" s="7">
        <v>0.79166666666666663</v>
      </c>
      <c r="K3764" s="16" t="str" cm="1">
        <f t="array" ref="K37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4" s="7" t="str">
        <f t="shared" si="117"/>
        <v/>
      </c>
      <c r="M3764" s="2">
        <f>SUM(INDEX(ch_table[AAT],1):ch_table[[#This Row],[AAT]])</f>
        <v>8.2770833333333353</v>
      </c>
    </row>
    <row r="3765" spans="1:13" x14ac:dyDescent="0.25">
      <c r="A3765">
        <v>264</v>
      </c>
      <c r="B3765" s="1">
        <v>43530</v>
      </c>
      <c r="C3765" s="7">
        <v>0.61388888888888893</v>
      </c>
      <c r="D3765" t="s">
        <v>286</v>
      </c>
      <c r="E3765" t="s">
        <v>2581</v>
      </c>
      <c r="G3765" s="2">
        <v>7.6388888888888886E-3</v>
      </c>
      <c r="H3765" s="15" t="str">
        <f t="shared" si="116"/>
        <v/>
      </c>
      <c r="I3765" s="2">
        <f>SUM(INDEX(ch_table[Duration],1):ch_table[[#This Row],[Duration]])</f>
        <v>91.026388888888889</v>
      </c>
      <c r="J3765" s="7">
        <v>0.79166666666666663</v>
      </c>
      <c r="K3765" s="16" t="str" cm="1">
        <f t="array" ref="K37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5" s="7" t="str">
        <f t="shared" si="117"/>
        <v/>
      </c>
      <c r="M3765" s="2">
        <f>SUM(INDEX(ch_table[AAT],1):ch_table[[#This Row],[AAT]])</f>
        <v>8.2770833333333353</v>
      </c>
    </row>
    <row r="3766" spans="1:13" x14ac:dyDescent="0.25">
      <c r="A3766">
        <v>264</v>
      </c>
      <c r="B3766" s="1">
        <v>43530</v>
      </c>
      <c r="C3766" s="7">
        <v>0.62152777777777779</v>
      </c>
      <c r="D3766" t="s">
        <v>47</v>
      </c>
      <c r="E3766" t="s">
        <v>2582</v>
      </c>
      <c r="G3766" s="2">
        <v>1.3194444444444439E-2</v>
      </c>
      <c r="H3766" s="15" t="str">
        <f t="shared" si="116"/>
        <v/>
      </c>
      <c r="I3766" s="2">
        <f>SUM(INDEX(ch_table[Duration],1):ch_table[[#This Row],[Duration]])</f>
        <v>91.03958333333334</v>
      </c>
      <c r="J3766" s="7">
        <v>0.79166666666666663</v>
      </c>
      <c r="K3766" s="16" t="str" cm="1">
        <f t="array" ref="K37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6" s="7" t="str">
        <f t="shared" si="117"/>
        <v/>
      </c>
      <c r="M3766" s="2">
        <f>SUM(INDEX(ch_table[AAT],1):ch_table[[#This Row],[AAT]])</f>
        <v>8.2770833333333353</v>
      </c>
    </row>
    <row r="3767" spans="1:13" x14ac:dyDescent="0.25">
      <c r="A3767">
        <v>264</v>
      </c>
      <c r="B3767" s="1">
        <v>43530</v>
      </c>
      <c r="C3767" s="7">
        <v>0.63472222222222219</v>
      </c>
      <c r="D3767" t="s">
        <v>31</v>
      </c>
      <c r="E3767" t="s">
        <v>2583</v>
      </c>
      <c r="G3767" s="2">
        <v>6.9444444444444447E-4</v>
      </c>
      <c r="H3767" s="15" t="str">
        <f t="shared" si="116"/>
        <v/>
      </c>
      <c r="I3767" s="2">
        <f>SUM(INDEX(ch_table[Duration],1):ch_table[[#This Row],[Duration]])</f>
        <v>91.040277777777789</v>
      </c>
      <c r="J3767" s="7">
        <v>0.79166666666666663</v>
      </c>
      <c r="K3767" s="16" t="str" cm="1">
        <f t="array" ref="K37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7" s="7" t="str">
        <f t="shared" si="117"/>
        <v/>
      </c>
      <c r="M3767" s="2">
        <f>SUM(INDEX(ch_table[AAT],1):ch_table[[#This Row],[AAT]])</f>
        <v>8.2770833333333353</v>
      </c>
    </row>
    <row r="3768" spans="1:13" x14ac:dyDescent="0.25">
      <c r="A3768">
        <v>264</v>
      </c>
      <c r="B3768" s="1">
        <v>43530</v>
      </c>
      <c r="C3768" s="7">
        <v>0.63541666666666663</v>
      </c>
      <c r="D3768" t="s">
        <v>31</v>
      </c>
      <c r="E3768" t="s">
        <v>2584</v>
      </c>
      <c r="G3768" s="2">
        <v>1.3888888888888889E-3</v>
      </c>
      <c r="H3768" s="15" t="str">
        <f t="shared" si="116"/>
        <v/>
      </c>
      <c r="I3768" s="2">
        <f>SUM(INDEX(ch_table[Duration],1):ch_table[[#This Row],[Duration]])</f>
        <v>91.041666666666671</v>
      </c>
      <c r="J3768" s="7">
        <v>0.79166666666666663</v>
      </c>
      <c r="K3768" s="16" t="str" cm="1">
        <f t="array" ref="K37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8" s="7" t="str">
        <f t="shared" si="117"/>
        <v/>
      </c>
      <c r="M3768" s="2">
        <f>SUM(INDEX(ch_table[AAT],1):ch_table[[#This Row],[AAT]])</f>
        <v>8.2770833333333353</v>
      </c>
    </row>
    <row r="3769" spans="1:13" x14ac:dyDescent="0.25">
      <c r="A3769">
        <v>264</v>
      </c>
      <c r="B3769" s="1">
        <v>43530</v>
      </c>
      <c r="C3769" s="7">
        <v>0.63680555555555551</v>
      </c>
      <c r="D3769" t="s">
        <v>91</v>
      </c>
      <c r="E3769" t="s">
        <v>2585</v>
      </c>
      <c r="G3769" s="2">
        <v>0.11874999999999999</v>
      </c>
      <c r="H3769" s="15" t="str">
        <f t="shared" si="116"/>
        <v/>
      </c>
      <c r="I3769" s="2">
        <f>SUM(INDEX(ch_table[Duration],1):ch_table[[#This Row],[Duration]])</f>
        <v>91.160416666666677</v>
      </c>
      <c r="J3769" s="7">
        <v>0.79166666666666663</v>
      </c>
      <c r="K3769" s="16" t="str" cm="1">
        <f t="array" ref="K37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69" s="7" t="str">
        <f t="shared" si="117"/>
        <v/>
      </c>
      <c r="M3769" s="2">
        <f>SUM(INDEX(ch_table[AAT],1):ch_table[[#This Row],[AAT]])</f>
        <v>8.2770833333333353</v>
      </c>
    </row>
    <row r="3770" spans="1:13" x14ac:dyDescent="0.25">
      <c r="A3770">
        <v>264</v>
      </c>
      <c r="B3770" s="1">
        <v>43530</v>
      </c>
      <c r="C3770" s="7">
        <v>0.75555555555555554</v>
      </c>
      <c r="D3770" t="s">
        <v>159</v>
      </c>
      <c r="E3770" t="s">
        <v>2586</v>
      </c>
      <c r="G3770" s="2">
        <v>1.7361111111111108E-2</v>
      </c>
      <c r="H3770" s="15" t="str">
        <f t="shared" si="116"/>
        <v/>
      </c>
      <c r="I3770" s="2">
        <f>SUM(INDEX(ch_table[Duration],1):ch_table[[#This Row],[Duration]])</f>
        <v>91.177777777777791</v>
      </c>
      <c r="J3770" s="7">
        <v>0.79166666666666663</v>
      </c>
      <c r="K3770" s="16" t="str" cm="1">
        <f t="array" ref="K37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0" s="7" t="str">
        <f t="shared" si="117"/>
        <v/>
      </c>
      <c r="M3770" s="2">
        <f>SUM(INDEX(ch_table[AAT],1):ch_table[[#This Row],[AAT]])</f>
        <v>8.2770833333333353</v>
      </c>
    </row>
    <row r="3771" spans="1:13" x14ac:dyDescent="0.25">
      <c r="A3771">
        <v>264</v>
      </c>
      <c r="B3771" s="1">
        <v>43530</v>
      </c>
      <c r="C3771" s="7">
        <v>0.7729166666666667</v>
      </c>
      <c r="D3771" t="s">
        <v>163</v>
      </c>
      <c r="E3771" t="s">
        <v>2586</v>
      </c>
      <c r="G3771" s="2">
        <v>4.1666666666666666E-3</v>
      </c>
      <c r="H3771" s="15" t="str">
        <f t="shared" si="116"/>
        <v/>
      </c>
      <c r="I3771" s="2">
        <f>SUM(INDEX(ch_table[Duration],1):ch_table[[#This Row],[Duration]])</f>
        <v>91.181944444444454</v>
      </c>
      <c r="J3771" s="7">
        <v>0.79166666666666663</v>
      </c>
      <c r="K3771" s="16" t="str" cm="1">
        <f t="array" ref="K37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1" s="7" t="str">
        <f t="shared" si="117"/>
        <v/>
      </c>
      <c r="M3771" s="2">
        <f>SUM(INDEX(ch_table[AAT],1):ch_table[[#This Row],[AAT]])</f>
        <v>8.2770833333333353</v>
      </c>
    </row>
    <row r="3772" spans="1:13" x14ac:dyDescent="0.25">
      <c r="A3772">
        <v>264</v>
      </c>
      <c r="B3772" s="1">
        <v>43530</v>
      </c>
      <c r="C3772" s="7">
        <v>0.77708333333333335</v>
      </c>
      <c r="D3772" t="s">
        <v>1688</v>
      </c>
      <c r="E3772" t="s">
        <v>2587</v>
      </c>
      <c r="G3772" s="2">
        <v>1.3888888888888889E-3</v>
      </c>
      <c r="H3772" s="15" t="str">
        <f t="shared" si="116"/>
        <v/>
      </c>
      <c r="I3772" s="2">
        <f>SUM(INDEX(ch_table[Duration],1):ch_table[[#This Row],[Duration]])</f>
        <v>91.183333333333337</v>
      </c>
      <c r="J3772" s="7">
        <v>0.79166666666666663</v>
      </c>
      <c r="K3772" s="16" t="str" cm="1">
        <f t="array" ref="K37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2" s="7" t="str">
        <f t="shared" si="117"/>
        <v/>
      </c>
      <c r="M3772" s="2">
        <f>SUM(INDEX(ch_table[AAT],1):ch_table[[#This Row],[AAT]])</f>
        <v>8.2770833333333353</v>
      </c>
    </row>
    <row r="3773" spans="1:13" x14ac:dyDescent="0.25">
      <c r="A3773">
        <v>264</v>
      </c>
      <c r="B3773" s="1">
        <v>43530</v>
      </c>
      <c r="C3773" s="7">
        <v>0.77847222222222223</v>
      </c>
      <c r="D3773" t="s">
        <v>23</v>
      </c>
      <c r="E3773" t="s">
        <v>2588</v>
      </c>
      <c r="G3773" s="2">
        <v>2.0833333333333329E-2</v>
      </c>
      <c r="H3773" s="15" t="str">
        <f t="shared" si="116"/>
        <v/>
      </c>
      <c r="I3773" s="2">
        <f>SUM(INDEX(ch_table[Duration],1):ch_table[[#This Row],[Duration]])</f>
        <v>91.204166666666666</v>
      </c>
      <c r="J3773" s="7">
        <v>0.79166666666666663</v>
      </c>
      <c r="K3773" s="16" cm="1">
        <f t="array" ref="K37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7.6388888888889728E-3</v>
      </c>
      <c r="L3773" s="7" t="str">
        <f t="shared" si="117"/>
        <v/>
      </c>
      <c r="M3773" s="2">
        <f>SUM(INDEX(ch_table[AAT],1):ch_table[[#This Row],[AAT]])</f>
        <v>8.284722222222225</v>
      </c>
    </row>
    <row r="3774" spans="1:13" x14ac:dyDescent="0.25">
      <c r="A3774">
        <v>264</v>
      </c>
      <c r="B3774" s="1">
        <v>43530</v>
      </c>
      <c r="C3774" s="7">
        <v>0.7993055555555556</v>
      </c>
      <c r="D3774" t="s">
        <v>8</v>
      </c>
      <c r="H3774" s="15">
        <f t="shared" si="116"/>
        <v>0.32013888888888875</v>
      </c>
      <c r="I3774" s="2">
        <f>SUM(INDEX(ch_table[Duration],1):ch_table[[#This Row],[Duration]])</f>
        <v>91.204166666666666</v>
      </c>
      <c r="J3774" s="7">
        <v>0.79166666666666663</v>
      </c>
      <c r="K3774" s="16" t="str" cm="1">
        <f t="array" ref="K37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4" s="7">
        <f t="shared" si="117"/>
        <v>7.6388888888889728E-3</v>
      </c>
      <c r="M3774" s="2">
        <f>SUM(INDEX(ch_table[AAT],1):ch_table[[#This Row],[AAT]])</f>
        <v>8.284722222222225</v>
      </c>
    </row>
    <row r="3775" spans="1:13" x14ac:dyDescent="0.25">
      <c r="A3775">
        <v>265</v>
      </c>
      <c r="B3775" s="1">
        <v>43531</v>
      </c>
      <c r="C3775" s="7">
        <v>0.39583333333333331</v>
      </c>
      <c r="D3775" t="s">
        <v>13</v>
      </c>
      <c r="G3775" s="2">
        <v>2.7777777777777779E-3</v>
      </c>
      <c r="H3775" s="15" t="str">
        <f t="shared" si="116"/>
        <v/>
      </c>
      <c r="I3775" s="2">
        <f>SUM(INDEX(ch_table[Duration],1):ch_table[[#This Row],[Duration]])</f>
        <v>91.206944444444446</v>
      </c>
      <c r="J3775" s="7">
        <v>0.70833333333333337</v>
      </c>
      <c r="K3775" s="16" t="str" cm="1">
        <f t="array" ref="K37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5" s="7" t="str">
        <f t="shared" si="117"/>
        <v/>
      </c>
      <c r="M3775" s="2">
        <f>SUM(INDEX(ch_table[AAT],1):ch_table[[#This Row],[AAT]])</f>
        <v>8.284722222222225</v>
      </c>
    </row>
    <row r="3776" spans="1:13" x14ac:dyDescent="0.25">
      <c r="A3776">
        <v>265</v>
      </c>
      <c r="B3776" s="1">
        <v>43531</v>
      </c>
      <c r="C3776" s="7">
        <v>0.39861111111111108</v>
      </c>
      <c r="D3776" t="s">
        <v>52</v>
      </c>
      <c r="E3776" t="s">
        <v>305</v>
      </c>
      <c r="G3776" s="2">
        <v>2.2916666666666669E-2</v>
      </c>
      <c r="H3776" s="15" t="str">
        <f t="shared" si="116"/>
        <v/>
      </c>
      <c r="I3776" s="2">
        <f>SUM(INDEX(ch_table[Duration],1):ch_table[[#This Row],[Duration]])</f>
        <v>91.229861111111106</v>
      </c>
      <c r="J3776" s="7">
        <v>0.70833333333333337</v>
      </c>
      <c r="K3776" s="16" t="str" cm="1">
        <f t="array" ref="K37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6" s="7" t="str">
        <f t="shared" si="117"/>
        <v/>
      </c>
      <c r="M3776" s="2">
        <f>SUM(INDEX(ch_table[AAT],1):ch_table[[#This Row],[AAT]])</f>
        <v>8.284722222222225</v>
      </c>
    </row>
    <row r="3777" spans="1:13" x14ac:dyDescent="0.25">
      <c r="A3777">
        <v>265</v>
      </c>
      <c r="B3777" s="1">
        <v>43531</v>
      </c>
      <c r="C3777" s="7">
        <v>0.42152777777777778</v>
      </c>
      <c r="D3777" t="s">
        <v>54</v>
      </c>
      <c r="E3777" t="s">
        <v>305</v>
      </c>
      <c r="G3777" s="2">
        <v>2.569444444444444E-2</v>
      </c>
      <c r="H3777" s="15" t="str">
        <f t="shared" si="116"/>
        <v/>
      </c>
      <c r="I3777" s="2">
        <f>SUM(INDEX(ch_table[Duration],1):ch_table[[#This Row],[Duration]])</f>
        <v>91.255555555555546</v>
      </c>
      <c r="J3777" s="7">
        <v>0.70833333333333337</v>
      </c>
      <c r="K3777" s="16" t="str" cm="1">
        <f t="array" ref="K37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7" s="7" t="str">
        <f t="shared" si="117"/>
        <v/>
      </c>
      <c r="M3777" s="2">
        <f>SUM(INDEX(ch_table[AAT],1):ch_table[[#This Row],[AAT]])</f>
        <v>8.284722222222225</v>
      </c>
    </row>
    <row r="3778" spans="1:13" x14ac:dyDescent="0.25">
      <c r="A3778">
        <v>265</v>
      </c>
      <c r="B3778" s="1">
        <v>43531</v>
      </c>
      <c r="C3778" s="7">
        <v>0.44722222222222219</v>
      </c>
      <c r="D3778" t="s">
        <v>55</v>
      </c>
      <c r="E3778" t="s">
        <v>2589</v>
      </c>
      <c r="G3778" s="2">
        <v>3.6805555555555557E-2</v>
      </c>
      <c r="H3778" s="15" t="str">
        <f t="shared" ref="H3778:H3841" si="118">IF(OR($D3778="House rose", $D3778="Session end"), SUMIF(A:A,A3778, G:G),"")</f>
        <v/>
      </c>
      <c r="I3778" s="2">
        <f>SUM(INDEX(ch_table[Duration],1):ch_table[[#This Row],[Duration]])</f>
        <v>91.292361111111106</v>
      </c>
      <c r="J3778" s="7">
        <v>0.70833333333333337</v>
      </c>
      <c r="K3778" s="16" t="str" cm="1">
        <f t="array" ref="K37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8" s="7" t="str">
        <f t="shared" ref="L3778:L3841" si="119">IF(OR(D3778="House rose",D3778="Session end"), SUMIF(A:A, A3778,K:K),"")</f>
        <v/>
      </c>
      <c r="M3778" s="2">
        <f>SUM(INDEX(ch_table[AAT],1):ch_table[[#This Row],[AAT]])</f>
        <v>8.284722222222225</v>
      </c>
    </row>
    <row r="3779" spans="1:13" x14ac:dyDescent="0.25">
      <c r="A3779">
        <v>265</v>
      </c>
      <c r="B3779" s="1">
        <v>43531</v>
      </c>
      <c r="C3779" s="7">
        <v>0.48402777777777778</v>
      </c>
      <c r="D3779" t="s">
        <v>31</v>
      </c>
      <c r="E3779" t="s">
        <v>2590</v>
      </c>
      <c r="G3779" s="2">
        <v>1.3888888888888889E-3</v>
      </c>
      <c r="H3779" s="15" t="str">
        <f t="shared" si="118"/>
        <v/>
      </c>
      <c r="I3779" s="2">
        <f>SUM(INDEX(ch_table[Duration],1):ch_table[[#This Row],[Duration]])</f>
        <v>91.293749999999989</v>
      </c>
      <c r="J3779" s="7">
        <v>0.70833333333333337</v>
      </c>
      <c r="K3779" s="16" t="str" cm="1">
        <f t="array" ref="K37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79" s="7" t="str">
        <f t="shared" si="119"/>
        <v/>
      </c>
      <c r="M3779" s="2">
        <f>SUM(INDEX(ch_table[AAT],1):ch_table[[#This Row],[AAT]])</f>
        <v>8.284722222222225</v>
      </c>
    </row>
    <row r="3780" spans="1:13" x14ac:dyDescent="0.25">
      <c r="A3780">
        <v>265</v>
      </c>
      <c r="B3780" s="1">
        <v>43531</v>
      </c>
      <c r="C3780" s="7">
        <v>0.48541666666666672</v>
      </c>
      <c r="D3780" t="s">
        <v>31</v>
      </c>
      <c r="E3780" t="s">
        <v>2591</v>
      </c>
      <c r="G3780" s="2">
        <v>2.7777777777777779E-3</v>
      </c>
      <c r="H3780" s="15" t="str">
        <f t="shared" si="118"/>
        <v/>
      </c>
      <c r="I3780" s="2">
        <f>SUM(INDEX(ch_table[Duration],1):ch_table[[#This Row],[Duration]])</f>
        <v>91.296527777777769</v>
      </c>
      <c r="J3780" s="7">
        <v>0.70833333333333337</v>
      </c>
      <c r="K3780" s="16" t="str" cm="1">
        <f t="array" ref="K37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0" s="7" t="str">
        <f t="shared" si="119"/>
        <v/>
      </c>
      <c r="M3780" s="2">
        <f>SUM(INDEX(ch_table[AAT],1):ch_table[[#This Row],[AAT]])</f>
        <v>8.284722222222225</v>
      </c>
    </row>
    <row r="3781" spans="1:13" x14ac:dyDescent="0.25">
      <c r="A3781">
        <v>265</v>
      </c>
      <c r="B3781" s="1">
        <v>43531</v>
      </c>
      <c r="C3781" s="7">
        <v>0.48819444444444438</v>
      </c>
      <c r="D3781" t="s">
        <v>29</v>
      </c>
      <c r="E3781" t="s">
        <v>176</v>
      </c>
      <c r="G3781" s="2">
        <v>3.7499999999999999E-2</v>
      </c>
      <c r="H3781" s="15" t="str">
        <f t="shared" si="118"/>
        <v/>
      </c>
      <c r="I3781" s="2">
        <f>SUM(INDEX(ch_table[Duration],1):ch_table[[#This Row],[Duration]])</f>
        <v>91.334027777777763</v>
      </c>
      <c r="J3781" s="7">
        <v>0.70833333333333337</v>
      </c>
      <c r="K3781" s="16" t="str" cm="1">
        <f t="array" ref="K37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1" s="7" t="str">
        <f t="shared" si="119"/>
        <v/>
      </c>
      <c r="M3781" s="2">
        <f>SUM(INDEX(ch_table[AAT],1):ch_table[[#This Row],[AAT]])</f>
        <v>8.284722222222225</v>
      </c>
    </row>
    <row r="3782" spans="1:13" x14ac:dyDescent="0.25">
      <c r="A3782">
        <v>265</v>
      </c>
      <c r="B3782" s="1">
        <v>43531</v>
      </c>
      <c r="C3782" s="7">
        <v>0.52569444444444446</v>
      </c>
      <c r="D3782" t="s">
        <v>41</v>
      </c>
      <c r="E3782" t="s">
        <v>2592</v>
      </c>
      <c r="G3782" s="2">
        <v>3.125E-2</v>
      </c>
      <c r="H3782" s="15" t="str">
        <f t="shared" si="118"/>
        <v/>
      </c>
      <c r="I3782" s="2">
        <f>SUM(INDEX(ch_table[Duration],1):ch_table[[#This Row],[Duration]])</f>
        <v>91.365277777777763</v>
      </c>
      <c r="J3782" s="7">
        <v>0.70833333333333337</v>
      </c>
      <c r="K3782" s="16" t="str" cm="1">
        <f t="array" ref="K37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2" s="7" t="str">
        <f t="shared" si="119"/>
        <v/>
      </c>
      <c r="M3782" s="2">
        <f>SUM(INDEX(ch_table[AAT],1):ch_table[[#This Row],[AAT]])</f>
        <v>8.284722222222225</v>
      </c>
    </row>
    <row r="3783" spans="1:13" x14ac:dyDescent="0.25">
      <c r="A3783">
        <v>265</v>
      </c>
      <c r="B3783" s="1">
        <v>43531</v>
      </c>
      <c r="C3783" s="7">
        <v>0.55694444444444446</v>
      </c>
      <c r="D3783" t="s">
        <v>661</v>
      </c>
      <c r="E3783" t="s">
        <v>2593</v>
      </c>
      <c r="G3783" s="2">
        <v>7.6388888888888886E-3</v>
      </c>
      <c r="H3783" s="15" t="str">
        <f t="shared" si="118"/>
        <v/>
      </c>
      <c r="I3783" s="2">
        <f>SUM(INDEX(ch_table[Duration],1):ch_table[[#This Row],[Duration]])</f>
        <v>91.372916666666654</v>
      </c>
      <c r="J3783" s="7">
        <v>0.70833333333333337</v>
      </c>
      <c r="K3783" s="16" t="str" cm="1">
        <f t="array" ref="K37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3" s="7" t="str">
        <f t="shared" si="119"/>
        <v/>
      </c>
      <c r="M3783" s="2">
        <f>SUM(INDEX(ch_table[AAT],1):ch_table[[#This Row],[AAT]])</f>
        <v>8.284722222222225</v>
      </c>
    </row>
    <row r="3784" spans="1:13" x14ac:dyDescent="0.25">
      <c r="A3784">
        <v>265</v>
      </c>
      <c r="B3784" s="1">
        <v>43531</v>
      </c>
      <c r="C3784" s="7">
        <v>0.56458333333333333</v>
      </c>
      <c r="D3784" t="s">
        <v>2119</v>
      </c>
      <c r="E3784" t="s">
        <v>2594</v>
      </c>
      <c r="G3784" s="2">
        <v>1.2500000000000001E-2</v>
      </c>
      <c r="H3784" s="15" t="str">
        <f t="shared" si="118"/>
        <v/>
      </c>
      <c r="I3784" s="2">
        <f>SUM(INDEX(ch_table[Duration],1):ch_table[[#This Row],[Duration]])</f>
        <v>91.385416666666657</v>
      </c>
      <c r="J3784" s="7">
        <v>0.70833333333333337</v>
      </c>
      <c r="K3784" s="16" t="str" cm="1">
        <f t="array" ref="K37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4" s="7" t="str">
        <f t="shared" si="119"/>
        <v/>
      </c>
      <c r="M3784" s="2">
        <f>SUM(INDEX(ch_table[AAT],1):ch_table[[#This Row],[AAT]])</f>
        <v>8.284722222222225</v>
      </c>
    </row>
    <row r="3785" spans="1:13" x14ac:dyDescent="0.25">
      <c r="A3785">
        <v>265</v>
      </c>
      <c r="B3785" s="1">
        <v>43531</v>
      </c>
      <c r="C3785" s="7">
        <v>0.57708333333333328</v>
      </c>
      <c r="D3785" t="s">
        <v>34</v>
      </c>
      <c r="E3785" t="s">
        <v>1866</v>
      </c>
      <c r="F3785" t="s">
        <v>2140</v>
      </c>
      <c r="G3785" s="2">
        <v>6.9444444444444447E-4</v>
      </c>
      <c r="H3785" s="15" t="str">
        <f t="shared" si="118"/>
        <v/>
      </c>
      <c r="I3785" s="2">
        <f>SUM(INDEX(ch_table[Duration],1):ch_table[[#This Row],[Duration]])</f>
        <v>91.386111111111106</v>
      </c>
      <c r="J3785" s="7">
        <v>0.70833333333333337</v>
      </c>
      <c r="K3785" s="16" t="str" cm="1">
        <f t="array" ref="K37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5" s="7" t="str">
        <f t="shared" si="119"/>
        <v/>
      </c>
      <c r="M3785" s="2">
        <f>SUM(INDEX(ch_table[AAT],1):ch_table[[#This Row],[AAT]])</f>
        <v>8.284722222222225</v>
      </c>
    </row>
    <row r="3786" spans="1:13" x14ac:dyDescent="0.25">
      <c r="A3786">
        <v>265</v>
      </c>
      <c r="B3786" s="1">
        <v>43531</v>
      </c>
      <c r="C3786" s="7">
        <v>0.57777777777777772</v>
      </c>
      <c r="D3786" t="s">
        <v>2119</v>
      </c>
      <c r="E3786" t="s">
        <v>2595</v>
      </c>
      <c r="G3786" s="2">
        <v>1.805555555555555E-2</v>
      </c>
      <c r="H3786" s="15" t="str">
        <f t="shared" si="118"/>
        <v/>
      </c>
      <c r="I3786" s="2">
        <f>SUM(INDEX(ch_table[Duration],1):ch_table[[#This Row],[Duration]])</f>
        <v>91.404166666666654</v>
      </c>
      <c r="J3786" s="7">
        <v>0.70833333333333337</v>
      </c>
      <c r="K3786" s="16" t="str" cm="1">
        <f t="array" ref="K37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6" s="7" t="str">
        <f t="shared" si="119"/>
        <v/>
      </c>
      <c r="M3786" s="2">
        <f>SUM(INDEX(ch_table[AAT],1):ch_table[[#This Row],[AAT]])</f>
        <v>8.284722222222225</v>
      </c>
    </row>
    <row r="3787" spans="1:13" x14ac:dyDescent="0.25">
      <c r="A3787">
        <v>265</v>
      </c>
      <c r="B3787" s="1">
        <v>43531</v>
      </c>
      <c r="C3787" s="7">
        <v>0.59583333333333333</v>
      </c>
      <c r="D3787" t="s">
        <v>34</v>
      </c>
      <c r="E3787" t="s">
        <v>1930</v>
      </c>
      <c r="F3787" t="s">
        <v>2140</v>
      </c>
      <c r="G3787" s="2">
        <v>6.9444444444444447E-4</v>
      </c>
      <c r="H3787" s="15" t="str">
        <f t="shared" si="118"/>
        <v/>
      </c>
      <c r="I3787" s="2">
        <f>SUM(INDEX(ch_table[Duration],1):ch_table[[#This Row],[Duration]])</f>
        <v>91.404861111111103</v>
      </c>
      <c r="J3787" s="7">
        <v>0.70833333333333337</v>
      </c>
      <c r="K3787" s="16" t="str" cm="1">
        <f t="array" ref="K37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7" s="7" t="str">
        <f t="shared" si="119"/>
        <v/>
      </c>
      <c r="M3787" s="2">
        <f>SUM(INDEX(ch_table[AAT],1):ch_table[[#This Row],[AAT]])</f>
        <v>8.284722222222225</v>
      </c>
    </row>
    <row r="3788" spans="1:13" x14ac:dyDescent="0.25">
      <c r="A3788">
        <v>265</v>
      </c>
      <c r="B3788" s="1">
        <v>43531</v>
      </c>
      <c r="C3788" s="7">
        <v>0.59652777777777777</v>
      </c>
      <c r="D3788" t="s">
        <v>2119</v>
      </c>
      <c r="E3788" t="s">
        <v>2595</v>
      </c>
      <c r="G3788" s="2">
        <v>5.347222222222222E-2</v>
      </c>
      <c r="H3788" s="15" t="str">
        <f t="shared" si="118"/>
        <v/>
      </c>
      <c r="I3788" s="2">
        <f>SUM(INDEX(ch_table[Duration],1):ch_table[[#This Row],[Duration]])</f>
        <v>91.458333333333329</v>
      </c>
      <c r="J3788" s="7">
        <v>0.70833333333333337</v>
      </c>
      <c r="K3788" s="16" t="str" cm="1">
        <f t="array" ref="K37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8" s="7" t="str">
        <f t="shared" si="119"/>
        <v/>
      </c>
      <c r="M3788" s="2">
        <f>SUM(INDEX(ch_table[AAT],1):ch_table[[#This Row],[AAT]])</f>
        <v>8.284722222222225</v>
      </c>
    </row>
    <row r="3789" spans="1:13" x14ac:dyDescent="0.25">
      <c r="A3789">
        <v>265</v>
      </c>
      <c r="B3789" s="1">
        <v>43531</v>
      </c>
      <c r="C3789" s="7">
        <v>0.65</v>
      </c>
      <c r="D3789" t="s">
        <v>31</v>
      </c>
      <c r="E3789" t="s">
        <v>2596</v>
      </c>
      <c r="G3789" s="2">
        <v>6.9444444444444447E-4</v>
      </c>
      <c r="H3789" s="15" t="str">
        <f t="shared" si="118"/>
        <v/>
      </c>
      <c r="I3789" s="2">
        <f>SUM(INDEX(ch_table[Duration],1):ch_table[[#This Row],[Duration]])</f>
        <v>91.459027777777777</v>
      </c>
      <c r="J3789" s="7">
        <v>0.70833333333333337</v>
      </c>
      <c r="K3789" s="16" t="str" cm="1">
        <f t="array" ref="K37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89" s="7" t="str">
        <f t="shared" si="119"/>
        <v/>
      </c>
      <c r="M3789" s="2">
        <f>SUM(INDEX(ch_table[AAT],1):ch_table[[#This Row],[AAT]])</f>
        <v>8.284722222222225</v>
      </c>
    </row>
    <row r="3790" spans="1:13" x14ac:dyDescent="0.25">
      <c r="A3790">
        <v>265</v>
      </c>
      <c r="B3790" s="1">
        <v>43531</v>
      </c>
      <c r="C3790" s="7">
        <v>0.65069444444444446</v>
      </c>
      <c r="D3790" t="s">
        <v>31</v>
      </c>
      <c r="E3790" t="s">
        <v>2597</v>
      </c>
      <c r="G3790" s="2">
        <v>6.9444444444444447E-4</v>
      </c>
      <c r="H3790" s="15" t="str">
        <f t="shared" si="118"/>
        <v/>
      </c>
      <c r="I3790" s="2">
        <f>SUM(INDEX(ch_table[Duration],1):ch_table[[#This Row],[Duration]])</f>
        <v>91.459722222222226</v>
      </c>
      <c r="J3790" s="7">
        <v>0.70833333333333337</v>
      </c>
      <c r="K3790" s="16" t="str" cm="1">
        <f t="array" ref="K37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0" s="7" t="str">
        <f t="shared" si="119"/>
        <v/>
      </c>
      <c r="M3790" s="2">
        <f>SUM(INDEX(ch_table[AAT],1):ch_table[[#This Row],[AAT]])</f>
        <v>8.284722222222225</v>
      </c>
    </row>
    <row r="3791" spans="1:13" x14ac:dyDescent="0.25">
      <c r="A3791">
        <v>265</v>
      </c>
      <c r="B3791" s="1">
        <v>43531</v>
      </c>
      <c r="C3791" s="7">
        <v>0.65138888888888891</v>
      </c>
      <c r="D3791" t="s">
        <v>31</v>
      </c>
      <c r="E3791" t="s">
        <v>2598</v>
      </c>
      <c r="G3791" s="2">
        <v>6.9444444444444447E-4</v>
      </c>
      <c r="H3791" s="15" t="str">
        <f t="shared" si="118"/>
        <v/>
      </c>
      <c r="I3791" s="2">
        <f>SUM(INDEX(ch_table[Duration],1):ch_table[[#This Row],[Duration]])</f>
        <v>91.460416666666674</v>
      </c>
      <c r="J3791" s="7">
        <v>0.70833333333333337</v>
      </c>
      <c r="K3791" s="16" t="str" cm="1">
        <f t="array" ref="K37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1" s="7" t="str">
        <f t="shared" si="119"/>
        <v/>
      </c>
      <c r="M3791" s="2">
        <f>SUM(INDEX(ch_table[AAT],1):ch_table[[#This Row],[AAT]])</f>
        <v>8.284722222222225</v>
      </c>
    </row>
    <row r="3792" spans="1:13" x14ac:dyDescent="0.25">
      <c r="A3792">
        <v>265</v>
      </c>
      <c r="B3792" s="1">
        <v>43531</v>
      </c>
      <c r="C3792" s="7">
        <v>0.65208333333333335</v>
      </c>
      <c r="D3792" t="s">
        <v>31</v>
      </c>
      <c r="E3792" t="s">
        <v>2599</v>
      </c>
      <c r="G3792" s="2">
        <v>6.9444444444444447E-4</v>
      </c>
      <c r="H3792" s="15" t="str">
        <f t="shared" si="118"/>
        <v/>
      </c>
      <c r="I3792" s="2">
        <f>SUM(INDEX(ch_table[Duration],1):ch_table[[#This Row],[Duration]])</f>
        <v>91.461111111111123</v>
      </c>
      <c r="J3792" s="7">
        <v>0.70833333333333337</v>
      </c>
      <c r="K3792" s="16" t="str" cm="1">
        <f t="array" ref="K37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2" s="7" t="str">
        <f t="shared" si="119"/>
        <v/>
      </c>
      <c r="M3792" s="2">
        <f>SUM(INDEX(ch_table[AAT],1):ch_table[[#This Row],[AAT]])</f>
        <v>8.284722222222225</v>
      </c>
    </row>
    <row r="3793" spans="1:13" x14ac:dyDescent="0.25">
      <c r="A3793">
        <v>265</v>
      </c>
      <c r="B3793" s="1">
        <v>43531</v>
      </c>
      <c r="C3793" s="7">
        <v>0.65277777777777779</v>
      </c>
      <c r="D3793" t="s">
        <v>2119</v>
      </c>
      <c r="E3793" t="s">
        <v>2600</v>
      </c>
      <c r="G3793" s="2">
        <v>6.9444444444444441E-3</v>
      </c>
      <c r="H3793" s="15" t="str">
        <f t="shared" si="118"/>
        <v/>
      </c>
      <c r="I3793" s="2">
        <f>SUM(INDEX(ch_table[Duration],1):ch_table[[#This Row],[Duration]])</f>
        <v>91.468055555555566</v>
      </c>
      <c r="J3793" s="7">
        <v>0.70833333333333337</v>
      </c>
      <c r="K3793" s="16" t="str" cm="1">
        <f t="array" ref="K37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3" s="7" t="str">
        <f t="shared" si="119"/>
        <v/>
      </c>
      <c r="M3793" s="2">
        <f>SUM(INDEX(ch_table[AAT],1):ch_table[[#This Row],[AAT]])</f>
        <v>8.284722222222225</v>
      </c>
    </row>
    <row r="3794" spans="1:13" x14ac:dyDescent="0.25">
      <c r="A3794">
        <v>265</v>
      </c>
      <c r="B3794" s="1">
        <v>43531</v>
      </c>
      <c r="C3794" s="7">
        <v>0.65972222222222221</v>
      </c>
      <c r="D3794" t="s">
        <v>34</v>
      </c>
      <c r="E3794" t="s">
        <v>1866</v>
      </c>
      <c r="F3794" t="s">
        <v>2140</v>
      </c>
      <c r="G3794" s="2">
        <v>6.9444444444444447E-4</v>
      </c>
      <c r="H3794" s="15" t="str">
        <f t="shared" si="118"/>
        <v/>
      </c>
      <c r="I3794" s="2">
        <f>SUM(INDEX(ch_table[Duration],1):ch_table[[#This Row],[Duration]])</f>
        <v>91.468750000000014</v>
      </c>
      <c r="J3794" s="7">
        <v>0.70833333333333337</v>
      </c>
      <c r="K3794" s="16" t="str" cm="1">
        <f t="array" ref="K37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4" s="7" t="str">
        <f t="shared" si="119"/>
        <v/>
      </c>
      <c r="M3794" s="2">
        <f>SUM(INDEX(ch_table[AAT],1):ch_table[[#This Row],[AAT]])</f>
        <v>8.284722222222225</v>
      </c>
    </row>
    <row r="3795" spans="1:13" x14ac:dyDescent="0.25">
      <c r="A3795">
        <v>265</v>
      </c>
      <c r="B3795" s="1">
        <v>43531</v>
      </c>
      <c r="C3795" s="7">
        <v>0.66041666666666665</v>
      </c>
      <c r="D3795" t="s">
        <v>2119</v>
      </c>
      <c r="E3795" t="s">
        <v>2601</v>
      </c>
      <c r="G3795" s="2">
        <v>1.3194444444444439E-2</v>
      </c>
      <c r="H3795" s="15" t="str">
        <f t="shared" si="118"/>
        <v/>
      </c>
      <c r="I3795" s="2">
        <f>SUM(INDEX(ch_table[Duration],1):ch_table[[#This Row],[Duration]])</f>
        <v>91.481944444444466</v>
      </c>
      <c r="J3795" s="7">
        <v>0.70833333333333337</v>
      </c>
      <c r="K3795" s="16" t="str" cm="1">
        <f t="array" ref="K37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5" s="7" t="str">
        <f t="shared" si="119"/>
        <v/>
      </c>
      <c r="M3795" s="2">
        <f>SUM(INDEX(ch_table[AAT],1):ch_table[[#This Row],[AAT]])</f>
        <v>8.284722222222225</v>
      </c>
    </row>
    <row r="3796" spans="1:13" x14ac:dyDescent="0.25">
      <c r="A3796">
        <v>265</v>
      </c>
      <c r="B3796" s="1">
        <v>43531</v>
      </c>
      <c r="C3796" s="7">
        <v>0.67361111111111116</v>
      </c>
      <c r="D3796" t="s">
        <v>34</v>
      </c>
      <c r="E3796" t="s">
        <v>1930</v>
      </c>
      <c r="F3796" t="s">
        <v>2140</v>
      </c>
      <c r="G3796" s="2">
        <v>6.9444444444444447E-4</v>
      </c>
      <c r="H3796" s="15" t="str">
        <f t="shared" si="118"/>
        <v/>
      </c>
      <c r="I3796" s="2">
        <f>SUM(INDEX(ch_table[Duration],1):ch_table[[#This Row],[Duration]])</f>
        <v>91.482638888888914</v>
      </c>
      <c r="J3796" s="7">
        <v>0.70833333333333337</v>
      </c>
      <c r="K3796" s="16" t="str" cm="1">
        <f t="array" ref="K37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6" s="7" t="str">
        <f t="shared" si="119"/>
        <v/>
      </c>
      <c r="M3796" s="2">
        <f>SUM(INDEX(ch_table[AAT],1):ch_table[[#This Row],[AAT]])</f>
        <v>8.284722222222225</v>
      </c>
    </row>
    <row r="3797" spans="1:13" x14ac:dyDescent="0.25">
      <c r="A3797">
        <v>265</v>
      </c>
      <c r="B3797" s="1">
        <v>43531</v>
      </c>
      <c r="C3797" s="7">
        <v>0.6743055555555556</v>
      </c>
      <c r="D3797" t="s">
        <v>2119</v>
      </c>
      <c r="E3797" t="s">
        <v>2601</v>
      </c>
      <c r="G3797" s="2">
        <v>3.4027777777777768E-2</v>
      </c>
      <c r="H3797" s="15" t="str">
        <f t="shared" si="118"/>
        <v/>
      </c>
      <c r="I3797" s="2">
        <f>SUM(INDEX(ch_table[Duration],1):ch_table[[#This Row],[Duration]])</f>
        <v>91.516666666666694</v>
      </c>
      <c r="J3797" s="7">
        <v>0.70833333333333337</v>
      </c>
      <c r="K3797" s="16" t="str" cm="1">
        <f t="array" ref="K37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7" s="7" t="str">
        <f t="shared" si="119"/>
        <v/>
      </c>
      <c r="M3797" s="2">
        <f>SUM(INDEX(ch_table[AAT],1):ch_table[[#This Row],[AAT]])</f>
        <v>8.284722222222225</v>
      </c>
    </row>
    <row r="3798" spans="1:13" x14ac:dyDescent="0.25">
      <c r="A3798">
        <v>265</v>
      </c>
      <c r="B3798" s="1">
        <v>43531</v>
      </c>
      <c r="C3798" s="7">
        <v>0.70833333333333337</v>
      </c>
      <c r="D3798" t="s">
        <v>23</v>
      </c>
      <c r="E3798" t="s">
        <v>2602</v>
      </c>
      <c r="G3798" s="2">
        <v>1.7361111111111108E-2</v>
      </c>
      <c r="H3798" s="15" t="str">
        <f t="shared" si="118"/>
        <v/>
      </c>
      <c r="I3798" s="2">
        <f>SUM(INDEX(ch_table[Duration],1):ch_table[[#This Row],[Duration]])</f>
        <v>91.534027777777808</v>
      </c>
      <c r="J3798" s="7">
        <v>0.70833333333333337</v>
      </c>
      <c r="K3798" s="16" cm="1">
        <f t="array" ref="K37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3798" s="7" t="str">
        <f t="shared" si="119"/>
        <v/>
      </c>
      <c r="M3798" s="2">
        <f>SUM(INDEX(ch_table[AAT],1):ch_table[[#This Row],[AAT]])</f>
        <v>8.3020833333333357</v>
      </c>
    </row>
    <row r="3799" spans="1:13" x14ac:dyDescent="0.25">
      <c r="A3799">
        <v>265</v>
      </c>
      <c r="B3799" s="1">
        <v>43531</v>
      </c>
      <c r="C3799" s="7">
        <v>0.72569444444444442</v>
      </c>
      <c r="D3799" t="s">
        <v>8</v>
      </c>
      <c r="H3799" s="15">
        <f t="shared" si="118"/>
        <v>0.32986111111111105</v>
      </c>
      <c r="I3799" s="2">
        <f>SUM(INDEX(ch_table[Duration],1):ch_table[[#This Row],[Duration]])</f>
        <v>91.534027777777808</v>
      </c>
      <c r="J3799" s="7">
        <v>0.70833333333333337</v>
      </c>
      <c r="K3799" s="16" t="str" cm="1">
        <f t="array" ref="K37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799" s="7">
        <f t="shared" si="119"/>
        <v>1.7361111111111108E-2</v>
      </c>
      <c r="M3799" s="2">
        <f>SUM(INDEX(ch_table[AAT],1):ch_table[[#This Row],[AAT]])</f>
        <v>8.3020833333333357</v>
      </c>
    </row>
    <row r="3800" spans="1:13" x14ac:dyDescent="0.25">
      <c r="A3800">
        <v>266</v>
      </c>
      <c r="B3800" s="1">
        <v>43535</v>
      </c>
      <c r="C3800" s="7">
        <v>0.60416666666666663</v>
      </c>
      <c r="D3800" t="s">
        <v>13</v>
      </c>
      <c r="G3800" s="2">
        <v>2.7777777777777779E-3</v>
      </c>
      <c r="H3800" s="15" t="str">
        <f t="shared" si="118"/>
        <v/>
      </c>
      <c r="I3800" s="2">
        <f>SUM(INDEX(ch_table[Duration],1):ch_table[[#This Row],[Duration]])</f>
        <v>91.536805555555588</v>
      </c>
      <c r="J3800" s="7">
        <v>0.91666666666666663</v>
      </c>
      <c r="K3800" s="16" t="str" cm="1">
        <f t="array" ref="K38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0" s="7" t="str">
        <f t="shared" si="119"/>
        <v/>
      </c>
      <c r="M3800" s="2">
        <f>SUM(INDEX(ch_table[AAT],1):ch_table[[#This Row],[AAT]])</f>
        <v>8.3020833333333357</v>
      </c>
    </row>
    <row r="3801" spans="1:13" x14ac:dyDescent="0.25">
      <c r="A3801">
        <v>266</v>
      </c>
      <c r="B3801" s="1">
        <v>43535</v>
      </c>
      <c r="C3801" s="7">
        <v>0.6069444444444444</v>
      </c>
      <c r="D3801" t="s">
        <v>52</v>
      </c>
      <c r="E3801" t="s">
        <v>275</v>
      </c>
      <c r="G3801" s="2">
        <v>3.4027777777777768E-2</v>
      </c>
      <c r="H3801" s="15" t="str">
        <f t="shared" si="118"/>
        <v/>
      </c>
      <c r="I3801" s="2">
        <f>SUM(INDEX(ch_table[Duration],1):ch_table[[#This Row],[Duration]])</f>
        <v>91.570833333333368</v>
      </c>
      <c r="J3801" s="7">
        <v>0.91666666666666663</v>
      </c>
      <c r="K3801" s="16" t="str" cm="1">
        <f t="array" ref="K38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1" s="7" t="str">
        <f t="shared" si="119"/>
        <v/>
      </c>
      <c r="M3801" s="2">
        <f>SUM(INDEX(ch_table[AAT],1):ch_table[[#This Row],[AAT]])</f>
        <v>8.3020833333333357</v>
      </c>
    </row>
    <row r="3802" spans="1:13" x14ac:dyDescent="0.25">
      <c r="A3802">
        <v>266</v>
      </c>
      <c r="B3802" s="1">
        <v>43535</v>
      </c>
      <c r="C3802" s="7">
        <v>0.64097222222222228</v>
      </c>
      <c r="D3802" t="s">
        <v>54</v>
      </c>
      <c r="E3802" t="s">
        <v>275</v>
      </c>
      <c r="G3802" s="2">
        <v>1.111111111111111E-2</v>
      </c>
      <c r="H3802" s="15" t="str">
        <f t="shared" si="118"/>
        <v/>
      </c>
      <c r="I3802" s="2">
        <f>SUM(INDEX(ch_table[Duration],1):ch_table[[#This Row],[Duration]])</f>
        <v>91.581944444444474</v>
      </c>
      <c r="J3802" s="7">
        <v>0.91666666666666663</v>
      </c>
      <c r="K3802" s="16" t="str" cm="1">
        <f t="array" ref="K38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2" s="7" t="str">
        <f t="shared" si="119"/>
        <v/>
      </c>
      <c r="M3802" s="2">
        <f>SUM(INDEX(ch_table[AAT],1):ch_table[[#This Row],[AAT]])</f>
        <v>8.3020833333333357</v>
      </c>
    </row>
    <row r="3803" spans="1:13" x14ac:dyDescent="0.25">
      <c r="A3803">
        <v>266</v>
      </c>
      <c r="B3803" s="1">
        <v>43535</v>
      </c>
      <c r="C3803" s="7">
        <v>0.65208333333333335</v>
      </c>
      <c r="D3803" t="s">
        <v>55</v>
      </c>
      <c r="E3803" t="s">
        <v>2603</v>
      </c>
      <c r="F3803" t="s">
        <v>1724</v>
      </c>
      <c r="G3803" s="2">
        <v>3.0555555555555551E-2</v>
      </c>
      <c r="H3803" s="15" t="str">
        <f t="shared" si="118"/>
        <v/>
      </c>
      <c r="I3803" s="2">
        <f>SUM(INDEX(ch_table[Duration],1):ch_table[[#This Row],[Duration]])</f>
        <v>91.612500000000026</v>
      </c>
      <c r="J3803" s="7">
        <v>0.91666666666666663</v>
      </c>
      <c r="K3803" s="16" t="str" cm="1">
        <f t="array" ref="K38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3" s="7" t="str">
        <f t="shared" si="119"/>
        <v/>
      </c>
      <c r="M3803" s="2">
        <f>SUM(INDEX(ch_table[AAT],1):ch_table[[#This Row],[AAT]])</f>
        <v>8.3020833333333357</v>
      </c>
    </row>
    <row r="3804" spans="1:13" x14ac:dyDescent="0.25">
      <c r="A3804">
        <v>266</v>
      </c>
      <c r="B3804" s="1">
        <v>43535</v>
      </c>
      <c r="C3804" s="7">
        <v>0.68263888888888891</v>
      </c>
      <c r="D3804" t="s">
        <v>31</v>
      </c>
      <c r="E3804" t="s">
        <v>2604</v>
      </c>
      <c r="F3804" t="s">
        <v>1724</v>
      </c>
      <c r="G3804" s="2">
        <v>6.9444444444444447E-4</v>
      </c>
      <c r="H3804" s="15" t="str">
        <f t="shared" si="118"/>
        <v/>
      </c>
      <c r="I3804" s="2">
        <f>SUM(INDEX(ch_table[Duration],1):ch_table[[#This Row],[Duration]])</f>
        <v>91.613194444444474</v>
      </c>
      <c r="J3804" s="7">
        <v>0.91666666666666663</v>
      </c>
      <c r="K3804" s="16" t="str" cm="1">
        <f t="array" ref="K38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4" s="7" t="str">
        <f t="shared" si="119"/>
        <v/>
      </c>
      <c r="M3804" s="2">
        <f>SUM(INDEX(ch_table[AAT],1):ch_table[[#This Row],[AAT]])</f>
        <v>8.3020833333333357</v>
      </c>
    </row>
    <row r="3805" spans="1:13" x14ac:dyDescent="0.25">
      <c r="A3805">
        <v>266</v>
      </c>
      <c r="B3805" s="1">
        <v>43535</v>
      </c>
      <c r="C3805" s="7">
        <v>0.68333333333333335</v>
      </c>
      <c r="D3805" t="s">
        <v>31</v>
      </c>
      <c r="E3805" t="s">
        <v>2605</v>
      </c>
      <c r="F3805" t="s">
        <v>1724</v>
      </c>
      <c r="G3805" s="2">
        <v>2.0833333333333329E-3</v>
      </c>
      <c r="H3805" s="15" t="str">
        <f t="shared" si="118"/>
        <v/>
      </c>
      <c r="I3805" s="2">
        <f>SUM(INDEX(ch_table[Duration],1):ch_table[[#This Row],[Duration]])</f>
        <v>91.615277777777806</v>
      </c>
      <c r="J3805" s="7">
        <v>0.91666666666666663</v>
      </c>
      <c r="K3805" s="16" t="str" cm="1">
        <f t="array" ref="K38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5" s="7" t="str">
        <f t="shared" si="119"/>
        <v/>
      </c>
      <c r="M3805" s="2">
        <f>SUM(INDEX(ch_table[AAT],1):ch_table[[#This Row],[AAT]])</f>
        <v>8.3020833333333357</v>
      </c>
    </row>
    <row r="3806" spans="1:13" x14ac:dyDescent="0.25">
      <c r="A3806">
        <v>266</v>
      </c>
      <c r="B3806" s="1">
        <v>43535</v>
      </c>
      <c r="C3806" s="7">
        <v>0.68541666666666667</v>
      </c>
      <c r="D3806" t="s">
        <v>31</v>
      </c>
      <c r="E3806" t="s">
        <v>2606</v>
      </c>
      <c r="F3806" t="s">
        <v>1724</v>
      </c>
      <c r="G3806" s="2">
        <v>6.9444444444444447E-4</v>
      </c>
      <c r="H3806" s="15" t="str">
        <f t="shared" si="118"/>
        <v/>
      </c>
      <c r="I3806" s="2">
        <f>SUM(INDEX(ch_table[Duration],1):ch_table[[#This Row],[Duration]])</f>
        <v>91.615972222222254</v>
      </c>
      <c r="J3806" s="7">
        <v>0.91666666666666663</v>
      </c>
      <c r="K3806" s="16" t="str" cm="1">
        <f t="array" ref="K38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6" s="7" t="str">
        <f t="shared" si="119"/>
        <v/>
      </c>
      <c r="M3806" s="2">
        <f>SUM(INDEX(ch_table[AAT],1):ch_table[[#This Row],[AAT]])</f>
        <v>8.3020833333333357</v>
      </c>
    </row>
    <row r="3807" spans="1:13" x14ac:dyDescent="0.25">
      <c r="A3807">
        <v>266</v>
      </c>
      <c r="B3807" s="1">
        <v>43535</v>
      </c>
      <c r="C3807" s="7">
        <v>0.68611111111111112</v>
      </c>
      <c r="D3807" t="s">
        <v>31</v>
      </c>
      <c r="E3807" t="s">
        <v>2607</v>
      </c>
      <c r="F3807" t="s">
        <v>1724</v>
      </c>
      <c r="G3807" s="2">
        <v>2.0833333333333329E-3</v>
      </c>
      <c r="H3807" s="15" t="str">
        <f t="shared" si="118"/>
        <v/>
      </c>
      <c r="I3807" s="2">
        <f>SUM(INDEX(ch_table[Duration],1):ch_table[[#This Row],[Duration]])</f>
        <v>91.618055555555586</v>
      </c>
      <c r="J3807" s="7">
        <v>0.91666666666666663</v>
      </c>
      <c r="K3807" s="16" t="str" cm="1">
        <f t="array" ref="K38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7" s="7" t="str">
        <f t="shared" si="119"/>
        <v/>
      </c>
      <c r="M3807" s="2">
        <f>SUM(INDEX(ch_table[AAT],1):ch_table[[#This Row],[AAT]])</f>
        <v>8.3020833333333357</v>
      </c>
    </row>
    <row r="3808" spans="1:13" x14ac:dyDescent="0.25">
      <c r="A3808">
        <v>266</v>
      </c>
      <c r="B3808" s="1">
        <v>43535</v>
      </c>
      <c r="C3808" s="7">
        <v>0.68819444444444444</v>
      </c>
      <c r="D3808" t="s">
        <v>31</v>
      </c>
      <c r="E3808" t="s">
        <v>2608</v>
      </c>
      <c r="F3808" t="s">
        <v>1724</v>
      </c>
      <c r="G3808" s="2">
        <v>1.3888888888888889E-3</v>
      </c>
      <c r="H3808" s="15" t="str">
        <f t="shared" si="118"/>
        <v/>
      </c>
      <c r="I3808" s="2">
        <f>SUM(INDEX(ch_table[Duration],1):ch_table[[#This Row],[Duration]])</f>
        <v>91.619444444444468</v>
      </c>
      <c r="J3808" s="7">
        <v>0.91666666666666663</v>
      </c>
      <c r="K3808" s="16" t="str" cm="1">
        <f t="array" ref="K38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8" s="7" t="str">
        <f t="shared" si="119"/>
        <v/>
      </c>
      <c r="M3808" s="2">
        <f>SUM(INDEX(ch_table[AAT],1):ch_table[[#This Row],[AAT]])</f>
        <v>8.3020833333333357</v>
      </c>
    </row>
    <row r="3809" spans="1:13" x14ac:dyDescent="0.25">
      <c r="A3809">
        <v>266</v>
      </c>
      <c r="B3809" s="1">
        <v>43535</v>
      </c>
      <c r="C3809" s="7">
        <v>0.68958333333333333</v>
      </c>
      <c r="D3809" t="s">
        <v>31</v>
      </c>
      <c r="E3809" t="s">
        <v>2609</v>
      </c>
      <c r="F3809" t="s">
        <v>1724</v>
      </c>
      <c r="G3809" s="2">
        <v>1.3888888888888889E-3</v>
      </c>
      <c r="H3809" s="15" t="str">
        <f t="shared" si="118"/>
        <v/>
      </c>
      <c r="I3809" s="2">
        <f>SUM(INDEX(ch_table[Duration],1):ch_table[[#This Row],[Duration]])</f>
        <v>91.620833333333351</v>
      </c>
      <c r="J3809" s="7">
        <v>0.91666666666666663</v>
      </c>
      <c r="K3809" s="16" t="str" cm="1">
        <f t="array" ref="K38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09" s="7" t="str">
        <f t="shared" si="119"/>
        <v/>
      </c>
      <c r="M3809" s="2">
        <f>SUM(INDEX(ch_table[AAT],1):ch_table[[#This Row],[AAT]])</f>
        <v>8.3020833333333357</v>
      </c>
    </row>
    <row r="3810" spans="1:13" x14ac:dyDescent="0.25">
      <c r="A3810">
        <v>266</v>
      </c>
      <c r="B3810" s="1">
        <v>43535</v>
      </c>
      <c r="C3810" s="7">
        <v>0.69097222222222221</v>
      </c>
      <c r="D3810" t="s">
        <v>31</v>
      </c>
      <c r="E3810" t="s">
        <v>2610</v>
      </c>
      <c r="F3810" t="s">
        <v>1724</v>
      </c>
      <c r="G3810" s="2">
        <v>1.3888888888888889E-3</v>
      </c>
      <c r="H3810" s="15" t="str">
        <f t="shared" si="118"/>
        <v/>
      </c>
      <c r="I3810" s="2">
        <f>SUM(INDEX(ch_table[Duration],1):ch_table[[#This Row],[Duration]])</f>
        <v>91.622222222222234</v>
      </c>
      <c r="J3810" s="7">
        <v>0.91666666666666663</v>
      </c>
      <c r="K3810" s="16" t="str" cm="1">
        <f t="array" ref="K38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0" s="7" t="str">
        <f t="shared" si="119"/>
        <v/>
      </c>
      <c r="M3810" s="2">
        <f>SUM(INDEX(ch_table[AAT],1):ch_table[[#This Row],[AAT]])</f>
        <v>8.3020833333333357</v>
      </c>
    </row>
    <row r="3811" spans="1:13" x14ac:dyDescent="0.25">
      <c r="A3811">
        <v>266</v>
      </c>
      <c r="B3811" s="1">
        <v>43535</v>
      </c>
      <c r="C3811" s="7">
        <v>0.69236111111111109</v>
      </c>
      <c r="D3811" t="s">
        <v>31</v>
      </c>
      <c r="E3811" t="s">
        <v>2611</v>
      </c>
      <c r="F3811" t="s">
        <v>1724</v>
      </c>
      <c r="G3811" s="2">
        <v>1.3888888888888889E-3</v>
      </c>
      <c r="H3811" s="15" t="str">
        <f t="shared" si="118"/>
        <v/>
      </c>
      <c r="I3811" s="2">
        <f>SUM(INDEX(ch_table[Duration],1):ch_table[[#This Row],[Duration]])</f>
        <v>91.623611111111117</v>
      </c>
      <c r="J3811" s="7">
        <v>0.91666666666666663</v>
      </c>
      <c r="K3811" s="16" t="str" cm="1">
        <f t="array" ref="K38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1" s="7" t="str">
        <f t="shared" si="119"/>
        <v/>
      </c>
      <c r="M3811" s="2">
        <f>SUM(INDEX(ch_table[AAT],1):ch_table[[#This Row],[AAT]])</f>
        <v>8.3020833333333357</v>
      </c>
    </row>
    <row r="3812" spans="1:13" x14ac:dyDescent="0.25">
      <c r="A3812">
        <v>266</v>
      </c>
      <c r="B3812" s="1">
        <v>43535</v>
      </c>
      <c r="C3812" s="7">
        <v>0.69374999999999998</v>
      </c>
      <c r="D3812" t="s">
        <v>31</v>
      </c>
      <c r="E3812" t="s">
        <v>2612</v>
      </c>
      <c r="F3812" t="s">
        <v>1724</v>
      </c>
      <c r="G3812" s="2">
        <v>1.3888888888888889E-3</v>
      </c>
      <c r="H3812" s="15" t="str">
        <f t="shared" si="118"/>
        <v/>
      </c>
      <c r="I3812" s="2">
        <f>SUM(INDEX(ch_table[Duration],1):ch_table[[#This Row],[Duration]])</f>
        <v>91.625</v>
      </c>
      <c r="J3812" s="7">
        <v>0.91666666666666663</v>
      </c>
      <c r="K3812" s="16" t="str" cm="1">
        <f t="array" ref="K38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2" s="7" t="str">
        <f t="shared" si="119"/>
        <v/>
      </c>
      <c r="M3812" s="2">
        <f>SUM(INDEX(ch_table[AAT],1):ch_table[[#This Row],[AAT]])</f>
        <v>8.3020833333333357</v>
      </c>
    </row>
    <row r="3813" spans="1:13" x14ac:dyDescent="0.25">
      <c r="A3813">
        <v>266</v>
      </c>
      <c r="B3813" s="1">
        <v>43535</v>
      </c>
      <c r="C3813" s="7">
        <v>0.69513888888888886</v>
      </c>
      <c r="D3813" t="s">
        <v>55</v>
      </c>
      <c r="E3813" t="s">
        <v>2613</v>
      </c>
      <c r="G3813" s="2">
        <v>3.6111111111111108E-2</v>
      </c>
      <c r="H3813" s="15" t="str">
        <f t="shared" si="118"/>
        <v/>
      </c>
      <c r="I3813" s="2">
        <f>SUM(INDEX(ch_table[Duration],1):ch_table[[#This Row],[Duration]])</f>
        <v>91.661111111111111</v>
      </c>
      <c r="J3813" s="7">
        <v>0.91666666666666663</v>
      </c>
      <c r="K3813" s="16" t="str" cm="1">
        <f t="array" ref="K38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3" s="7" t="str">
        <f t="shared" si="119"/>
        <v/>
      </c>
      <c r="M3813" s="2">
        <f>SUM(INDEX(ch_table[AAT],1):ch_table[[#This Row],[AAT]])</f>
        <v>8.3020833333333357</v>
      </c>
    </row>
    <row r="3814" spans="1:13" x14ac:dyDescent="0.25">
      <c r="A3814">
        <v>266</v>
      </c>
      <c r="B3814" s="1">
        <v>43535</v>
      </c>
      <c r="C3814" s="7">
        <v>0.73124999999999996</v>
      </c>
      <c r="D3814" t="s">
        <v>41</v>
      </c>
      <c r="E3814" t="s">
        <v>2614</v>
      </c>
      <c r="G3814" s="2">
        <v>4.1666666666666657E-2</v>
      </c>
      <c r="H3814" s="15" t="str">
        <f t="shared" si="118"/>
        <v/>
      </c>
      <c r="I3814" s="2">
        <f>SUM(INDEX(ch_table[Duration],1):ch_table[[#This Row],[Duration]])</f>
        <v>91.702777777777783</v>
      </c>
      <c r="J3814" s="7">
        <v>0.91666666666666663</v>
      </c>
      <c r="K3814" s="16" t="str" cm="1">
        <f t="array" ref="K38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4" s="7" t="str">
        <f t="shared" si="119"/>
        <v/>
      </c>
      <c r="M3814" s="2">
        <f>SUM(INDEX(ch_table[AAT],1):ch_table[[#This Row],[AAT]])</f>
        <v>8.3020833333333357</v>
      </c>
    </row>
    <row r="3815" spans="1:13" x14ac:dyDescent="0.25">
      <c r="A3815">
        <v>266</v>
      </c>
      <c r="B3815" s="1">
        <v>43535</v>
      </c>
      <c r="C3815" s="7">
        <v>0.7729166666666667</v>
      </c>
      <c r="D3815" t="s">
        <v>31</v>
      </c>
      <c r="E3815" t="s">
        <v>2615</v>
      </c>
      <c r="G3815" s="2">
        <v>1.3888888888888889E-3</v>
      </c>
      <c r="H3815" s="15" t="str">
        <f t="shared" si="118"/>
        <v/>
      </c>
      <c r="I3815" s="2">
        <f>SUM(INDEX(ch_table[Duration],1):ch_table[[#This Row],[Duration]])</f>
        <v>91.704166666666666</v>
      </c>
      <c r="J3815" s="7">
        <v>0.91666666666666663</v>
      </c>
      <c r="K3815" s="16" t="str" cm="1">
        <f t="array" ref="K38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5" s="7" t="str">
        <f t="shared" si="119"/>
        <v/>
      </c>
      <c r="M3815" s="2">
        <f>SUM(INDEX(ch_table[AAT],1):ch_table[[#This Row],[AAT]])</f>
        <v>8.3020833333333357</v>
      </c>
    </row>
    <row r="3816" spans="1:13" x14ac:dyDescent="0.25">
      <c r="A3816">
        <v>266</v>
      </c>
      <c r="B3816" s="1">
        <v>43535</v>
      </c>
      <c r="C3816" s="7">
        <v>0.77430555555555558</v>
      </c>
      <c r="D3816" t="s">
        <v>31</v>
      </c>
      <c r="E3816" t="s">
        <v>2616</v>
      </c>
      <c r="G3816" s="2">
        <v>1.3888888888888889E-3</v>
      </c>
      <c r="H3816" s="15" t="str">
        <f t="shared" si="118"/>
        <v/>
      </c>
      <c r="I3816" s="2">
        <f>SUM(INDEX(ch_table[Duration],1):ch_table[[#This Row],[Duration]])</f>
        <v>91.705555555555549</v>
      </c>
      <c r="J3816" s="7">
        <v>0.91666666666666663</v>
      </c>
      <c r="K3816" s="16" t="str" cm="1">
        <f t="array" ref="K38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6" s="7" t="str">
        <f t="shared" si="119"/>
        <v/>
      </c>
      <c r="M3816" s="2">
        <f>SUM(INDEX(ch_table[AAT],1):ch_table[[#This Row],[AAT]])</f>
        <v>8.3020833333333357</v>
      </c>
    </row>
    <row r="3817" spans="1:13" x14ac:dyDescent="0.25">
      <c r="A3817">
        <v>266</v>
      </c>
      <c r="B3817" s="1">
        <v>43535</v>
      </c>
      <c r="C3817" s="7">
        <v>0.77569444444444446</v>
      </c>
      <c r="D3817" t="s">
        <v>41</v>
      </c>
      <c r="E3817" t="s">
        <v>2617</v>
      </c>
      <c r="G3817" s="2">
        <v>3.7499999999999999E-2</v>
      </c>
      <c r="H3817" s="15" t="str">
        <f t="shared" si="118"/>
        <v/>
      </c>
      <c r="I3817" s="2">
        <f>SUM(INDEX(ch_table[Duration],1):ch_table[[#This Row],[Duration]])</f>
        <v>91.743055555555543</v>
      </c>
      <c r="J3817" s="7">
        <v>0.91666666666666663</v>
      </c>
      <c r="K3817" s="16" t="str" cm="1">
        <f t="array" ref="K38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7" s="7" t="str">
        <f t="shared" si="119"/>
        <v/>
      </c>
      <c r="M3817" s="2">
        <f>SUM(INDEX(ch_table[AAT],1):ch_table[[#This Row],[AAT]])</f>
        <v>8.3020833333333357</v>
      </c>
    </row>
    <row r="3818" spans="1:13" x14ac:dyDescent="0.25">
      <c r="A3818">
        <v>266</v>
      </c>
      <c r="B3818" s="1">
        <v>43535</v>
      </c>
      <c r="C3818" s="7">
        <v>0.81319444444444444</v>
      </c>
      <c r="D3818" t="s">
        <v>31</v>
      </c>
      <c r="E3818" t="s">
        <v>2618</v>
      </c>
      <c r="G3818" s="2">
        <v>1.3888888888888889E-3</v>
      </c>
      <c r="H3818" s="15" t="str">
        <f t="shared" si="118"/>
        <v/>
      </c>
      <c r="I3818" s="2">
        <f>SUM(INDEX(ch_table[Duration],1):ch_table[[#This Row],[Duration]])</f>
        <v>91.744444444444426</v>
      </c>
      <c r="J3818" s="7">
        <v>0.91666666666666663</v>
      </c>
      <c r="K3818" s="16" t="str" cm="1">
        <f t="array" ref="K38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8" s="7" t="str">
        <f t="shared" si="119"/>
        <v/>
      </c>
      <c r="M3818" s="2">
        <f>SUM(INDEX(ch_table[AAT],1):ch_table[[#This Row],[AAT]])</f>
        <v>8.3020833333333357</v>
      </c>
    </row>
    <row r="3819" spans="1:13" x14ac:dyDescent="0.25">
      <c r="A3819">
        <v>266</v>
      </c>
      <c r="B3819" s="1">
        <v>43535</v>
      </c>
      <c r="C3819" s="7">
        <v>0.81458333333333333</v>
      </c>
      <c r="D3819" t="s">
        <v>31</v>
      </c>
      <c r="E3819" t="s">
        <v>2619</v>
      </c>
      <c r="G3819" s="2">
        <v>1.3888888888888889E-3</v>
      </c>
      <c r="H3819" s="15" t="str">
        <f t="shared" si="118"/>
        <v/>
      </c>
      <c r="I3819" s="2">
        <f>SUM(INDEX(ch_table[Duration],1):ch_table[[#This Row],[Duration]])</f>
        <v>91.745833333333309</v>
      </c>
      <c r="J3819" s="7">
        <v>0.91666666666666663</v>
      </c>
      <c r="K3819" s="16" t="str" cm="1">
        <f t="array" ref="K38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19" s="7" t="str">
        <f t="shared" si="119"/>
        <v/>
      </c>
      <c r="M3819" s="2">
        <f>SUM(INDEX(ch_table[AAT],1):ch_table[[#This Row],[AAT]])</f>
        <v>8.3020833333333357</v>
      </c>
    </row>
    <row r="3820" spans="1:13" x14ac:dyDescent="0.25">
      <c r="A3820">
        <v>266</v>
      </c>
      <c r="B3820" s="1">
        <v>43535</v>
      </c>
      <c r="C3820" s="7">
        <v>0.81597222222222221</v>
      </c>
      <c r="D3820" t="s">
        <v>163</v>
      </c>
      <c r="E3820" t="s">
        <v>2620</v>
      </c>
      <c r="F3820" t="s">
        <v>250</v>
      </c>
      <c r="G3820" s="2">
        <v>0.10069444444444441</v>
      </c>
      <c r="H3820" s="15" t="str">
        <f t="shared" si="118"/>
        <v/>
      </c>
      <c r="I3820" s="2">
        <f>SUM(INDEX(ch_table[Duration],1):ch_table[[#This Row],[Duration]])</f>
        <v>91.846527777777752</v>
      </c>
      <c r="J3820" s="7">
        <v>0.91666666666666663</v>
      </c>
      <c r="K3820" s="16" t="str" cm="1">
        <f t="array" ref="K38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20" s="7" t="str">
        <f t="shared" si="119"/>
        <v/>
      </c>
      <c r="M3820" s="2">
        <f>SUM(INDEX(ch_table[AAT],1):ch_table[[#This Row],[AAT]])</f>
        <v>8.3020833333333357</v>
      </c>
    </row>
    <row r="3821" spans="1:13" x14ac:dyDescent="0.25">
      <c r="A3821">
        <v>266</v>
      </c>
      <c r="B3821" s="1">
        <v>43535</v>
      </c>
      <c r="C3821" s="7">
        <v>0.91666666666666663</v>
      </c>
      <c r="D3821" t="s">
        <v>41</v>
      </c>
      <c r="E3821" t="s">
        <v>2621</v>
      </c>
      <c r="F3821" t="s">
        <v>1724</v>
      </c>
      <c r="G3821" s="2">
        <v>6.8750000000000006E-2</v>
      </c>
      <c r="H3821" s="15" t="str">
        <f t="shared" si="118"/>
        <v/>
      </c>
      <c r="I3821" s="2">
        <f>SUM(INDEX(ch_table[Duration],1):ch_table[[#This Row],[Duration]])</f>
        <v>91.915277777777746</v>
      </c>
      <c r="J3821" s="7">
        <v>0.91666666666666663</v>
      </c>
      <c r="K3821" s="16" cm="1">
        <f t="array" ref="K38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6.8750000000000089E-2</v>
      </c>
      <c r="L3821" s="7" t="str">
        <f t="shared" si="119"/>
        <v/>
      </c>
      <c r="M3821" s="2">
        <f>SUM(INDEX(ch_table[AAT],1):ch_table[[#This Row],[AAT]])</f>
        <v>8.3708333333333353</v>
      </c>
    </row>
    <row r="3822" spans="1:13" x14ac:dyDescent="0.25">
      <c r="A3822">
        <v>266</v>
      </c>
      <c r="B3822" s="1">
        <v>43535</v>
      </c>
      <c r="C3822" s="7">
        <v>0.98541666666666672</v>
      </c>
      <c r="D3822" t="s">
        <v>31</v>
      </c>
      <c r="E3822" t="s">
        <v>2622</v>
      </c>
      <c r="F3822" t="s">
        <v>1724</v>
      </c>
      <c r="G3822" s="2">
        <v>6.9444444444444447E-4</v>
      </c>
      <c r="H3822" s="15" t="str">
        <f t="shared" si="118"/>
        <v/>
      </c>
      <c r="I3822" s="2">
        <f>SUM(INDEX(ch_table[Duration],1):ch_table[[#This Row],[Duration]])</f>
        <v>91.915972222222194</v>
      </c>
      <c r="J3822" s="7">
        <v>0.91666666666666663</v>
      </c>
      <c r="K3822" s="16" cm="1">
        <f t="array" ref="K38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22" s="7" t="str">
        <f t="shared" si="119"/>
        <v/>
      </c>
      <c r="M3822" s="2">
        <f>SUM(INDEX(ch_table[AAT],1):ch_table[[#This Row],[AAT]])</f>
        <v>8.3715277777777803</v>
      </c>
    </row>
    <row r="3823" spans="1:13" x14ac:dyDescent="0.25">
      <c r="A3823">
        <v>266</v>
      </c>
      <c r="B3823" s="1">
        <v>43535</v>
      </c>
      <c r="C3823" s="7">
        <v>0.98611111111111116</v>
      </c>
      <c r="D3823" t="s">
        <v>31</v>
      </c>
      <c r="E3823" t="s">
        <v>2623</v>
      </c>
      <c r="F3823" t="s">
        <v>1724</v>
      </c>
      <c r="G3823" s="2">
        <v>1.3888888888888889E-3</v>
      </c>
      <c r="H3823" s="15" t="str">
        <f t="shared" si="118"/>
        <v/>
      </c>
      <c r="I3823" s="2">
        <f>SUM(INDEX(ch_table[Duration],1):ch_table[[#This Row],[Duration]])</f>
        <v>91.917361111111077</v>
      </c>
      <c r="J3823" s="7">
        <v>0.91666666666666663</v>
      </c>
      <c r="K3823" s="16" cm="1">
        <f t="array" ref="K38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23" s="7" t="str">
        <f t="shared" si="119"/>
        <v/>
      </c>
      <c r="M3823" s="2">
        <f>SUM(INDEX(ch_table[AAT],1):ch_table[[#This Row],[AAT]])</f>
        <v>8.3729166666666686</v>
      </c>
    </row>
    <row r="3824" spans="1:13" x14ac:dyDescent="0.25">
      <c r="A3824">
        <v>266</v>
      </c>
      <c r="B3824" s="1">
        <v>43535</v>
      </c>
      <c r="C3824" s="7">
        <v>0.98750000000000004</v>
      </c>
      <c r="D3824" t="s">
        <v>31</v>
      </c>
      <c r="E3824" t="s">
        <v>2624</v>
      </c>
      <c r="F3824" t="s">
        <v>1724</v>
      </c>
      <c r="G3824" s="2">
        <v>1.3888888888888889E-3</v>
      </c>
      <c r="H3824" s="15" t="str">
        <f t="shared" si="118"/>
        <v/>
      </c>
      <c r="I3824" s="2">
        <f>SUM(INDEX(ch_table[Duration],1):ch_table[[#This Row],[Duration]])</f>
        <v>91.91874999999996</v>
      </c>
      <c r="J3824" s="7">
        <v>0.91666666666666663</v>
      </c>
      <c r="K3824" s="16" cm="1">
        <f t="array" ref="K38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24" s="7" t="str">
        <f t="shared" si="119"/>
        <v/>
      </c>
      <c r="M3824" s="2">
        <f>SUM(INDEX(ch_table[AAT],1):ch_table[[#This Row],[AAT]])</f>
        <v>8.3743055555555568</v>
      </c>
    </row>
    <row r="3825" spans="1:13" x14ac:dyDescent="0.25">
      <c r="A3825">
        <v>266</v>
      </c>
      <c r="B3825" s="1">
        <v>43535</v>
      </c>
      <c r="C3825" s="7">
        <v>0.98888888888888893</v>
      </c>
      <c r="D3825" t="s">
        <v>31</v>
      </c>
      <c r="E3825" t="s">
        <v>2625</v>
      </c>
      <c r="F3825" t="s">
        <v>1724</v>
      </c>
      <c r="G3825" s="2">
        <v>4.1666666666666666E-3</v>
      </c>
      <c r="H3825" s="15" t="str">
        <f t="shared" si="118"/>
        <v/>
      </c>
      <c r="I3825" s="2">
        <f>SUM(INDEX(ch_table[Duration],1):ch_table[[#This Row],[Duration]])</f>
        <v>91.922916666666623</v>
      </c>
      <c r="J3825" s="7">
        <v>0.91666666666666663</v>
      </c>
      <c r="K3825" s="16" cm="1">
        <f t="array" ref="K38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4.1666666666666666E-3</v>
      </c>
      <c r="L3825" s="7" t="str">
        <f t="shared" si="119"/>
        <v/>
      </c>
      <c r="M3825" s="2">
        <f>SUM(INDEX(ch_table[AAT],1):ch_table[[#This Row],[AAT]])</f>
        <v>8.3784722222222232</v>
      </c>
    </row>
    <row r="3826" spans="1:13" x14ac:dyDescent="0.25">
      <c r="A3826">
        <v>266</v>
      </c>
      <c r="B3826" s="1">
        <v>43535</v>
      </c>
      <c r="C3826" s="7">
        <v>0.99305555555555558</v>
      </c>
      <c r="D3826" t="s">
        <v>23</v>
      </c>
      <c r="E3826" t="s">
        <v>2626</v>
      </c>
      <c r="G3826" s="2">
        <v>1.666666666666667E-2</v>
      </c>
      <c r="H3826" s="15" t="str">
        <f t="shared" si="118"/>
        <v/>
      </c>
      <c r="I3826" s="2">
        <f>SUM(INDEX(ch_table[Duration],1):ch_table[[#This Row],[Duration]])</f>
        <v>91.939583333333289</v>
      </c>
      <c r="J3826" s="7">
        <v>0.91666666666666663</v>
      </c>
      <c r="K3826" s="16" cm="1">
        <f t="array" ref="K38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3826" s="7" t="str">
        <f t="shared" si="119"/>
        <v/>
      </c>
      <c r="M3826" s="2">
        <f>SUM(INDEX(ch_table[AAT],1):ch_table[[#This Row],[AAT]])</f>
        <v>8.3951388888888907</v>
      </c>
    </row>
    <row r="3827" spans="1:13" x14ac:dyDescent="0.25">
      <c r="A3827">
        <v>266</v>
      </c>
      <c r="B3827" s="1">
        <v>43535</v>
      </c>
      <c r="C3827" s="7">
        <v>9.7222222222222224E-3</v>
      </c>
      <c r="D3827" t="s">
        <v>8</v>
      </c>
      <c r="H3827" s="15">
        <f t="shared" si="118"/>
        <v>0.40555555555555539</v>
      </c>
      <c r="I3827" s="2">
        <f>SUM(INDEX(ch_table[Duration],1):ch_table[[#This Row],[Duration]])</f>
        <v>91.939583333333289</v>
      </c>
      <c r="J3827" s="7">
        <v>0.91666666666666663</v>
      </c>
      <c r="K3827" s="16" t="str" cm="1">
        <f t="array" ref="K38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27" s="7">
        <f t="shared" si="119"/>
        <v>9.3055555555555641E-2</v>
      </c>
      <c r="M3827" s="2">
        <f>SUM(INDEX(ch_table[AAT],1):ch_table[[#This Row],[AAT]])</f>
        <v>8.3951388888888907</v>
      </c>
    </row>
    <row r="3828" spans="1:13" x14ac:dyDescent="0.25">
      <c r="A3828">
        <v>267</v>
      </c>
      <c r="B3828" s="1">
        <v>43536</v>
      </c>
      <c r="C3828" s="7">
        <v>0.47916666666666669</v>
      </c>
      <c r="D3828" t="s">
        <v>13</v>
      </c>
      <c r="G3828" s="2">
        <v>2.7777777777777779E-3</v>
      </c>
      <c r="H3828" s="15" t="str">
        <f t="shared" si="118"/>
        <v/>
      </c>
      <c r="I3828" s="2">
        <f>SUM(INDEX(ch_table[Duration],1):ch_table[[#This Row],[Duration]])</f>
        <v>91.942361111111069</v>
      </c>
      <c r="J3828" s="7">
        <v>0.79166666666666663</v>
      </c>
      <c r="K3828" s="16" t="str" cm="1">
        <f t="array" ref="K38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28" s="7" t="str">
        <f t="shared" si="119"/>
        <v/>
      </c>
      <c r="M3828" s="2">
        <f>SUM(INDEX(ch_table[AAT],1):ch_table[[#This Row],[AAT]])</f>
        <v>8.3951388888888907</v>
      </c>
    </row>
    <row r="3829" spans="1:13" x14ac:dyDescent="0.25">
      <c r="A3829">
        <v>267</v>
      </c>
      <c r="B3829" s="1">
        <v>43536</v>
      </c>
      <c r="C3829" s="7">
        <v>0.48194444444444451</v>
      </c>
      <c r="D3829" t="s">
        <v>52</v>
      </c>
      <c r="E3829" t="s">
        <v>458</v>
      </c>
      <c r="G3829" s="2">
        <v>3.4722222222222217E-2</v>
      </c>
      <c r="H3829" s="15" t="str">
        <f t="shared" si="118"/>
        <v/>
      </c>
      <c r="I3829" s="2">
        <f>SUM(INDEX(ch_table[Duration],1):ch_table[[#This Row],[Duration]])</f>
        <v>91.977083333333297</v>
      </c>
      <c r="J3829" s="7">
        <v>0.79166666666666663</v>
      </c>
      <c r="K3829" s="16" t="str" cm="1">
        <f t="array" ref="K38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29" s="7" t="str">
        <f t="shared" si="119"/>
        <v/>
      </c>
      <c r="M3829" s="2">
        <f>SUM(INDEX(ch_table[AAT],1):ch_table[[#This Row],[AAT]])</f>
        <v>8.3951388888888907</v>
      </c>
    </row>
    <row r="3830" spans="1:13" x14ac:dyDescent="0.25">
      <c r="A3830">
        <v>267</v>
      </c>
      <c r="B3830" s="1">
        <v>43536</v>
      </c>
      <c r="C3830" s="7">
        <v>0.51666666666666672</v>
      </c>
      <c r="D3830" t="s">
        <v>54</v>
      </c>
      <c r="E3830" t="s">
        <v>458</v>
      </c>
      <c r="G3830" s="2">
        <v>5.5555555555555558E-3</v>
      </c>
      <c r="H3830" s="15" t="str">
        <f t="shared" si="118"/>
        <v/>
      </c>
      <c r="I3830" s="2">
        <f>SUM(INDEX(ch_table[Duration],1):ch_table[[#This Row],[Duration]])</f>
        <v>91.982638888888857</v>
      </c>
      <c r="J3830" s="7">
        <v>0.79166666666666663</v>
      </c>
      <c r="K3830" s="16" t="str" cm="1">
        <f t="array" ref="K38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0" s="7" t="str">
        <f t="shared" si="119"/>
        <v/>
      </c>
      <c r="M3830" s="2">
        <f>SUM(INDEX(ch_table[AAT],1):ch_table[[#This Row],[AAT]])</f>
        <v>8.3951388888888907</v>
      </c>
    </row>
    <row r="3831" spans="1:13" x14ac:dyDescent="0.25">
      <c r="A3831">
        <v>267</v>
      </c>
      <c r="B3831" s="1">
        <v>43536</v>
      </c>
      <c r="C3831" s="7">
        <v>0.52222222222222225</v>
      </c>
      <c r="D3831" t="s">
        <v>41</v>
      </c>
      <c r="E3831" t="s">
        <v>2627</v>
      </c>
      <c r="F3831" t="s">
        <v>1724</v>
      </c>
      <c r="G3831" s="2">
        <v>5.2083333333333343E-2</v>
      </c>
      <c r="H3831" s="15" t="str">
        <f t="shared" si="118"/>
        <v/>
      </c>
      <c r="I3831" s="2">
        <f>SUM(INDEX(ch_table[Duration],1):ch_table[[#This Row],[Duration]])</f>
        <v>92.034722222222186</v>
      </c>
      <c r="J3831" s="7">
        <v>0.79166666666666663</v>
      </c>
      <c r="K3831" s="16" t="str" cm="1">
        <f t="array" ref="K38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1" s="7" t="str">
        <f t="shared" si="119"/>
        <v/>
      </c>
      <c r="M3831" s="2">
        <f>SUM(INDEX(ch_table[AAT],1):ch_table[[#This Row],[AAT]])</f>
        <v>8.3951388888888907</v>
      </c>
    </row>
    <row r="3832" spans="1:13" x14ac:dyDescent="0.25">
      <c r="A3832">
        <v>267</v>
      </c>
      <c r="B3832" s="1">
        <v>43536</v>
      </c>
      <c r="C3832" s="7">
        <v>0.57430555555555551</v>
      </c>
      <c r="D3832" t="s">
        <v>286</v>
      </c>
      <c r="E3832" t="s">
        <v>2628</v>
      </c>
      <c r="G3832" s="2">
        <v>8.3333333333333332E-3</v>
      </c>
      <c r="H3832" s="15" t="str">
        <f t="shared" si="118"/>
        <v/>
      </c>
      <c r="I3832" s="2">
        <f>SUM(INDEX(ch_table[Duration],1):ch_table[[#This Row],[Duration]])</f>
        <v>92.043055555555526</v>
      </c>
      <c r="J3832" s="7">
        <v>0.79166666666666663</v>
      </c>
      <c r="K3832" s="16" t="str" cm="1">
        <f t="array" ref="K38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2" s="7" t="str">
        <f t="shared" si="119"/>
        <v/>
      </c>
      <c r="M3832" s="2">
        <f>SUM(INDEX(ch_table[AAT],1):ch_table[[#This Row],[AAT]])</f>
        <v>8.3951388888888907</v>
      </c>
    </row>
    <row r="3833" spans="1:13" x14ac:dyDescent="0.25">
      <c r="A3833">
        <v>267</v>
      </c>
      <c r="B3833" s="1">
        <v>43536</v>
      </c>
      <c r="C3833" s="7">
        <v>0.58263888888888893</v>
      </c>
      <c r="D3833" t="s">
        <v>1544</v>
      </c>
      <c r="E3833" t="s">
        <v>2629</v>
      </c>
      <c r="F3833" t="s">
        <v>1724</v>
      </c>
      <c r="G3833" s="2">
        <v>2.7777777777777779E-3</v>
      </c>
      <c r="H3833" s="15" t="str">
        <f t="shared" si="118"/>
        <v/>
      </c>
      <c r="I3833" s="2">
        <f>SUM(INDEX(ch_table[Duration],1):ch_table[[#This Row],[Duration]])</f>
        <v>92.045833333333306</v>
      </c>
      <c r="J3833" s="7">
        <v>0.79166666666666663</v>
      </c>
      <c r="K3833" s="16" t="str" cm="1">
        <f t="array" ref="K38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3" s="7" t="str">
        <f t="shared" si="119"/>
        <v/>
      </c>
      <c r="M3833" s="2">
        <f>SUM(INDEX(ch_table[AAT],1):ch_table[[#This Row],[AAT]])</f>
        <v>8.3951388888888907</v>
      </c>
    </row>
    <row r="3834" spans="1:13" x14ac:dyDescent="0.25">
      <c r="A3834">
        <v>267</v>
      </c>
      <c r="B3834" s="1">
        <v>43536</v>
      </c>
      <c r="C3834" s="7">
        <v>0.5854166666666667</v>
      </c>
      <c r="D3834" t="s">
        <v>290</v>
      </c>
      <c r="E3834" t="s">
        <v>2630</v>
      </c>
      <c r="F3834" t="s">
        <v>1724</v>
      </c>
      <c r="G3834" s="2">
        <v>8.2638888888888887E-2</v>
      </c>
      <c r="H3834" s="15" t="str">
        <f t="shared" si="118"/>
        <v/>
      </c>
      <c r="I3834" s="2">
        <f>SUM(INDEX(ch_table[Duration],1):ch_table[[#This Row],[Duration]])</f>
        <v>92.1284722222222</v>
      </c>
      <c r="J3834" s="7">
        <v>0.79166666666666663</v>
      </c>
      <c r="K3834" s="16" t="str" cm="1">
        <f t="array" ref="K38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4" s="7" t="str">
        <f t="shared" si="119"/>
        <v/>
      </c>
      <c r="M3834" s="2">
        <f>SUM(INDEX(ch_table[AAT],1):ch_table[[#This Row],[AAT]])</f>
        <v>8.3951388888888907</v>
      </c>
    </row>
    <row r="3835" spans="1:13" x14ac:dyDescent="0.25">
      <c r="A3835">
        <v>267</v>
      </c>
      <c r="B3835" s="1">
        <v>43536</v>
      </c>
      <c r="C3835" s="7">
        <v>0.66805555555555551</v>
      </c>
      <c r="D3835" t="s">
        <v>34</v>
      </c>
      <c r="E3835" t="s">
        <v>2321</v>
      </c>
      <c r="F3835" t="s">
        <v>2140</v>
      </c>
      <c r="G3835" s="2">
        <v>6.9444444444444447E-4</v>
      </c>
      <c r="H3835" s="15" t="str">
        <f t="shared" si="118"/>
        <v/>
      </c>
      <c r="I3835" s="2">
        <f>SUM(INDEX(ch_table[Duration],1):ch_table[[#This Row],[Duration]])</f>
        <v>92.129166666666649</v>
      </c>
      <c r="J3835" s="7">
        <v>0.79166666666666663</v>
      </c>
      <c r="K3835" s="16" t="str" cm="1">
        <f t="array" ref="K38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5" s="7" t="str">
        <f t="shared" si="119"/>
        <v/>
      </c>
      <c r="M3835" s="2">
        <f>SUM(INDEX(ch_table[AAT],1):ch_table[[#This Row],[AAT]])</f>
        <v>8.3951388888888907</v>
      </c>
    </row>
    <row r="3836" spans="1:13" x14ac:dyDescent="0.25">
      <c r="A3836">
        <v>267</v>
      </c>
      <c r="B3836" s="1">
        <v>43536</v>
      </c>
      <c r="C3836" s="7">
        <v>0.66874999999999996</v>
      </c>
      <c r="D3836" t="s">
        <v>290</v>
      </c>
      <c r="E3836" t="s">
        <v>2631</v>
      </c>
      <c r="F3836" t="s">
        <v>1724</v>
      </c>
      <c r="G3836" s="2">
        <v>1.2500000000000001E-2</v>
      </c>
      <c r="H3836" s="15" t="str">
        <f t="shared" si="118"/>
        <v/>
      </c>
      <c r="I3836" s="2">
        <f>SUM(INDEX(ch_table[Duration],1):ch_table[[#This Row],[Duration]])</f>
        <v>92.141666666666652</v>
      </c>
      <c r="J3836" s="7">
        <v>0.79166666666666663</v>
      </c>
      <c r="K3836" s="16" t="str" cm="1">
        <f t="array" ref="K38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6" s="7" t="str">
        <f t="shared" si="119"/>
        <v/>
      </c>
      <c r="M3836" s="2">
        <f>SUM(INDEX(ch_table[AAT],1):ch_table[[#This Row],[AAT]])</f>
        <v>8.3951388888888907</v>
      </c>
    </row>
    <row r="3837" spans="1:13" x14ac:dyDescent="0.25">
      <c r="A3837">
        <v>267</v>
      </c>
      <c r="B3837" s="1">
        <v>43536</v>
      </c>
      <c r="C3837" s="7">
        <v>0.68125000000000002</v>
      </c>
      <c r="D3837" t="s">
        <v>34</v>
      </c>
      <c r="E3837" t="s">
        <v>2323</v>
      </c>
      <c r="F3837" t="s">
        <v>2140</v>
      </c>
      <c r="G3837" s="2">
        <v>6.9444444444444447E-4</v>
      </c>
      <c r="H3837" s="15" t="str">
        <f t="shared" si="118"/>
        <v/>
      </c>
      <c r="I3837" s="2">
        <f>SUM(INDEX(ch_table[Duration],1):ch_table[[#This Row],[Duration]])</f>
        <v>92.1423611111111</v>
      </c>
      <c r="J3837" s="7">
        <v>0.79166666666666663</v>
      </c>
      <c r="K3837" s="16" t="str" cm="1">
        <f t="array" ref="K38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7" s="7" t="str">
        <f t="shared" si="119"/>
        <v/>
      </c>
      <c r="M3837" s="2">
        <f>SUM(INDEX(ch_table[AAT],1):ch_table[[#This Row],[AAT]])</f>
        <v>8.3951388888888907</v>
      </c>
    </row>
    <row r="3838" spans="1:13" x14ac:dyDescent="0.25">
      <c r="A3838">
        <v>267</v>
      </c>
      <c r="B3838" s="1">
        <v>43536</v>
      </c>
      <c r="C3838" s="7">
        <v>0.68194444444444446</v>
      </c>
      <c r="D3838" t="s">
        <v>290</v>
      </c>
      <c r="E3838" t="s">
        <v>2631</v>
      </c>
      <c r="F3838" t="s">
        <v>1724</v>
      </c>
      <c r="G3838" s="2">
        <v>7.7083333333333337E-2</v>
      </c>
      <c r="H3838" s="15" t="str">
        <f t="shared" si="118"/>
        <v/>
      </c>
      <c r="I3838" s="2">
        <f>SUM(INDEX(ch_table[Duration],1):ch_table[[#This Row],[Duration]])</f>
        <v>92.219444444444434</v>
      </c>
      <c r="J3838" s="7">
        <v>0.79166666666666663</v>
      </c>
      <c r="K3838" s="16" t="str" cm="1">
        <f t="array" ref="K38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8" s="7" t="str">
        <f t="shared" si="119"/>
        <v/>
      </c>
      <c r="M3838" s="2">
        <f>SUM(INDEX(ch_table[AAT],1):ch_table[[#This Row],[AAT]])</f>
        <v>8.3951388888888907</v>
      </c>
    </row>
    <row r="3839" spans="1:13" x14ac:dyDescent="0.25">
      <c r="A3839">
        <v>267</v>
      </c>
      <c r="B3839" s="1">
        <v>43536</v>
      </c>
      <c r="C3839" s="7">
        <v>0.75902777777777775</v>
      </c>
      <c r="D3839" t="s">
        <v>34</v>
      </c>
      <c r="E3839" t="s">
        <v>2242</v>
      </c>
      <c r="F3839" t="s">
        <v>2140</v>
      </c>
      <c r="G3839" s="2">
        <v>6.9444444444444447E-4</v>
      </c>
      <c r="H3839" s="15" t="str">
        <f t="shared" si="118"/>
        <v/>
      </c>
      <c r="I3839" s="2">
        <f>SUM(INDEX(ch_table[Duration],1):ch_table[[#This Row],[Duration]])</f>
        <v>92.220138888888883</v>
      </c>
      <c r="J3839" s="7">
        <v>0.79166666666666663</v>
      </c>
      <c r="K3839" s="16" t="str" cm="1">
        <f t="array" ref="K38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39" s="7" t="str">
        <f t="shared" si="119"/>
        <v/>
      </c>
      <c r="M3839" s="2">
        <f>SUM(INDEX(ch_table[AAT],1):ch_table[[#This Row],[AAT]])</f>
        <v>8.3951388888888907</v>
      </c>
    </row>
    <row r="3840" spans="1:13" x14ac:dyDescent="0.25">
      <c r="A3840">
        <v>267</v>
      </c>
      <c r="B3840" s="1">
        <v>43536</v>
      </c>
      <c r="C3840" s="7">
        <v>0.75972222222222219</v>
      </c>
      <c r="D3840" t="s">
        <v>290</v>
      </c>
      <c r="E3840" t="s">
        <v>2631</v>
      </c>
      <c r="F3840" t="s">
        <v>1724</v>
      </c>
      <c r="G3840" s="2">
        <v>6.9444444444444441E-3</v>
      </c>
      <c r="H3840" s="15" t="str">
        <f t="shared" si="118"/>
        <v/>
      </c>
      <c r="I3840" s="2">
        <f>SUM(INDEX(ch_table[Duration],1):ch_table[[#This Row],[Duration]])</f>
        <v>92.227083333333326</v>
      </c>
      <c r="J3840" s="7">
        <v>0.79166666666666663</v>
      </c>
      <c r="K3840" s="16" t="str" cm="1">
        <f t="array" ref="K38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40" s="7" t="str">
        <f t="shared" si="119"/>
        <v/>
      </c>
      <c r="M3840" s="2">
        <f>SUM(INDEX(ch_table[AAT],1):ch_table[[#This Row],[AAT]])</f>
        <v>8.3951388888888907</v>
      </c>
    </row>
    <row r="3841" spans="1:13" x14ac:dyDescent="0.25">
      <c r="A3841">
        <v>267</v>
      </c>
      <c r="B3841" s="1">
        <v>43536</v>
      </c>
      <c r="C3841" s="7">
        <v>0.76666666666666672</v>
      </c>
      <c r="D3841" t="s">
        <v>34</v>
      </c>
      <c r="E3841" t="s">
        <v>2243</v>
      </c>
      <c r="F3841" t="s">
        <v>2140</v>
      </c>
      <c r="G3841" s="2">
        <v>6.9444444444444447E-4</v>
      </c>
      <c r="H3841" s="15" t="str">
        <f t="shared" si="118"/>
        <v/>
      </c>
      <c r="I3841" s="2">
        <f>SUM(INDEX(ch_table[Duration],1):ch_table[[#This Row],[Duration]])</f>
        <v>92.227777777777774</v>
      </c>
      <c r="J3841" s="7">
        <v>0.79166666666666663</v>
      </c>
      <c r="K3841" s="16" t="str" cm="1">
        <f t="array" ref="K38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41" s="7" t="str">
        <f t="shared" si="119"/>
        <v/>
      </c>
      <c r="M3841" s="2">
        <f>SUM(INDEX(ch_table[AAT],1):ch_table[[#This Row],[AAT]])</f>
        <v>8.3951388888888907</v>
      </c>
    </row>
    <row r="3842" spans="1:13" x14ac:dyDescent="0.25">
      <c r="A3842">
        <v>267</v>
      </c>
      <c r="B3842" s="1">
        <v>43536</v>
      </c>
      <c r="C3842" s="7">
        <v>0.76736111111111116</v>
      </c>
      <c r="D3842" t="s">
        <v>290</v>
      </c>
      <c r="E3842" t="s">
        <v>2632</v>
      </c>
      <c r="F3842" t="s">
        <v>1724</v>
      </c>
      <c r="G3842" s="2">
        <v>3.9583333333333331E-2</v>
      </c>
      <c r="H3842" s="15" t="str">
        <f t="shared" ref="H3842:H3905" si="120">IF(OR($D3842="House rose", $D3842="Session end"), SUMIF(A:A,A3842, G:G),"")</f>
        <v/>
      </c>
      <c r="I3842" s="2">
        <f>SUM(INDEX(ch_table[Duration],1):ch_table[[#This Row],[Duration]])</f>
        <v>92.267361111111114</v>
      </c>
      <c r="J3842" s="7">
        <v>0.79166666666666663</v>
      </c>
      <c r="K3842" s="16" cm="1">
        <f t="array" ref="K38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1.5277777777777835E-2</v>
      </c>
      <c r="L3842" s="7" t="str">
        <f t="shared" ref="L3842:L3905" si="121">IF(OR(D3842="House rose",D3842="Session end"), SUMIF(A:A, A3842,K:K),"")</f>
        <v/>
      </c>
      <c r="M3842" s="2">
        <f>SUM(INDEX(ch_table[AAT],1):ch_table[[#This Row],[AAT]])</f>
        <v>8.4104166666666682</v>
      </c>
    </row>
    <row r="3843" spans="1:13" x14ac:dyDescent="0.25">
      <c r="A3843">
        <v>267</v>
      </c>
      <c r="B3843" s="1">
        <v>43536</v>
      </c>
      <c r="C3843" s="7">
        <v>0.80694444444444446</v>
      </c>
      <c r="D3843" t="s">
        <v>31</v>
      </c>
      <c r="E3843" t="s">
        <v>2633</v>
      </c>
      <c r="F3843" t="s">
        <v>1724</v>
      </c>
      <c r="G3843" s="2">
        <v>2.7777777777777779E-3</v>
      </c>
      <c r="H3843" s="15" t="str">
        <f t="shared" si="120"/>
        <v/>
      </c>
      <c r="I3843" s="2">
        <f>SUM(INDEX(ch_table[Duration],1):ch_table[[#This Row],[Duration]])</f>
        <v>92.270138888888894</v>
      </c>
      <c r="J3843" s="7">
        <v>0.79166666666666663</v>
      </c>
      <c r="K3843" s="16" cm="1">
        <f t="array" ref="K38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3843" s="7" t="str">
        <f t="shared" si="121"/>
        <v/>
      </c>
      <c r="M3843" s="2">
        <f>SUM(INDEX(ch_table[AAT],1):ch_table[[#This Row],[AAT]])</f>
        <v>8.4131944444444464</v>
      </c>
    </row>
    <row r="3844" spans="1:13" x14ac:dyDescent="0.25">
      <c r="A3844">
        <v>267</v>
      </c>
      <c r="B3844" s="1">
        <v>43536</v>
      </c>
      <c r="C3844" s="7">
        <v>0.80972222222222223</v>
      </c>
      <c r="D3844" t="s">
        <v>31</v>
      </c>
      <c r="E3844" t="s">
        <v>2634</v>
      </c>
      <c r="F3844" t="s">
        <v>1724</v>
      </c>
      <c r="G3844" s="2">
        <v>1.3888888888888889E-3</v>
      </c>
      <c r="H3844" s="15" t="str">
        <f t="shared" si="120"/>
        <v/>
      </c>
      <c r="I3844" s="2">
        <f>SUM(INDEX(ch_table[Duration],1):ch_table[[#This Row],[Duration]])</f>
        <v>92.271527777777777</v>
      </c>
      <c r="J3844" s="7">
        <v>0.79166666666666663</v>
      </c>
      <c r="K3844" s="16" cm="1">
        <f t="array" ref="K38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44" s="7" t="str">
        <f t="shared" si="121"/>
        <v/>
      </c>
      <c r="M3844" s="2">
        <f>SUM(INDEX(ch_table[AAT],1):ch_table[[#This Row],[AAT]])</f>
        <v>8.4145833333333346</v>
      </c>
    </row>
    <row r="3845" spans="1:13" x14ac:dyDescent="0.25">
      <c r="A3845">
        <v>267</v>
      </c>
      <c r="B3845" s="1">
        <v>43536</v>
      </c>
      <c r="C3845" s="7">
        <v>0.81111111111111112</v>
      </c>
      <c r="D3845" t="s">
        <v>31</v>
      </c>
      <c r="E3845" t="s">
        <v>2635</v>
      </c>
      <c r="F3845" t="s">
        <v>1724</v>
      </c>
      <c r="G3845" s="2">
        <v>1.3888888888888889E-3</v>
      </c>
      <c r="H3845" s="15" t="str">
        <f t="shared" si="120"/>
        <v/>
      </c>
      <c r="I3845" s="2">
        <f>SUM(INDEX(ch_table[Duration],1):ch_table[[#This Row],[Duration]])</f>
        <v>92.27291666666666</v>
      </c>
      <c r="J3845" s="7">
        <v>0.79166666666666663</v>
      </c>
      <c r="K3845" s="16" cm="1">
        <f t="array" ref="K38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45" s="7" t="str">
        <f t="shared" si="121"/>
        <v/>
      </c>
      <c r="M3845" s="2">
        <f>SUM(INDEX(ch_table[AAT],1):ch_table[[#This Row],[AAT]])</f>
        <v>8.4159722222222229</v>
      </c>
    </row>
    <row r="3846" spans="1:13" x14ac:dyDescent="0.25">
      <c r="A3846">
        <v>267</v>
      </c>
      <c r="B3846" s="1">
        <v>43536</v>
      </c>
      <c r="C3846" s="7">
        <v>0.8125</v>
      </c>
      <c r="D3846" t="s">
        <v>31</v>
      </c>
      <c r="E3846" t="s">
        <v>2636</v>
      </c>
      <c r="F3846" t="s">
        <v>1724</v>
      </c>
      <c r="G3846" s="2">
        <v>1.3888888888888889E-3</v>
      </c>
      <c r="H3846" s="15" t="str">
        <f t="shared" si="120"/>
        <v/>
      </c>
      <c r="I3846" s="2">
        <f>SUM(INDEX(ch_table[Duration],1):ch_table[[#This Row],[Duration]])</f>
        <v>92.274305555555543</v>
      </c>
      <c r="J3846" s="7">
        <v>0.79166666666666663</v>
      </c>
      <c r="K3846" s="16" cm="1">
        <f t="array" ref="K38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46" s="7" t="str">
        <f t="shared" si="121"/>
        <v/>
      </c>
      <c r="M3846" s="2">
        <f>SUM(INDEX(ch_table[AAT],1):ch_table[[#This Row],[AAT]])</f>
        <v>8.4173611111111111</v>
      </c>
    </row>
    <row r="3847" spans="1:13" x14ac:dyDescent="0.25">
      <c r="A3847">
        <v>267</v>
      </c>
      <c r="B3847" s="1">
        <v>43536</v>
      </c>
      <c r="C3847" s="7">
        <v>0.81388888888888888</v>
      </c>
      <c r="D3847" t="s">
        <v>31</v>
      </c>
      <c r="E3847" t="s">
        <v>2637</v>
      </c>
      <c r="F3847" t="s">
        <v>1724</v>
      </c>
      <c r="G3847" s="2">
        <v>2.7777777777777779E-3</v>
      </c>
      <c r="H3847" s="15" t="str">
        <f t="shared" si="120"/>
        <v/>
      </c>
      <c r="I3847" s="2">
        <f>SUM(INDEX(ch_table[Duration],1):ch_table[[#This Row],[Duration]])</f>
        <v>92.277083333333323</v>
      </c>
      <c r="J3847" s="7">
        <v>0.79166666666666663</v>
      </c>
      <c r="K3847" s="16" cm="1">
        <f t="array" ref="K38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3847" s="7" t="str">
        <f t="shared" si="121"/>
        <v/>
      </c>
      <c r="M3847" s="2">
        <f>SUM(INDEX(ch_table[AAT],1):ch_table[[#This Row],[AAT]])</f>
        <v>8.4201388888888893</v>
      </c>
    </row>
    <row r="3848" spans="1:13" x14ac:dyDescent="0.25">
      <c r="A3848">
        <v>267</v>
      </c>
      <c r="B3848" s="1">
        <v>43536</v>
      </c>
      <c r="C3848" s="7">
        <v>0.81666666666666665</v>
      </c>
      <c r="D3848" t="s">
        <v>31</v>
      </c>
      <c r="E3848" t="s">
        <v>2638</v>
      </c>
      <c r="F3848" t="s">
        <v>1724</v>
      </c>
      <c r="G3848" s="2">
        <v>6.9444444444444447E-4</v>
      </c>
      <c r="H3848" s="15" t="str">
        <f t="shared" si="120"/>
        <v/>
      </c>
      <c r="I3848" s="2">
        <f>SUM(INDEX(ch_table[Duration],1):ch_table[[#This Row],[Duration]])</f>
        <v>92.277777777777771</v>
      </c>
      <c r="J3848" s="7">
        <v>0.79166666666666663</v>
      </c>
      <c r="K3848" s="16" cm="1">
        <f t="array" ref="K38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48" s="7" t="str">
        <f t="shared" si="121"/>
        <v/>
      </c>
      <c r="M3848" s="2">
        <f>SUM(INDEX(ch_table[AAT],1):ch_table[[#This Row],[AAT]])</f>
        <v>8.4208333333333343</v>
      </c>
    </row>
    <row r="3849" spans="1:13" x14ac:dyDescent="0.25">
      <c r="A3849">
        <v>267</v>
      </c>
      <c r="B3849" s="1">
        <v>43536</v>
      </c>
      <c r="C3849" s="7">
        <v>0.81736111111111109</v>
      </c>
      <c r="D3849" t="s">
        <v>31</v>
      </c>
      <c r="E3849" t="s">
        <v>2639</v>
      </c>
      <c r="F3849" t="s">
        <v>1724</v>
      </c>
      <c r="G3849" s="2">
        <v>6.9444444444444447E-4</v>
      </c>
      <c r="H3849" s="15" t="str">
        <f t="shared" si="120"/>
        <v/>
      </c>
      <c r="I3849" s="2">
        <f>SUM(INDEX(ch_table[Duration],1):ch_table[[#This Row],[Duration]])</f>
        <v>92.27847222222222</v>
      </c>
      <c r="J3849" s="7">
        <v>0.79166666666666663</v>
      </c>
      <c r="K3849" s="16" cm="1">
        <f t="array" ref="K38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49" s="7" t="str">
        <f t="shared" si="121"/>
        <v/>
      </c>
      <c r="M3849" s="2">
        <f>SUM(INDEX(ch_table[AAT],1):ch_table[[#This Row],[AAT]])</f>
        <v>8.4215277777777793</v>
      </c>
    </row>
    <row r="3850" spans="1:13" x14ac:dyDescent="0.25">
      <c r="A3850">
        <v>267</v>
      </c>
      <c r="B3850" s="1">
        <v>43536</v>
      </c>
      <c r="C3850" s="7">
        <v>0.81805555555555554</v>
      </c>
      <c r="D3850" t="s">
        <v>31</v>
      </c>
      <c r="E3850" t="s">
        <v>2640</v>
      </c>
      <c r="F3850" t="s">
        <v>1724</v>
      </c>
      <c r="G3850" s="2">
        <v>1.3888888888888889E-3</v>
      </c>
      <c r="H3850" s="15" t="str">
        <f t="shared" si="120"/>
        <v/>
      </c>
      <c r="I3850" s="2">
        <f>SUM(INDEX(ch_table[Duration],1):ch_table[[#This Row],[Duration]])</f>
        <v>92.279861111111103</v>
      </c>
      <c r="J3850" s="7">
        <v>0.79166666666666663</v>
      </c>
      <c r="K3850" s="16" cm="1">
        <f t="array" ref="K38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50" s="7" t="str">
        <f t="shared" si="121"/>
        <v/>
      </c>
      <c r="M3850" s="2">
        <f>SUM(INDEX(ch_table[AAT],1):ch_table[[#This Row],[AAT]])</f>
        <v>8.4229166666666675</v>
      </c>
    </row>
    <row r="3851" spans="1:13" x14ac:dyDescent="0.25">
      <c r="A3851">
        <v>267</v>
      </c>
      <c r="B3851" s="1">
        <v>43536</v>
      </c>
      <c r="C3851" s="7">
        <v>0.81944444444444442</v>
      </c>
      <c r="D3851" t="s">
        <v>29</v>
      </c>
      <c r="E3851" t="s">
        <v>176</v>
      </c>
      <c r="F3851" t="s">
        <v>1724</v>
      </c>
      <c r="G3851" s="2">
        <v>1.8749999999999999E-2</v>
      </c>
      <c r="H3851" s="15" t="str">
        <f t="shared" si="120"/>
        <v/>
      </c>
      <c r="I3851" s="2">
        <f>SUM(INDEX(ch_table[Duration],1):ch_table[[#This Row],[Duration]])</f>
        <v>92.2986111111111</v>
      </c>
      <c r="J3851" s="7">
        <v>0.79166666666666663</v>
      </c>
      <c r="K3851" s="16" cm="1">
        <f t="array" ref="K38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3851" s="7" t="str">
        <f t="shared" si="121"/>
        <v/>
      </c>
      <c r="M3851" s="2">
        <f>SUM(INDEX(ch_table[AAT],1):ch_table[[#This Row],[AAT]])</f>
        <v>8.4416666666666682</v>
      </c>
    </row>
    <row r="3852" spans="1:13" x14ac:dyDescent="0.25">
      <c r="A3852">
        <v>267</v>
      </c>
      <c r="B3852" s="1">
        <v>43536</v>
      </c>
      <c r="C3852" s="7">
        <v>0.83819444444444446</v>
      </c>
      <c r="D3852" t="s">
        <v>31</v>
      </c>
      <c r="E3852" t="s">
        <v>2641</v>
      </c>
      <c r="F3852" t="s">
        <v>1724</v>
      </c>
      <c r="G3852" s="2">
        <v>2.7777777777777779E-3</v>
      </c>
      <c r="H3852" s="15" t="str">
        <f t="shared" si="120"/>
        <v/>
      </c>
      <c r="I3852" s="2">
        <f>SUM(INDEX(ch_table[Duration],1):ch_table[[#This Row],[Duration]])</f>
        <v>92.30138888888888</v>
      </c>
      <c r="J3852" s="7">
        <v>0.79166666666666663</v>
      </c>
      <c r="K3852" s="16" cm="1">
        <f t="array" ref="K38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3852" s="7" t="str">
        <f t="shared" si="121"/>
        <v/>
      </c>
      <c r="M3852" s="2">
        <f>SUM(INDEX(ch_table[AAT],1):ch_table[[#This Row],[AAT]])</f>
        <v>8.4444444444444464</v>
      </c>
    </row>
    <row r="3853" spans="1:13" x14ac:dyDescent="0.25">
      <c r="A3853">
        <v>267</v>
      </c>
      <c r="B3853" s="1">
        <v>43536</v>
      </c>
      <c r="C3853" s="7">
        <v>0.84097222222222223</v>
      </c>
      <c r="D3853" t="s">
        <v>31</v>
      </c>
      <c r="E3853" t="s">
        <v>2642</v>
      </c>
      <c r="F3853" t="s">
        <v>1724</v>
      </c>
      <c r="G3853" s="2">
        <v>2.7777777777777779E-3</v>
      </c>
      <c r="H3853" s="15" t="str">
        <f t="shared" si="120"/>
        <v/>
      </c>
      <c r="I3853" s="2">
        <f>SUM(INDEX(ch_table[Duration],1):ch_table[[#This Row],[Duration]])</f>
        <v>92.30416666666666</v>
      </c>
      <c r="J3853" s="7">
        <v>0.79166666666666663</v>
      </c>
      <c r="K3853" s="16" cm="1">
        <f t="array" ref="K38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3853" s="7" t="str">
        <f t="shared" si="121"/>
        <v/>
      </c>
      <c r="M3853" s="2">
        <f>SUM(INDEX(ch_table[AAT],1):ch_table[[#This Row],[AAT]])</f>
        <v>8.4472222222222246</v>
      </c>
    </row>
    <row r="3854" spans="1:13" x14ac:dyDescent="0.25">
      <c r="A3854">
        <v>267</v>
      </c>
      <c r="B3854" s="1">
        <v>43536</v>
      </c>
      <c r="C3854" s="7">
        <v>0.84375</v>
      </c>
      <c r="D3854" t="s">
        <v>1688</v>
      </c>
      <c r="E3854" t="s">
        <v>2643</v>
      </c>
      <c r="G3854" s="2">
        <v>1.3888888888888889E-3</v>
      </c>
      <c r="H3854" s="15" t="str">
        <f t="shared" si="120"/>
        <v/>
      </c>
      <c r="I3854" s="2">
        <f>SUM(INDEX(ch_table[Duration],1):ch_table[[#This Row],[Duration]])</f>
        <v>92.305555555555543</v>
      </c>
      <c r="J3854" s="7">
        <v>0.79166666666666663</v>
      </c>
      <c r="K3854" s="16" cm="1">
        <f t="array" ref="K38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54" s="7" t="str">
        <f t="shared" si="121"/>
        <v/>
      </c>
      <c r="M3854" s="2">
        <f>SUM(INDEX(ch_table[AAT],1):ch_table[[#This Row],[AAT]])</f>
        <v>8.4486111111111128</v>
      </c>
    </row>
    <row r="3855" spans="1:13" x14ac:dyDescent="0.25">
      <c r="A3855">
        <v>267</v>
      </c>
      <c r="B3855" s="1">
        <v>43536</v>
      </c>
      <c r="C3855" s="7">
        <v>0.84513888888888888</v>
      </c>
      <c r="D3855" t="s">
        <v>1688</v>
      </c>
      <c r="E3855" t="s">
        <v>2644</v>
      </c>
      <c r="G3855" s="2">
        <v>2.0833333333333329E-3</v>
      </c>
      <c r="H3855" s="15" t="str">
        <f t="shared" si="120"/>
        <v/>
      </c>
      <c r="I3855" s="2">
        <f>SUM(INDEX(ch_table[Duration],1):ch_table[[#This Row],[Duration]])</f>
        <v>92.307638888888874</v>
      </c>
      <c r="J3855" s="7">
        <v>0.79166666666666663</v>
      </c>
      <c r="K3855" s="16" cm="1">
        <f t="array" ref="K38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3855" s="7" t="str">
        <f t="shared" si="121"/>
        <v/>
      </c>
      <c r="M3855" s="2">
        <f>SUM(INDEX(ch_table[AAT],1):ch_table[[#This Row],[AAT]])</f>
        <v>8.4506944444444461</v>
      </c>
    </row>
    <row r="3856" spans="1:13" x14ac:dyDescent="0.25">
      <c r="A3856">
        <v>267</v>
      </c>
      <c r="B3856" s="1">
        <v>43536</v>
      </c>
      <c r="C3856" s="7">
        <v>0.84722222222222221</v>
      </c>
      <c r="D3856" t="s">
        <v>1688</v>
      </c>
      <c r="E3856" t="s">
        <v>2645</v>
      </c>
      <c r="G3856" s="2">
        <v>1.3888888888888889E-3</v>
      </c>
      <c r="H3856" s="15" t="str">
        <f t="shared" si="120"/>
        <v/>
      </c>
      <c r="I3856" s="2">
        <f>SUM(INDEX(ch_table[Duration],1):ch_table[[#This Row],[Duration]])</f>
        <v>92.309027777777757</v>
      </c>
      <c r="J3856" s="7">
        <v>0.79166666666666663</v>
      </c>
      <c r="K3856" s="16" cm="1">
        <f t="array" ref="K38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56" s="7" t="str">
        <f t="shared" si="121"/>
        <v/>
      </c>
      <c r="M3856" s="2">
        <f>SUM(INDEX(ch_table[AAT],1):ch_table[[#This Row],[AAT]])</f>
        <v>8.4520833333333343</v>
      </c>
    </row>
    <row r="3857" spans="1:13" x14ac:dyDescent="0.25">
      <c r="A3857">
        <v>267</v>
      </c>
      <c r="B3857" s="1">
        <v>43536</v>
      </c>
      <c r="C3857" s="7">
        <v>0.84861111111111109</v>
      </c>
      <c r="D3857" t="s">
        <v>1688</v>
      </c>
      <c r="E3857" t="s">
        <v>2646</v>
      </c>
      <c r="G3857" s="2">
        <v>1.3888888888888889E-3</v>
      </c>
      <c r="H3857" s="15" t="str">
        <f t="shared" si="120"/>
        <v/>
      </c>
      <c r="I3857" s="2">
        <f>SUM(INDEX(ch_table[Duration],1):ch_table[[#This Row],[Duration]])</f>
        <v>92.31041666666664</v>
      </c>
      <c r="J3857" s="7">
        <v>0.79166666666666663</v>
      </c>
      <c r="K3857" s="16" cm="1">
        <f t="array" ref="K38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57" s="7" t="str">
        <f t="shared" si="121"/>
        <v/>
      </c>
      <c r="M3857" s="2">
        <f>SUM(INDEX(ch_table[AAT],1):ch_table[[#This Row],[AAT]])</f>
        <v>8.4534722222222225</v>
      </c>
    </row>
    <row r="3858" spans="1:13" x14ac:dyDescent="0.25">
      <c r="A3858">
        <v>267</v>
      </c>
      <c r="B3858" s="1">
        <v>43536</v>
      </c>
      <c r="C3858" s="7">
        <v>0.85</v>
      </c>
      <c r="D3858" t="s">
        <v>31</v>
      </c>
      <c r="E3858" t="s">
        <v>2647</v>
      </c>
      <c r="G3858" s="2">
        <v>6.9444444444444447E-4</v>
      </c>
      <c r="H3858" s="15" t="str">
        <f t="shared" si="120"/>
        <v/>
      </c>
      <c r="I3858" s="2">
        <f>SUM(INDEX(ch_table[Duration],1):ch_table[[#This Row],[Duration]])</f>
        <v>92.311111111111089</v>
      </c>
      <c r="J3858" s="7">
        <v>0.79166666666666663</v>
      </c>
      <c r="K3858" s="16" cm="1">
        <f t="array" ref="K38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58" s="7" t="str">
        <f t="shared" si="121"/>
        <v/>
      </c>
      <c r="M3858" s="2">
        <f>SUM(INDEX(ch_table[AAT],1):ch_table[[#This Row],[AAT]])</f>
        <v>8.4541666666666675</v>
      </c>
    </row>
    <row r="3859" spans="1:13" x14ac:dyDescent="0.25">
      <c r="A3859">
        <v>267</v>
      </c>
      <c r="B3859" s="1">
        <v>43536</v>
      </c>
      <c r="C3859" s="7">
        <v>0.85069444444444442</v>
      </c>
      <c r="D3859" t="s">
        <v>31</v>
      </c>
      <c r="E3859" t="s">
        <v>2648</v>
      </c>
      <c r="G3859" s="2">
        <v>1.3888888888888889E-3</v>
      </c>
      <c r="H3859" s="15" t="str">
        <f t="shared" si="120"/>
        <v/>
      </c>
      <c r="I3859" s="2">
        <f>SUM(INDEX(ch_table[Duration],1):ch_table[[#This Row],[Duration]])</f>
        <v>92.312499999999972</v>
      </c>
      <c r="J3859" s="7">
        <v>0.79166666666666663</v>
      </c>
      <c r="K3859" s="16" cm="1">
        <f t="array" ref="K38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59" s="7" t="str">
        <f t="shared" si="121"/>
        <v/>
      </c>
      <c r="M3859" s="2">
        <f>SUM(INDEX(ch_table[AAT],1):ch_table[[#This Row],[AAT]])</f>
        <v>8.4555555555555557</v>
      </c>
    </row>
    <row r="3860" spans="1:13" x14ac:dyDescent="0.25">
      <c r="A3860">
        <v>267</v>
      </c>
      <c r="B3860" s="1">
        <v>43536</v>
      </c>
      <c r="C3860" s="7">
        <v>0.8520833333333333</v>
      </c>
      <c r="D3860" t="s">
        <v>31</v>
      </c>
      <c r="E3860" t="s">
        <v>2649</v>
      </c>
      <c r="G3860" s="2">
        <v>6.9444444444444447E-4</v>
      </c>
      <c r="H3860" s="15" t="str">
        <f t="shared" si="120"/>
        <v/>
      </c>
      <c r="I3860" s="2">
        <f>SUM(INDEX(ch_table[Duration],1):ch_table[[#This Row],[Duration]])</f>
        <v>92.31319444444442</v>
      </c>
      <c r="J3860" s="7">
        <v>0.79166666666666663</v>
      </c>
      <c r="K3860" s="16" cm="1">
        <f t="array" ref="K38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60" s="7" t="str">
        <f t="shared" si="121"/>
        <v/>
      </c>
      <c r="M3860" s="2">
        <f>SUM(INDEX(ch_table[AAT],1):ch_table[[#This Row],[AAT]])</f>
        <v>8.4562500000000007</v>
      </c>
    </row>
    <row r="3861" spans="1:13" x14ac:dyDescent="0.25">
      <c r="A3861">
        <v>267</v>
      </c>
      <c r="B3861" s="1">
        <v>43536</v>
      </c>
      <c r="C3861" s="7">
        <v>0.85277777777777775</v>
      </c>
      <c r="D3861" t="s">
        <v>31</v>
      </c>
      <c r="E3861" t="s">
        <v>2650</v>
      </c>
      <c r="G3861" s="2">
        <v>6.9444444444444447E-4</v>
      </c>
      <c r="H3861" s="15" t="str">
        <f t="shared" si="120"/>
        <v/>
      </c>
      <c r="I3861" s="2">
        <f>SUM(INDEX(ch_table[Duration],1):ch_table[[#This Row],[Duration]])</f>
        <v>92.313888888888869</v>
      </c>
      <c r="J3861" s="7">
        <v>0.79166666666666663</v>
      </c>
      <c r="K3861" s="16" cm="1">
        <f t="array" ref="K38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61" s="7" t="str">
        <f t="shared" si="121"/>
        <v/>
      </c>
      <c r="M3861" s="2">
        <f>SUM(INDEX(ch_table[AAT],1):ch_table[[#This Row],[AAT]])</f>
        <v>8.4569444444444457</v>
      </c>
    </row>
    <row r="3862" spans="1:13" x14ac:dyDescent="0.25">
      <c r="A3862">
        <v>267</v>
      </c>
      <c r="B3862" s="1">
        <v>43536</v>
      </c>
      <c r="C3862" s="7">
        <v>0.85347222222222219</v>
      </c>
      <c r="D3862" t="s">
        <v>23</v>
      </c>
      <c r="E3862" t="s">
        <v>2651</v>
      </c>
      <c r="G3862" s="2">
        <v>1.805555555555555E-2</v>
      </c>
      <c r="H3862" s="15" t="str">
        <f t="shared" si="120"/>
        <v/>
      </c>
      <c r="I3862" s="2">
        <f>SUM(INDEX(ch_table[Duration],1):ch_table[[#This Row],[Duration]])</f>
        <v>92.331944444444417</v>
      </c>
      <c r="J3862" s="7">
        <v>0.79166666666666663</v>
      </c>
      <c r="K3862" s="16" cm="1">
        <f t="array" ref="K38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3862" s="7" t="str">
        <f t="shared" si="121"/>
        <v/>
      </c>
      <c r="M3862" s="2">
        <f>SUM(INDEX(ch_table[AAT],1):ch_table[[#This Row],[AAT]])</f>
        <v>8.4750000000000014</v>
      </c>
    </row>
    <row r="3863" spans="1:13" x14ac:dyDescent="0.25">
      <c r="A3863">
        <v>267</v>
      </c>
      <c r="B3863" s="1">
        <v>43536</v>
      </c>
      <c r="C3863" s="7">
        <v>0.87152777777777779</v>
      </c>
      <c r="D3863" t="s">
        <v>8</v>
      </c>
      <c r="H3863" s="15">
        <f t="shared" si="120"/>
        <v>0.39236111111111094</v>
      </c>
      <c r="I3863" s="2">
        <f>SUM(INDEX(ch_table[Duration],1):ch_table[[#This Row],[Duration]])</f>
        <v>92.331944444444417</v>
      </c>
      <c r="J3863" s="7">
        <v>0.79166666666666663</v>
      </c>
      <c r="K3863" s="16" t="str" cm="1">
        <f t="array" ref="K38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63" s="7">
        <f t="shared" si="121"/>
        <v>7.986111111111116E-2</v>
      </c>
      <c r="M3863" s="2">
        <f>SUM(INDEX(ch_table[AAT],1):ch_table[[#This Row],[AAT]])</f>
        <v>8.4750000000000014</v>
      </c>
    </row>
    <row r="3864" spans="1:13" x14ac:dyDescent="0.25">
      <c r="A3864">
        <v>268</v>
      </c>
      <c r="B3864" s="1">
        <v>43537</v>
      </c>
      <c r="C3864" s="7">
        <v>0.47916666666666669</v>
      </c>
      <c r="D3864" t="s">
        <v>13</v>
      </c>
      <c r="G3864" s="2">
        <v>2.7777777777777779E-3</v>
      </c>
      <c r="H3864" s="15" t="str">
        <f t="shared" si="120"/>
        <v/>
      </c>
      <c r="I3864" s="2">
        <f>SUM(INDEX(ch_table[Duration],1):ch_table[[#This Row],[Duration]])</f>
        <v>92.334722222222197</v>
      </c>
      <c r="J3864" s="7">
        <v>0.79166666666666663</v>
      </c>
      <c r="K3864" s="16" t="str" cm="1">
        <f t="array" ref="K38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64" s="7" t="str">
        <f t="shared" si="121"/>
        <v/>
      </c>
      <c r="M3864" s="2">
        <f>SUM(INDEX(ch_table[AAT],1):ch_table[[#This Row],[AAT]])</f>
        <v>8.4750000000000014</v>
      </c>
    </row>
    <row r="3865" spans="1:13" x14ac:dyDescent="0.25">
      <c r="A3865">
        <v>268</v>
      </c>
      <c r="B3865" s="1">
        <v>43537</v>
      </c>
      <c r="C3865" s="7">
        <v>0.48194444444444451</v>
      </c>
      <c r="D3865" t="s">
        <v>52</v>
      </c>
      <c r="E3865" t="s">
        <v>2652</v>
      </c>
      <c r="G3865" s="2">
        <v>1.8749999999999999E-2</v>
      </c>
      <c r="H3865" s="15" t="str">
        <f t="shared" si="120"/>
        <v/>
      </c>
      <c r="I3865" s="2">
        <f>SUM(INDEX(ch_table[Duration],1):ch_table[[#This Row],[Duration]])</f>
        <v>92.353472222222194</v>
      </c>
      <c r="J3865" s="7">
        <v>0.79166666666666663</v>
      </c>
      <c r="K3865" s="16" t="str" cm="1">
        <f t="array" ref="K38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65" s="7" t="str">
        <f t="shared" si="121"/>
        <v/>
      </c>
      <c r="M3865" s="2">
        <f>SUM(INDEX(ch_table[AAT],1):ch_table[[#This Row],[AAT]])</f>
        <v>8.4750000000000014</v>
      </c>
    </row>
    <row r="3866" spans="1:13" x14ac:dyDescent="0.25">
      <c r="A3866">
        <v>268</v>
      </c>
      <c r="B3866" s="1">
        <v>43537</v>
      </c>
      <c r="C3866" s="7">
        <v>0.50069444444444444</v>
      </c>
      <c r="D3866" t="s">
        <v>52</v>
      </c>
      <c r="E3866" t="s">
        <v>111</v>
      </c>
      <c r="G3866" s="2">
        <v>2.8472222222222222E-2</v>
      </c>
      <c r="H3866" s="15" t="str">
        <f t="shared" si="120"/>
        <v/>
      </c>
      <c r="I3866" s="2">
        <f>SUM(INDEX(ch_table[Duration],1):ch_table[[#This Row],[Duration]])</f>
        <v>92.381944444444414</v>
      </c>
      <c r="J3866" s="7">
        <v>0.79166666666666663</v>
      </c>
      <c r="K3866" s="16" t="str" cm="1">
        <f t="array" ref="K38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66" s="7" t="str">
        <f t="shared" si="121"/>
        <v/>
      </c>
      <c r="M3866" s="2">
        <f>SUM(INDEX(ch_table[AAT],1):ch_table[[#This Row],[AAT]])</f>
        <v>8.4750000000000014</v>
      </c>
    </row>
    <row r="3867" spans="1:13" x14ac:dyDescent="0.25">
      <c r="A3867">
        <v>268</v>
      </c>
      <c r="B3867" s="1">
        <v>43537</v>
      </c>
      <c r="C3867" s="7">
        <v>0.52916666666666667</v>
      </c>
      <c r="D3867" t="s">
        <v>41</v>
      </c>
      <c r="E3867" t="s">
        <v>2653</v>
      </c>
      <c r="G3867" s="2">
        <v>8.9583333333333334E-2</v>
      </c>
      <c r="H3867" s="15" t="str">
        <f t="shared" si="120"/>
        <v/>
      </c>
      <c r="I3867" s="2">
        <f>SUM(INDEX(ch_table[Duration],1):ch_table[[#This Row],[Duration]])</f>
        <v>92.471527777777752</v>
      </c>
      <c r="J3867" s="7">
        <v>0.79166666666666663</v>
      </c>
      <c r="K3867" s="16" t="str" cm="1">
        <f t="array" ref="K38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67" s="7" t="str">
        <f t="shared" si="121"/>
        <v/>
      </c>
      <c r="M3867" s="2">
        <f>SUM(INDEX(ch_table[AAT],1):ch_table[[#This Row],[AAT]])</f>
        <v>8.4750000000000014</v>
      </c>
    </row>
    <row r="3868" spans="1:13" x14ac:dyDescent="0.25">
      <c r="A3868">
        <v>268</v>
      </c>
      <c r="B3868" s="1">
        <v>43537</v>
      </c>
      <c r="C3868" s="7">
        <v>0.61875000000000002</v>
      </c>
      <c r="D3868" t="s">
        <v>31</v>
      </c>
      <c r="E3868" t="s">
        <v>2654</v>
      </c>
      <c r="F3868" t="s">
        <v>1724</v>
      </c>
      <c r="G3868" s="2">
        <v>6.9444444444444447E-4</v>
      </c>
      <c r="H3868" s="15" t="str">
        <f t="shared" si="120"/>
        <v/>
      </c>
      <c r="I3868" s="2">
        <f>SUM(INDEX(ch_table[Duration],1):ch_table[[#This Row],[Duration]])</f>
        <v>92.4722222222222</v>
      </c>
      <c r="J3868" s="7">
        <v>0.79166666666666663</v>
      </c>
      <c r="K3868" s="16" t="str" cm="1">
        <f t="array" ref="K38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68" s="7" t="str">
        <f t="shared" si="121"/>
        <v/>
      </c>
      <c r="M3868" s="2">
        <f>SUM(INDEX(ch_table[AAT],1):ch_table[[#This Row],[AAT]])</f>
        <v>8.4750000000000014</v>
      </c>
    </row>
    <row r="3869" spans="1:13" x14ac:dyDescent="0.25">
      <c r="A3869">
        <v>268</v>
      </c>
      <c r="B3869" s="1">
        <v>43537</v>
      </c>
      <c r="C3869" s="7">
        <v>0.61944444444444446</v>
      </c>
      <c r="D3869" t="s">
        <v>286</v>
      </c>
      <c r="E3869" t="s">
        <v>2655</v>
      </c>
      <c r="G3869" s="2">
        <v>8.3333333333333332E-3</v>
      </c>
      <c r="H3869" s="15" t="str">
        <f t="shared" si="120"/>
        <v/>
      </c>
      <c r="I3869" s="2">
        <f>SUM(INDEX(ch_table[Duration],1):ch_table[[#This Row],[Duration]])</f>
        <v>92.48055555555554</v>
      </c>
      <c r="J3869" s="7">
        <v>0.79166666666666663</v>
      </c>
      <c r="K3869" s="16" t="str" cm="1">
        <f t="array" ref="K38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69" s="7" t="str">
        <f t="shared" si="121"/>
        <v/>
      </c>
      <c r="M3869" s="2">
        <f>SUM(INDEX(ch_table[AAT],1):ch_table[[#This Row],[AAT]])</f>
        <v>8.4750000000000014</v>
      </c>
    </row>
    <row r="3870" spans="1:13" x14ac:dyDescent="0.25">
      <c r="A3870">
        <v>268</v>
      </c>
      <c r="B3870" s="1">
        <v>43537</v>
      </c>
      <c r="C3870" s="7">
        <v>0.62777777777777777</v>
      </c>
      <c r="D3870" t="s">
        <v>290</v>
      </c>
      <c r="E3870" t="s">
        <v>2656</v>
      </c>
      <c r="F3870" t="s">
        <v>1724</v>
      </c>
      <c r="G3870" s="2">
        <v>7.6388888888888886E-3</v>
      </c>
      <c r="H3870" s="15" t="str">
        <f t="shared" si="120"/>
        <v/>
      </c>
      <c r="I3870" s="2">
        <f>SUM(INDEX(ch_table[Duration],1):ch_table[[#This Row],[Duration]])</f>
        <v>92.488194444444431</v>
      </c>
      <c r="J3870" s="7">
        <v>0.79166666666666663</v>
      </c>
      <c r="K3870" s="16" t="str" cm="1">
        <f t="array" ref="K38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0" s="7" t="str">
        <f t="shared" si="121"/>
        <v/>
      </c>
      <c r="M3870" s="2">
        <f>SUM(INDEX(ch_table[AAT],1):ch_table[[#This Row],[AAT]])</f>
        <v>8.4750000000000014</v>
      </c>
    </row>
    <row r="3871" spans="1:13" x14ac:dyDescent="0.25">
      <c r="A3871">
        <v>268</v>
      </c>
      <c r="B3871" s="1">
        <v>43537</v>
      </c>
      <c r="C3871" s="7">
        <v>0.63541666666666663</v>
      </c>
      <c r="D3871" t="s">
        <v>31</v>
      </c>
      <c r="E3871" t="s">
        <v>2657</v>
      </c>
      <c r="G3871" s="2">
        <v>6.9444444444444447E-4</v>
      </c>
      <c r="H3871" s="15" t="str">
        <f t="shared" si="120"/>
        <v/>
      </c>
      <c r="I3871" s="2">
        <f>SUM(INDEX(ch_table[Duration],1):ch_table[[#This Row],[Duration]])</f>
        <v>92.48888888888888</v>
      </c>
      <c r="J3871" s="7">
        <v>0.79166666666666663</v>
      </c>
      <c r="K3871" s="16" t="str" cm="1">
        <f t="array" ref="K38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1" s="7" t="str">
        <f t="shared" si="121"/>
        <v/>
      </c>
      <c r="M3871" s="2">
        <f>SUM(INDEX(ch_table[AAT],1):ch_table[[#This Row],[AAT]])</f>
        <v>8.4750000000000014</v>
      </c>
    </row>
    <row r="3872" spans="1:13" x14ac:dyDescent="0.25">
      <c r="A3872">
        <v>268</v>
      </c>
      <c r="B3872" s="1">
        <v>43537</v>
      </c>
      <c r="C3872" s="7">
        <v>0.63611111111111107</v>
      </c>
      <c r="D3872" t="s">
        <v>290</v>
      </c>
      <c r="E3872" t="s">
        <v>2447</v>
      </c>
      <c r="F3872" t="s">
        <v>1724</v>
      </c>
      <c r="G3872" s="2">
        <v>1.7361111111111108E-2</v>
      </c>
      <c r="H3872" s="15" t="str">
        <f t="shared" si="120"/>
        <v/>
      </c>
      <c r="I3872" s="2">
        <f>SUM(INDEX(ch_table[Duration],1):ch_table[[#This Row],[Duration]])</f>
        <v>92.506249999999994</v>
      </c>
      <c r="J3872" s="7">
        <v>0.79166666666666663</v>
      </c>
      <c r="K3872" s="16" t="str" cm="1">
        <f t="array" ref="K38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2" s="7" t="str">
        <f t="shared" si="121"/>
        <v/>
      </c>
      <c r="M3872" s="2">
        <f>SUM(INDEX(ch_table[AAT],1):ch_table[[#This Row],[AAT]])</f>
        <v>8.4750000000000014</v>
      </c>
    </row>
    <row r="3873" spans="1:13" x14ac:dyDescent="0.25">
      <c r="A3873">
        <v>268</v>
      </c>
      <c r="B3873" s="1">
        <v>43537</v>
      </c>
      <c r="C3873" s="7">
        <v>0.65347222222222223</v>
      </c>
      <c r="D3873" t="s">
        <v>31</v>
      </c>
      <c r="E3873" t="s">
        <v>2658</v>
      </c>
      <c r="F3873" t="s">
        <v>1724</v>
      </c>
      <c r="G3873" s="2">
        <v>6.9444444444444447E-4</v>
      </c>
      <c r="H3873" s="15" t="str">
        <f t="shared" si="120"/>
        <v/>
      </c>
      <c r="I3873" s="2">
        <f>SUM(INDEX(ch_table[Duration],1):ch_table[[#This Row],[Duration]])</f>
        <v>92.506944444444443</v>
      </c>
      <c r="J3873" s="7">
        <v>0.79166666666666663</v>
      </c>
      <c r="K3873" s="16" t="str" cm="1">
        <f t="array" ref="K38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3" s="7" t="str">
        <f t="shared" si="121"/>
        <v/>
      </c>
      <c r="M3873" s="2">
        <f>SUM(INDEX(ch_table[AAT],1):ch_table[[#This Row],[AAT]])</f>
        <v>8.4750000000000014</v>
      </c>
    </row>
    <row r="3874" spans="1:13" x14ac:dyDescent="0.25">
      <c r="A3874">
        <v>268</v>
      </c>
      <c r="B3874" s="1">
        <v>43537</v>
      </c>
      <c r="C3874" s="7">
        <v>0.65416666666666667</v>
      </c>
      <c r="D3874" t="s">
        <v>290</v>
      </c>
      <c r="E3874" t="s">
        <v>2447</v>
      </c>
      <c r="F3874" t="s">
        <v>1724</v>
      </c>
      <c r="G3874" s="2">
        <v>2.7777777777777779E-3</v>
      </c>
      <c r="H3874" s="15" t="str">
        <f t="shared" si="120"/>
        <v/>
      </c>
      <c r="I3874" s="2">
        <f>SUM(INDEX(ch_table[Duration],1):ch_table[[#This Row],[Duration]])</f>
        <v>92.509722222222223</v>
      </c>
      <c r="J3874" s="7">
        <v>0.79166666666666663</v>
      </c>
      <c r="K3874" s="16" t="str" cm="1">
        <f t="array" ref="K38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4" s="7" t="str">
        <f t="shared" si="121"/>
        <v/>
      </c>
      <c r="M3874" s="2">
        <f>SUM(INDEX(ch_table[AAT],1):ch_table[[#This Row],[AAT]])</f>
        <v>8.4750000000000014</v>
      </c>
    </row>
    <row r="3875" spans="1:13" x14ac:dyDescent="0.25">
      <c r="A3875">
        <v>268</v>
      </c>
      <c r="B3875" s="1">
        <v>43537</v>
      </c>
      <c r="C3875" s="7">
        <v>0.65694444444444444</v>
      </c>
      <c r="D3875" t="s">
        <v>31</v>
      </c>
      <c r="E3875" t="s">
        <v>2659</v>
      </c>
      <c r="F3875" t="s">
        <v>1724</v>
      </c>
      <c r="G3875" s="2">
        <v>6.9444444444444447E-4</v>
      </c>
      <c r="H3875" s="15" t="str">
        <f t="shared" si="120"/>
        <v/>
      </c>
      <c r="I3875" s="2">
        <f>SUM(INDEX(ch_table[Duration],1):ch_table[[#This Row],[Duration]])</f>
        <v>92.510416666666671</v>
      </c>
      <c r="J3875" s="7">
        <v>0.79166666666666663</v>
      </c>
      <c r="K3875" s="16" t="str" cm="1">
        <f t="array" ref="K38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5" s="7" t="str">
        <f t="shared" si="121"/>
        <v/>
      </c>
      <c r="M3875" s="2">
        <f>SUM(INDEX(ch_table[AAT],1):ch_table[[#This Row],[AAT]])</f>
        <v>8.4750000000000014</v>
      </c>
    </row>
    <row r="3876" spans="1:13" x14ac:dyDescent="0.25">
      <c r="A3876">
        <v>268</v>
      </c>
      <c r="B3876" s="1">
        <v>43537</v>
      </c>
      <c r="C3876" s="7">
        <v>0.65763888888888888</v>
      </c>
      <c r="D3876" t="s">
        <v>290</v>
      </c>
      <c r="E3876" t="s">
        <v>2447</v>
      </c>
      <c r="F3876" t="s">
        <v>1724</v>
      </c>
      <c r="G3876" s="2">
        <v>6.9444444444444447E-4</v>
      </c>
      <c r="H3876" s="15" t="str">
        <f t="shared" si="120"/>
        <v/>
      </c>
      <c r="I3876" s="2">
        <f>SUM(INDEX(ch_table[Duration],1):ch_table[[#This Row],[Duration]])</f>
        <v>92.51111111111112</v>
      </c>
      <c r="J3876" s="7">
        <v>0.79166666666666663</v>
      </c>
      <c r="K3876" s="16" t="str" cm="1">
        <f t="array" ref="K38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6" s="7" t="str">
        <f t="shared" si="121"/>
        <v/>
      </c>
      <c r="M3876" s="2">
        <f>SUM(INDEX(ch_table[AAT],1):ch_table[[#This Row],[AAT]])</f>
        <v>8.4750000000000014</v>
      </c>
    </row>
    <row r="3877" spans="1:13" x14ac:dyDescent="0.25">
      <c r="A3877">
        <v>268</v>
      </c>
      <c r="B3877" s="1">
        <v>43537</v>
      </c>
      <c r="C3877" s="7">
        <v>0.65833333333333333</v>
      </c>
      <c r="D3877" t="s">
        <v>31</v>
      </c>
      <c r="E3877" t="s">
        <v>2660</v>
      </c>
      <c r="F3877" t="s">
        <v>1724</v>
      </c>
      <c r="G3877" s="2">
        <v>6.9444444444444447E-4</v>
      </c>
      <c r="H3877" s="15" t="str">
        <f t="shared" si="120"/>
        <v/>
      </c>
      <c r="I3877" s="2">
        <f>SUM(INDEX(ch_table[Duration],1):ch_table[[#This Row],[Duration]])</f>
        <v>92.511805555555569</v>
      </c>
      <c r="J3877" s="7">
        <v>0.79166666666666663</v>
      </c>
      <c r="K3877" s="16" t="str" cm="1">
        <f t="array" ref="K38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7" s="7" t="str">
        <f t="shared" si="121"/>
        <v/>
      </c>
      <c r="M3877" s="2">
        <f>SUM(INDEX(ch_table[AAT],1):ch_table[[#This Row],[AAT]])</f>
        <v>8.4750000000000014</v>
      </c>
    </row>
    <row r="3878" spans="1:13" x14ac:dyDescent="0.25">
      <c r="A3878">
        <v>268</v>
      </c>
      <c r="B3878" s="1">
        <v>43537</v>
      </c>
      <c r="C3878" s="7">
        <v>0.65902777777777777</v>
      </c>
      <c r="D3878" t="s">
        <v>290</v>
      </c>
      <c r="E3878" t="s">
        <v>2447</v>
      </c>
      <c r="F3878" t="s">
        <v>1724</v>
      </c>
      <c r="G3878" s="2">
        <v>1.3888888888888889E-3</v>
      </c>
      <c r="H3878" s="15" t="str">
        <f t="shared" si="120"/>
        <v/>
      </c>
      <c r="I3878" s="2">
        <f>SUM(INDEX(ch_table[Duration],1):ch_table[[#This Row],[Duration]])</f>
        <v>92.513194444444451</v>
      </c>
      <c r="J3878" s="7">
        <v>0.79166666666666663</v>
      </c>
      <c r="K3878" s="16" t="str" cm="1">
        <f t="array" ref="K38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8" s="7" t="str">
        <f t="shared" si="121"/>
        <v/>
      </c>
      <c r="M3878" s="2">
        <f>SUM(INDEX(ch_table[AAT],1):ch_table[[#This Row],[AAT]])</f>
        <v>8.4750000000000014</v>
      </c>
    </row>
    <row r="3879" spans="1:13" x14ac:dyDescent="0.25">
      <c r="A3879">
        <v>268</v>
      </c>
      <c r="B3879" s="1">
        <v>43537</v>
      </c>
      <c r="C3879" s="7">
        <v>0.66041666666666665</v>
      </c>
      <c r="D3879" t="s">
        <v>31</v>
      </c>
      <c r="E3879" t="s">
        <v>2661</v>
      </c>
      <c r="F3879" t="s">
        <v>1724</v>
      </c>
      <c r="G3879" s="2">
        <v>6.9444444444444447E-4</v>
      </c>
      <c r="H3879" s="15" t="str">
        <f t="shared" si="120"/>
        <v/>
      </c>
      <c r="I3879" s="2">
        <f>SUM(INDEX(ch_table[Duration],1):ch_table[[#This Row],[Duration]])</f>
        <v>92.5138888888889</v>
      </c>
      <c r="J3879" s="7">
        <v>0.79166666666666663</v>
      </c>
      <c r="K3879" s="16" t="str" cm="1">
        <f t="array" ref="K38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79" s="7" t="str">
        <f t="shared" si="121"/>
        <v/>
      </c>
      <c r="M3879" s="2">
        <f>SUM(INDEX(ch_table[AAT],1):ch_table[[#This Row],[AAT]])</f>
        <v>8.4750000000000014</v>
      </c>
    </row>
    <row r="3880" spans="1:13" x14ac:dyDescent="0.25">
      <c r="A3880">
        <v>268</v>
      </c>
      <c r="B3880" s="1">
        <v>43537</v>
      </c>
      <c r="C3880" s="7">
        <v>0.66111111111111109</v>
      </c>
      <c r="D3880" t="s">
        <v>290</v>
      </c>
      <c r="E3880" t="s">
        <v>2447</v>
      </c>
      <c r="F3880" t="s">
        <v>1724</v>
      </c>
      <c r="G3880" s="2">
        <v>5.1388888888888887E-2</v>
      </c>
      <c r="H3880" s="15" t="str">
        <f t="shared" si="120"/>
        <v/>
      </c>
      <c r="I3880" s="2">
        <f>SUM(INDEX(ch_table[Duration],1):ch_table[[#This Row],[Duration]])</f>
        <v>92.565277777777794</v>
      </c>
      <c r="J3880" s="7">
        <v>0.79166666666666663</v>
      </c>
      <c r="K3880" s="16" t="str" cm="1">
        <f t="array" ref="K38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80" s="7" t="str">
        <f t="shared" si="121"/>
        <v/>
      </c>
      <c r="M3880" s="2">
        <f>SUM(INDEX(ch_table[AAT],1):ch_table[[#This Row],[AAT]])</f>
        <v>8.4750000000000014</v>
      </c>
    </row>
    <row r="3881" spans="1:13" x14ac:dyDescent="0.25">
      <c r="A3881">
        <v>268</v>
      </c>
      <c r="B3881" s="1">
        <v>43537</v>
      </c>
      <c r="C3881" s="7">
        <v>0.71250000000000002</v>
      </c>
      <c r="D3881" t="s">
        <v>34</v>
      </c>
      <c r="E3881" t="s">
        <v>2242</v>
      </c>
      <c r="F3881" t="s">
        <v>2140</v>
      </c>
      <c r="G3881" s="2">
        <v>6.9444444444444447E-4</v>
      </c>
      <c r="H3881" s="15" t="str">
        <f t="shared" si="120"/>
        <v/>
      </c>
      <c r="I3881" s="2">
        <f>SUM(INDEX(ch_table[Duration],1):ch_table[[#This Row],[Duration]])</f>
        <v>92.565972222222243</v>
      </c>
      <c r="J3881" s="7">
        <v>0.79166666666666663</v>
      </c>
      <c r="K3881" s="16" t="str" cm="1">
        <f t="array" ref="K38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81" s="7" t="str">
        <f t="shared" si="121"/>
        <v/>
      </c>
      <c r="M3881" s="2">
        <f>SUM(INDEX(ch_table[AAT],1):ch_table[[#This Row],[AAT]])</f>
        <v>8.4750000000000014</v>
      </c>
    </row>
    <row r="3882" spans="1:13" x14ac:dyDescent="0.25">
      <c r="A3882">
        <v>268</v>
      </c>
      <c r="B3882" s="1">
        <v>43537</v>
      </c>
      <c r="C3882" s="7">
        <v>0.71319444444444446</v>
      </c>
      <c r="D3882" t="s">
        <v>290</v>
      </c>
      <c r="E3882" t="s">
        <v>2447</v>
      </c>
      <c r="F3882" t="s">
        <v>1724</v>
      </c>
      <c r="G3882" s="2">
        <v>1.7361111111111108E-2</v>
      </c>
      <c r="H3882" s="15" t="str">
        <f t="shared" si="120"/>
        <v/>
      </c>
      <c r="I3882" s="2">
        <f>SUM(INDEX(ch_table[Duration],1):ch_table[[#This Row],[Duration]])</f>
        <v>92.583333333333357</v>
      </c>
      <c r="J3882" s="7">
        <v>0.79166666666666663</v>
      </c>
      <c r="K3882" s="16" t="str" cm="1">
        <f t="array" ref="K38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82" s="7" t="str">
        <f t="shared" si="121"/>
        <v/>
      </c>
      <c r="M3882" s="2">
        <f>SUM(INDEX(ch_table[AAT],1):ch_table[[#This Row],[AAT]])</f>
        <v>8.4750000000000014</v>
      </c>
    </row>
    <row r="3883" spans="1:13" x14ac:dyDescent="0.25">
      <c r="A3883">
        <v>268</v>
      </c>
      <c r="B3883" s="1">
        <v>43537</v>
      </c>
      <c r="C3883" s="7">
        <v>0.73055555555555551</v>
      </c>
      <c r="D3883" t="s">
        <v>34</v>
      </c>
      <c r="E3883" t="s">
        <v>2323</v>
      </c>
      <c r="F3883" t="s">
        <v>2140</v>
      </c>
      <c r="G3883" s="2">
        <v>6.9444444444444447E-4</v>
      </c>
      <c r="H3883" s="15" t="str">
        <f t="shared" si="120"/>
        <v/>
      </c>
      <c r="I3883" s="2">
        <f>SUM(INDEX(ch_table[Duration],1):ch_table[[#This Row],[Duration]])</f>
        <v>92.584027777777806</v>
      </c>
      <c r="J3883" s="7">
        <v>0.79166666666666663</v>
      </c>
      <c r="K3883" s="16" t="str" cm="1">
        <f t="array" ref="K38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883" s="7" t="str">
        <f t="shared" si="121"/>
        <v/>
      </c>
      <c r="M3883" s="2">
        <f>SUM(INDEX(ch_table[AAT],1):ch_table[[#This Row],[AAT]])</f>
        <v>8.4750000000000014</v>
      </c>
    </row>
    <row r="3884" spans="1:13" x14ac:dyDescent="0.25">
      <c r="A3884">
        <v>268</v>
      </c>
      <c r="B3884" s="1">
        <v>43537</v>
      </c>
      <c r="C3884" s="7">
        <v>0.73124999999999996</v>
      </c>
      <c r="D3884" t="s">
        <v>290</v>
      </c>
      <c r="E3884" t="s">
        <v>2662</v>
      </c>
      <c r="F3884" t="s">
        <v>1724</v>
      </c>
      <c r="G3884" s="2">
        <v>9.5138888888888884E-2</v>
      </c>
      <c r="H3884" s="15" t="str">
        <f t="shared" si="120"/>
        <v/>
      </c>
      <c r="I3884" s="2">
        <f>SUM(INDEX(ch_table[Duration],1):ch_table[[#This Row],[Duration]])</f>
        <v>92.679166666666688</v>
      </c>
      <c r="J3884" s="7">
        <v>0.79166666666666663</v>
      </c>
      <c r="K3884" s="16" cm="1">
        <f t="array" ref="K38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3.472222222222221E-2</v>
      </c>
      <c r="L3884" s="7" t="str">
        <f t="shared" si="121"/>
        <v/>
      </c>
      <c r="M3884" s="2">
        <f>SUM(INDEX(ch_table[AAT],1):ch_table[[#This Row],[AAT]])</f>
        <v>8.5097222222222229</v>
      </c>
    </row>
    <row r="3885" spans="1:13" x14ac:dyDescent="0.25">
      <c r="A3885">
        <v>268</v>
      </c>
      <c r="B3885" s="1">
        <v>43537</v>
      </c>
      <c r="C3885" s="7">
        <v>0.82638888888888884</v>
      </c>
      <c r="D3885" t="s">
        <v>31</v>
      </c>
      <c r="E3885" t="s">
        <v>2663</v>
      </c>
      <c r="F3885" t="s">
        <v>1724</v>
      </c>
      <c r="G3885" s="2">
        <v>2.7777777777777779E-3</v>
      </c>
      <c r="H3885" s="15" t="str">
        <f t="shared" si="120"/>
        <v/>
      </c>
      <c r="I3885" s="2">
        <f>SUM(INDEX(ch_table[Duration],1):ch_table[[#This Row],[Duration]])</f>
        <v>92.681944444444468</v>
      </c>
      <c r="J3885" s="7">
        <v>0.79166666666666663</v>
      </c>
      <c r="K3885" s="16" cm="1">
        <f t="array" ref="K38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3885" s="7" t="str">
        <f t="shared" si="121"/>
        <v/>
      </c>
      <c r="M3885" s="2">
        <f>SUM(INDEX(ch_table[AAT],1):ch_table[[#This Row],[AAT]])</f>
        <v>8.5125000000000011</v>
      </c>
    </row>
    <row r="3886" spans="1:13" x14ac:dyDescent="0.25">
      <c r="A3886">
        <v>268</v>
      </c>
      <c r="B3886" s="1">
        <v>43537</v>
      </c>
      <c r="C3886" s="7">
        <v>0.82916666666666672</v>
      </c>
      <c r="D3886" t="s">
        <v>31</v>
      </c>
      <c r="E3886" t="s">
        <v>2664</v>
      </c>
      <c r="F3886" t="s">
        <v>1724</v>
      </c>
      <c r="G3886" s="2">
        <v>1.3888888888888889E-3</v>
      </c>
      <c r="H3886" s="15" t="str">
        <f t="shared" si="120"/>
        <v/>
      </c>
      <c r="I3886" s="2">
        <f>SUM(INDEX(ch_table[Duration],1):ch_table[[#This Row],[Duration]])</f>
        <v>92.683333333333351</v>
      </c>
      <c r="J3886" s="7">
        <v>0.79166666666666663</v>
      </c>
      <c r="K3886" s="16" cm="1">
        <f t="array" ref="K38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86" s="7" t="str">
        <f t="shared" si="121"/>
        <v/>
      </c>
      <c r="M3886" s="2">
        <f>SUM(INDEX(ch_table[AAT],1):ch_table[[#This Row],[AAT]])</f>
        <v>8.5138888888888893</v>
      </c>
    </row>
    <row r="3887" spans="1:13" x14ac:dyDescent="0.25">
      <c r="A3887">
        <v>268</v>
      </c>
      <c r="B3887" s="1">
        <v>43537</v>
      </c>
      <c r="C3887" s="7">
        <v>0.8305555555555556</v>
      </c>
      <c r="D3887" t="s">
        <v>31</v>
      </c>
      <c r="E3887" t="s">
        <v>2665</v>
      </c>
      <c r="F3887" t="s">
        <v>1724</v>
      </c>
      <c r="G3887" s="2">
        <v>1.3888888888888889E-3</v>
      </c>
      <c r="H3887" s="15" t="str">
        <f t="shared" si="120"/>
        <v/>
      </c>
      <c r="I3887" s="2">
        <f>SUM(INDEX(ch_table[Duration],1):ch_table[[#This Row],[Duration]])</f>
        <v>92.684722222222234</v>
      </c>
      <c r="J3887" s="7">
        <v>0.79166666666666663</v>
      </c>
      <c r="K3887" s="16" cm="1">
        <f t="array" ref="K38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87" s="7" t="str">
        <f t="shared" si="121"/>
        <v/>
      </c>
      <c r="M3887" s="2">
        <f>SUM(INDEX(ch_table[AAT],1):ch_table[[#This Row],[AAT]])</f>
        <v>8.5152777777777775</v>
      </c>
    </row>
    <row r="3888" spans="1:13" x14ac:dyDescent="0.25">
      <c r="A3888">
        <v>268</v>
      </c>
      <c r="B3888" s="1">
        <v>43537</v>
      </c>
      <c r="C3888" s="7">
        <v>0.83194444444444449</v>
      </c>
      <c r="D3888" t="s">
        <v>31</v>
      </c>
      <c r="E3888" t="s">
        <v>2666</v>
      </c>
      <c r="F3888" t="s">
        <v>1724</v>
      </c>
      <c r="G3888" s="2">
        <v>6.9444444444444447E-4</v>
      </c>
      <c r="H3888" s="15" t="str">
        <f t="shared" si="120"/>
        <v/>
      </c>
      <c r="I3888" s="2">
        <f>SUM(INDEX(ch_table[Duration],1):ch_table[[#This Row],[Duration]])</f>
        <v>92.685416666666683</v>
      </c>
      <c r="J3888" s="7">
        <v>0.79166666666666663</v>
      </c>
      <c r="K3888" s="16" cm="1">
        <f t="array" ref="K38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88" s="7" t="str">
        <f t="shared" si="121"/>
        <v/>
      </c>
      <c r="M3888" s="2">
        <f>SUM(INDEX(ch_table[AAT],1):ch_table[[#This Row],[AAT]])</f>
        <v>8.5159722222222225</v>
      </c>
    </row>
    <row r="3889" spans="1:13" x14ac:dyDescent="0.25">
      <c r="A3889">
        <v>268</v>
      </c>
      <c r="B3889" s="1">
        <v>43537</v>
      </c>
      <c r="C3889" s="7">
        <v>0.83263888888888893</v>
      </c>
      <c r="D3889" t="s">
        <v>31</v>
      </c>
      <c r="E3889" t="s">
        <v>2667</v>
      </c>
      <c r="F3889" t="s">
        <v>1724</v>
      </c>
      <c r="G3889" s="2">
        <v>6.9444444444444447E-4</v>
      </c>
      <c r="H3889" s="15" t="str">
        <f t="shared" si="120"/>
        <v/>
      </c>
      <c r="I3889" s="2">
        <f>SUM(INDEX(ch_table[Duration],1):ch_table[[#This Row],[Duration]])</f>
        <v>92.686111111111131</v>
      </c>
      <c r="J3889" s="7">
        <v>0.79166666666666663</v>
      </c>
      <c r="K3889" s="16" cm="1">
        <f t="array" ref="K38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89" s="7" t="str">
        <f t="shared" si="121"/>
        <v/>
      </c>
      <c r="M3889" s="2">
        <f>SUM(INDEX(ch_table[AAT],1):ch_table[[#This Row],[AAT]])</f>
        <v>8.5166666666666675</v>
      </c>
    </row>
    <row r="3890" spans="1:13" x14ac:dyDescent="0.25">
      <c r="A3890">
        <v>268</v>
      </c>
      <c r="B3890" s="1">
        <v>43537</v>
      </c>
      <c r="C3890" s="7">
        <v>0.83333333333333337</v>
      </c>
      <c r="D3890" t="s">
        <v>31</v>
      </c>
      <c r="E3890" t="s">
        <v>2668</v>
      </c>
      <c r="F3890" t="s">
        <v>1724</v>
      </c>
      <c r="G3890" s="2">
        <v>6.9444444444444447E-4</v>
      </c>
      <c r="H3890" s="15" t="str">
        <f t="shared" si="120"/>
        <v/>
      </c>
      <c r="I3890" s="2">
        <f>SUM(INDEX(ch_table[Duration],1):ch_table[[#This Row],[Duration]])</f>
        <v>92.68680555555558</v>
      </c>
      <c r="J3890" s="7">
        <v>0.79166666666666663</v>
      </c>
      <c r="K3890" s="16" cm="1">
        <f t="array" ref="K38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90" s="7" t="str">
        <f t="shared" si="121"/>
        <v/>
      </c>
      <c r="M3890" s="2">
        <f>SUM(INDEX(ch_table[AAT],1):ch_table[[#This Row],[AAT]])</f>
        <v>8.5173611111111125</v>
      </c>
    </row>
    <row r="3891" spans="1:13" x14ac:dyDescent="0.25">
      <c r="A3891">
        <v>268</v>
      </c>
      <c r="B3891" s="1">
        <v>43537</v>
      </c>
      <c r="C3891" s="7">
        <v>0.83402777777777781</v>
      </c>
      <c r="D3891" t="s">
        <v>31</v>
      </c>
      <c r="E3891" t="s">
        <v>2669</v>
      </c>
      <c r="F3891" t="s">
        <v>1724</v>
      </c>
      <c r="G3891" s="2">
        <v>1.3888888888888889E-3</v>
      </c>
      <c r="H3891" s="15" t="str">
        <f t="shared" si="120"/>
        <v/>
      </c>
      <c r="I3891" s="2">
        <f>SUM(INDEX(ch_table[Duration],1):ch_table[[#This Row],[Duration]])</f>
        <v>92.688194444444463</v>
      </c>
      <c r="J3891" s="7">
        <v>0.79166666666666663</v>
      </c>
      <c r="K3891" s="16" cm="1">
        <f t="array" ref="K38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91" s="7" t="str">
        <f t="shared" si="121"/>
        <v/>
      </c>
      <c r="M3891" s="2">
        <f>SUM(INDEX(ch_table[AAT],1):ch_table[[#This Row],[AAT]])</f>
        <v>8.5187500000000007</v>
      </c>
    </row>
    <row r="3892" spans="1:13" x14ac:dyDescent="0.25">
      <c r="A3892">
        <v>268</v>
      </c>
      <c r="B3892" s="1">
        <v>43537</v>
      </c>
      <c r="C3892" s="7">
        <v>0.8354166666666667</v>
      </c>
      <c r="D3892" t="s">
        <v>31</v>
      </c>
      <c r="E3892" t="s">
        <v>2670</v>
      </c>
      <c r="F3892" t="s">
        <v>1724</v>
      </c>
      <c r="G3892" s="2">
        <v>2.0833333333333329E-3</v>
      </c>
      <c r="H3892" s="15" t="str">
        <f t="shared" si="120"/>
        <v/>
      </c>
      <c r="I3892" s="2">
        <f>SUM(INDEX(ch_table[Duration],1):ch_table[[#This Row],[Duration]])</f>
        <v>92.690277777777794</v>
      </c>
      <c r="J3892" s="7">
        <v>0.79166666666666663</v>
      </c>
      <c r="K3892" s="16" cm="1">
        <f t="array" ref="K38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3892" s="7" t="str">
        <f t="shared" si="121"/>
        <v/>
      </c>
      <c r="M3892" s="2">
        <f>SUM(INDEX(ch_table[AAT],1):ch_table[[#This Row],[AAT]])</f>
        <v>8.5208333333333339</v>
      </c>
    </row>
    <row r="3893" spans="1:13" x14ac:dyDescent="0.25">
      <c r="A3893">
        <v>268</v>
      </c>
      <c r="B3893" s="1">
        <v>43537</v>
      </c>
      <c r="C3893" s="7">
        <v>0.83750000000000002</v>
      </c>
      <c r="D3893" t="s">
        <v>31</v>
      </c>
      <c r="E3893" t="s">
        <v>2671</v>
      </c>
      <c r="F3893" t="s">
        <v>1724</v>
      </c>
      <c r="G3893" s="2">
        <v>2.7777777777777779E-3</v>
      </c>
      <c r="H3893" s="15" t="str">
        <f t="shared" si="120"/>
        <v/>
      </c>
      <c r="I3893" s="2">
        <f>SUM(INDEX(ch_table[Duration],1):ch_table[[#This Row],[Duration]])</f>
        <v>92.693055555555574</v>
      </c>
      <c r="J3893" s="7">
        <v>0.79166666666666663</v>
      </c>
      <c r="K3893" s="16" cm="1">
        <f t="array" ref="K38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3893" s="7" t="str">
        <f t="shared" si="121"/>
        <v/>
      </c>
      <c r="M3893" s="2">
        <f>SUM(INDEX(ch_table[AAT],1):ch_table[[#This Row],[AAT]])</f>
        <v>8.5236111111111121</v>
      </c>
    </row>
    <row r="3894" spans="1:13" x14ac:dyDescent="0.25">
      <c r="A3894">
        <v>268</v>
      </c>
      <c r="B3894" s="1">
        <v>43537</v>
      </c>
      <c r="C3894" s="7">
        <v>0.84027777777777779</v>
      </c>
      <c r="D3894" t="s">
        <v>31</v>
      </c>
      <c r="E3894" t="s">
        <v>2672</v>
      </c>
      <c r="F3894" t="s">
        <v>1724</v>
      </c>
      <c r="G3894" s="2">
        <v>6.9444444444444447E-4</v>
      </c>
      <c r="H3894" s="15" t="str">
        <f t="shared" si="120"/>
        <v/>
      </c>
      <c r="I3894" s="2">
        <f>SUM(INDEX(ch_table[Duration],1):ch_table[[#This Row],[Duration]])</f>
        <v>92.693750000000023</v>
      </c>
      <c r="J3894" s="7">
        <v>0.79166666666666663</v>
      </c>
      <c r="K3894" s="16" cm="1">
        <f t="array" ref="K38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94" s="7" t="str">
        <f t="shared" si="121"/>
        <v/>
      </c>
      <c r="M3894" s="2">
        <f>SUM(INDEX(ch_table[AAT],1):ch_table[[#This Row],[AAT]])</f>
        <v>8.5243055555555571</v>
      </c>
    </row>
    <row r="3895" spans="1:13" x14ac:dyDescent="0.25">
      <c r="A3895">
        <v>268</v>
      </c>
      <c r="B3895" s="1">
        <v>43537</v>
      </c>
      <c r="C3895" s="7">
        <v>0.84097222222222223</v>
      </c>
      <c r="D3895" t="s">
        <v>31</v>
      </c>
      <c r="E3895" t="s">
        <v>2673</v>
      </c>
      <c r="F3895" t="s">
        <v>1724</v>
      </c>
      <c r="G3895" s="2">
        <v>2.0833333333333329E-3</v>
      </c>
      <c r="H3895" s="15" t="str">
        <f t="shared" si="120"/>
        <v/>
      </c>
      <c r="I3895" s="2">
        <f>SUM(INDEX(ch_table[Duration],1):ch_table[[#This Row],[Duration]])</f>
        <v>92.695833333333354</v>
      </c>
      <c r="J3895" s="7">
        <v>0.79166666666666663</v>
      </c>
      <c r="K3895" s="16" cm="1">
        <f t="array" ref="K38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3895" s="7" t="str">
        <f t="shared" si="121"/>
        <v/>
      </c>
      <c r="M3895" s="2">
        <f>SUM(INDEX(ch_table[AAT],1):ch_table[[#This Row],[AAT]])</f>
        <v>8.5263888888888903</v>
      </c>
    </row>
    <row r="3896" spans="1:13" x14ac:dyDescent="0.25">
      <c r="A3896">
        <v>268</v>
      </c>
      <c r="B3896" s="1">
        <v>43537</v>
      </c>
      <c r="C3896" s="7">
        <v>0.84305555555555556</v>
      </c>
      <c r="D3896" t="s">
        <v>31</v>
      </c>
      <c r="E3896" t="s">
        <v>2674</v>
      </c>
      <c r="F3896" t="s">
        <v>1724</v>
      </c>
      <c r="G3896" s="2">
        <v>6.9444444444444447E-4</v>
      </c>
      <c r="H3896" s="15" t="str">
        <f t="shared" si="120"/>
        <v/>
      </c>
      <c r="I3896" s="2">
        <f>SUM(INDEX(ch_table[Duration],1):ch_table[[#This Row],[Duration]])</f>
        <v>92.696527777777803</v>
      </c>
      <c r="J3896" s="7">
        <v>0.79166666666666663</v>
      </c>
      <c r="K3896" s="16" cm="1">
        <f t="array" ref="K38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96" s="7" t="str">
        <f t="shared" si="121"/>
        <v/>
      </c>
      <c r="M3896" s="2">
        <f>SUM(INDEX(ch_table[AAT],1):ch_table[[#This Row],[AAT]])</f>
        <v>8.5270833333333353</v>
      </c>
    </row>
    <row r="3897" spans="1:13" x14ac:dyDescent="0.25">
      <c r="A3897">
        <v>268</v>
      </c>
      <c r="B3897" s="1">
        <v>43537</v>
      </c>
      <c r="C3897" s="7">
        <v>0.84375</v>
      </c>
      <c r="D3897" t="s">
        <v>31</v>
      </c>
      <c r="E3897" t="s">
        <v>2675</v>
      </c>
      <c r="F3897" t="s">
        <v>1724</v>
      </c>
      <c r="G3897" s="2">
        <v>6.9444444444444447E-4</v>
      </c>
      <c r="H3897" s="15" t="str">
        <f t="shared" si="120"/>
        <v/>
      </c>
      <c r="I3897" s="2">
        <f>SUM(INDEX(ch_table[Duration],1):ch_table[[#This Row],[Duration]])</f>
        <v>92.697222222222251</v>
      </c>
      <c r="J3897" s="7">
        <v>0.79166666666666663</v>
      </c>
      <c r="K3897" s="16" cm="1">
        <f t="array" ref="K38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97" s="7" t="str">
        <f t="shared" si="121"/>
        <v/>
      </c>
      <c r="M3897" s="2">
        <f>SUM(INDEX(ch_table[AAT],1):ch_table[[#This Row],[AAT]])</f>
        <v>8.5277777777777803</v>
      </c>
    </row>
    <row r="3898" spans="1:13" x14ac:dyDescent="0.25">
      <c r="A3898">
        <v>268</v>
      </c>
      <c r="B3898" s="1">
        <v>43537</v>
      </c>
      <c r="C3898" s="7">
        <v>0.84444444444444444</v>
      </c>
      <c r="D3898" t="s">
        <v>31</v>
      </c>
      <c r="E3898" t="s">
        <v>2676</v>
      </c>
      <c r="F3898" t="s">
        <v>1724</v>
      </c>
      <c r="G3898" s="2">
        <v>6.9444444444444447E-4</v>
      </c>
      <c r="H3898" s="15" t="str">
        <f t="shared" si="120"/>
        <v/>
      </c>
      <c r="I3898" s="2">
        <f>SUM(INDEX(ch_table[Duration],1):ch_table[[#This Row],[Duration]])</f>
        <v>92.6979166666667</v>
      </c>
      <c r="J3898" s="7">
        <v>0.79166666666666663</v>
      </c>
      <c r="K3898" s="16" cm="1">
        <f t="array" ref="K38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898" s="7" t="str">
        <f t="shared" si="121"/>
        <v/>
      </c>
      <c r="M3898" s="2">
        <f>SUM(INDEX(ch_table[AAT],1):ch_table[[#This Row],[AAT]])</f>
        <v>8.5284722222222253</v>
      </c>
    </row>
    <row r="3899" spans="1:13" x14ac:dyDescent="0.25">
      <c r="A3899">
        <v>268</v>
      </c>
      <c r="B3899" s="1">
        <v>43537</v>
      </c>
      <c r="C3899" s="7">
        <v>0.84513888888888888</v>
      </c>
      <c r="D3899" t="s">
        <v>31</v>
      </c>
      <c r="E3899" t="s">
        <v>2677</v>
      </c>
      <c r="F3899" t="s">
        <v>1724</v>
      </c>
      <c r="G3899" s="2">
        <v>1.3888888888888889E-3</v>
      </c>
      <c r="H3899" s="15" t="str">
        <f t="shared" si="120"/>
        <v/>
      </c>
      <c r="I3899" s="2">
        <f>SUM(INDEX(ch_table[Duration],1):ch_table[[#This Row],[Duration]])</f>
        <v>92.699305555555583</v>
      </c>
      <c r="J3899" s="7">
        <v>0.79166666666666663</v>
      </c>
      <c r="K3899" s="16" cm="1">
        <f t="array" ref="K38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899" s="7" t="str">
        <f t="shared" si="121"/>
        <v/>
      </c>
      <c r="M3899" s="2">
        <f>SUM(INDEX(ch_table[AAT],1):ch_table[[#This Row],[AAT]])</f>
        <v>8.5298611111111136</v>
      </c>
    </row>
    <row r="3900" spans="1:13" x14ac:dyDescent="0.25">
      <c r="A3900">
        <v>268</v>
      </c>
      <c r="B3900" s="1">
        <v>43537</v>
      </c>
      <c r="C3900" s="7">
        <v>0.84652777777777777</v>
      </c>
      <c r="D3900" t="s">
        <v>31</v>
      </c>
      <c r="E3900" t="s">
        <v>2678</v>
      </c>
      <c r="F3900" t="s">
        <v>1724</v>
      </c>
      <c r="G3900" s="2">
        <v>6.9444444444444447E-4</v>
      </c>
      <c r="H3900" s="15" t="str">
        <f t="shared" si="120"/>
        <v/>
      </c>
      <c r="I3900" s="2">
        <f>SUM(INDEX(ch_table[Duration],1):ch_table[[#This Row],[Duration]])</f>
        <v>92.700000000000031</v>
      </c>
      <c r="J3900" s="7">
        <v>0.79166666666666663</v>
      </c>
      <c r="K3900" s="16" cm="1">
        <f t="array" ref="K39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900" s="7" t="str">
        <f t="shared" si="121"/>
        <v/>
      </c>
      <c r="M3900" s="2">
        <f>SUM(INDEX(ch_table[AAT],1):ch_table[[#This Row],[AAT]])</f>
        <v>8.5305555555555586</v>
      </c>
    </row>
    <row r="3901" spans="1:13" x14ac:dyDescent="0.25">
      <c r="A3901">
        <v>268</v>
      </c>
      <c r="B3901" s="1">
        <v>43537</v>
      </c>
      <c r="C3901" s="7">
        <v>0.84722222222222221</v>
      </c>
      <c r="D3901" t="s">
        <v>31</v>
      </c>
      <c r="E3901" t="s">
        <v>2679</v>
      </c>
      <c r="F3901" t="s">
        <v>1724</v>
      </c>
      <c r="G3901" s="2">
        <v>6.9444444444444447E-4</v>
      </c>
      <c r="H3901" s="15" t="str">
        <f t="shared" si="120"/>
        <v/>
      </c>
      <c r="I3901" s="2">
        <f>SUM(INDEX(ch_table[Duration],1):ch_table[[#This Row],[Duration]])</f>
        <v>92.70069444444448</v>
      </c>
      <c r="J3901" s="7">
        <v>0.79166666666666663</v>
      </c>
      <c r="K3901" s="16" cm="1">
        <f t="array" ref="K39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901" s="7" t="str">
        <f t="shared" si="121"/>
        <v/>
      </c>
      <c r="M3901" s="2">
        <f>SUM(INDEX(ch_table[AAT],1):ch_table[[#This Row],[AAT]])</f>
        <v>8.5312500000000036</v>
      </c>
    </row>
    <row r="3902" spans="1:13" x14ac:dyDescent="0.25">
      <c r="A3902">
        <v>268</v>
      </c>
      <c r="B3902" s="1">
        <v>43537</v>
      </c>
      <c r="C3902" s="7">
        <v>0.84791666666666665</v>
      </c>
      <c r="D3902" t="s">
        <v>29</v>
      </c>
      <c r="E3902" t="s">
        <v>176</v>
      </c>
      <c r="F3902" t="s">
        <v>1724</v>
      </c>
      <c r="G3902" s="2">
        <v>2.1527777777777781E-2</v>
      </c>
      <c r="H3902" s="15" t="str">
        <f t="shared" si="120"/>
        <v/>
      </c>
      <c r="I3902" s="2">
        <f>SUM(INDEX(ch_table[Duration],1):ch_table[[#This Row],[Duration]])</f>
        <v>92.722222222222257</v>
      </c>
      <c r="J3902" s="7">
        <v>0.79166666666666663</v>
      </c>
      <c r="K3902" s="16" cm="1">
        <f t="array" ref="K39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2.1527777777777781E-2</v>
      </c>
      <c r="L3902" s="7" t="str">
        <f t="shared" si="121"/>
        <v/>
      </c>
      <c r="M3902" s="2">
        <f>SUM(INDEX(ch_table[AAT],1):ch_table[[#This Row],[AAT]])</f>
        <v>8.5527777777777807</v>
      </c>
    </row>
    <row r="3903" spans="1:13" x14ac:dyDescent="0.25">
      <c r="A3903">
        <v>268</v>
      </c>
      <c r="B3903" s="1">
        <v>43537</v>
      </c>
      <c r="C3903" s="7">
        <v>0.86944444444444446</v>
      </c>
      <c r="D3903" t="s">
        <v>1688</v>
      </c>
      <c r="E3903" t="s">
        <v>2680</v>
      </c>
      <c r="G3903" s="2">
        <v>1.3888888888888889E-3</v>
      </c>
      <c r="H3903" s="15" t="str">
        <f t="shared" si="120"/>
        <v/>
      </c>
      <c r="I3903" s="2">
        <f>SUM(INDEX(ch_table[Duration],1):ch_table[[#This Row],[Duration]])</f>
        <v>92.72361111111114</v>
      </c>
      <c r="J3903" s="7">
        <v>0.79166666666666663</v>
      </c>
      <c r="K3903" s="16" cm="1">
        <f t="array" ref="K39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903" s="7" t="str">
        <f t="shared" si="121"/>
        <v/>
      </c>
      <c r="M3903" s="2">
        <f>SUM(INDEX(ch_table[AAT],1):ch_table[[#This Row],[AAT]])</f>
        <v>8.5541666666666689</v>
      </c>
    </row>
    <row r="3904" spans="1:13" x14ac:dyDescent="0.25">
      <c r="A3904">
        <v>268</v>
      </c>
      <c r="B3904" s="1">
        <v>43537</v>
      </c>
      <c r="C3904" s="7">
        <v>0.87083333333333335</v>
      </c>
      <c r="D3904" t="s">
        <v>23</v>
      </c>
      <c r="E3904" t="s">
        <v>2681</v>
      </c>
      <c r="G3904" s="2">
        <v>1.9444444444444441E-2</v>
      </c>
      <c r="H3904" s="15" t="str">
        <f t="shared" si="120"/>
        <v/>
      </c>
      <c r="I3904" s="2">
        <f>SUM(INDEX(ch_table[Duration],1):ch_table[[#This Row],[Duration]])</f>
        <v>92.743055555555586</v>
      </c>
      <c r="J3904" s="7">
        <v>0.79166666666666663</v>
      </c>
      <c r="K3904" s="16" cm="1">
        <f t="array" ref="K39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3904" s="7" t="str">
        <f t="shared" si="121"/>
        <v/>
      </c>
      <c r="M3904" s="2">
        <f>SUM(INDEX(ch_table[AAT],1):ch_table[[#This Row],[AAT]])</f>
        <v>8.5736111111111128</v>
      </c>
    </row>
    <row r="3905" spans="1:13" x14ac:dyDescent="0.25">
      <c r="A3905">
        <v>268</v>
      </c>
      <c r="B3905" s="1">
        <v>43537</v>
      </c>
      <c r="C3905" s="7">
        <v>0.89027777777777772</v>
      </c>
      <c r="D3905" t="s">
        <v>8</v>
      </c>
      <c r="H3905" s="15">
        <f t="shared" si="120"/>
        <v>0.41111111111111093</v>
      </c>
      <c r="I3905" s="2">
        <f>SUM(INDEX(ch_table[Duration],1):ch_table[[#This Row],[Duration]])</f>
        <v>92.743055555555586</v>
      </c>
      <c r="J3905" s="7">
        <v>0.79166666666666663</v>
      </c>
      <c r="K3905" s="16" t="str" cm="1">
        <f t="array" ref="K39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05" s="7">
        <f t="shared" si="121"/>
        <v>9.861111111111108E-2</v>
      </c>
      <c r="M3905" s="2">
        <f>SUM(INDEX(ch_table[AAT],1):ch_table[[#This Row],[AAT]])</f>
        <v>8.5736111111111128</v>
      </c>
    </row>
    <row r="3906" spans="1:13" x14ac:dyDescent="0.25">
      <c r="A3906">
        <v>269</v>
      </c>
      <c r="B3906" s="1">
        <v>43538</v>
      </c>
      <c r="C3906" s="7">
        <v>0.39583333333333331</v>
      </c>
      <c r="D3906" t="s">
        <v>13</v>
      </c>
      <c r="G3906" s="2">
        <v>2.0833333333333329E-3</v>
      </c>
      <c r="H3906" s="15" t="str">
        <f t="shared" ref="H3906:H3969" si="122">IF(OR($D3906="House rose", $D3906="Session end"), SUMIF(A:A,A3906, G:G),"")</f>
        <v/>
      </c>
      <c r="I3906" s="2">
        <f>SUM(INDEX(ch_table[Duration],1):ch_table[[#This Row],[Duration]])</f>
        <v>92.745138888888917</v>
      </c>
      <c r="J3906" s="7">
        <v>0.70833333333333337</v>
      </c>
      <c r="K3906" s="16" t="str" cm="1">
        <f t="array" ref="K39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06" s="7" t="str">
        <f t="shared" ref="L3906:L3969" si="123">IF(OR(D3906="House rose",D3906="Session end"), SUMIF(A:A, A3906,K:K),"")</f>
        <v/>
      </c>
      <c r="M3906" s="2">
        <f>SUM(INDEX(ch_table[AAT],1):ch_table[[#This Row],[AAT]])</f>
        <v>8.5736111111111128</v>
      </c>
    </row>
    <row r="3907" spans="1:13" x14ac:dyDescent="0.25">
      <c r="A3907">
        <v>269</v>
      </c>
      <c r="B3907" s="1">
        <v>43538</v>
      </c>
      <c r="C3907" s="7">
        <v>0.39791666666666659</v>
      </c>
      <c r="D3907" t="s">
        <v>52</v>
      </c>
      <c r="E3907" t="s">
        <v>122</v>
      </c>
      <c r="G3907" s="2">
        <v>1.5972222222222221E-2</v>
      </c>
      <c r="H3907" s="15" t="str">
        <f t="shared" si="122"/>
        <v/>
      </c>
      <c r="I3907" s="2">
        <f>SUM(INDEX(ch_table[Duration],1):ch_table[[#This Row],[Duration]])</f>
        <v>92.761111111111134</v>
      </c>
      <c r="J3907" s="7">
        <v>0.70833333333333337</v>
      </c>
      <c r="K3907" s="16" t="str" cm="1">
        <f t="array" ref="K39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07" s="7" t="str">
        <f t="shared" si="123"/>
        <v/>
      </c>
      <c r="M3907" s="2">
        <f>SUM(INDEX(ch_table[AAT],1):ch_table[[#This Row],[AAT]])</f>
        <v>8.5736111111111128</v>
      </c>
    </row>
    <row r="3908" spans="1:13" x14ac:dyDescent="0.25">
      <c r="A3908">
        <v>269</v>
      </c>
      <c r="B3908" s="1">
        <v>43538</v>
      </c>
      <c r="C3908" s="7">
        <v>0.41388888888888892</v>
      </c>
      <c r="D3908" t="s">
        <v>54</v>
      </c>
      <c r="E3908" t="s">
        <v>122</v>
      </c>
      <c r="G3908" s="2">
        <v>6.2500000000000003E-3</v>
      </c>
      <c r="H3908" s="15" t="str">
        <f t="shared" si="122"/>
        <v/>
      </c>
      <c r="I3908" s="2">
        <f>SUM(INDEX(ch_table[Duration],1):ch_table[[#This Row],[Duration]])</f>
        <v>92.767361111111128</v>
      </c>
      <c r="J3908" s="7">
        <v>0.70833333333333337</v>
      </c>
      <c r="K3908" s="16" t="str" cm="1">
        <f t="array" ref="K39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08" s="7" t="str">
        <f t="shared" si="123"/>
        <v/>
      </c>
      <c r="M3908" s="2">
        <f>SUM(INDEX(ch_table[AAT],1):ch_table[[#This Row],[AAT]])</f>
        <v>8.5736111111111128</v>
      </c>
    </row>
    <row r="3909" spans="1:13" x14ac:dyDescent="0.25">
      <c r="A3909">
        <v>269</v>
      </c>
      <c r="B3909" s="1">
        <v>43538</v>
      </c>
      <c r="C3909" s="7">
        <v>0.4201388888888889</v>
      </c>
      <c r="D3909" t="s">
        <v>52</v>
      </c>
      <c r="E3909" t="s">
        <v>123</v>
      </c>
      <c r="G3909" s="2">
        <v>1.5972222222222221E-2</v>
      </c>
      <c r="H3909" s="15" t="str">
        <f t="shared" si="122"/>
        <v/>
      </c>
      <c r="I3909" s="2">
        <f>SUM(INDEX(ch_table[Duration],1):ch_table[[#This Row],[Duration]])</f>
        <v>92.783333333333346</v>
      </c>
      <c r="J3909" s="7">
        <v>0.70833333333333337</v>
      </c>
      <c r="K3909" s="16" t="str" cm="1">
        <f t="array" ref="K39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09" s="7" t="str">
        <f t="shared" si="123"/>
        <v/>
      </c>
      <c r="M3909" s="2">
        <f>SUM(INDEX(ch_table[AAT],1):ch_table[[#This Row],[AAT]])</f>
        <v>8.5736111111111128</v>
      </c>
    </row>
    <row r="3910" spans="1:13" x14ac:dyDescent="0.25">
      <c r="A3910">
        <v>269</v>
      </c>
      <c r="B3910" s="1">
        <v>43538</v>
      </c>
      <c r="C3910" s="7">
        <v>0.43611111111111112</v>
      </c>
      <c r="D3910" t="s">
        <v>54</v>
      </c>
      <c r="E3910" t="s">
        <v>123</v>
      </c>
      <c r="G3910" s="2">
        <v>9.0277777777777769E-3</v>
      </c>
      <c r="H3910" s="15" t="str">
        <f t="shared" si="122"/>
        <v/>
      </c>
      <c r="I3910" s="2">
        <f>SUM(INDEX(ch_table[Duration],1):ch_table[[#This Row],[Duration]])</f>
        <v>92.79236111111112</v>
      </c>
      <c r="J3910" s="7">
        <v>0.70833333333333337</v>
      </c>
      <c r="K3910" s="16" t="str" cm="1">
        <f t="array" ref="K39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0" s="7" t="str">
        <f t="shared" si="123"/>
        <v/>
      </c>
      <c r="M3910" s="2">
        <f>SUM(INDEX(ch_table[AAT],1):ch_table[[#This Row],[AAT]])</f>
        <v>8.5736111111111128</v>
      </c>
    </row>
    <row r="3911" spans="1:13" x14ac:dyDescent="0.25">
      <c r="A3911">
        <v>269</v>
      </c>
      <c r="B3911" s="1">
        <v>43538</v>
      </c>
      <c r="C3911" s="7">
        <v>0.44513888888888892</v>
      </c>
      <c r="D3911" t="s">
        <v>31</v>
      </c>
      <c r="E3911" t="s">
        <v>2682</v>
      </c>
      <c r="G3911" s="2">
        <v>2.0833333333333329E-3</v>
      </c>
      <c r="H3911" s="15" t="str">
        <f t="shared" si="122"/>
        <v/>
      </c>
      <c r="I3911" s="2">
        <f>SUM(INDEX(ch_table[Duration],1):ch_table[[#This Row],[Duration]])</f>
        <v>92.794444444444451</v>
      </c>
      <c r="J3911" s="7">
        <v>0.70833333333333337</v>
      </c>
      <c r="K3911" s="16" t="str" cm="1">
        <f t="array" ref="K39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1" s="7" t="str">
        <f t="shared" si="123"/>
        <v/>
      </c>
      <c r="M3911" s="2">
        <f>SUM(INDEX(ch_table[AAT],1):ch_table[[#This Row],[AAT]])</f>
        <v>8.5736111111111128</v>
      </c>
    </row>
    <row r="3912" spans="1:13" x14ac:dyDescent="0.25">
      <c r="A3912">
        <v>269</v>
      </c>
      <c r="B3912" s="1">
        <v>43538</v>
      </c>
      <c r="C3912" s="7">
        <v>0.44722222222222219</v>
      </c>
      <c r="D3912" t="s">
        <v>29</v>
      </c>
      <c r="E3912" t="s">
        <v>176</v>
      </c>
      <c r="G3912" s="2">
        <v>5.5555555555555552E-2</v>
      </c>
      <c r="H3912" s="15" t="str">
        <f t="shared" si="122"/>
        <v/>
      </c>
      <c r="I3912" s="2">
        <f>SUM(INDEX(ch_table[Duration],1):ch_table[[#This Row],[Duration]])</f>
        <v>92.850000000000009</v>
      </c>
      <c r="J3912" s="7">
        <v>0.70833333333333337</v>
      </c>
      <c r="K3912" s="16" t="str" cm="1">
        <f t="array" ref="K39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2" s="7" t="str">
        <f t="shared" si="123"/>
        <v/>
      </c>
      <c r="M3912" s="2">
        <f>SUM(INDEX(ch_table[AAT],1):ch_table[[#This Row],[AAT]])</f>
        <v>8.5736111111111128</v>
      </c>
    </row>
    <row r="3913" spans="1:13" x14ac:dyDescent="0.25">
      <c r="A3913">
        <v>269</v>
      </c>
      <c r="B3913" s="1">
        <v>43538</v>
      </c>
      <c r="C3913" s="7">
        <v>0.50277777777777777</v>
      </c>
      <c r="D3913" t="s">
        <v>31</v>
      </c>
      <c r="E3913" t="s">
        <v>2683</v>
      </c>
      <c r="G3913" s="2">
        <v>6.9444444444444447E-4</v>
      </c>
      <c r="H3913" s="15" t="str">
        <f t="shared" si="122"/>
        <v/>
      </c>
      <c r="I3913" s="2">
        <f>SUM(INDEX(ch_table[Duration],1):ch_table[[#This Row],[Duration]])</f>
        <v>92.850694444444457</v>
      </c>
      <c r="J3913" s="7">
        <v>0.70833333333333337</v>
      </c>
      <c r="K3913" s="16" t="str" cm="1">
        <f t="array" ref="K39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3" s="7" t="str">
        <f t="shared" si="123"/>
        <v/>
      </c>
      <c r="M3913" s="2">
        <f>SUM(INDEX(ch_table[AAT],1):ch_table[[#This Row],[AAT]])</f>
        <v>8.5736111111111128</v>
      </c>
    </row>
    <row r="3914" spans="1:13" x14ac:dyDescent="0.25">
      <c r="A3914">
        <v>269</v>
      </c>
      <c r="B3914" s="1">
        <v>43538</v>
      </c>
      <c r="C3914" s="7">
        <v>0.50347222222222221</v>
      </c>
      <c r="D3914" t="s">
        <v>31</v>
      </c>
      <c r="E3914" t="s">
        <v>2684</v>
      </c>
      <c r="G3914" s="2">
        <v>1.3888888888888889E-3</v>
      </c>
      <c r="H3914" s="15" t="str">
        <f t="shared" si="122"/>
        <v/>
      </c>
      <c r="I3914" s="2">
        <f>SUM(INDEX(ch_table[Duration],1):ch_table[[#This Row],[Duration]])</f>
        <v>92.85208333333334</v>
      </c>
      <c r="J3914" s="7">
        <v>0.70833333333333337</v>
      </c>
      <c r="K3914" s="16" t="str" cm="1">
        <f t="array" ref="K39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4" s="7" t="str">
        <f t="shared" si="123"/>
        <v/>
      </c>
      <c r="M3914" s="2">
        <f>SUM(INDEX(ch_table[AAT],1):ch_table[[#This Row],[AAT]])</f>
        <v>8.5736111111111128</v>
      </c>
    </row>
    <row r="3915" spans="1:13" x14ac:dyDescent="0.25">
      <c r="A3915">
        <v>269</v>
      </c>
      <c r="B3915" s="1">
        <v>43538</v>
      </c>
      <c r="C3915" s="7">
        <v>0.50486111111111109</v>
      </c>
      <c r="D3915" t="s">
        <v>31</v>
      </c>
      <c r="E3915" t="s">
        <v>2685</v>
      </c>
      <c r="G3915" s="2">
        <v>6.9444444444444447E-4</v>
      </c>
      <c r="H3915" s="15" t="str">
        <f t="shared" si="122"/>
        <v/>
      </c>
      <c r="I3915" s="2">
        <f>SUM(INDEX(ch_table[Duration],1):ch_table[[#This Row],[Duration]])</f>
        <v>92.852777777777789</v>
      </c>
      <c r="J3915" s="7">
        <v>0.70833333333333337</v>
      </c>
      <c r="K3915" s="16" t="str" cm="1">
        <f t="array" ref="K39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5" s="7" t="str">
        <f t="shared" si="123"/>
        <v/>
      </c>
      <c r="M3915" s="2">
        <f>SUM(INDEX(ch_table[AAT],1):ch_table[[#This Row],[AAT]])</f>
        <v>8.5736111111111128</v>
      </c>
    </row>
    <row r="3916" spans="1:13" x14ac:dyDescent="0.25">
      <c r="A3916">
        <v>269</v>
      </c>
      <c r="B3916" s="1">
        <v>43538</v>
      </c>
      <c r="C3916" s="7">
        <v>0.50555555555555554</v>
      </c>
      <c r="D3916" t="s">
        <v>31</v>
      </c>
      <c r="E3916" t="s">
        <v>2686</v>
      </c>
      <c r="G3916" s="2">
        <v>6.9444444444444447E-4</v>
      </c>
      <c r="H3916" s="15" t="str">
        <f t="shared" si="122"/>
        <v/>
      </c>
      <c r="I3916" s="2">
        <f>SUM(INDEX(ch_table[Duration],1):ch_table[[#This Row],[Duration]])</f>
        <v>92.853472222222237</v>
      </c>
      <c r="J3916" s="7">
        <v>0.70833333333333337</v>
      </c>
      <c r="K3916" s="16" t="str" cm="1">
        <f t="array" ref="K39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6" s="7" t="str">
        <f t="shared" si="123"/>
        <v/>
      </c>
      <c r="M3916" s="2">
        <f>SUM(INDEX(ch_table[AAT],1):ch_table[[#This Row],[AAT]])</f>
        <v>8.5736111111111128</v>
      </c>
    </row>
    <row r="3917" spans="1:13" x14ac:dyDescent="0.25">
      <c r="A3917">
        <v>269</v>
      </c>
      <c r="B3917" s="1">
        <v>43538</v>
      </c>
      <c r="C3917" s="7">
        <v>0.50624999999999998</v>
      </c>
      <c r="D3917" t="s">
        <v>31</v>
      </c>
      <c r="E3917" t="s">
        <v>2687</v>
      </c>
      <c r="G3917" s="2">
        <v>6.9444444444444447E-4</v>
      </c>
      <c r="H3917" s="15" t="str">
        <f t="shared" si="122"/>
        <v/>
      </c>
      <c r="I3917" s="2">
        <f>SUM(INDEX(ch_table[Duration],1):ch_table[[#This Row],[Duration]])</f>
        <v>92.854166666666686</v>
      </c>
      <c r="J3917" s="7">
        <v>0.70833333333333337</v>
      </c>
      <c r="K3917" s="16" t="str" cm="1">
        <f t="array" ref="K39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7" s="7" t="str">
        <f t="shared" si="123"/>
        <v/>
      </c>
      <c r="M3917" s="2">
        <f>SUM(INDEX(ch_table[AAT],1):ch_table[[#This Row],[AAT]])</f>
        <v>8.5736111111111128</v>
      </c>
    </row>
    <row r="3918" spans="1:13" x14ac:dyDescent="0.25">
      <c r="A3918">
        <v>269</v>
      </c>
      <c r="B3918" s="1">
        <v>43538</v>
      </c>
      <c r="C3918" s="7">
        <v>0.50694444444444442</v>
      </c>
      <c r="D3918" t="s">
        <v>31</v>
      </c>
      <c r="E3918" t="s">
        <v>2688</v>
      </c>
      <c r="G3918" s="2">
        <v>1.3888888888888889E-3</v>
      </c>
      <c r="H3918" s="15" t="str">
        <f t="shared" si="122"/>
        <v/>
      </c>
      <c r="I3918" s="2">
        <f>SUM(INDEX(ch_table[Duration],1):ch_table[[#This Row],[Duration]])</f>
        <v>92.855555555555569</v>
      </c>
      <c r="J3918" s="7">
        <v>0.70833333333333337</v>
      </c>
      <c r="K3918" s="16" t="str" cm="1">
        <f t="array" ref="K39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8" s="7" t="str">
        <f t="shared" si="123"/>
        <v/>
      </c>
      <c r="M3918" s="2">
        <f>SUM(INDEX(ch_table[AAT],1):ch_table[[#This Row],[AAT]])</f>
        <v>8.5736111111111128</v>
      </c>
    </row>
    <row r="3919" spans="1:13" x14ac:dyDescent="0.25">
      <c r="A3919">
        <v>269</v>
      </c>
      <c r="B3919" s="1">
        <v>43538</v>
      </c>
      <c r="C3919" s="7">
        <v>0.5083333333333333</v>
      </c>
      <c r="D3919" t="s">
        <v>31</v>
      </c>
      <c r="E3919" t="s">
        <v>2689</v>
      </c>
      <c r="F3919" t="s">
        <v>1724</v>
      </c>
      <c r="G3919" s="2">
        <v>5.5555555555555558E-3</v>
      </c>
      <c r="H3919" s="15" t="str">
        <f t="shared" si="122"/>
        <v/>
      </c>
      <c r="I3919" s="2">
        <f>SUM(INDEX(ch_table[Duration],1):ch_table[[#This Row],[Duration]])</f>
        <v>92.861111111111128</v>
      </c>
      <c r="J3919" s="7">
        <v>0.70833333333333337</v>
      </c>
      <c r="K3919" s="16" t="str" cm="1">
        <f t="array" ref="K39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19" s="7" t="str">
        <f t="shared" si="123"/>
        <v/>
      </c>
      <c r="M3919" s="2">
        <f>SUM(INDEX(ch_table[AAT],1):ch_table[[#This Row],[AAT]])</f>
        <v>8.5736111111111128</v>
      </c>
    </row>
    <row r="3920" spans="1:13" x14ac:dyDescent="0.25">
      <c r="A3920">
        <v>269</v>
      </c>
      <c r="B3920" s="1">
        <v>43538</v>
      </c>
      <c r="C3920" s="7">
        <v>0.51388888888888884</v>
      </c>
      <c r="D3920" t="s">
        <v>31</v>
      </c>
      <c r="E3920" t="s">
        <v>2690</v>
      </c>
      <c r="F3920" t="s">
        <v>1724</v>
      </c>
      <c r="G3920" s="2">
        <v>6.9444444444444447E-4</v>
      </c>
      <c r="H3920" s="15" t="str">
        <f t="shared" si="122"/>
        <v/>
      </c>
      <c r="I3920" s="2">
        <f>SUM(INDEX(ch_table[Duration],1):ch_table[[#This Row],[Duration]])</f>
        <v>92.861805555555577</v>
      </c>
      <c r="J3920" s="7">
        <v>0.70833333333333337</v>
      </c>
      <c r="K3920" s="16" t="str" cm="1">
        <f t="array" ref="K39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0" s="7" t="str">
        <f t="shared" si="123"/>
        <v/>
      </c>
      <c r="M3920" s="2">
        <f>SUM(INDEX(ch_table[AAT],1):ch_table[[#This Row],[AAT]])</f>
        <v>8.5736111111111128</v>
      </c>
    </row>
    <row r="3921" spans="1:13" x14ac:dyDescent="0.25">
      <c r="A3921">
        <v>269</v>
      </c>
      <c r="B3921" s="1">
        <v>43538</v>
      </c>
      <c r="C3921" s="7">
        <v>0.51458333333333328</v>
      </c>
      <c r="D3921" t="s">
        <v>31</v>
      </c>
      <c r="E3921" t="s">
        <v>2691</v>
      </c>
      <c r="F3921" t="s">
        <v>1724</v>
      </c>
      <c r="G3921" s="2">
        <v>6.9444444444444447E-4</v>
      </c>
      <c r="H3921" s="15" t="str">
        <f t="shared" si="122"/>
        <v/>
      </c>
      <c r="I3921" s="2">
        <f>SUM(INDEX(ch_table[Duration],1):ch_table[[#This Row],[Duration]])</f>
        <v>92.862500000000026</v>
      </c>
      <c r="J3921" s="7">
        <v>0.70833333333333337</v>
      </c>
      <c r="K3921" s="16" t="str" cm="1">
        <f t="array" ref="K39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1" s="7" t="str">
        <f t="shared" si="123"/>
        <v/>
      </c>
      <c r="M3921" s="2">
        <f>SUM(INDEX(ch_table[AAT],1):ch_table[[#This Row],[AAT]])</f>
        <v>8.5736111111111128</v>
      </c>
    </row>
    <row r="3922" spans="1:13" x14ac:dyDescent="0.25">
      <c r="A3922">
        <v>269</v>
      </c>
      <c r="B3922" s="1">
        <v>43538</v>
      </c>
      <c r="C3922" s="7">
        <v>0.51527777777777772</v>
      </c>
      <c r="D3922" t="s">
        <v>31</v>
      </c>
      <c r="E3922" t="s">
        <v>2692</v>
      </c>
      <c r="F3922" t="s">
        <v>1724</v>
      </c>
      <c r="G3922" s="2">
        <v>6.9444444444444447E-4</v>
      </c>
      <c r="H3922" s="15" t="str">
        <f t="shared" si="122"/>
        <v/>
      </c>
      <c r="I3922" s="2">
        <f>SUM(INDEX(ch_table[Duration],1):ch_table[[#This Row],[Duration]])</f>
        <v>92.863194444444474</v>
      </c>
      <c r="J3922" s="7">
        <v>0.70833333333333337</v>
      </c>
      <c r="K3922" s="16" t="str" cm="1">
        <f t="array" ref="K39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2" s="7" t="str">
        <f t="shared" si="123"/>
        <v/>
      </c>
      <c r="M3922" s="2">
        <f>SUM(INDEX(ch_table[AAT],1):ch_table[[#This Row],[AAT]])</f>
        <v>8.5736111111111128</v>
      </c>
    </row>
    <row r="3923" spans="1:13" x14ac:dyDescent="0.25">
      <c r="A3923">
        <v>269</v>
      </c>
      <c r="B3923" s="1">
        <v>43538</v>
      </c>
      <c r="C3923" s="7">
        <v>0.51597222222222228</v>
      </c>
      <c r="D3923" t="s">
        <v>31</v>
      </c>
      <c r="E3923" t="s">
        <v>2693</v>
      </c>
      <c r="F3923" t="s">
        <v>1724</v>
      </c>
      <c r="G3923" s="2">
        <v>1.3888888888888889E-3</v>
      </c>
      <c r="H3923" s="15" t="str">
        <f t="shared" si="122"/>
        <v/>
      </c>
      <c r="I3923" s="2">
        <f>SUM(INDEX(ch_table[Duration],1):ch_table[[#This Row],[Duration]])</f>
        <v>92.864583333333357</v>
      </c>
      <c r="J3923" s="7">
        <v>0.70833333333333337</v>
      </c>
      <c r="K3923" s="16" t="str" cm="1">
        <f t="array" ref="K39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3" s="7" t="str">
        <f t="shared" si="123"/>
        <v/>
      </c>
      <c r="M3923" s="2">
        <f>SUM(INDEX(ch_table[AAT],1):ch_table[[#This Row],[AAT]])</f>
        <v>8.5736111111111128</v>
      </c>
    </row>
    <row r="3924" spans="1:13" x14ac:dyDescent="0.25">
      <c r="A3924">
        <v>269</v>
      </c>
      <c r="B3924" s="1">
        <v>43538</v>
      </c>
      <c r="C3924" s="7">
        <v>0.51736111111111116</v>
      </c>
      <c r="D3924" t="s">
        <v>31</v>
      </c>
      <c r="E3924" t="s">
        <v>2694</v>
      </c>
      <c r="F3924" t="s">
        <v>1724</v>
      </c>
      <c r="G3924" s="2">
        <v>1.3888888888888889E-3</v>
      </c>
      <c r="H3924" s="15" t="str">
        <f t="shared" si="122"/>
        <v/>
      </c>
      <c r="I3924" s="2">
        <f>SUM(INDEX(ch_table[Duration],1):ch_table[[#This Row],[Duration]])</f>
        <v>92.86597222222224</v>
      </c>
      <c r="J3924" s="7">
        <v>0.70833333333333337</v>
      </c>
      <c r="K3924" s="16" t="str" cm="1">
        <f t="array" ref="K39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4" s="7" t="str">
        <f t="shared" si="123"/>
        <v/>
      </c>
      <c r="M3924" s="2">
        <f>SUM(INDEX(ch_table[AAT],1):ch_table[[#This Row],[AAT]])</f>
        <v>8.5736111111111128</v>
      </c>
    </row>
    <row r="3925" spans="1:13" x14ac:dyDescent="0.25">
      <c r="A3925">
        <v>269</v>
      </c>
      <c r="B3925" s="1">
        <v>43538</v>
      </c>
      <c r="C3925" s="7">
        <v>0.51875000000000004</v>
      </c>
      <c r="D3925" t="s">
        <v>31</v>
      </c>
      <c r="E3925" t="s">
        <v>2695</v>
      </c>
      <c r="F3925" t="s">
        <v>1724</v>
      </c>
      <c r="G3925" s="2">
        <v>1.3888888888888889E-3</v>
      </c>
      <c r="H3925" s="15" t="str">
        <f t="shared" si="122"/>
        <v/>
      </c>
      <c r="I3925" s="2">
        <f>SUM(INDEX(ch_table[Duration],1):ch_table[[#This Row],[Duration]])</f>
        <v>92.867361111111123</v>
      </c>
      <c r="J3925" s="7">
        <v>0.70833333333333337</v>
      </c>
      <c r="K3925" s="16" t="str" cm="1">
        <f t="array" ref="K39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5" s="7" t="str">
        <f t="shared" si="123"/>
        <v/>
      </c>
      <c r="M3925" s="2">
        <f>SUM(INDEX(ch_table[AAT],1):ch_table[[#This Row],[AAT]])</f>
        <v>8.5736111111111128</v>
      </c>
    </row>
    <row r="3926" spans="1:13" x14ac:dyDescent="0.25">
      <c r="A3926">
        <v>269</v>
      </c>
      <c r="B3926" s="1">
        <v>43538</v>
      </c>
      <c r="C3926" s="7">
        <v>0.52013888888888893</v>
      </c>
      <c r="D3926" t="s">
        <v>31</v>
      </c>
      <c r="E3926" t="s">
        <v>2696</v>
      </c>
      <c r="F3926" t="s">
        <v>1724</v>
      </c>
      <c r="G3926" s="2">
        <v>6.9444444444444447E-4</v>
      </c>
      <c r="H3926" s="15" t="str">
        <f t="shared" si="122"/>
        <v/>
      </c>
      <c r="I3926" s="2">
        <f>SUM(INDEX(ch_table[Duration],1):ch_table[[#This Row],[Duration]])</f>
        <v>92.868055555555571</v>
      </c>
      <c r="J3926" s="7">
        <v>0.70833333333333337</v>
      </c>
      <c r="K3926" s="16" t="str" cm="1">
        <f t="array" ref="K39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6" s="7" t="str">
        <f t="shared" si="123"/>
        <v/>
      </c>
      <c r="M3926" s="2">
        <f>SUM(INDEX(ch_table[AAT],1):ch_table[[#This Row],[AAT]])</f>
        <v>8.5736111111111128</v>
      </c>
    </row>
    <row r="3927" spans="1:13" x14ac:dyDescent="0.25">
      <c r="A3927">
        <v>269</v>
      </c>
      <c r="B3927" s="1">
        <v>43538</v>
      </c>
      <c r="C3927" s="7">
        <v>0.52083333333333337</v>
      </c>
      <c r="D3927" t="s">
        <v>31</v>
      </c>
      <c r="E3927" t="s">
        <v>2697</v>
      </c>
      <c r="F3927" t="s">
        <v>1724</v>
      </c>
      <c r="G3927" s="2">
        <v>1.3888888888888889E-3</v>
      </c>
      <c r="H3927" s="15" t="str">
        <f t="shared" si="122"/>
        <v/>
      </c>
      <c r="I3927" s="2">
        <f>SUM(INDEX(ch_table[Duration],1):ch_table[[#This Row],[Duration]])</f>
        <v>92.869444444444454</v>
      </c>
      <c r="J3927" s="7">
        <v>0.70833333333333337</v>
      </c>
      <c r="K3927" s="16" t="str" cm="1">
        <f t="array" ref="K39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7" s="7" t="str">
        <f t="shared" si="123"/>
        <v/>
      </c>
      <c r="M3927" s="2">
        <f>SUM(INDEX(ch_table[AAT],1):ch_table[[#This Row],[AAT]])</f>
        <v>8.5736111111111128</v>
      </c>
    </row>
    <row r="3928" spans="1:13" x14ac:dyDescent="0.25">
      <c r="A3928">
        <v>269</v>
      </c>
      <c r="B3928" s="1">
        <v>43538</v>
      </c>
      <c r="C3928" s="7">
        <v>0.52222222222222225</v>
      </c>
      <c r="D3928" t="s">
        <v>31</v>
      </c>
      <c r="E3928" t="s">
        <v>2698</v>
      </c>
      <c r="F3928" t="s">
        <v>1724</v>
      </c>
      <c r="G3928" s="2">
        <v>6.9444444444444447E-4</v>
      </c>
      <c r="H3928" s="15" t="str">
        <f t="shared" si="122"/>
        <v/>
      </c>
      <c r="I3928" s="2">
        <f>SUM(INDEX(ch_table[Duration],1):ch_table[[#This Row],[Duration]])</f>
        <v>92.870138888888903</v>
      </c>
      <c r="J3928" s="7">
        <v>0.70833333333333337</v>
      </c>
      <c r="K3928" s="16" t="str" cm="1">
        <f t="array" ref="K39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8" s="7" t="str">
        <f t="shared" si="123"/>
        <v/>
      </c>
      <c r="M3928" s="2">
        <f>SUM(INDEX(ch_table[AAT],1):ch_table[[#This Row],[AAT]])</f>
        <v>8.5736111111111128</v>
      </c>
    </row>
    <row r="3929" spans="1:13" x14ac:dyDescent="0.25">
      <c r="A3929">
        <v>269</v>
      </c>
      <c r="B3929" s="1">
        <v>43538</v>
      </c>
      <c r="C3929" s="7">
        <v>0.5229166666666667</v>
      </c>
      <c r="D3929" t="s">
        <v>290</v>
      </c>
      <c r="E3929" t="s">
        <v>2656</v>
      </c>
      <c r="F3929" t="s">
        <v>1724</v>
      </c>
      <c r="G3929" s="2">
        <v>5.1388888888888887E-2</v>
      </c>
      <c r="H3929" s="15" t="str">
        <f t="shared" si="122"/>
        <v/>
      </c>
      <c r="I3929" s="2">
        <f>SUM(INDEX(ch_table[Duration],1):ch_table[[#This Row],[Duration]])</f>
        <v>92.921527777777797</v>
      </c>
      <c r="J3929" s="7">
        <v>0.70833333333333337</v>
      </c>
      <c r="K3929" s="16" t="str" cm="1">
        <f t="array" ref="K39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29" s="7" t="str">
        <f t="shared" si="123"/>
        <v/>
      </c>
      <c r="M3929" s="2">
        <f>SUM(INDEX(ch_table[AAT],1):ch_table[[#This Row],[AAT]])</f>
        <v>8.5736111111111128</v>
      </c>
    </row>
    <row r="3930" spans="1:13" x14ac:dyDescent="0.25">
      <c r="A3930">
        <v>269</v>
      </c>
      <c r="B3930" s="1">
        <v>43538</v>
      </c>
      <c r="C3930" s="7">
        <v>0.57430555555555551</v>
      </c>
      <c r="D3930" t="s">
        <v>31</v>
      </c>
      <c r="E3930" t="s">
        <v>2699</v>
      </c>
      <c r="G3930" s="2">
        <v>6.9444444444444447E-4</v>
      </c>
      <c r="H3930" s="15" t="str">
        <f t="shared" si="122"/>
        <v/>
      </c>
      <c r="I3930" s="2">
        <f>SUM(INDEX(ch_table[Duration],1):ch_table[[#This Row],[Duration]])</f>
        <v>92.922222222222246</v>
      </c>
      <c r="J3930" s="7">
        <v>0.70833333333333337</v>
      </c>
      <c r="K3930" s="16" t="str" cm="1">
        <f t="array" ref="K39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0" s="7" t="str">
        <f t="shared" si="123"/>
        <v/>
      </c>
      <c r="M3930" s="2">
        <f>SUM(INDEX(ch_table[AAT],1):ch_table[[#This Row],[AAT]])</f>
        <v>8.5736111111111128</v>
      </c>
    </row>
    <row r="3931" spans="1:13" x14ac:dyDescent="0.25">
      <c r="A3931">
        <v>269</v>
      </c>
      <c r="B3931" s="1">
        <v>43538</v>
      </c>
      <c r="C3931" s="7">
        <v>0.57499999999999996</v>
      </c>
      <c r="D3931" t="s">
        <v>31</v>
      </c>
      <c r="E3931" t="s">
        <v>2700</v>
      </c>
      <c r="G3931" s="2">
        <v>6.9444444444444447E-4</v>
      </c>
      <c r="H3931" s="15" t="str">
        <f t="shared" si="122"/>
        <v/>
      </c>
      <c r="I3931" s="2">
        <f>SUM(INDEX(ch_table[Duration],1):ch_table[[#This Row],[Duration]])</f>
        <v>92.922916666666694</v>
      </c>
      <c r="J3931" s="7">
        <v>0.70833333333333337</v>
      </c>
      <c r="K3931" s="16" t="str" cm="1">
        <f t="array" ref="K39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1" s="7" t="str">
        <f t="shared" si="123"/>
        <v/>
      </c>
      <c r="M3931" s="2">
        <f>SUM(INDEX(ch_table[AAT],1):ch_table[[#This Row],[AAT]])</f>
        <v>8.5736111111111128</v>
      </c>
    </row>
    <row r="3932" spans="1:13" x14ac:dyDescent="0.25">
      <c r="A3932">
        <v>269</v>
      </c>
      <c r="B3932" s="1">
        <v>43538</v>
      </c>
      <c r="C3932" s="7">
        <v>0.5756944444444444</v>
      </c>
      <c r="D3932" t="s">
        <v>290</v>
      </c>
      <c r="E3932" t="s">
        <v>2447</v>
      </c>
      <c r="F3932" t="s">
        <v>1724</v>
      </c>
      <c r="G3932" s="2">
        <v>4.6527777777777779E-2</v>
      </c>
      <c r="H3932" s="15" t="str">
        <f t="shared" si="122"/>
        <v/>
      </c>
      <c r="I3932" s="2">
        <f>SUM(INDEX(ch_table[Duration],1):ch_table[[#This Row],[Duration]])</f>
        <v>92.969444444444477</v>
      </c>
      <c r="J3932" s="7">
        <v>0.70833333333333337</v>
      </c>
      <c r="K3932" s="16" t="str" cm="1">
        <f t="array" ref="K39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2" s="7" t="str">
        <f t="shared" si="123"/>
        <v/>
      </c>
      <c r="M3932" s="2">
        <f>SUM(INDEX(ch_table[AAT],1):ch_table[[#This Row],[AAT]])</f>
        <v>8.5736111111111128</v>
      </c>
    </row>
    <row r="3933" spans="1:13" x14ac:dyDescent="0.25">
      <c r="A3933">
        <v>269</v>
      </c>
      <c r="B3933" s="1">
        <v>43538</v>
      </c>
      <c r="C3933" s="7">
        <v>0.62222222222222223</v>
      </c>
      <c r="D3933" t="s">
        <v>31</v>
      </c>
      <c r="E3933" t="s">
        <v>2701</v>
      </c>
      <c r="F3933" t="s">
        <v>1724</v>
      </c>
      <c r="G3933" s="2">
        <v>6.9444444444444447E-4</v>
      </c>
      <c r="H3933" s="15" t="str">
        <f t="shared" si="122"/>
        <v/>
      </c>
      <c r="I3933" s="2">
        <f>SUM(INDEX(ch_table[Duration],1):ch_table[[#This Row],[Duration]])</f>
        <v>92.970138888888926</v>
      </c>
      <c r="J3933" s="7">
        <v>0.70833333333333337</v>
      </c>
      <c r="K3933" s="16" t="str" cm="1">
        <f t="array" ref="K39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3" s="7" t="str">
        <f t="shared" si="123"/>
        <v/>
      </c>
      <c r="M3933" s="2">
        <f>SUM(INDEX(ch_table[AAT],1):ch_table[[#This Row],[AAT]])</f>
        <v>8.5736111111111128</v>
      </c>
    </row>
    <row r="3934" spans="1:13" x14ac:dyDescent="0.25">
      <c r="A3934">
        <v>269</v>
      </c>
      <c r="B3934" s="1">
        <v>43538</v>
      </c>
      <c r="C3934" s="7">
        <v>0.62291666666666667</v>
      </c>
      <c r="D3934" t="s">
        <v>290</v>
      </c>
      <c r="E3934" t="s">
        <v>2447</v>
      </c>
      <c r="F3934" t="s">
        <v>1724</v>
      </c>
      <c r="G3934" s="2">
        <v>5.5555555555555558E-3</v>
      </c>
      <c r="H3934" s="15" t="str">
        <f t="shared" si="122"/>
        <v/>
      </c>
      <c r="I3934" s="2">
        <f>SUM(INDEX(ch_table[Duration],1):ch_table[[#This Row],[Duration]])</f>
        <v>92.975694444444485</v>
      </c>
      <c r="J3934" s="7">
        <v>0.70833333333333337</v>
      </c>
      <c r="K3934" s="16" t="str" cm="1">
        <f t="array" ref="K39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4" s="7" t="str">
        <f t="shared" si="123"/>
        <v/>
      </c>
      <c r="M3934" s="2">
        <f>SUM(INDEX(ch_table[AAT],1):ch_table[[#This Row],[AAT]])</f>
        <v>8.5736111111111128</v>
      </c>
    </row>
    <row r="3935" spans="1:13" x14ac:dyDescent="0.25">
      <c r="A3935">
        <v>269</v>
      </c>
      <c r="B3935" s="1">
        <v>43538</v>
      </c>
      <c r="C3935" s="7">
        <v>0.62847222222222221</v>
      </c>
      <c r="D3935" t="s">
        <v>34</v>
      </c>
      <c r="E3935" t="s">
        <v>2323</v>
      </c>
      <c r="F3935" t="s">
        <v>2140</v>
      </c>
      <c r="G3935" s="2">
        <v>6.9444444444444447E-4</v>
      </c>
      <c r="H3935" s="15" t="str">
        <f t="shared" si="122"/>
        <v/>
      </c>
      <c r="I3935" s="2">
        <f>SUM(INDEX(ch_table[Duration],1):ch_table[[#This Row],[Duration]])</f>
        <v>92.976388888888934</v>
      </c>
      <c r="J3935" s="7">
        <v>0.70833333333333337</v>
      </c>
      <c r="K3935" s="16" t="str" cm="1">
        <f t="array" ref="K39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5" s="7" t="str">
        <f t="shared" si="123"/>
        <v/>
      </c>
      <c r="M3935" s="2">
        <f>SUM(INDEX(ch_table[AAT],1):ch_table[[#This Row],[AAT]])</f>
        <v>8.5736111111111128</v>
      </c>
    </row>
    <row r="3936" spans="1:13" x14ac:dyDescent="0.25">
      <c r="A3936">
        <v>269</v>
      </c>
      <c r="B3936" s="1">
        <v>43538</v>
      </c>
      <c r="C3936" s="7">
        <v>0.62916666666666665</v>
      </c>
      <c r="D3936" t="s">
        <v>290</v>
      </c>
      <c r="E3936" t="s">
        <v>2447</v>
      </c>
      <c r="F3936" t="s">
        <v>1724</v>
      </c>
      <c r="G3936" s="2">
        <v>2.7083333333333331E-2</v>
      </c>
      <c r="H3936" s="15" t="str">
        <f t="shared" si="122"/>
        <v/>
      </c>
      <c r="I3936" s="2">
        <f>SUM(INDEX(ch_table[Duration],1):ch_table[[#This Row],[Duration]])</f>
        <v>93.003472222222271</v>
      </c>
      <c r="J3936" s="7">
        <v>0.70833333333333337</v>
      </c>
      <c r="K3936" s="16" t="str" cm="1">
        <f t="array" ref="K39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6" s="7" t="str">
        <f t="shared" si="123"/>
        <v/>
      </c>
      <c r="M3936" s="2">
        <f>SUM(INDEX(ch_table[AAT],1):ch_table[[#This Row],[AAT]])</f>
        <v>8.5736111111111128</v>
      </c>
    </row>
    <row r="3937" spans="1:13" x14ac:dyDescent="0.25">
      <c r="A3937">
        <v>269</v>
      </c>
      <c r="B3937" s="1">
        <v>43538</v>
      </c>
      <c r="C3937" s="7">
        <v>0.65625</v>
      </c>
      <c r="D3937" t="s">
        <v>34</v>
      </c>
      <c r="E3937" t="s">
        <v>2243</v>
      </c>
      <c r="F3937" t="s">
        <v>2140</v>
      </c>
      <c r="G3937" s="2">
        <v>6.9444444444444447E-4</v>
      </c>
      <c r="H3937" s="15" t="str">
        <f t="shared" si="122"/>
        <v/>
      </c>
      <c r="I3937" s="2">
        <f>SUM(INDEX(ch_table[Duration],1):ch_table[[#This Row],[Duration]])</f>
        <v>93.00416666666672</v>
      </c>
      <c r="J3937" s="7">
        <v>0.70833333333333337</v>
      </c>
      <c r="K3937" s="16" t="str" cm="1">
        <f t="array" ref="K39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7" s="7" t="str">
        <f t="shared" si="123"/>
        <v/>
      </c>
      <c r="M3937" s="2">
        <f>SUM(INDEX(ch_table[AAT],1):ch_table[[#This Row],[AAT]])</f>
        <v>8.5736111111111128</v>
      </c>
    </row>
    <row r="3938" spans="1:13" x14ac:dyDescent="0.25">
      <c r="A3938">
        <v>269</v>
      </c>
      <c r="B3938" s="1">
        <v>43538</v>
      </c>
      <c r="C3938" s="7">
        <v>0.65694444444444444</v>
      </c>
      <c r="D3938" t="s">
        <v>290</v>
      </c>
      <c r="E3938" t="s">
        <v>2447</v>
      </c>
      <c r="F3938" t="s">
        <v>1724</v>
      </c>
      <c r="G3938" s="2">
        <v>1.3194444444444439E-2</v>
      </c>
      <c r="H3938" s="15" t="str">
        <f t="shared" si="122"/>
        <v/>
      </c>
      <c r="I3938" s="2">
        <f>SUM(INDEX(ch_table[Duration],1):ch_table[[#This Row],[Duration]])</f>
        <v>93.017361111111171</v>
      </c>
      <c r="J3938" s="7">
        <v>0.70833333333333337</v>
      </c>
      <c r="K3938" s="16" t="str" cm="1">
        <f t="array" ref="K39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8" s="7" t="str">
        <f t="shared" si="123"/>
        <v/>
      </c>
      <c r="M3938" s="2">
        <f>SUM(INDEX(ch_table[AAT],1):ch_table[[#This Row],[AAT]])</f>
        <v>8.5736111111111128</v>
      </c>
    </row>
    <row r="3939" spans="1:13" x14ac:dyDescent="0.25">
      <c r="A3939">
        <v>269</v>
      </c>
      <c r="B3939" s="1">
        <v>43538</v>
      </c>
      <c r="C3939" s="7">
        <v>0.67013888888888884</v>
      </c>
      <c r="D3939" t="s">
        <v>34</v>
      </c>
      <c r="E3939" t="s">
        <v>2244</v>
      </c>
      <c r="G3939" s="2">
        <v>6.9444444444444447E-4</v>
      </c>
      <c r="H3939" s="15" t="str">
        <f t="shared" si="122"/>
        <v/>
      </c>
      <c r="I3939" s="2">
        <f>SUM(INDEX(ch_table[Duration],1):ch_table[[#This Row],[Duration]])</f>
        <v>93.01805555555562</v>
      </c>
      <c r="J3939" s="7">
        <v>0.70833333333333337</v>
      </c>
      <c r="K3939" s="16" t="str" cm="1">
        <f t="array" ref="K39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39" s="7" t="str">
        <f t="shared" si="123"/>
        <v/>
      </c>
      <c r="M3939" s="2">
        <f>SUM(INDEX(ch_table[AAT],1):ch_table[[#This Row],[AAT]])</f>
        <v>8.5736111111111128</v>
      </c>
    </row>
    <row r="3940" spans="1:13" x14ac:dyDescent="0.25">
      <c r="A3940">
        <v>269</v>
      </c>
      <c r="B3940" s="1">
        <v>43538</v>
      </c>
      <c r="C3940" s="7">
        <v>0.67083333333333328</v>
      </c>
      <c r="D3940" t="s">
        <v>290</v>
      </c>
      <c r="E3940" t="s">
        <v>2662</v>
      </c>
      <c r="F3940" t="s">
        <v>1724</v>
      </c>
      <c r="G3940" s="2">
        <v>9.5138888888888884E-2</v>
      </c>
      <c r="H3940" s="15" t="str">
        <f t="shared" si="122"/>
        <v/>
      </c>
      <c r="I3940" s="2">
        <f>SUM(INDEX(ch_table[Duration],1):ch_table[[#This Row],[Duration]])</f>
        <v>93.113194444444503</v>
      </c>
      <c r="J3940" s="7">
        <v>0.70833333333333337</v>
      </c>
      <c r="K3940" s="16" cm="1">
        <f t="array" ref="K39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5.7638888888888906E-2</v>
      </c>
      <c r="L3940" s="7" t="str">
        <f t="shared" si="123"/>
        <v/>
      </c>
      <c r="M3940" s="2">
        <f>SUM(INDEX(ch_table[AAT],1):ch_table[[#This Row],[AAT]])</f>
        <v>8.6312500000000014</v>
      </c>
    </row>
    <row r="3941" spans="1:13" x14ac:dyDescent="0.25">
      <c r="A3941">
        <v>269</v>
      </c>
      <c r="B3941" s="1">
        <v>43538</v>
      </c>
      <c r="C3941" s="7">
        <v>0.76597222222222228</v>
      </c>
      <c r="D3941" t="s">
        <v>31</v>
      </c>
      <c r="E3941" t="s">
        <v>2702</v>
      </c>
      <c r="F3941" t="s">
        <v>1724</v>
      </c>
      <c r="G3941" s="2">
        <v>1.3888888888888889E-3</v>
      </c>
      <c r="H3941" s="15" t="str">
        <f t="shared" si="122"/>
        <v/>
      </c>
      <c r="I3941" s="2">
        <f>SUM(INDEX(ch_table[Duration],1):ch_table[[#This Row],[Duration]])</f>
        <v>93.114583333333385</v>
      </c>
      <c r="J3941" s="7">
        <v>0.70833333333333337</v>
      </c>
      <c r="K3941" s="16" cm="1">
        <f t="array" ref="K39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941" s="7" t="str">
        <f t="shared" si="123"/>
        <v/>
      </c>
      <c r="M3941" s="2">
        <f>SUM(INDEX(ch_table[AAT],1):ch_table[[#This Row],[AAT]])</f>
        <v>8.6326388888888896</v>
      </c>
    </row>
    <row r="3942" spans="1:13" x14ac:dyDescent="0.25">
      <c r="A3942">
        <v>269</v>
      </c>
      <c r="B3942" s="1">
        <v>43538</v>
      </c>
      <c r="C3942" s="7">
        <v>0.76736111111111116</v>
      </c>
      <c r="D3942" t="s">
        <v>31</v>
      </c>
      <c r="E3942" t="s">
        <v>2703</v>
      </c>
      <c r="F3942" t="s">
        <v>1724</v>
      </c>
      <c r="G3942" s="2">
        <v>6.9444444444444447E-4</v>
      </c>
      <c r="H3942" s="15" t="str">
        <f t="shared" si="122"/>
        <v/>
      </c>
      <c r="I3942" s="2">
        <f>SUM(INDEX(ch_table[Duration],1):ch_table[[#This Row],[Duration]])</f>
        <v>93.115277777777834</v>
      </c>
      <c r="J3942" s="7">
        <v>0.70833333333333337</v>
      </c>
      <c r="K3942" s="16" cm="1">
        <f t="array" ref="K39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942" s="7" t="str">
        <f t="shared" si="123"/>
        <v/>
      </c>
      <c r="M3942" s="2">
        <f>SUM(INDEX(ch_table[AAT],1):ch_table[[#This Row],[AAT]])</f>
        <v>8.6333333333333346</v>
      </c>
    </row>
    <row r="3943" spans="1:13" x14ac:dyDescent="0.25">
      <c r="A3943">
        <v>269</v>
      </c>
      <c r="B3943" s="1">
        <v>43538</v>
      </c>
      <c r="C3943" s="7">
        <v>0.7680555555555556</v>
      </c>
      <c r="D3943" t="s">
        <v>31</v>
      </c>
      <c r="E3943" t="s">
        <v>2704</v>
      </c>
      <c r="F3943" t="s">
        <v>1724</v>
      </c>
      <c r="G3943" s="2">
        <v>6.9444444444444447E-4</v>
      </c>
      <c r="H3943" s="15" t="str">
        <f t="shared" si="122"/>
        <v/>
      </c>
      <c r="I3943" s="2">
        <f>SUM(INDEX(ch_table[Duration],1):ch_table[[#This Row],[Duration]])</f>
        <v>93.115972222222283</v>
      </c>
      <c r="J3943" s="7">
        <v>0.70833333333333337</v>
      </c>
      <c r="K3943" s="16" cm="1">
        <f t="array" ref="K39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943" s="7" t="str">
        <f t="shared" si="123"/>
        <v/>
      </c>
      <c r="M3943" s="2">
        <f>SUM(INDEX(ch_table[AAT],1):ch_table[[#This Row],[AAT]])</f>
        <v>8.6340277777777796</v>
      </c>
    </row>
    <row r="3944" spans="1:13" x14ac:dyDescent="0.25">
      <c r="A3944">
        <v>269</v>
      </c>
      <c r="B3944" s="1">
        <v>43538</v>
      </c>
      <c r="C3944" s="7">
        <v>0.76875000000000004</v>
      </c>
      <c r="D3944" t="s">
        <v>31</v>
      </c>
      <c r="E3944" t="s">
        <v>2705</v>
      </c>
      <c r="F3944" t="s">
        <v>1724</v>
      </c>
      <c r="G3944" s="2">
        <v>6.9444444444444447E-4</v>
      </c>
      <c r="H3944" s="15" t="str">
        <f t="shared" si="122"/>
        <v/>
      </c>
      <c r="I3944" s="2">
        <f>SUM(INDEX(ch_table[Duration],1):ch_table[[#This Row],[Duration]])</f>
        <v>93.116666666666731</v>
      </c>
      <c r="J3944" s="7">
        <v>0.70833333333333337</v>
      </c>
      <c r="K3944" s="16" cm="1">
        <f t="array" ref="K39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944" s="7" t="str">
        <f t="shared" si="123"/>
        <v/>
      </c>
      <c r="M3944" s="2">
        <f>SUM(INDEX(ch_table[AAT],1):ch_table[[#This Row],[AAT]])</f>
        <v>8.6347222222222246</v>
      </c>
    </row>
    <row r="3945" spans="1:13" x14ac:dyDescent="0.25">
      <c r="A3945">
        <v>269</v>
      </c>
      <c r="B3945" s="1">
        <v>43538</v>
      </c>
      <c r="C3945" s="7">
        <v>0.76944444444444449</v>
      </c>
      <c r="D3945" t="s">
        <v>31</v>
      </c>
      <c r="E3945" t="s">
        <v>2706</v>
      </c>
      <c r="F3945" t="s">
        <v>1724</v>
      </c>
      <c r="G3945" s="2">
        <v>6.9444444444444447E-4</v>
      </c>
      <c r="H3945" s="15" t="str">
        <f t="shared" si="122"/>
        <v/>
      </c>
      <c r="I3945" s="2">
        <f>SUM(INDEX(ch_table[Duration],1):ch_table[[#This Row],[Duration]])</f>
        <v>93.11736111111118</v>
      </c>
      <c r="J3945" s="7">
        <v>0.70833333333333337</v>
      </c>
      <c r="K3945" s="16" cm="1">
        <f t="array" ref="K39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3945" s="7" t="str">
        <f t="shared" si="123"/>
        <v/>
      </c>
      <c r="M3945" s="2">
        <f>SUM(INDEX(ch_table[AAT],1):ch_table[[#This Row],[AAT]])</f>
        <v>8.6354166666666696</v>
      </c>
    </row>
    <row r="3946" spans="1:13" x14ac:dyDescent="0.25">
      <c r="A3946">
        <v>269</v>
      </c>
      <c r="B3946" s="1">
        <v>43538</v>
      </c>
      <c r="C3946" s="7">
        <v>0.77013888888888893</v>
      </c>
      <c r="D3946" t="s">
        <v>31</v>
      </c>
      <c r="E3946" t="s">
        <v>2707</v>
      </c>
      <c r="G3946" s="2">
        <v>1.3888888888888889E-3</v>
      </c>
      <c r="H3946" s="15" t="str">
        <f t="shared" si="122"/>
        <v/>
      </c>
      <c r="I3946" s="2">
        <f>SUM(INDEX(ch_table[Duration],1):ch_table[[#This Row],[Duration]])</f>
        <v>93.118750000000063</v>
      </c>
      <c r="J3946" s="7">
        <v>0.70833333333333337</v>
      </c>
      <c r="K3946" s="16" cm="1">
        <f t="array" ref="K39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946" s="7" t="str">
        <f t="shared" si="123"/>
        <v/>
      </c>
      <c r="M3946" s="2">
        <f>SUM(INDEX(ch_table[AAT],1):ch_table[[#This Row],[AAT]])</f>
        <v>8.6368055555555578</v>
      </c>
    </row>
    <row r="3947" spans="1:13" x14ac:dyDescent="0.25">
      <c r="A3947">
        <v>269</v>
      </c>
      <c r="B3947" s="1">
        <v>43538</v>
      </c>
      <c r="C3947" s="7">
        <v>0.77152777777777781</v>
      </c>
      <c r="D3947" t="s">
        <v>31</v>
      </c>
      <c r="E3947" t="s">
        <v>2708</v>
      </c>
      <c r="G3947" s="2">
        <v>2.0833333333333329E-3</v>
      </c>
      <c r="H3947" s="15" t="str">
        <f t="shared" si="122"/>
        <v/>
      </c>
      <c r="I3947" s="2">
        <f>SUM(INDEX(ch_table[Duration],1):ch_table[[#This Row],[Duration]])</f>
        <v>93.120833333333394</v>
      </c>
      <c r="J3947" s="7">
        <v>0.70833333333333337</v>
      </c>
      <c r="K3947" s="16" cm="1">
        <f t="array" ref="K39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3947" s="7" t="str">
        <f t="shared" si="123"/>
        <v/>
      </c>
      <c r="M3947" s="2">
        <f>SUM(INDEX(ch_table[AAT],1):ch_table[[#This Row],[AAT]])</f>
        <v>8.6388888888888911</v>
      </c>
    </row>
    <row r="3948" spans="1:13" x14ac:dyDescent="0.25">
      <c r="A3948">
        <v>269</v>
      </c>
      <c r="B3948" s="1">
        <v>43538</v>
      </c>
      <c r="C3948" s="7">
        <v>0.77361111111111114</v>
      </c>
      <c r="D3948" t="s">
        <v>23</v>
      </c>
      <c r="E3948" t="s">
        <v>2709</v>
      </c>
      <c r="G3948" s="2">
        <v>1.805555555555555E-2</v>
      </c>
      <c r="H3948" s="15" t="str">
        <f t="shared" si="122"/>
        <v/>
      </c>
      <c r="I3948" s="2">
        <f>SUM(INDEX(ch_table[Duration],1):ch_table[[#This Row],[Duration]])</f>
        <v>93.138888888888943</v>
      </c>
      <c r="J3948" s="7">
        <v>0.70833333333333337</v>
      </c>
      <c r="K3948" s="16" cm="1">
        <f t="array" ref="K39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1.805555555555555E-2</v>
      </c>
      <c r="L3948" s="7" t="str">
        <f t="shared" si="123"/>
        <v/>
      </c>
      <c r="M3948" s="2">
        <f>SUM(INDEX(ch_table[AAT],1):ch_table[[#This Row],[AAT]])</f>
        <v>8.6569444444444468</v>
      </c>
    </row>
    <row r="3949" spans="1:13" x14ac:dyDescent="0.25">
      <c r="A3949">
        <v>269</v>
      </c>
      <c r="B3949" s="1">
        <v>43538</v>
      </c>
      <c r="C3949" s="7">
        <v>0.79166666666666663</v>
      </c>
      <c r="D3949" t="s">
        <v>8</v>
      </c>
      <c r="H3949" s="15">
        <f t="shared" si="122"/>
        <v>0.3958333333333332</v>
      </c>
      <c r="I3949" s="2">
        <f>SUM(INDEX(ch_table[Duration],1):ch_table[[#This Row],[Duration]])</f>
        <v>93.138888888888943</v>
      </c>
      <c r="J3949" s="7">
        <v>0.70833333333333337</v>
      </c>
      <c r="K3949" s="16" t="str" cm="1">
        <f t="array" ref="K39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49" s="7">
        <f t="shared" si="123"/>
        <v>8.3333333333333343E-2</v>
      </c>
      <c r="M3949" s="2">
        <f>SUM(INDEX(ch_table[AAT],1):ch_table[[#This Row],[AAT]])</f>
        <v>8.6569444444444468</v>
      </c>
    </row>
    <row r="3950" spans="1:13" x14ac:dyDescent="0.25">
      <c r="A3950">
        <v>270</v>
      </c>
      <c r="B3950" s="1">
        <v>43539</v>
      </c>
      <c r="C3950" s="7">
        <v>0.39583333333333331</v>
      </c>
      <c r="D3950" t="s">
        <v>13</v>
      </c>
      <c r="G3950" s="2">
        <v>2.7777777777777779E-3</v>
      </c>
      <c r="H3950" s="15" t="str">
        <f t="shared" si="122"/>
        <v/>
      </c>
      <c r="I3950" s="2">
        <f>SUM(INDEX(ch_table[Duration],1):ch_table[[#This Row],[Duration]])</f>
        <v>93.141666666666723</v>
      </c>
      <c r="J3950" s="7">
        <v>0.60416666666666663</v>
      </c>
      <c r="K3950" s="16" t="str" cm="1">
        <f t="array" ref="K39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0" s="7" t="str">
        <f t="shared" si="123"/>
        <v/>
      </c>
      <c r="M3950" s="2">
        <f>SUM(INDEX(ch_table[AAT],1):ch_table[[#This Row],[AAT]])</f>
        <v>8.6569444444444468</v>
      </c>
    </row>
    <row r="3951" spans="1:13" x14ac:dyDescent="0.25">
      <c r="A3951">
        <v>270</v>
      </c>
      <c r="B3951" s="1">
        <v>43539</v>
      </c>
      <c r="C3951" s="7">
        <v>0.39861111111111108</v>
      </c>
      <c r="D3951" t="s">
        <v>1424</v>
      </c>
      <c r="E3951" t="s">
        <v>2710</v>
      </c>
      <c r="F3951" t="s">
        <v>2140</v>
      </c>
      <c r="G3951" s="2">
        <v>6.9444444444444441E-3</v>
      </c>
      <c r="H3951" s="15" t="str">
        <f t="shared" si="122"/>
        <v/>
      </c>
      <c r="I3951" s="2">
        <f>SUM(INDEX(ch_table[Duration],1):ch_table[[#This Row],[Duration]])</f>
        <v>93.148611111111165</v>
      </c>
      <c r="J3951" s="7">
        <v>0.60416666666666663</v>
      </c>
      <c r="K3951" s="16" t="str" cm="1">
        <f t="array" ref="K39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1" s="7" t="str">
        <f t="shared" si="123"/>
        <v/>
      </c>
      <c r="M3951" s="2">
        <f>SUM(INDEX(ch_table[AAT],1):ch_table[[#This Row],[AAT]])</f>
        <v>8.6569444444444468</v>
      </c>
    </row>
    <row r="3952" spans="1:13" x14ac:dyDescent="0.25">
      <c r="A3952">
        <v>270</v>
      </c>
      <c r="B3952" s="1">
        <v>43539</v>
      </c>
      <c r="C3952" s="7">
        <v>0.40555555555555561</v>
      </c>
      <c r="D3952" t="s">
        <v>771</v>
      </c>
      <c r="E3952" t="s">
        <v>2711</v>
      </c>
      <c r="F3952" t="s">
        <v>250</v>
      </c>
      <c r="G3952" s="2">
        <v>5.2777777777777778E-2</v>
      </c>
      <c r="H3952" s="15" t="str">
        <f t="shared" si="122"/>
        <v/>
      </c>
      <c r="I3952" s="2">
        <f>SUM(INDEX(ch_table[Duration],1):ch_table[[#This Row],[Duration]])</f>
        <v>93.201388888888943</v>
      </c>
      <c r="J3952" s="7">
        <v>0.60416666666666663</v>
      </c>
      <c r="K3952" s="16" t="str" cm="1">
        <f t="array" ref="K39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2" s="7" t="str">
        <f t="shared" si="123"/>
        <v/>
      </c>
      <c r="M3952" s="2">
        <f>SUM(INDEX(ch_table[AAT],1):ch_table[[#This Row],[AAT]])</f>
        <v>8.6569444444444468</v>
      </c>
    </row>
    <row r="3953" spans="1:13" x14ac:dyDescent="0.25">
      <c r="A3953">
        <v>270</v>
      </c>
      <c r="B3953" s="1">
        <v>43539</v>
      </c>
      <c r="C3953" s="7">
        <v>0.45833333333333331</v>
      </c>
      <c r="D3953" t="s">
        <v>1005</v>
      </c>
      <c r="G3953" s="2">
        <v>6.9444444444444447E-4</v>
      </c>
      <c r="H3953" s="15" t="str">
        <f t="shared" si="122"/>
        <v/>
      </c>
      <c r="I3953" s="2">
        <f>SUM(INDEX(ch_table[Duration],1):ch_table[[#This Row],[Duration]])</f>
        <v>93.202083333333391</v>
      </c>
      <c r="J3953" s="7">
        <v>0.60416666666666663</v>
      </c>
      <c r="K3953" s="16" t="str" cm="1">
        <f t="array" ref="K39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3" s="7" t="str">
        <f t="shared" si="123"/>
        <v/>
      </c>
      <c r="M3953" s="2">
        <f>SUM(INDEX(ch_table[AAT],1):ch_table[[#This Row],[AAT]])</f>
        <v>8.6569444444444468</v>
      </c>
    </row>
    <row r="3954" spans="1:13" x14ac:dyDescent="0.25">
      <c r="A3954">
        <v>270</v>
      </c>
      <c r="B3954" s="1">
        <v>43539</v>
      </c>
      <c r="C3954" s="7">
        <v>0.45902777777777781</v>
      </c>
      <c r="D3954" t="s">
        <v>771</v>
      </c>
      <c r="E3954" t="s">
        <v>2712</v>
      </c>
      <c r="F3954" t="s">
        <v>250</v>
      </c>
      <c r="G3954" s="2">
        <v>2.013888888888889E-2</v>
      </c>
      <c r="H3954" s="15" t="str">
        <f t="shared" si="122"/>
        <v/>
      </c>
      <c r="I3954" s="2">
        <f>SUM(INDEX(ch_table[Duration],1):ch_table[[#This Row],[Duration]])</f>
        <v>93.222222222222285</v>
      </c>
      <c r="J3954" s="7">
        <v>0.60416666666666663</v>
      </c>
      <c r="K3954" s="16" t="str" cm="1">
        <f t="array" ref="K39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4" s="7" t="str">
        <f t="shared" si="123"/>
        <v/>
      </c>
      <c r="M3954" s="2">
        <f>SUM(INDEX(ch_table[AAT],1):ch_table[[#This Row],[AAT]])</f>
        <v>8.6569444444444468</v>
      </c>
    </row>
    <row r="3955" spans="1:13" x14ac:dyDescent="0.25">
      <c r="A3955">
        <v>270</v>
      </c>
      <c r="B3955" s="1">
        <v>43539</v>
      </c>
      <c r="C3955" s="7">
        <v>0.47916666666666669</v>
      </c>
      <c r="D3955" t="s">
        <v>163</v>
      </c>
      <c r="E3955" t="s">
        <v>2399</v>
      </c>
      <c r="F3955" t="s">
        <v>250</v>
      </c>
      <c r="G3955" s="2">
        <v>5.1388888888888887E-2</v>
      </c>
      <c r="H3955" s="15" t="str">
        <f t="shared" si="122"/>
        <v/>
      </c>
      <c r="I3955" s="2">
        <f>SUM(INDEX(ch_table[Duration],1):ch_table[[#This Row],[Duration]])</f>
        <v>93.27361111111118</v>
      </c>
      <c r="J3955" s="7">
        <v>0.60416666666666663</v>
      </c>
      <c r="K3955" s="16" t="str" cm="1">
        <f t="array" ref="K39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5" s="7" t="str">
        <f t="shared" si="123"/>
        <v/>
      </c>
      <c r="M3955" s="2">
        <f>SUM(INDEX(ch_table[AAT],1):ch_table[[#This Row],[AAT]])</f>
        <v>8.6569444444444468</v>
      </c>
    </row>
    <row r="3956" spans="1:13" x14ac:dyDescent="0.25">
      <c r="A3956">
        <v>270</v>
      </c>
      <c r="B3956" s="1">
        <v>43539</v>
      </c>
      <c r="C3956" s="7">
        <v>0.53055555555555556</v>
      </c>
      <c r="D3956" t="s">
        <v>163</v>
      </c>
      <c r="E3956" t="s">
        <v>2400</v>
      </c>
      <c r="F3956" t="s">
        <v>250</v>
      </c>
      <c r="G3956" s="2">
        <v>3.9583333333333331E-2</v>
      </c>
      <c r="H3956" s="15" t="str">
        <f t="shared" si="122"/>
        <v/>
      </c>
      <c r="I3956" s="2">
        <f>SUM(INDEX(ch_table[Duration],1):ch_table[[#This Row],[Duration]])</f>
        <v>93.31319444444452</v>
      </c>
      <c r="J3956" s="7">
        <v>0.60416666666666663</v>
      </c>
      <c r="K3956" s="16" t="str" cm="1">
        <f t="array" ref="K39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6" s="7" t="str">
        <f t="shared" si="123"/>
        <v/>
      </c>
      <c r="M3956" s="2">
        <f>SUM(INDEX(ch_table[AAT],1):ch_table[[#This Row],[AAT]])</f>
        <v>8.6569444444444468</v>
      </c>
    </row>
    <row r="3957" spans="1:13" x14ac:dyDescent="0.25">
      <c r="A3957">
        <v>270</v>
      </c>
      <c r="B3957" s="1">
        <v>43539</v>
      </c>
      <c r="C3957" s="7">
        <v>0.57013888888888886</v>
      </c>
      <c r="D3957" t="s">
        <v>91</v>
      </c>
      <c r="E3957" t="s">
        <v>2713</v>
      </c>
      <c r="F3957" t="s">
        <v>250</v>
      </c>
      <c r="G3957" s="2">
        <v>2.8472222222222222E-2</v>
      </c>
      <c r="H3957" s="15" t="str">
        <f t="shared" si="122"/>
        <v/>
      </c>
      <c r="I3957" s="2">
        <f>SUM(INDEX(ch_table[Duration],1):ch_table[[#This Row],[Duration]])</f>
        <v>93.34166666666674</v>
      </c>
      <c r="J3957" s="7">
        <v>0.60416666666666663</v>
      </c>
      <c r="K3957" s="16" t="str" cm="1">
        <f t="array" ref="K39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7" s="7" t="str">
        <f t="shared" si="123"/>
        <v/>
      </c>
      <c r="M3957" s="2">
        <f>SUM(INDEX(ch_table[AAT],1):ch_table[[#This Row],[AAT]])</f>
        <v>8.6569444444444468</v>
      </c>
    </row>
    <row r="3958" spans="1:13" x14ac:dyDescent="0.25">
      <c r="A3958">
        <v>270</v>
      </c>
      <c r="B3958" s="1">
        <v>43539</v>
      </c>
      <c r="C3958" s="7">
        <v>0.59861111111111109</v>
      </c>
      <c r="D3958" t="s">
        <v>91</v>
      </c>
      <c r="E3958" t="s">
        <v>2714</v>
      </c>
      <c r="F3958" t="s">
        <v>250</v>
      </c>
      <c r="G3958" s="2">
        <v>5.5555555555555558E-3</v>
      </c>
      <c r="H3958" s="15" t="str">
        <f t="shared" si="122"/>
        <v/>
      </c>
      <c r="I3958" s="2">
        <f>SUM(INDEX(ch_table[Duration],1):ch_table[[#This Row],[Duration]])</f>
        <v>93.3472222222223</v>
      </c>
      <c r="J3958" s="7">
        <v>0.60416666666666663</v>
      </c>
      <c r="K3958" s="16" t="str" cm="1">
        <f t="array" ref="K39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58" s="7" t="str">
        <f t="shared" si="123"/>
        <v/>
      </c>
      <c r="M3958" s="2">
        <f>SUM(INDEX(ch_table[AAT],1):ch_table[[#This Row],[AAT]])</f>
        <v>8.6569444444444468</v>
      </c>
    </row>
    <row r="3959" spans="1:13" x14ac:dyDescent="0.25">
      <c r="A3959">
        <v>270</v>
      </c>
      <c r="B3959" s="1">
        <v>43539</v>
      </c>
      <c r="C3959" s="7">
        <v>0.60416666666666663</v>
      </c>
      <c r="D3959" t="s">
        <v>487</v>
      </c>
      <c r="F3959" t="s">
        <v>250</v>
      </c>
      <c r="G3959" s="2">
        <v>1.3888888888888889E-3</v>
      </c>
      <c r="H3959" s="15" t="str">
        <f t="shared" si="122"/>
        <v/>
      </c>
      <c r="I3959" s="2">
        <f>SUM(INDEX(ch_table[Duration],1):ch_table[[#This Row],[Duration]])</f>
        <v>93.348611111111182</v>
      </c>
      <c r="J3959" s="7">
        <v>0.60416666666666663</v>
      </c>
      <c r="K3959" s="16" cm="1">
        <f t="array" ref="K39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3959" s="7" t="str">
        <f t="shared" si="123"/>
        <v/>
      </c>
      <c r="M3959" s="2">
        <f>SUM(INDEX(ch_table[AAT],1):ch_table[[#This Row],[AAT]])</f>
        <v>8.658333333333335</v>
      </c>
    </row>
    <row r="3960" spans="1:13" x14ac:dyDescent="0.25">
      <c r="A3960">
        <v>270</v>
      </c>
      <c r="B3960" s="1">
        <v>43539</v>
      </c>
      <c r="C3960" s="7">
        <v>0.60555555555555551</v>
      </c>
      <c r="D3960" t="s">
        <v>31</v>
      </c>
      <c r="E3960" t="s">
        <v>2715</v>
      </c>
      <c r="G3960" s="2">
        <v>2.0833333333333329E-3</v>
      </c>
      <c r="H3960" s="15" t="str">
        <f t="shared" si="122"/>
        <v/>
      </c>
      <c r="I3960" s="2">
        <f>SUM(INDEX(ch_table[Duration],1):ch_table[[#This Row],[Duration]])</f>
        <v>93.350694444444514</v>
      </c>
      <c r="J3960" s="7">
        <v>0.60416666666666663</v>
      </c>
      <c r="K3960" s="16" cm="1">
        <f t="array" ref="K39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3960" s="7" t="str">
        <f t="shared" si="123"/>
        <v/>
      </c>
      <c r="M3960" s="2">
        <f>SUM(INDEX(ch_table[AAT],1):ch_table[[#This Row],[AAT]])</f>
        <v>8.6604166666666682</v>
      </c>
    </row>
    <row r="3961" spans="1:13" x14ac:dyDescent="0.25">
      <c r="A3961">
        <v>270</v>
      </c>
      <c r="B3961" s="1">
        <v>43539</v>
      </c>
      <c r="C3961" s="7">
        <v>0.60763888888888884</v>
      </c>
      <c r="D3961" t="s">
        <v>31</v>
      </c>
      <c r="E3961" t="s">
        <v>2716</v>
      </c>
      <c r="G3961" s="2">
        <v>1.3888888888888889E-3</v>
      </c>
      <c r="H3961" s="15" t="str">
        <f t="shared" si="122"/>
        <v/>
      </c>
      <c r="I3961" s="2">
        <f>SUM(INDEX(ch_table[Duration],1):ch_table[[#This Row],[Duration]])</f>
        <v>93.352083333333397</v>
      </c>
      <c r="J3961" s="7">
        <v>0.60416666666666663</v>
      </c>
      <c r="K3961" s="16" cm="1">
        <f t="array" ref="K39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3961" s="7" t="str">
        <f t="shared" si="123"/>
        <v/>
      </c>
      <c r="M3961" s="2">
        <f>SUM(INDEX(ch_table[AAT],1):ch_table[[#This Row],[AAT]])</f>
        <v>8.6618055555555564</v>
      </c>
    </row>
    <row r="3962" spans="1:13" x14ac:dyDescent="0.25">
      <c r="A3962">
        <v>270</v>
      </c>
      <c r="B3962" s="1">
        <v>43539</v>
      </c>
      <c r="C3962" s="7">
        <v>0.60902777777777772</v>
      </c>
      <c r="D3962" t="s">
        <v>23</v>
      </c>
      <c r="E3962" t="s">
        <v>2717</v>
      </c>
      <c r="G3962" s="2">
        <v>2.013888888888889E-2</v>
      </c>
      <c r="H3962" s="15" t="str">
        <f t="shared" si="122"/>
        <v/>
      </c>
      <c r="I3962" s="2">
        <f>SUM(INDEX(ch_table[Duration],1):ch_table[[#This Row],[Duration]])</f>
        <v>93.372222222222291</v>
      </c>
      <c r="J3962" s="7">
        <v>0.60416666666666663</v>
      </c>
      <c r="K3962" s="16" cm="1">
        <f t="array" ref="K39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3962" s="7" t="str">
        <f t="shared" si="123"/>
        <v/>
      </c>
      <c r="M3962" s="2">
        <f>SUM(INDEX(ch_table[AAT],1):ch_table[[#This Row],[AAT]])</f>
        <v>8.6819444444444454</v>
      </c>
    </row>
    <row r="3963" spans="1:13" x14ac:dyDescent="0.25">
      <c r="A3963">
        <v>270</v>
      </c>
      <c r="B3963" s="1">
        <v>43539</v>
      </c>
      <c r="C3963" s="7">
        <v>0.62916666666666665</v>
      </c>
      <c r="D3963" t="s">
        <v>8</v>
      </c>
      <c r="H3963" s="15">
        <f t="shared" si="122"/>
        <v>0.23333333333333334</v>
      </c>
      <c r="I3963" s="2">
        <f>SUM(INDEX(ch_table[Duration],1):ch_table[[#This Row],[Duration]])</f>
        <v>93.372222222222291</v>
      </c>
      <c r="J3963" s="7">
        <v>0.60416666666666663</v>
      </c>
      <c r="K3963" s="16" t="str" cm="1">
        <f t="array" ref="K39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63" s="7">
        <f t="shared" si="123"/>
        <v>2.4999999999999994E-2</v>
      </c>
      <c r="M3963" s="2">
        <f>SUM(INDEX(ch_table[AAT],1):ch_table[[#This Row],[AAT]])</f>
        <v>8.6819444444444454</v>
      </c>
    </row>
    <row r="3964" spans="1:13" x14ac:dyDescent="0.25">
      <c r="A3964">
        <v>271</v>
      </c>
      <c r="B3964" s="1">
        <v>43542</v>
      </c>
      <c r="C3964" s="7">
        <v>0.60416666666666663</v>
      </c>
      <c r="D3964" t="s">
        <v>13</v>
      </c>
      <c r="G3964" s="2">
        <v>2.0833333333333329E-3</v>
      </c>
      <c r="H3964" s="15" t="str">
        <f t="shared" si="122"/>
        <v/>
      </c>
      <c r="I3964" s="2">
        <f>SUM(INDEX(ch_table[Duration],1):ch_table[[#This Row],[Duration]])</f>
        <v>93.374305555555623</v>
      </c>
      <c r="J3964" s="7">
        <v>0.91666666666666663</v>
      </c>
      <c r="K3964" s="16" t="str" cm="1">
        <f t="array" ref="K39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64" s="7" t="str">
        <f t="shared" si="123"/>
        <v/>
      </c>
      <c r="M3964" s="2">
        <f>SUM(INDEX(ch_table[AAT],1):ch_table[[#This Row],[AAT]])</f>
        <v>8.6819444444444454</v>
      </c>
    </row>
    <row r="3965" spans="1:13" x14ac:dyDescent="0.25">
      <c r="A3965">
        <v>271</v>
      </c>
      <c r="B3965" s="1">
        <v>43542</v>
      </c>
      <c r="C3965" s="7">
        <v>0.60624999999999996</v>
      </c>
      <c r="D3965" t="s">
        <v>52</v>
      </c>
      <c r="E3965" t="s">
        <v>314</v>
      </c>
      <c r="G3965" s="2">
        <v>3.2638888888888891E-2</v>
      </c>
      <c r="H3965" s="15" t="str">
        <f t="shared" si="122"/>
        <v/>
      </c>
      <c r="I3965" s="2">
        <f>SUM(INDEX(ch_table[Duration],1):ch_table[[#This Row],[Duration]])</f>
        <v>93.406944444444505</v>
      </c>
      <c r="J3965" s="7">
        <v>0.91666666666666663</v>
      </c>
      <c r="K3965" s="16" t="str" cm="1">
        <f t="array" ref="K39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65" s="7" t="str">
        <f t="shared" si="123"/>
        <v/>
      </c>
      <c r="M3965" s="2">
        <f>SUM(INDEX(ch_table[AAT],1):ch_table[[#This Row],[AAT]])</f>
        <v>8.6819444444444454</v>
      </c>
    </row>
    <row r="3966" spans="1:13" x14ac:dyDescent="0.25">
      <c r="A3966">
        <v>271</v>
      </c>
      <c r="B3966" s="1">
        <v>43542</v>
      </c>
      <c r="C3966" s="7">
        <v>0.63888888888888884</v>
      </c>
      <c r="D3966" t="s">
        <v>54</v>
      </c>
      <c r="E3966" t="s">
        <v>314</v>
      </c>
      <c r="G3966" s="2">
        <v>9.0277777777777769E-3</v>
      </c>
      <c r="H3966" s="15" t="str">
        <f t="shared" si="122"/>
        <v/>
      </c>
      <c r="I3966" s="2">
        <f>SUM(INDEX(ch_table[Duration],1):ch_table[[#This Row],[Duration]])</f>
        <v>93.41597222222228</v>
      </c>
      <c r="J3966" s="7">
        <v>0.91666666666666663</v>
      </c>
      <c r="K3966" s="16" t="str" cm="1">
        <f t="array" ref="K39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66" s="7" t="str">
        <f t="shared" si="123"/>
        <v/>
      </c>
      <c r="M3966" s="2">
        <f>SUM(INDEX(ch_table[AAT],1):ch_table[[#This Row],[AAT]])</f>
        <v>8.6819444444444454</v>
      </c>
    </row>
    <row r="3967" spans="1:13" x14ac:dyDescent="0.25">
      <c r="A3967">
        <v>271</v>
      </c>
      <c r="B3967" s="1">
        <v>43542</v>
      </c>
      <c r="C3967" s="7">
        <v>0.6479166666666667</v>
      </c>
      <c r="D3967" t="s">
        <v>1424</v>
      </c>
      <c r="E3967" t="s">
        <v>2718</v>
      </c>
      <c r="F3967" t="s">
        <v>2719</v>
      </c>
      <c r="G3967" s="2">
        <v>6.9444444444444441E-3</v>
      </c>
      <c r="H3967" s="15" t="str">
        <f t="shared" si="122"/>
        <v/>
      </c>
      <c r="I3967" s="2">
        <f>SUM(INDEX(ch_table[Duration],1):ch_table[[#This Row],[Duration]])</f>
        <v>93.422916666666723</v>
      </c>
      <c r="J3967" s="7">
        <v>0.91666666666666663</v>
      </c>
      <c r="K3967" s="16" t="str" cm="1">
        <f t="array" ref="K39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67" s="7" t="str">
        <f t="shared" si="123"/>
        <v/>
      </c>
      <c r="M3967" s="2">
        <f>SUM(INDEX(ch_table[AAT],1):ch_table[[#This Row],[AAT]])</f>
        <v>8.6819444444444454</v>
      </c>
    </row>
    <row r="3968" spans="1:13" x14ac:dyDescent="0.25">
      <c r="A3968">
        <v>271</v>
      </c>
      <c r="B3968" s="1">
        <v>43542</v>
      </c>
      <c r="C3968" s="7">
        <v>0.65486111111111112</v>
      </c>
      <c r="D3968" t="s">
        <v>31</v>
      </c>
      <c r="E3968" t="s">
        <v>2720</v>
      </c>
      <c r="F3968" t="s">
        <v>1724</v>
      </c>
      <c r="G3968" s="2">
        <v>1.3888888888888889E-3</v>
      </c>
      <c r="H3968" s="15" t="str">
        <f t="shared" si="122"/>
        <v/>
      </c>
      <c r="I3968" s="2">
        <f>SUM(INDEX(ch_table[Duration],1):ch_table[[#This Row],[Duration]])</f>
        <v>93.424305555555605</v>
      </c>
      <c r="J3968" s="7">
        <v>0.91666666666666663</v>
      </c>
      <c r="K3968" s="16" t="str" cm="1">
        <f t="array" ref="K39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68" s="7" t="str">
        <f t="shared" si="123"/>
        <v/>
      </c>
      <c r="M3968" s="2">
        <f>SUM(INDEX(ch_table[AAT],1):ch_table[[#This Row],[AAT]])</f>
        <v>8.6819444444444454</v>
      </c>
    </row>
    <row r="3969" spans="1:13" x14ac:dyDescent="0.25">
      <c r="A3969">
        <v>271</v>
      </c>
      <c r="B3969" s="1">
        <v>43542</v>
      </c>
      <c r="C3969" s="7">
        <v>0.65625</v>
      </c>
      <c r="D3969" t="s">
        <v>31</v>
      </c>
      <c r="E3969" t="s">
        <v>2721</v>
      </c>
      <c r="F3969" t="s">
        <v>1724</v>
      </c>
      <c r="G3969" s="2">
        <v>1.3888888888888889E-3</v>
      </c>
      <c r="H3969" s="15" t="str">
        <f t="shared" si="122"/>
        <v/>
      </c>
      <c r="I3969" s="2">
        <f>SUM(INDEX(ch_table[Duration],1):ch_table[[#This Row],[Duration]])</f>
        <v>93.425694444444488</v>
      </c>
      <c r="J3969" s="7">
        <v>0.91666666666666663</v>
      </c>
      <c r="K3969" s="16" t="str" cm="1">
        <f t="array" ref="K39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69" s="7" t="str">
        <f t="shared" si="123"/>
        <v/>
      </c>
      <c r="M3969" s="2">
        <f>SUM(INDEX(ch_table[AAT],1):ch_table[[#This Row],[AAT]])</f>
        <v>8.6819444444444454</v>
      </c>
    </row>
    <row r="3970" spans="1:13" x14ac:dyDescent="0.25">
      <c r="A3970">
        <v>271</v>
      </c>
      <c r="B3970" s="1">
        <v>43542</v>
      </c>
      <c r="C3970" s="7">
        <v>0.65763888888888888</v>
      </c>
      <c r="D3970" t="s">
        <v>31</v>
      </c>
      <c r="E3970" t="s">
        <v>2722</v>
      </c>
      <c r="F3970" t="s">
        <v>1724</v>
      </c>
      <c r="G3970" s="2">
        <v>6.9444444444444447E-4</v>
      </c>
      <c r="H3970" s="15" t="str">
        <f t="shared" ref="H3970:H4033" si="124">IF(OR($D3970="House rose", $D3970="Session end"), SUMIF(A:A,A3970, G:G),"")</f>
        <v/>
      </c>
      <c r="I3970" s="2">
        <f>SUM(INDEX(ch_table[Duration],1):ch_table[[#This Row],[Duration]])</f>
        <v>93.426388888888937</v>
      </c>
      <c r="J3970" s="7">
        <v>0.91666666666666663</v>
      </c>
      <c r="K3970" s="16" t="str" cm="1">
        <f t="array" ref="K39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0" s="7" t="str">
        <f t="shared" ref="L3970:L4033" si="125">IF(OR(D3970="House rose",D3970="Session end"), SUMIF(A:A, A3970,K:K),"")</f>
        <v/>
      </c>
      <c r="M3970" s="2">
        <f>SUM(INDEX(ch_table[AAT],1):ch_table[[#This Row],[AAT]])</f>
        <v>8.6819444444444454</v>
      </c>
    </row>
    <row r="3971" spans="1:13" x14ac:dyDescent="0.25">
      <c r="A3971">
        <v>271</v>
      </c>
      <c r="B3971" s="1">
        <v>43542</v>
      </c>
      <c r="C3971" s="7">
        <v>0.65833333333333333</v>
      </c>
      <c r="D3971" t="s">
        <v>31</v>
      </c>
      <c r="E3971" t="s">
        <v>2723</v>
      </c>
      <c r="F3971" t="s">
        <v>1724</v>
      </c>
      <c r="G3971" s="2">
        <v>6.9444444444444447E-4</v>
      </c>
      <c r="H3971" s="15" t="str">
        <f t="shared" si="124"/>
        <v/>
      </c>
      <c r="I3971" s="2">
        <f>SUM(INDEX(ch_table[Duration],1):ch_table[[#This Row],[Duration]])</f>
        <v>93.427083333333385</v>
      </c>
      <c r="J3971" s="7">
        <v>0.91666666666666663</v>
      </c>
      <c r="K3971" s="16" t="str" cm="1">
        <f t="array" ref="K39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1" s="7" t="str">
        <f t="shared" si="125"/>
        <v/>
      </c>
      <c r="M3971" s="2">
        <f>SUM(INDEX(ch_table[AAT],1):ch_table[[#This Row],[AAT]])</f>
        <v>8.6819444444444454</v>
      </c>
    </row>
    <row r="3972" spans="1:13" x14ac:dyDescent="0.25">
      <c r="A3972">
        <v>271</v>
      </c>
      <c r="B3972" s="1">
        <v>43542</v>
      </c>
      <c r="C3972" s="7">
        <v>0.65902777777777777</v>
      </c>
      <c r="D3972" t="s">
        <v>31</v>
      </c>
      <c r="E3972" t="s">
        <v>2724</v>
      </c>
      <c r="F3972" t="s">
        <v>1724</v>
      </c>
      <c r="G3972" s="2">
        <v>3.472222222222222E-3</v>
      </c>
      <c r="H3972" s="15" t="str">
        <f t="shared" si="124"/>
        <v/>
      </c>
      <c r="I3972" s="2">
        <f>SUM(INDEX(ch_table[Duration],1):ch_table[[#This Row],[Duration]])</f>
        <v>93.430555555555614</v>
      </c>
      <c r="J3972" s="7">
        <v>0.91666666666666663</v>
      </c>
      <c r="K3972" s="16" t="str" cm="1">
        <f t="array" ref="K39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2" s="7" t="str">
        <f t="shared" si="125"/>
        <v/>
      </c>
      <c r="M3972" s="2">
        <f>SUM(INDEX(ch_table[AAT],1):ch_table[[#This Row],[AAT]])</f>
        <v>8.6819444444444454</v>
      </c>
    </row>
    <row r="3973" spans="1:13" x14ac:dyDescent="0.25">
      <c r="A3973">
        <v>271</v>
      </c>
      <c r="B3973" s="1">
        <v>43542</v>
      </c>
      <c r="C3973" s="7">
        <v>0.66249999999999998</v>
      </c>
      <c r="D3973" t="s">
        <v>31</v>
      </c>
      <c r="E3973" t="s">
        <v>2725</v>
      </c>
      <c r="F3973" t="s">
        <v>1724</v>
      </c>
      <c r="G3973" s="2">
        <v>2.0833333333333329E-3</v>
      </c>
      <c r="H3973" s="15" t="str">
        <f t="shared" si="124"/>
        <v/>
      </c>
      <c r="I3973" s="2">
        <f>SUM(INDEX(ch_table[Duration],1):ch_table[[#This Row],[Duration]])</f>
        <v>93.432638888888945</v>
      </c>
      <c r="J3973" s="7">
        <v>0.91666666666666663</v>
      </c>
      <c r="K3973" s="16" t="str" cm="1">
        <f t="array" ref="K39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3" s="7" t="str">
        <f t="shared" si="125"/>
        <v/>
      </c>
      <c r="M3973" s="2">
        <f>SUM(INDEX(ch_table[AAT],1):ch_table[[#This Row],[AAT]])</f>
        <v>8.6819444444444454</v>
      </c>
    </row>
    <row r="3974" spans="1:13" x14ac:dyDescent="0.25">
      <c r="A3974">
        <v>271</v>
      </c>
      <c r="B3974" s="1">
        <v>43542</v>
      </c>
      <c r="C3974" s="7">
        <v>0.6645833333333333</v>
      </c>
      <c r="D3974" t="s">
        <v>31</v>
      </c>
      <c r="E3974" t="s">
        <v>2726</v>
      </c>
      <c r="F3974" t="s">
        <v>1724</v>
      </c>
      <c r="G3974" s="2">
        <v>2.7777777777777779E-3</v>
      </c>
      <c r="H3974" s="15" t="str">
        <f t="shared" si="124"/>
        <v/>
      </c>
      <c r="I3974" s="2">
        <f>SUM(INDEX(ch_table[Duration],1):ch_table[[#This Row],[Duration]])</f>
        <v>93.435416666666725</v>
      </c>
      <c r="J3974" s="7">
        <v>0.91666666666666663</v>
      </c>
      <c r="K3974" s="16" t="str" cm="1">
        <f t="array" ref="K39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4" s="7" t="str">
        <f t="shared" si="125"/>
        <v/>
      </c>
      <c r="M3974" s="2">
        <f>SUM(INDEX(ch_table[AAT],1):ch_table[[#This Row],[AAT]])</f>
        <v>8.6819444444444454</v>
      </c>
    </row>
    <row r="3975" spans="1:13" x14ac:dyDescent="0.25">
      <c r="A3975">
        <v>271</v>
      </c>
      <c r="B3975" s="1">
        <v>43542</v>
      </c>
      <c r="C3975" s="7">
        <v>0.66736111111111107</v>
      </c>
      <c r="D3975" t="s">
        <v>31</v>
      </c>
      <c r="E3975" t="s">
        <v>2727</v>
      </c>
      <c r="F3975" t="s">
        <v>1724</v>
      </c>
      <c r="G3975" s="2">
        <v>6.9444444444444447E-4</v>
      </c>
      <c r="H3975" s="15" t="str">
        <f t="shared" si="124"/>
        <v/>
      </c>
      <c r="I3975" s="2">
        <f>SUM(INDEX(ch_table[Duration],1):ch_table[[#This Row],[Duration]])</f>
        <v>93.436111111111174</v>
      </c>
      <c r="J3975" s="7">
        <v>0.91666666666666663</v>
      </c>
      <c r="K3975" s="16" t="str" cm="1">
        <f t="array" ref="K39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5" s="7" t="str">
        <f t="shared" si="125"/>
        <v/>
      </c>
      <c r="M3975" s="2">
        <f>SUM(INDEX(ch_table[AAT],1):ch_table[[#This Row],[AAT]])</f>
        <v>8.6819444444444454</v>
      </c>
    </row>
    <row r="3976" spans="1:13" x14ac:dyDescent="0.25">
      <c r="A3976">
        <v>271</v>
      </c>
      <c r="B3976" s="1">
        <v>43542</v>
      </c>
      <c r="C3976" s="7">
        <v>0.66805555555555551</v>
      </c>
      <c r="D3976" t="s">
        <v>31</v>
      </c>
      <c r="E3976" t="s">
        <v>2728</v>
      </c>
      <c r="F3976" t="s">
        <v>1724</v>
      </c>
      <c r="G3976" s="2">
        <v>1.3888888888888889E-3</v>
      </c>
      <c r="H3976" s="15" t="str">
        <f t="shared" si="124"/>
        <v/>
      </c>
      <c r="I3976" s="2">
        <f>SUM(INDEX(ch_table[Duration],1):ch_table[[#This Row],[Duration]])</f>
        <v>93.437500000000057</v>
      </c>
      <c r="J3976" s="7">
        <v>0.91666666666666663</v>
      </c>
      <c r="K3976" s="16" t="str" cm="1">
        <f t="array" ref="K39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6" s="7" t="str">
        <f t="shared" si="125"/>
        <v/>
      </c>
      <c r="M3976" s="2">
        <f>SUM(INDEX(ch_table[AAT],1):ch_table[[#This Row],[AAT]])</f>
        <v>8.6819444444444454</v>
      </c>
    </row>
    <row r="3977" spans="1:13" x14ac:dyDescent="0.25">
      <c r="A3977">
        <v>271</v>
      </c>
      <c r="B3977" s="1">
        <v>43542</v>
      </c>
      <c r="C3977" s="7">
        <v>0.6694444444444444</v>
      </c>
      <c r="D3977" t="s">
        <v>31</v>
      </c>
      <c r="E3977" t="s">
        <v>2729</v>
      </c>
      <c r="F3977" t="s">
        <v>1724</v>
      </c>
      <c r="G3977" s="2">
        <v>2.7777777777777779E-3</v>
      </c>
      <c r="H3977" s="15" t="str">
        <f t="shared" si="124"/>
        <v/>
      </c>
      <c r="I3977" s="2">
        <f>SUM(INDEX(ch_table[Duration],1):ch_table[[#This Row],[Duration]])</f>
        <v>93.440277777777837</v>
      </c>
      <c r="J3977" s="7">
        <v>0.91666666666666663</v>
      </c>
      <c r="K3977" s="16" t="str" cm="1">
        <f t="array" ref="K39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7" s="7" t="str">
        <f t="shared" si="125"/>
        <v/>
      </c>
      <c r="M3977" s="2">
        <f>SUM(INDEX(ch_table[AAT],1):ch_table[[#This Row],[AAT]])</f>
        <v>8.6819444444444454</v>
      </c>
    </row>
    <row r="3978" spans="1:13" x14ac:dyDescent="0.25">
      <c r="A3978">
        <v>271</v>
      </c>
      <c r="B3978" s="1">
        <v>43542</v>
      </c>
      <c r="C3978" s="7">
        <v>0.67222222222222228</v>
      </c>
      <c r="D3978" t="s">
        <v>31</v>
      </c>
      <c r="E3978" t="s">
        <v>2730</v>
      </c>
      <c r="F3978" t="s">
        <v>1724</v>
      </c>
      <c r="G3978" s="2">
        <v>1.3888888888888889E-3</v>
      </c>
      <c r="H3978" s="15" t="str">
        <f t="shared" si="124"/>
        <v/>
      </c>
      <c r="I3978" s="2">
        <f>SUM(INDEX(ch_table[Duration],1):ch_table[[#This Row],[Duration]])</f>
        <v>93.44166666666672</v>
      </c>
      <c r="J3978" s="7">
        <v>0.91666666666666663</v>
      </c>
      <c r="K3978" s="16" t="str" cm="1">
        <f t="array" ref="K39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8" s="7" t="str">
        <f t="shared" si="125"/>
        <v/>
      </c>
      <c r="M3978" s="2">
        <f>SUM(INDEX(ch_table[AAT],1):ch_table[[#This Row],[AAT]])</f>
        <v>8.6819444444444454</v>
      </c>
    </row>
    <row r="3979" spans="1:13" x14ac:dyDescent="0.25">
      <c r="A3979">
        <v>271</v>
      </c>
      <c r="B3979" s="1">
        <v>43542</v>
      </c>
      <c r="C3979" s="7">
        <v>0.67361111111111116</v>
      </c>
      <c r="D3979" t="s">
        <v>31</v>
      </c>
      <c r="E3979" t="s">
        <v>2731</v>
      </c>
      <c r="F3979" t="s">
        <v>1724</v>
      </c>
      <c r="G3979" s="2">
        <v>1.3888888888888889E-3</v>
      </c>
      <c r="H3979" s="15" t="str">
        <f t="shared" si="124"/>
        <v/>
      </c>
      <c r="I3979" s="2">
        <f>SUM(INDEX(ch_table[Duration],1):ch_table[[#This Row],[Duration]])</f>
        <v>93.443055555555603</v>
      </c>
      <c r="J3979" s="7">
        <v>0.91666666666666663</v>
      </c>
      <c r="K3979" s="16" t="str" cm="1">
        <f t="array" ref="K39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79" s="7" t="str">
        <f t="shared" si="125"/>
        <v/>
      </c>
      <c r="M3979" s="2">
        <f>SUM(INDEX(ch_table[AAT],1):ch_table[[#This Row],[AAT]])</f>
        <v>8.6819444444444454</v>
      </c>
    </row>
    <row r="3980" spans="1:13" x14ac:dyDescent="0.25">
      <c r="A3980">
        <v>271</v>
      </c>
      <c r="B3980" s="1">
        <v>43542</v>
      </c>
      <c r="C3980" s="7">
        <v>0.67500000000000004</v>
      </c>
      <c r="D3980" t="s">
        <v>31</v>
      </c>
      <c r="E3980" t="s">
        <v>2732</v>
      </c>
      <c r="F3980" t="s">
        <v>1724</v>
      </c>
      <c r="G3980" s="2">
        <v>2.0833333333333329E-3</v>
      </c>
      <c r="H3980" s="15" t="str">
        <f t="shared" si="124"/>
        <v/>
      </c>
      <c r="I3980" s="2">
        <f>SUM(INDEX(ch_table[Duration],1):ch_table[[#This Row],[Duration]])</f>
        <v>93.445138888888934</v>
      </c>
      <c r="J3980" s="7">
        <v>0.91666666666666663</v>
      </c>
      <c r="K3980" s="16" t="str" cm="1">
        <f t="array" ref="K39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0" s="7" t="str">
        <f t="shared" si="125"/>
        <v/>
      </c>
      <c r="M3980" s="2">
        <f>SUM(INDEX(ch_table[AAT],1):ch_table[[#This Row],[AAT]])</f>
        <v>8.6819444444444454</v>
      </c>
    </row>
    <row r="3981" spans="1:13" x14ac:dyDescent="0.25">
      <c r="A3981">
        <v>271</v>
      </c>
      <c r="B3981" s="1">
        <v>43542</v>
      </c>
      <c r="C3981" s="7">
        <v>0.67708333333333337</v>
      </c>
      <c r="D3981" t="s">
        <v>31</v>
      </c>
      <c r="E3981" t="s">
        <v>2733</v>
      </c>
      <c r="F3981" t="s">
        <v>1724</v>
      </c>
      <c r="G3981" s="2">
        <v>6.9444444444444447E-4</v>
      </c>
      <c r="H3981" s="15" t="str">
        <f t="shared" si="124"/>
        <v/>
      </c>
      <c r="I3981" s="2">
        <f>SUM(INDEX(ch_table[Duration],1):ch_table[[#This Row],[Duration]])</f>
        <v>93.445833333333383</v>
      </c>
      <c r="J3981" s="7">
        <v>0.91666666666666663</v>
      </c>
      <c r="K3981" s="16" t="str" cm="1">
        <f t="array" ref="K39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1" s="7" t="str">
        <f t="shared" si="125"/>
        <v/>
      </c>
      <c r="M3981" s="2">
        <f>SUM(INDEX(ch_table[AAT],1):ch_table[[#This Row],[AAT]])</f>
        <v>8.6819444444444454</v>
      </c>
    </row>
    <row r="3982" spans="1:13" x14ac:dyDescent="0.25">
      <c r="A3982">
        <v>271</v>
      </c>
      <c r="B3982" s="1">
        <v>43542</v>
      </c>
      <c r="C3982" s="7">
        <v>0.67777777777777781</v>
      </c>
      <c r="D3982" t="s">
        <v>31</v>
      </c>
      <c r="E3982" t="s">
        <v>2734</v>
      </c>
      <c r="F3982" t="s">
        <v>1724</v>
      </c>
      <c r="G3982" s="2">
        <v>1.3888888888888889E-3</v>
      </c>
      <c r="H3982" s="15" t="str">
        <f t="shared" si="124"/>
        <v/>
      </c>
      <c r="I3982" s="2">
        <f>SUM(INDEX(ch_table[Duration],1):ch_table[[#This Row],[Duration]])</f>
        <v>93.447222222222265</v>
      </c>
      <c r="J3982" s="7">
        <v>0.91666666666666663</v>
      </c>
      <c r="K3982" s="16" t="str" cm="1">
        <f t="array" ref="K39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2" s="7" t="str">
        <f t="shared" si="125"/>
        <v/>
      </c>
      <c r="M3982" s="2">
        <f>SUM(INDEX(ch_table[AAT],1):ch_table[[#This Row],[AAT]])</f>
        <v>8.6819444444444454</v>
      </c>
    </row>
    <row r="3983" spans="1:13" x14ac:dyDescent="0.25">
      <c r="A3983">
        <v>271</v>
      </c>
      <c r="B3983" s="1">
        <v>43542</v>
      </c>
      <c r="C3983" s="7">
        <v>0.6791666666666667</v>
      </c>
      <c r="D3983" t="s">
        <v>31</v>
      </c>
      <c r="E3983" t="s">
        <v>2735</v>
      </c>
      <c r="F3983" t="s">
        <v>1724</v>
      </c>
      <c r="G3983" s="2">
        <v>1.3888888888888889E-3</v>
      </c>
      <c r="H3983" s="15" t="str">
        <f t="shared" si="124"/>
        <v/>
      </c>
      <c r="I3983" s="2">
        <f>SUM(INDEX(ch_table[Duration],1):ch_table[[#This Row],[Duration]])</f>
        <v>93.448611111111148</v>
      </c>
      <c r="J3983" s="7">
        <v>0.91666666666666663</v>
      </c>
      <c r="K3983" s="16" t="str" cm="1">
        <f t="array" ref="K39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3" s="7" t="str">
        <f t="shared" si="125"/>
        <v/>
      </c>
      <c r="M3983" s="2">
        <f>SUM(INDEX(ch_table[AAT],1):ch_table[[#This Row],[AAT]])</f>
        <v>8.6819444444444454</v>
      </c>
    </row>
    <row r="3984" spans="1:13" x14ac:dyDescent="0.25">
      <c r="A3984">
        <v>271</v>
      </c>
      <c r="B3984" s="1">
        <v>43542</v>
      </c>
      <c r="C3984" s="7">
        <v>0.68055555555555558</v>
      </c>
      <c r="D3984" t="s">
        <v>31</v>
      </c>
      <c r="E3984" t="s">
        <v>2736</v>
      </c>
      <c r="F3984" t="s">
        <v>1724</v>
      </c>
      <c r="G3984" s="2">
        <v>1.3888888888888889E-3</v>
      </c>
      <c r="H3984" s="15" t="str">
        <f t="shared" si="124"/>
        <v/>
      </c>
      <c r="I3984" s="2">
        <f>SUM(INDEX(ch_table[Duration],1):ch_table[[#This Row],[Duration]])</f>
        <v>93.450000000000031</v>
      </c>
      <c r="J3984" s="7">
        <v>0.91666666666666663</v>
      </c>
      <c r="K3984" s="16" t="str" cm="1">
        <f t="array" ref="K39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4" s="7" t="str">
        <f t="shared" si="125"/>
        <v/>
      </c>
      <c r="M3984" s="2">
        <f>SUM(INDEX(ch_table[AAT],1):ch_table[[#This Row],[AAT]])</f>
        <v>8.6819444444444454</v>
      </c>
    </row>
    <row r="3985" spans="1:13" x14ac:dyDescent="0.25">
      <c r="A3985">
        <v>271</v>
      </c>
      <c r="B3985" s="1">
        <v>43542</v>
      </c>
      <c r="C3985" s="7">
        <v>0.68194444444444446</v>
      </c>
      <c r="D3985" t="s">
        <v>31</v>
      </c>
      <c r="E3985" t="s">
        <v>2737</v>
      </c>
      <c r="F3985" t="s">
        <v>1724</v>
      </c>
      <c r="G3985" s="2">
        <v>2.0833333333333329E-3</v>
      </c>
      <c r="H3985" s="15" t="str">
        <f t="shared" si="124"/>
        <v/>
      </c>
      <c r="I3985" s="2">
        <f>SUM(INDEX(ch_table[Duration],1):ch_table[[#This Row],[Duration]])</f>
        <v>93.452083333333363</v>
      </c>
      <c r="J3985" s="7">
        <v>0.91666666666666663</v>
      </c>
      <c r="K3985" s="16" t="str" cm="1">
        <f t="array" ref="K39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5" s="7" t="str">
        <f t="shared" si="125"/>
        <v/>
      </c>
      <c r="M3985" s="2">
        <f>SUM(INDEX(ch_table[AAT],1):ch_table[[#This Row],[AAT]])</f>
        <v>8.6819444444444454</v>
      </c>
    </row>
    <row r="3986" spans="1:13" x14ac:dyDescent="0.25">
      <c r="A3986">
        <v>271</v>
      </c>
      <c r="B3986" s="1">
        <v>43542</v>
      </c>
      <c r="C3986" s="7">
        <v>0.68402777777777779</v>
      </c>
      <c r="D3986" t="s">
        <v>31</v>
      </c>
      <c r="E3986" t="s">
        <v>2738</v>
      </c>
      <c r="F3986" t="s">
        <v>1724</v>
      </c>
      <c r="G3986" s="2">
        <v>6.9444444444444447E-4</v>
      </c>
      <c r="H3986" s="15" t="str">
        <f t="shared" si="124"/>
        <v/>
      </c>
      <c r="I3986" s="2">
        <f>SUM(INDEX(ch_table[Duration],1):ch_table[[#This Row],[Duration]])</f>
        <v>93.452777777777811</v>
      </c>
      <c r="J3986" s="7">
        <v>0.91666666666666663</v>
      </c>
      <c r="K3986" s="16" t="str" cm="1">
        <f t="array" ref="K39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6" s="7" t="str">
        <f t="shared" si="125"/>
        <v/>
      </c>
      <c r="M3986" s="2">
        <f>SUM(INDEX(ch_table[AAT],1):ch_table[[#This Row],[AAT]])</f>
        <v>8.6819444444444454</v>
      </c>
    </row>
    <row r="3987" spans="1:13" x14ac:dyDescent="0.25">
      <c r="A3987">
        <v>271</v>
      </c>
      <c r="B3987" s="1">
        <v>43542</v>
      </c>
      <c r="C3987" s="7">
        <v>0.68472222222222223</v>
      </c>
      <c r="D3987" t="s">
        <v>31</v>
      </c>
      <c r="E3987" t="s">
        <v>2739</v>
      </c>
      <c r="F3987" t="s">
        <v>1724</v>
      </c>
      <c r="G3987" s="2">
        <v>2.0833333333333329E-3</v>
      </c>
      <c r="H3987" s="15" t="str">
        <f t="shared" si="124"/>
        <v/>
      </c>
      <c r="I3987" s="2">
        <f>SUM(INDEX(ch_table[Duration],1):ch_table[[#This Row],[Duration]])</f>
        <v>93.454861111111143</v>
      </c>
      <c r="J3987" s="7">
        <v>0.91666666666666663</v>
      </c>
      <c r="K3987" s="16" t="str" cm="1">
        <f t="array" ref="K39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7" s="7" t="str">
        <f t="shared" si="125"/>
        <v/>
      </c>
      <c r="M3987" s="2">
        <f>SUM(INDEX(ch_table[AAT],1):ch_table[[#This Row],[AAT]])</f>
        <v>8.6819444444444454</v>
      </c>
    </row>
    <row r="3988" spans="1:13" x14ac:dyDescent="0.25">
      <c r="A3988">
        <v>271</v>
      </c>
      <c r="B3988" s="1">
        <v>43542</v>
      </c>
      <c r="C3988" s="7">
        <v>0.68680555555555556</v>
      </c>
      <c r="D3988" t="s">
        <v>31</v>
      </c>
      <c r="E3988" t="s">
        <v>2740</v>
      </c>
      <c r="F3988" t="s">
        <v>1724</v>
      </c>
      <c r="G3988" s="2">
        <v>1.3888888888888889E-3</v>
      </c>
      <c r="H3988" s="15" t="str">
        <f t="shared" si="124"/>
        <v/>
      </c>
      <c r="I3988" s="2">
        <f>SUM(INDEX(ch_table[Duration],1):ch_table[[#This Row],[Duration]])</f>
        <v>93.456250000000026</v>
      </c>
      <c r="J3988" s="7">
        <v>0.91666666666666663</v>
      </c>
      <c r="K3988" s="16" t="str" cm="1">
        <f t="array" ref="K39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8" s="7" t="str">
        <f t="shared" si="125"/>
        <v/>
      </c>
      <c r="M3988" s="2">
        <f>SUM(INDEX(ch_table[AAT],1):ch_table[[#This Row],[AAT]])</f>
        <v>8.6819444444444454</v>
      </c>
    </row>
    <row r="3989" spans="1:13" x14ac:dyDescent="0.25">
      <c r="A3989">
        <v>271</v>
      </c>
      <c r="B3989" s="1">
        <v>43542</v>
      </c>
      <c r="C3989" s="7">
        <v>0.68819444444444444</v>
      </c>
      <c r="D3989" t="s">
        <v>31</v>
      </c>
      <c r="E3989" t="s">
        <v>2741</v>
      </c>
      <c r="F3989" t="s">
        <v>1724</v>
      </c>
      <c r="G3989" s="2">
        <v>1.3888888888888889E-3</v>
      </c>
      <c r="H3989" s="15" t="str">
        <f t="shared" si="124"/>
        <v/>
      </c>
      <c r="I3989" s="2">
        <f>SUM(INDEX(ch_table[Duration],1):ch_table[[#This Row],[Duration]])</f>
        <v>93.457638888888908</v>
      </c>
      <c r="J3989" s="7">
        <v>0.91666666666666663</v>
      </c>
      <c r="K3989" s="16" t="str" cm="1">
        <f t="array" ref="K39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89" s="7" t="str">
        <f t="shared" si="125"/>
        <v/>
      </c>
      <c r="M3989" s="2">
        <f>SUM(INDEX(ch_table[AAT],1):ch_table[[#This Row],[AAT]])</f>
        <v>8.6819444444444454</v>
      </c>
    </row>
    <row r="3990" spans="1:13" x14ac:dyDescent="0.25">
      <c r="A3990">
        <v>271</v>
      </c>
      <c r="B3990" s="1">
        <v>43542</v>
      </c>
      <c r="C3990" s="7">
        <v>0.68958333333333333</v>
      </c>
      <c r="D3990" t="s">
        <v>31</v>
      </c>
      <c r="E3990" t="s">
        <v>2742</v>
      </c>
      <c r="F3990" t="s">
        <v>1724</v>
      </c>
      <c r="G3990" s="2">
        <v>1.3888888888888889E-3</v>
      </c>
      <c r="H3990" s="15" t="str">
        <f t="shared" si="124"/>
        <v/>
      </c>
      <c r="I3990" s="2">
        <f>SUM(INDEX(ch_table[Duration],1):ch_table[[#This Row],[Duration]])</f>
        <v>93.459027777777791</v>
      </c>
      <c r="J3990" s="7">
        <v>0.91666666666666663</v>
      </c>
      <c r="K3990" s="16" t="str" cm="1">
        <f t="array" ref="K39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0" s="7" t="str">
        <f t="shared" si="125"/>
        <v/>
      </c>
      <c r="M3990" s="2">
        <f>SUM(INDEX(ch_table[AAT],1):ch_table[[#This Row],[AAT]])</f>
        <v>8.6819444444444454</v>
      </c>
    </row>
    <row r="3991" spans="1:13" x14ac:dyDescent="0.25">
      <c r="A3991">
        <v>271</v>
      </c>
      <c r="B3991" s="1">
        <v>43542</v>
      </c>
      <c r="C3991" s="7">
        <v>0.69097222222222221</v>
      </c>
      <c r="D3991" t="s">
        <v>31</v>
      </c>
      <c r="E3991" t="s">
        <v>2743</v>
      </c>
      <c r="F3991" t="s">
        <v>1724</v>
      </c>
      <c r="G3991" s="2">
        <v>6.9444444444444447E-4</v>
      </c>
      <c r="H3991" s="15" t="str">
        <f t="shared" si="124"/>
        <v/>
      </c>
      <c r="I3991" s="2">
        <f>SUM(INDEX(ch_table[Duration],1):ch_table[[#This Row],[Duration]])</f>
        <v>93.45972222222224</v>
      </c>
      <c r="J3991" s="7">
        <v>0.91666666666666663</v>
      </c>
      <c r="K3991" s="16" t="str" cm="1">
        <f t="array" ref="K39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1" s="7" t="str">
        <f t="shared" si="125"/>
        <v/>
      </c>
      <c r="M3991" s="2">
        <f>SUM(INDEX(ch_table[AAT],1):ch_table[[#This Row],[AAT]])</f>
        <v>8.6819444444444454</v>
      </c>
    </row>
    <row r="3992" spans="1:13" x14ac:dyDescent="0.25">
      <c r="A3992">
        <v>271</v>
      </c>
      <c r="B3992" s="1">
        <v>43542</v>
      </c>
      <c r="C3992" s="7">
        <v>0.69166666666666665</v>
      </c>
      <c r="D3992" t="s">
        <v>31</v>
      </c>
      <c r="E3992" t="s">
        <v>2744</v>
      </c>
      <c r="F3992" t="s">
        <v>1724</v>
      </c>
      <c r="G3992" s="2">
        <v>6.9444444444444447E-4</v>
      </c>
      <c r="H3992" s="15" t="str">
        <f t="shared" si="124"/>
        <v/>
      </c>
      <c r="I3992" s="2">
        <f>SUM(INDEX(ch_table[Duration],1):ch_table[[#This Row],[Duration]])</f>
        <v>93.460416666666688</v>
      </c>
      <c r="J3992" s="7">
        <v>0.91666666666666663</v>
      </c>
      <c r="K3992" s="16" t="str" cm="1">
        <f t="array" ref="K39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2" s="7" t="str">
        <f t="shared" si="125"/>
        <v/>
      </c>
      <c r="M3992" s="2">
        <f>SUM(INDEX(ch_table[AAT],1):ch_table[[#This Row],[AAT]])</f>
        <v>8.6819444444444454</v>
      </c>
    </row>
    <row r="3993" spans="1:13" x14ac:dyDescent="0.25">
      <c r="A3993">
        <v>271</v>
      </c>
      <c r="B3993" s="1">
        <v>43542</v>
      </c>
      <c r="C3993" s="7">
        <v>0.69236111111111109</v>
      </c>
      <c r="D3993" t="s">
        <v>31</v>
      </c>
      <c r="E3993" t="s">
        <v>2745</v>
      </c>
      <c r="F3993" t="s">
        <v>1724</v>
      </c>
      <c r="G3993" s="2">
        <v>6.9444444444444447E-4</v>
      </c>
      <c r="H3993" s="15" t="str">
        <f t="shared" si="124"/>
        <v/>
      </c>
      <c r="I3993" s="2">
        <f>SUM(INDEX(ch_table[Duration],1):ch_table[[#This Row],[Duration]])</f>
        <v>93.461111111111137</v>
      </c>
      <c r="J3993" s="7">
        <v>0.91666666666666663</v>
      </c>
      <c r="K3993" s="16" t="str" cm="1">
        <f t="array" ref="K39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3" s="7" t="str">
        <f t="shared" si="125"/>
        <v/>
      </c>
      <c r="M3993" s="2">
        <f>SUM(INDEX(ch_table[AAT],1):ch_table[[#This Row],[AAT]])</f>
        <v>8.6819444444444454</v>
      </c>
    </row>
    <row r="3994" spans="1:13" x14ac:dyDescent="0.25">
      <c r="A3994">
        <v>271</v>
      </c>
      <c r="B3994" s="1">
        <v>43542</v>
      </c>
      <c r="C3994" s="7">
        <v>0.69305555555555554</v>
      </c>
      <c r="D3994" t="s">
        <v>31</v>
      </c>
      <c r="E3994" t="s">
        <v>2746</v>
      </c>
      <c r="F3994" t="s">
        <v>1724</v>
      </c>
      <c r="G3994" s="2">
        <v>6.9444444444444447E-4</v>
      </c>
      <c r="H3994" s="15" t="str">
        <f t="shared" si="124"/>
        <v/>
      </c>
      <c r="I3994" s="2">
        <f>SUM(INDEX(ch_table[Duration],1):ch_table[[#This Row],[Duration]])</f>
        <v>93.461805555555586</v>
      </c>
      <c r="J3994" s="7">
        <v>0.91666666666666663</v>
      </c>
      <c r="K3994" s="16" t="str" cm="1">
        <f t="array" ref="K39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4" s="7" t="str">
        <f t="shared" si="125"/>
        <v/>
      </c>
      <c r="M3994" s="2">
        <f>SUM(INDEX(ch_table[AAT],1):ch_table[[#This Row],[AAT]])</f>
        <v>8.6819444444444454</v>
      </c>
    </row>
    <row r="3995" spans="1:13" x14ac:dyDescent="0.25">
      <c r="A3995">
        <v>271</v>
      </c>
      <c r="B3995" s="1">
        <v>43542</v>
      </c>
      <c r="C3995" s="7">
        <v>0.69374999999999998</v>
      </c>
      <c r="D3995" t="s">
        <v>31</v>
      </c>
      <c r="E3995" t="s">
        <v>2747</v>
      </c>
      <c r="F3995" t="s">
        <v>1724</v>
      </c>
      <c r="G3995" s="2">
        <v>6.9444444444444447E-4</v>
      </c>
      <c r="H3995" s="15" t="str">
        <f t="shared" si="124"/>
        <v/>
      </c>
      <c r="I3995" s="2">
        <f>SUM(INDEX(ch_table[Duration],1):ch_table[[#This Row],[Duration]])</f>
        <v>93.462500000000034</v>
      </c>
      <c r="J3995" s="7">
        <v>0.91666666666666663</v>
      </c>
      <c r="K3995" s="16" t="str" cm="1">
        <f t="array" ref="K39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5" s="7" t="str">
        <f t="shared" si="125"/>
        <v/>
      </c>
      <c r="M3995" s="2">
        <f>SUM(INDEX(ch_table[AAT],1):ch_table[[#This Row],[AAT]])</f>
        <v>8.6819444444444454</v>
      </c>
    </row>
    <row r="3996" spans="1:13" x14ac:dyDescent="0.25">
      <c r="A3996">
        <v>271</v>
      </c>
      <c r="B3996" s="1">
        <v>43542</v>
      </c>
      <c r="C3996" s="7">
        <v>0.69444444444444442</v>
      </c>
      <c r="D3996" t="s">
        <v>31</v>
      </c>
      <c r="E3996" t="s">
        <v>2748</v>
      </c>
      <c r="F3996" t="s">
        <v>1724</v>
      </c>
      <c r="G3996" s="2">
        <v>6.9444444444444447E-4</v>
      </c>
      <c r="H3996" s="15" t="str">
        <f t="shared" si="124"/>
        <v/>
      </c>
      <c r="I3996" s="2">
        <f>SUM(INDEX(ch_table[Duration],1):ch_table[[#This Row],[Duration]])</f>
        <v>93.463194444444483</v>
      </c>
      <c r="J3996" s="7">
        <v>0.91666666666666663</v>
      </c>
      <c r="K3996" s="16" t="str" cm="1">
        <f t="array" ref="K39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6" s="7" t="str">
        <f t="shared" si="125"/>
        <v/>
      </c>
      <c r="M3996" s="2">
        <f>SUM(INDEX(ch_table[AAT],1):ch_table[[#This Row],[AAT]])</f>
        <v>8.6819444444444454</v>
      </c>
    </row>
    <row r="3997" spans="1:13" x14ac:dyDescent="0.25">
      <c r="A3997">
        <v>271</v>
      </c>
      <c r="B3997" s="1">
        <v>43542</v>
      </c>
      <c r="C3997" s="7">
        <v>0.69513888888888886</v>
      </c>
      <c r="D3997" t="s">
        <v>31</v>
      </c>
      <c r="E3997" t="s">
        <v>2749</v>
      </c>
      <c r="F3997" t="s">
        <v>1724</v>
      </c>
      <c r="G3997" s="2">
        <v>1.3888888888888889E-3</v>
      </c>
      <c r="H3997" s="15" t="str">
        <f t="shared" si="124"/>
        <v/>
      </c>
      <c r="I3997" s="2">
        <f>SUM(INDEX(ch_table[Duration],1):ch_table[[#This Row],[Duration]])</f>
        <v>93.464583333333366</v>
      </c>
      <c r="J3997" s="7">
        <v>0.91666666666666663</v>
      </c>
      <c r="K3997" s="16" t="str" cm="1">
        <f t="array" ref="K39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7" s="7" t="str">
        <f t="shared" si="125"/>
        <v/>
      </c>
      <c r="M3997" s="2">
        <f>SUM(INDEX(ch_table[AAT],1):ch_table[[#This Row],[AAT]])</f>
        <v>8.6819444444444454</v>
      </c>
    </row>
    <row r="3998" spans="1:13" x14ac:dyDescent="0.25">
      <c r="A3998">
        <v>271</v>
      </c>
      <c r="B3998" s="1">
        <v>43542</v>
      </c>
      <c r="C3998" s="7">
        <v>0.69652777777777775</v>
      </c>
      <c r="D3998" t="s">
        <v>55</v>
      </c>
      <c r="E3998" t="s">
        <v>2750</v>
      </c>
      <c r="G3998" s="2">
        <v>5.2777777777777778E-2</v>
      </c>
      <c r="H3998" s="15" t="str">
        <f t="shared" si="124"/>
        <v/>
      </c>
      <c r="I3998" s="2">
        <f>SUM(INDEX(ch_table[Duration],1):ch_table[[#This Row],[Duration]])</f>
        <v>93.517361111111143</v>
      </c>
      <c r="J3998" s="7">
        <v>0.91666666666666663</v>
      </c>
      <c r="K3998" s="16" t="str" cm="1">
        <f t="array" ref="K39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8" s="7" t="str">
        <f t="shared" si="125"/>
        <v/>
      </c>
      <c r="M3998" s="2">
        <f>SUM(INDEX(ch_table[AAT],1):ch_table[[#This Row],[AAT]])</f>
        <v>8.6819444444444454</v>
      </c>
    </row>
    <row r="3999" spans="1:13" x14ac:dyDescent="0.25">
      <c r="A3999">
        <v>271</v>
      </c>
      <c r="B3999" s="1">
        <v>43542</v>
      </c>
      <c r="C3999" s="7">
        <v>0.74930555555555556</v>
      </c>
      <c r="D3999" t="s">
        <v>55</v>
      </c>
      <c r="E3999" t="s">
        <v>2751</v>
      </c>
      <c r="F3999" t="s">
        <v>1724</v>
      </c>
      <c r="G3999" s="2">
        <v>4.3055555555555562E-2</v>
      </c>
      <c r="H3999" s="15" t="str">
        <f t="shared" si="124"/>
        <v/>
      </c>
      <c r="I3999" s="2">
        <f>SUM(INDEX(ch_table[Duration],1):ch_table[[#This Row],[Duration]])</f>
        <v>93.560416666666697</v>
      </c>
      <c r="J3999" s="7">
        <v>0.91666666666666663</v>
      </c>
      <c r="K3999" s="16" t="str" cm="1">
        <f t="array" ref="K39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3999" s="7" t="str">
        <f t="shared" si="125"/>
        <v/>
      </c>
      <c r="M3999" s="2">
        <f>SUM(INDEX(ch_table[AAT],1):ch_table[[#This Row],[AAT]])</f>
        <v>8.6819444444444454</v>
      </c>
    </row>
    <row r="4000" spans="1:13" x14ac:dyDescent="0.25">
      <c r="A4000">
        <v>271</v>
      </c>
      <c r="B4000" s="1">
        <v>43542</v>
      </c>
      <c r="C4000" s="7">
        <v>0.79236111111111107</v>
      </c>
      <c r="D4000" t="s">
        <v>31</v>
      </c>
      <c r="E4000" t="s">
        <v>2752</v>
      </c>
      <c r="F4000" t="s">
        <v>1724</v>
      </c>
      <c r="G4000" s="2">
        <v>6.9444444444444447E-4</v>
      </c>
      <c r="H4000" s="15" t="str">
        <f t="shared" si="124"/>
        <v/>
      </c>
      <c r="I4000" s="2">
        <f>SUM(INDEX(ch_table[Duration],1):ch_table[[#This Row],[Duration]])</f>
        <v>93.561111111111146</v>
      </c>
      <c r="J4000" s="7">
        <v>0.91666666666666663</v>
      </c>
      <c r="K4000" s="16" t="str" cm="1">
        <f t="array" ref="K40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00" s="7" t="str">
        <f t="shared" si="125"/>
        <v/>
      </c>
      <c r="M4000" s="2">
        <f>SUM(INDEX(ch_table[AAT],1):ch_table[[#This Row],[AAT]])</f>
        <v>8.6819444444444454</v>
      </c>
    </row>
    <row r="4001" spans="1:13" x14ac:dyDescent="0.25">
      <c r="A4001">
        <v>271</v>
      </c>
      <c r="B4001" s="1">
        <v>43542</v>
      </c>
      <c r="C4001" s="7">
        <v>0.79305555555555551</v>
      </c>
      <c r="D4001" t="s">
        <v>31</v>
      </c>
      <c r="E4001" t="s">
        <v>2753</v>
      </c>
      <c r="F4001" t="s">
        <v>1724</v>
      </c>
      <c r="G4001" s="2">
        <v>6.9444444444444447E-4</v>
      </c>
      <c r="H4001" s="15" t="str">
        <f t="shared" si="124"/>
        <v/>
      </c>
      <c r="I4001" s="2">
        <f>SUM(INDEX(ch_table[Duration],1):ch_table[[#This Row],[Duration]])</f>
        <v>93.561805555555594</v>
      </c>
      <c r="J4001" s="7">
        <v>0.91666666666666663</v>
      </c>
      <c r="K4001" s="16" t="str" cm="1">
        <f t="array" ref="K40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01" s="7" t="str">
        <f t="shared" si="125"/>
        <v/>
      </c>
      <c r="M4001" s="2">
        <f>SUM(INDEX(ch_table[AAT],1):ch_table[[#This Row],[AAT]])</f>
        <v>8.6819444444444454</v>
      </c>
    </row>
    <row r="4002" spans="1:13" x14ac:dyDescent="0.25">
      <c r="A4002">
        <v>271</v>
      </c>
      <c r="B4002" s="1">
        <v>43542</v>
      </c>
      <c r="C4002" s="7">
        <v>0.79374999999999996</v>
      </c>
      <c r="D4002" t="s">
        <v>55</v>
      </c>
      <c r="E4002" t="s">
        <v>2754</v>
      </c>
      <c r="G4002" s="2">
        <v>2.361111111111111E-2</v>
      </c>
      <c r="H4002" s="15" t="str">
        <f t="shared" si="124"/>
        <v/>
      </c>
      <c r="I4002" s="2">
        <f>SUM(INDEX(ch_table[Duration],1):ch_table[[#This Row],[Duration]])</f>
        <v>93.585416666666703</v>
      </c>
      <c r="J4002" s="7">
        <v>0.91666666666666663</v>
      </c>
      <c r="K4002" s="16" t="str" cm="1">
        <f t="array" ref="K40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02" s="7" t="str">
        <f t="shared" si="125"/>
        <v/>
      </c>
      <c r="M4002" s="2">
        <f>SUM(INDEX(ch_table[AAT],1):ch_table[[#This Row],[AAT]])</f>
        <v>8.6819444444444454</v>
      </c>
    </row>
    <row r="4003" spans="1:13" x14ac:dyDescent="0.25">
      <c r="A4003">
        <v>271</v>
      </c>
      <c r="B4003" s="1">
        <v>43542</v>
      </c>
      <c r="C4003" s="7">
        <v>0.81736111111111109</v>
      </c>
      <c r="D4003" t="s">
        <v>31</v>
      </c>
      <c r="E4003" t="s">
        <v>2755</v>
      </c>
      <c r="G4003" s="2">
        <v>6.9444444444444447E-4</v>
      </c>
      <c r="H4003" s="15" t="str">
        <f t="shared" si="124"/>
        <v/>
      </c>
      <c r="I4003" s="2">
        <f>SUM(INDEX(ch_table[Duration],1):ch_table[[#This Row],[Duration]])</f>
        <v>93.586111111111151</v>
      </c>
      <c r="J4003" s="7">
        <v>0.91666666666666663</v>
      </c>
      <c r="K4003" s="16" t="str" cm="1">
        <f t="array" ref="K40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03" s="7" t="str">
        <f t="shared" si="125"/>
        <v/>
      </c>
      <c r="M4003" s="2">
        <f>SUM(INDEX(ch_table[AAT],1):ch_table[[#This Row],[AAT]])</f>
        <v>8.6819444444444454</v>
      </c>
    </row>
    <row r="4004" spans="1:13" x14ac:dyDescent="0.25">
      <c r="A4004">
        <v>271</v>
      </c>
      <c r="B4004" s="1">
        <v>43542</v>
      </c>
      <c r="C4004" s="7">
        <v>0.81805555555555554</v>
      </c>
      <c r="D4004" t="s">
        <v>2431</v>
      </c>
      <c r="E4004" t="s">
        <v>2756</v>
      </c>
      <c r="G4004" s="2">
        <v>6.3194444444444442E-2</v>
      </c>
      <c r="H4004" s="15" t="str">
        <f t="shared" si="124"/>
        <v/>
      </c>
      <c r="I4004" s="2">
        <f>SUM(INDEX(ch_table[Duration],1):ch_table[[#This Row],[Duration]])</f>
        <v>93.6493055555556</v>
      </c>
      <c r="J4004" s="7">
        <v>0.91666666666666663</v>
      </c>
      <c r="K4004" s="16" t="str" cm="1">
        <f t="array" ref="K40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04" s="7" t="str">
        <f t="shared" si="125"/>
        <v/>
      </c>
      <c r="M4004" s="2">
        <f>SUM(INDEX(ch_table[AAT],1):ch_table[[#This Row],[AAT]])</f>
        <v>8.6819444444444454</v>
      </c>
    </row>
    <row r="4005" spans="1:13" x14ac:dyDescent="0.25">
      <c r="A4005">
        <v>271</v>
      </c>
      <c r="B4005" s="1">
        <v>43542</v>
      </c>
      <c r="C4005" s="7">
        <v>0.88124999999999998</v>
      </c>
      <c r="D4005" t="s">
        <v>2431</v>
      </c>
      <c r="E4005" t="s">
        <v>2757</v>
      </c>
      <c r="G4005" s="2">
        <v>3.7499999999999999E-2</v>
      </c>
      <c r="H4005" s="15" t="str">
        <f t="shared" si="124"/>
        <v/>
      </c>
      <c r="I4005" s="2">
        <f>SUM(INDEX(ch_table[Duration],1):ch_table[[#This Row],[Duration]])</f>
        <v>93.686805555555594</v>
      </c>
      <c r="J4005" s="7">
        <v>0.91666666666666663</v>
      </c>
      <c r="K4005" s="16" cm="1">
        <f t="array" ref="K40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4005" s="7" t="str">
        <f t="shared" si="125"/>
        <v/>
      </c>
      <c r="M4005" s="2">
        <f>SUM(INDEX(ch_table[AAT],1):ch_table[[#This Row],[AAT]])</f>
        <v>8.6840277777777786</v>
      </c>
    </row>
    <row r="4006" spans="1:13" x14ac:dyDescent="0.25">
      <c r="A4006">
        <v>271</v>
      </c>
      <c r="B4006" s="1">
        <v>43542</v>
      </c>
      <c r="C4006" s="7">
        <v>0.91874999999999996</v>
      </c>
      <c r="D4006" t="s">
        <v>679</v>
      </c>
      <c r="E4006" t="s">
        <v>2758</v>
      </c>
      <c r="G4006" s="2">
        <v>3.888888888888889E-2</v>
      </c>
      <c r="H4006" s="15" t="str">
        <f t="shared" si="124"/>
        <v/>
      </c>
      <c r="I4006" s="2">
        <f>SUM(INDEX(ch_table[Duration],1):ch_table[[#This Row],[Duration]])</f>
        <v>93.725694444444485</v>
      </c>
      <c r="J4006" s="7">
        <v>0.91666666666666663</v>
      </c>
      <c r="K4006" s="16" cm="1">
        <f t="array" ref="K40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3.888888888888889E-2</v>
      </c>
      <c r="L4006" s="7" t="str">
        <f t="shared" si="125"/>
        <v/>
      </c>
      <c r="M4006" s="2">
        <f>SUM(INDEX(ch_table[AAT],1):ch_table[[#This Row],[AAT]])</f>
        <v>8.7229166666666682</v>
      </c>
    </row>
    <row r="4007" spans="1:13" x14ac:dyDescent="0.25">
      <c r="A4007">
        <v>271</v>
      </c>
      <c r="B4007" s="1">
        <v>43542</v>
      </c>
      <c r="C4007" s="7">
        <v>0.95763888888888893</v>
      </c>
      <c r="D4007" t="s">
        <v>31</v>
      </c>
      <c r="E4007" t="s">
        <v>2759</v>
      </c>
      <c r="G4007" s="2">
        <v>6.9444444444444447E-4</v>
      </c>
      <c r="H4007" s="15" t="str">
        <f t="shared" si="124"/>
        <v/>
      </c>
      <c r="I4007" s="2">
        <f>SUM(INDEX(ch_table[Duration],1):ch_table[[#This Row],[Duration]])</f>
        <v>93.726388888888934</v>
      </c>
      <c r="J4007" s="7">
        <v>0.91666666666666663</v>
      </c>
      <c r="K4007" s="16" cm="1">
        <f t="array" ref="K40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007" s="7" t="str">
        <f t="shared" si="125"/>
        <v/>
      </c>
      <c r="M4007" s="2">
        <f>SUM(INDEX(ch_table[AAT],1):ch_table[[#This Row],[AAT]])</f>
        <v>8.7236111111111132</v>
      </c>
    </row>
    <row r="4008" spans="1:13" x14ac:dyDescent="0.25">
      <c r="A4008">
        <v>271</v>
      </c>
      <c r="B4008" s="1">
        <v>43542</v>
      </c>
      <c r="C4008" s="7">
        <v>0.95833333333333337</v>
      </c>
      <c r="D4008" t="s">
        <v>31</v>
      </c>
      <c r="E4008" t="s">
        <v>2760</v>
      </c>
      <c r="G4008" s="2">
        <v>6.9444444444444447E-4</v>
      </c>
      <c r="H4008" s="15" t="str">
        <f t="shared" si="124"/>
        <v/>
      </c>
      <c r="I4008" s="2">
        <f>SUM(INDEX(ch_table[Duration],1):ch_table[[#This Row],[Duration]])</f>
        <v>93.727083333333383</v>
      </c>
      <c r="J4008" s="7">
        <v>0.91666666666666663</v>
      </c>
      <c r="K4008" s="16" cm="1">
        <f t="array" ref="K40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008" s="7" t="str">
        <f t="shared" si="125"/>
        <v/>
      </c>
      <c r="M4008" s="2">
        <f>SUM(INDEX(ch_table[AAT],1):ch_table[[#This Row],[AAT]])</f>
        <v>8.7243055555555582</v>
      </c>
    </row>
    <row r="4009" spans="1:13" x14ac:dyDescent="0.25">
      <c r="A4009">
        <v>271</v>
      </c>
      <c r="B4009" s="1">
        <v>43542</v>
      </c>
      <c r="C4009" s="7">
        <v>0.95902777777777781</v>
      </c>
      <c r="D4009" t="s">
        <v>23</v>
      </c>
      <c r="E4009" t="s">
        <v>2761</v>
      </c>
      <c r="G4009" s="2">
        <v>2.0833333333333329E-2</v>
      </c>
      <c r="H4009" s="15" t="str">
        <f t="shared" si="124"/>
        <v/>
      </c>
      <c r="I4009" s="2">
        <f>SUM(INDEX(ch_table[Duration],1):ch_table[[#This Row],[Duration]])</f>
        <v>93.747916666666711</v>
      </c>
      <c r="J4009" s="7">
        <v>0.91666666666666663</v>
      </c>
      <c r="K4009" s="16" cm="1">
        <f t="array" ref="K40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009" s="7" t="str">
        <f t="shared" si="125"/>
        <v/>
      </c>
      <c r="M4009" s="2">
        <f>SUM(INDEX(ch_table[AAT],1):ch_table[[#This Row],[AAT]])</f>
        <v>8.7451388888888921</v>
      </c>
    </row>
    <row r="4010" spans="1:13" x14ac:dyDescent="0.25">
      <c r="A4010">
        <v>271</v>
      </c>
      <c r="B4010" s="1">
        <v>43542</v>
      </c>
      <c r="C4010" s="7">
        <v>0.97986111111111107</v>
      </c>
      <c r="D4010" t="s">
        <v>8</v>
      </c>
      <c r="H4010" s="15">
        <f t="shared" si="124"/>
        <v>0.37569444444444428</v>
      </c>
      <c r="I4010" s="2">
        <f>SUM(INDEX(ch_table[Duration],1):ch_table[[#This Row],[Duration]])</f>
        <v>93.747916666666711</v>
      </c>
      <c r="J4010" s="7">
        <v>0.91666666666666663</v>
      </c>
      <c r="K4010" s="16" t="str" cm="1">
        <f t="array" ref="K40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0" s="7">
        <f t="shared" si="125"/>
        <v>6.3194444444444428E-2</v>
      </c>
      <c r="M4010" s="2">
        <f>SUM(INDEX(ch_table[AAT],1):ch_table[[#This Row],[AAT]])</f>
        <v>8.7451388888888921</v>
      </c>
    </row>
    <row r="4011" spans="1:13" x14ac:dyDescent="0.25">
      <c r="A4011">
        <v>272</v>
      </c>
      <c r="B4011" s="1">
        <v>43543</v>
      </c>
      <c r="C4011" s="7">
        <v>0.47916666666666669</v>
      </c>
      <c r="D4011" t="s">
        <v>13</v>
      </c>
      <c r="G4011" s="2">
        <v>2.0833333333333329E-3</v>
      </c>
      <c r="H4011" s="15" t="str">
        <f t="shared" si="124"/>
        <v/>
      </c>
      <c r="I4011" s="2">
        <f>SUM(INDEX(ch_table[Duration],1):ch_table[[#This Row],[Duration]])</f>
        <v>93.750000000000043</v>
      </c>
      <c r="J4011" s="7">
        <v>0.79166666666666663</v>
      </c>
      <c r="K4011" s="16" t="str" cm="1">
        <f t="array" ref="K40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1" s="7" t="str">
        <f t="shared" si="125"/>
        <v/>
      </c>
      <c r="M4011" s="2">
        <f>SUM(INDEX(ch_table[AAT],1):ch_table[[#This Row],[AAT]])</f>
        <v>8.7451388888888921</v>
      </c>
    </row>
    <row r="4012" spans="1:13" x14ac:dyDescent="0.25">
      <c r="A4012">
        <v>272</v>
      </c>
      <c r="B4012" s="1">
        <v>43543</v>
      </c>
      <c r="C4012" s="7">
        <v>0.48125000000000001</v>
      </c>
      <c r="D4012" t="s">
        <v>1424</v>
      </c>
      <c r="E4012" t="s">
        <v>2762</v>
      </c>
      <c r="F4012" t="s">
        <v>2140</v>
      </c>
      <c r="G4012" s="2">
        <v>2.0833333333333329E-3</v>
      </c>
      <c r="H4012" s="15" t="str">
        <f t="shared" si="124"/>
        <v/>
      </c>
      <c r="I4012" s="2">
        <f>SUM(INDEX(ch_table[Duration],1):ch_table[[#This Row],[Duration]])</f>
        <v>93.752083333333374</v>
      </c>
      <c r="J4012" s="7">
        <v>0.79166666666666663</v>
      </c>
      <c r="K4012" s="16" t="str" cm="1">
        <f t="array" ref="K40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2" s="7" t="str">
        <f t="shared" si="125"/>
        <v/>
      </c>
      <c r="M4012" s="2">
        <f>SUM(INDEX(ch_table[AAT],1):ch_table[[#This Row],[AAT]])</f>
        <v>8.7451388888888921</v>
      </c>
    </row>
    <row r="4013" spans="1:13" x14ac:dyDescent="0.25">
      <c r="A4013">
        <v>272</v>
      </c>
      <c r="B4013" s="1">
        <v>43543</v>
      </c>
      <c r="C4013" s="7">
        <v>0.48333333333333328</v>
      </c>
      <c r="D4013" t="s">
        <v>52</v>
      </c>
      <c r="E4013" t="s">
        <v>53</v>
      </c>
      <c r="G4013" s="2">
        <v>3.4027777777777768E-2</v>
      </c>
      <c r="H4013" s="15" t="str">
        <f t="shared" si="124"/>
        <v/>
      </c>
      <c r="I4013" s="2">
        <f>SUM(INDEX(ch_table[Duration],1):ch_table[[#This Row],[Duration]])</f>
        <v>93.786111111111154</v>
      </c>
      <c r="J4013" s="7">
        <v>0.79166666666666663</v>
      </c>
      <c r="K4013" s="16" t="str" cm="1">
        <f t="array" ref="K40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3" s="7" t="str">
        <f t="shared" si="125"/>
        <v/>
      </c>
      <c r="M4013" s="2">
        <f>SUM(INDEX(ch_table[AAT],1):ch_table[[#This Row],[AAT]])</f>
        <v>8.7451388888888921</v>
      </c>
    </row>
    <row r="4014" spans="1:13" x14ac:dyDescent="0.25">
      <c r="A4014">
        <v>272</v>
      </c>
      <c r="B4014" s="1">
        <v>43543</v>
      </c>
      <c r="C4014" s="7">
        <v>0.51736111111111116</v>
      </c>
      <c r="D4014" t="s">
        <v>54</v>
      </c>
      <c r="E4014" t="s">
        <v>53</v>
      </c>
      <c r="G4014" s="2">
        <v>1.2500000000000001E-2</v>
      </c>
      <c r="H4014" s="15" t="str">
        <f t="shared" si="124"/>
        <v/>
      </c>
      <c r="I4014" s="2">
        <f>SUM(INDEX(ch_table[Duration],1):ch_table[[#This Row],[Duration]])</f>
        <v>93.798611111111157</v>
      </c>
      <c r="J4014" s="7">
        <v>0.79166666666666663</v>
      </c>
      <c r="K4014" s="16" t="str" cm="1">
        <f t="array" ref="K40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4" s="7" t="str">
        <f t="shared" si="125"/>
        <v/>
      </c>
      <c r="M4014" s="2">
        <f>SUM(INDEX(ch_table[AAT],1):ch_table[[#This Row],[AAT]])</f>
        <v>8.7451388888888921</v>
      </c>
    </row>
    <row r="4015" spans="1:13" x14ac:dyDescent="0.25">
      <c r="A4015">
        <v>272</v>
      </c>
      <c r="B4015" s="1">
        <v>43543</v>
      </c>
      <c r="C4015" s="7">
        <v>0.52986111111111112</v>
      </c>
      <c r="D4015" t="s">
        <v>55</v>
      </c>
      <c r="E4015" t="s">
        <v>2763</v>
      </c>
      <c r="G4015" s="2">
        <v>1.8749999999999999E-2</v>
      </c>
      <c r="H4015" s="15" t="str">
        <f t="shared" si="124"/>
        <v/>
      </c>
      <c r="I4015" s="2">
        <f>SUM(INDEX(ch_table[Duration],1):ch_table[[#This Row],[Duration]])</f>
        <v>93.817361111111154</v>
      </c>
      <c r="J4015" s="7">
        <v>0.79166666666666663</v>
      </c>
      <c r="K4015" s="16" t="str" cm="1">
        <f t="array" ref="K40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5" s="7" t="str">
        <f t="shared" si="125"/>
        <v/>
      </c>
      <c r="M4015" s="2">
        <f>SUM(INDEX(ch_table[AAT],1):ch_table[[#This Row],[AAT]])</f>
        <v>8.7451388888888921</v>
      </c>
    </row>
    <row r="4016" spans="1:13" x14ac:dyDescent="0.25">
      <c r="A4016">
        <v>272</v>
      </c>
      <c r="B4016" s="1">
        <v>43543</v>
      </c>
      <c r="C4016" s="7">
        <v>0.54861111111111116</v>
      </c>
      <c r="D4016" t="s">
        <v>55</v>
      </c>
      <c r="E4016" t="s">
        <v>2764</v>
      </c>
      <c r="G4016" s="2">
        <v>2.6388888888888889E-2</v>
      </c>
      <c r="H4016" s="15" t="str">
        <f t="shared" si="124"/>
        <v/>
      </c>
      <c r="I4016" s="2">
        <f>SUM(INDEX(ch_table[Duration],1):ch_table[[#This Row],[Duration]])</f>
        <v>93.843750000000043</v>
      </c>
      <c r="J4016" s="7">
        <v>0.79166666666666663</v>
      </c>
      <c r="K4016" s="16" t="str" cm="1">
        <f t="array" ref="K40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6" s="7" t="str">
        <f t="shared" si="125"/>
        <v/>
      </c>
      <c r="M4016" s="2">
        <f>SUM(INDEX(ch_table[AAT],1):ch_table[[#This Row],[AAT]])</f>
        <v>8.7451388888888921</v>
      </c>
    </row>
    <row r="4017" spans="1:13" x14ac:dyDescent="0.25">
      <c r="A4017">
        <v>272</v>
      </c>
      <c r="B4017" s="1">
        <v>43543</v>
      </c>
      <c r="C4017" s="7">
        <v>0.57499999999999996</v>
      </c>
      <c r="D4017" t="s">
        <v>31</v>
      </c>
      <c r="E4017" t="s">
        <v>2765</v>
      </c>
      <c r="F4017" t="s">
        <v>1724</v>
      </c>
      <c r="G4017" s="2">
        <v>1.3888888888888889E-3</v>
      </c>
      <c r="H4017" s="15" t="str">
        <f t="shared" si="124"/>
        <v/>
      </c>
      <c r="I4017" s="2">
        <f>SUM(INDEX(ch_table[Duration],1):ch_table[[#This Row],[Duration]])</f>
        <v>93.845138888888926</v>
      </c>
      <c r="J4017" s="7">
        <v>0.79166666666666663</v>
      </c>
      <c r="K4017" s="16" t="str" cm="1">
        <f t="array" ref="K40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7" s="7" t="str">
        <f t="shared" si="125"/>
        <v/>
      </c>
      <c r="M4017" s="2">
        <f>SUM(INDEX(ch_table[AAT],1):ch_table[[#This Row],[AAT]])</f>
        <v>8.7451388888888921</v>
      </c>
    </row>
    <row r="4018" spans="1:13" x14ac:dyDescent="0.25">
      <c r="A4018">
        <v>272</v>
      </c>
      <c r="B4018" s="1">
        <v>43543</v>
      </c>
      <c r="C4018" s="7">
        <v>0.57638888888888884</v>
      </c>
      <c r="D4018" t="s">
        <v>31</v>
      </c>
      <c r="E4018" t="s">
        <v>2766</v>
      </c>
      <c r="F4018" t="s">
        <v>1724</v>
      </c>
      <c r="G4018" s="2">
        <v>4.1666666666666666E-3</v>
      </c>
      <c r="H4018" s="15" t="str">
        <f t="shared" si="124"/>
        <v/>
      </c>
      <c r="I4018" s="2">
        <f>SUM(INDEX(ch_table[Duration],1):ch_table[[#This Row],[Duration]])</f>
        <v>93.849305555555588</v>
      </c>
      <c r="J4018" s="7">
        <v>0.79166666666666663</v>
      </c>
      <c r="K4018" s="16" t="str" cm="1">
        <f t="array" ref="K40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8" s="7" t="str">
        <f t="shared" si="125"/>
        <v/>
      </c>
      <c r="M4018" s="2">
        <f>SUM(INDEX(ch_table[AAT],1):ch_table[[#This Row],[AAT]])</f>
        <v>8.7451388888888921</v>
      </c>
    </row>
    <row r="4019" spans="1:13" x14ac:dyDescent="0.25">
      <c r="A4019">
        <v>272</v>
      </c>
      <c r="B4019" s="1">
        <v>43543</v>
      </c>
      <c r="C4019" s="7">
        <v>0.5805555555555556</v>
      </c>
      <c r="D4019" t="s">
        <v>31</v>
      </c>
      <c r="E4019" t="s">
        <v>2767</v>
      </c>
      <c r="F4019" t="s">
        <v>1724</v>
      </c>
      <c r="G4019" s="2">
        <v>2.7777777777777779E-3</v>
      </c>
      <c r="H4019" s="15" t="str">
        <f t="shared" si="124"/>
        <v/>
      </c>
      <c r="I4019" s="2">
        <f>SUM(INDEX(ch_table[Duration],1):ch_table[[#This Row],[Duration]])</f>
        <v>93.852083333333368</v>
      </c>
      <c r="J4019" s="7">
        <v>0.79166666666666663</v>
      </c>
      <c r="K4019" s="16" t="str" cm="1">
        <f t="array" ref="K40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19" s="7" t="str">
        <f t="shared" si="125"/>
        <v/>
      </c>
      <c r="M4019" s="2">
        <f>SUM(INDEX(ch_table[AAT],1):ch_table[[#This Row],[AAT]])</f>
        <v>8.7451388888888921</v>
      </c>
    </row>
    <row r="4020" spans="1:13" x14ac:dyDescent="0.25">
      <c r="A4020">
        <v>272</v>
      </c>
      <c r="B4020" s="1">
        <v>43543</v>
      </c>
      <c r="C4020" s="7">
        <v>0.58333333333333337</v>
      </c>
      <c r="D4020" t="s">
        <v>31</v>
      </c>
      <c r="E4020" t="s">
        <v>2768</v>
      </c>
      <c r="G4020" s="2">
        <v>1.3888888888888889E-3</v>
      </c>
      <c r="H4020" s="15" t="str">
        <f t="shared" si="124"/>
        <v/>
      </c>
      <c r="I4020" s="2">
        <f>SUM(INDEX(ch_table[Duration],1):ch_table[[#This Row],[Duration]])</f>
        <v>93.853472222222251</v>
      </c>
      <c r="J4020" s="7">
        <v>0.79166666666666663</v>
      </c>
      <c r="K4020" s="16" t="str" cm="1">
        <f t="array" ref="K40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0" s="7" t="str">
        <f t="shared" si="125"/>
        <v/>
      </c>
      <c r="M4020" s="2">
        <f>SUM(INDEX(ch_table[AAT],1):ch_table[[#This Row],[AAT]])</f>
        <v>8.7451388888888921</v>
      </c>
    </row>
    <row r="4021" spans="1:13" x14ac:dyDescent="0.25">
      <c r="A4021">
        <v>272</v>
      </c>
      <c r="B4021" s="1">
        <v>43543</v>
      </c>
      <c r="C4021" s="7">
        <v>0.58472222222222225</v>
      </c>
      <c r="D4021" t="s">
        <v>31</v>
      </c>
      <c r="E4021" t="s">
        <v>2769</v>
      </c>
      <c r="G4021" s="2">
        <v>6.9444444444444447E-4</v>
      </c>
      <c r="H4021" s="15" t="str">
        <f t="shared" si="124"/>
        <v/>
      </c>
      <c r="I4021" s="2">
        <f>SUM(INDEX(ch_table[Duration],1):ch_table[[#This Row],[Duration]])</f>
        <v>93.8541666666667</v>
      </c>
      <c r="J4021" s="7">
        <v>0.79166666666666663</v>
      </c>
      <c r="K4021" s="16" t="str" cm="1">
        <f t="array" ref="K40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1" s="7" t="str">
        <f t="shared" si="125"/>
        <v/>
      </c>
      <c r="M4021" s="2">
        <f>SUM(INDEX(ch_table[AAT],1):ch_table[[#This Row],[AAT]])</f>
        <v>8.7451388888888921</v>
      </c>
    </row>
    <row r="4022" spans="1:13" x14ac:dyDescent="0.25">
      <c r="A4022">
        <v>272</v>
      </c>
      <c r="B4022" s="1">
        <v>43543</v>
      </c>
      <c r="C4022" s="7">
        <v>0.5854166666666667</v>
      </c>
      <c r="D4022" t="s">
        <v>31</v>
      </c>
      <c r="E4022" t="s">
        <v>2770</v>
      </c>
      <c r="G4022" s="2">
        <v>1.3888888888888889E-3</v>
      </c>
      <c r="H4022" s="15" t="str">
        <f t="shared" si="124"/>
        <v/>
      </c>
      <c r="I4022" s="2">
        <f>SUM(INDEX(ch_table[Duration],1):ch_table[[#This Row],[Duration]])</f>
        <v>93.855555555555583</v>
      </c>
      <c r="J4022" s="7">
        <v>0.79166666666666663</v>
      </c>
      <c r="K4022" s="16" t="str" cm="1">
        <f t="array" ref="K40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2" s="7" t="str">
        <f t="shared" si="125"/>
        <v/>
      </c>
      <c r="M4022" s="2">
        <f>SUM(INDEX(ch_table[AAT],1):ch_table[[#This Row],[AAT]])</f>
        <v>8.7451388888888921</v>
      </c>
    </row>
    <row r="4023" spans="1:13" x14ac:dyDescent="0.25">
      <c r="A4023">
        <v>272</v>
      </c>
      <c r="B4023" s="1">
        <v>43543</v>
      </c>
      <c r="C4023" s="7">
        <v>0.58680555555555558</v>
      </c>
      <c r="D4023" t="s">
        <v>286</v>
      </c>
      <c r="E4023" t="s">
        <v>2771</v>
      </c>
      <c r="G4023" s="2">
        <v>7.6388888888888886E-3</v>
      </c>
      <c r="H4023" s="15" t="str">
        <f t="shared" si="124"/>
        <v/>
      </c>
      <c r="I4023" s="2">
        <f>SUM(INDEX(ch_table[Duration],1):ch_table[[#This Row],[Duration]])</f>
        <v>93.863194444444474</v>
      </c>
      <c r="J4023" s="7">
        <v>0.79166666666666663</v>
      </c>
      <c r="K4023" s="16" t="str" cm="1">
        <f t="array" ref="K40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3" s="7" t="str">
        <f t="shared" si="125"/>
        <v/>
      </c>
      <c r="M4023" s="2">
        <f>SUM(INDEX(ch_table[AAT],1):ch_table[[#This Row],[AAT]])</f>
        <v>8.7451388888888921</v>
      </c>
    </row>
    <row r="4024" spans="1:13" x14ac:dyDescent="0.25">
      <c r="A4024">
        <v>272</v>
      </c>
      <c r="B4024" s="1">
        <v>43543</v>
      </c>
      <c r="C4024" s="7">
        <v>0.59444444444444444</v>
      </c>
      <c r="D4024" t="s">
        <v>679</v>
      </c>
      <c r="E4024" t="s">
        <v>2772</v>
      </c>
      <c r="G4024" s="2">
        <v>4.791666666666667E-2</v>
      </c>
      <c r="H4024" s="15" t="str">
        <f t="shared" si="124"/>
        <v/>
      </c>
      <c r="I4024" s="2">
        <f>SUM(INDEX(ch_table[Duration],1):ch_table[[#This Row],[Duration]])</f>
        <v>93.91111111111114</v>
      </c>
      <c r="J4024" s="7">
        <v>0.79166666666666663</v>
      </c>
      <c r="K4024" s="16" t="str" cm="1">
        <f t="array" ref="K40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4" s="7" t="str">
        <f t="shared" si="125"/>
        <v/>
      </c>
      <c r="M4024" s="2">
        <f>SUM(INDEX(ch_table[AAT],1):ch_table[[#This Row],[AAT]])</f>
        <v>8.7451388888888921</v>
      </c>
    </row>
    <row r="4025" spans="1:13" x14ac:dyDescent="0.25">
      <c r="A4025">
        <v>272</v>
      </c>
      <c r="B4025" s="1">
        <v>43543</v>
      </c>
      <c r="C4025" s="7">
        <v>0.64236111111111116</v>
      </c>
      <c r="D4025" t="s">
        <v>237</v>
      </c>
      <c r="E4025" t="s">
        <v>2773</v>
      </c>
      <c r="G4025" s="2">
        <v>2.013888888888889E-2</v>
      </c>
      <c r="H4025" s="15" t="str">
        <f t="shared" si="124"/>
        <v/>
      </c>
      <c r="I4025" s="2">
        <f>SUM(INDEX(ch_table[Duration],1):ch_table[[#This Row],[Duration]])</f>
        <v>93.931250000000034</v>
      </c>
      <c r="J4025" s="7">
        <v>0.79166666666666663</v>
      </c>
      <c r="K4025" s="16" t="str" cm="1">
        <f t="array" ref="K40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5" s="7" t="str">
        <f t="shared" si="125"/>
        <v/>
      </c>
      <c r="M4025" s="2">
        <f>SUM(INDEX(ch_table[AAT],1):ch_table[[#This Row],[AAT]])</f>
        <v>8.7451388888888921</v>
      </c>
    </row>
    <row r="4026" spans="1:13" x14ac:dyDescent="0.25">
      <c r="A4026">
        <v>272</v>
      </c>
      <c r="B4026" s="1">
        <v>43543</v>
      </c>
      <c r="C4026" s="7">
        <v>0.66249999999999998</v>
      </c>
      <c r="D4026" t="s">
        <v>31</v>
      </c>
      <c r="E4026" t="s">
        <v>2774</v>
      </c>
      <c r="G4026" s="2">
        <v>6.9444444444444447E-4</v>
      </c>
      <c r="H4026" s="15" t="str">
        <f t="shared" si="124"/>
        <v/>
      </c>
      <c r="I4026" s="2">
        <f>SUM(INDEX(ch_table[Duration],1):ch_table[[#This Row],[Duration]])</f>
        <v>93.931944444444483</v>
      </c>
      <c r="J4026" s="7">
        <v>0.79166666666666663</v>
      </c>
      <c r="K4026" s="16" t="str" cm="1">
        <f t="array" ref="K40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6" s="7" t="str">
        <f t="shared" si="125"/>
        <v/>
      </c>
      <c r="M4026" s="2">
        <f>SUM(INDEX(ch_table[AAT],1):ch_table[[#This Row],[AAT]])</f>
        <v>8.7451388888888921</v>
      </c>
    </row>
    <row r="4027" spans="1:13" x14ac:dyDescent="0.25">
      <c r="A4027">
        <v>272</v>
      </c>
      <c r="B4027" s="1">
        <v>43543</v>
      </c>
      <c r="C4027" s="7">
        <v>0.66319444444444442</v>
      </c>
      <c r="D4027" t="s">
        <v>31</v>
      </c>
      <c r="E4027" t="s">
        <v>2775</v>
      </c>
      <c r="G4027" s="2">
        <v>6.9444444444444447E-4</v>
      </c>
      <c r="H4027" s="15" t="str">
        <f t="shared" si="124"/>
        <v/>
      </c>
      <c r="I4027" s="2">
        <f>SUM(INDEX(ch_table[Duration],1):ch_table[[#This Row],[Duration]])</f>
        <v>93.932638888888931</v>
      </c>
      <c r="J4027" s="7">
        <v>0.79166666666666663</v>
      </c>
      <c r="K4027" s="16" t="str" cm="1">
        <f t="array" ref="K40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7" s="7" t="str">
        <f t="shared" si="125"/>
        <v/>
      </c>
      <c r="M4027" s="2">
        <f>SUM(INDEX(ch_table[AAT],1):ch_table[[#This Row],[AAT]])</f>
        <v>8.7451388888888921</v>
      </c>
    </row>
    <row r="4028" spans="1:13" x14ac:dyDescent="0.25">
      <c r="A4028">
        <v>272</v>
      </c>
      <c r="B4028" s="1">
        <v>43543</v>
      </c>
      <c r="C4028" s="7">
        <v>0.66388888888888886</v>
      </c>
      <c r="D4028" t="s">
        <v>237</v>
      </c>
      <c r="E4028" t="s">
        <v>2776</v>
      </c>
      <c r="G4028" s="2">
        <v>1.7361111111111108E-2</v>
      </c>
      <c r="H4028" s="15" t="str">
        <f t="shared" si="124"/>
        <v/>
      </c>
      <c r="I4028" s="2">
        <f>SUM(INDEX(ch_table[Duration],1):ch_table[[#This Row],[Duration]])</f>
        <v>93.950000000000045</v>
      </c>
      <c r="J4028" s="7">
        <v>0.79166666666666663</v>
      </c>
      <c r="K4028" s="16" t="str" cm="1">
        <f t="array" ref="K40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8" s="7" t="str">
        <f t="shared" si="125"/>
        <v/>
      </c>
      <c r="M4028" s="2">
        <f>SUM(INDEX(ch_table[AAT],1):ch_table[[#This Row],[AAT]])</f>
        <v>8.7451388888888921</v>
      </c>
    </row>
    <row r="4029" spans="1:13" x14ac:dyDescent="0.25">
      <c r="A4029">
        <v>272</v>
      </c>
      <c r="B4029" s="1">
        <v>43543</v>
      </c>
      <c r="C4029" s="7">
        <v>0.68125000000000002</v>
      </c>
      <c r="D4029" t="s">
        <v>31</v>
      </c>
      <c r="E4029" t="s">
        <v>2777</v>
      </c>
      <c r="G4029" s="2">
        <v>6.9444444444444447E-4</v>
      </c>
      <c r="H4029" s="15" t="str">
        <f t="shared" si="124"/>
        <v/>
      </c>
      <c r="I4029" s="2">
        <f>SUM(INDEX(ch_table[Duration],1):ch_table[[#This Row],[Duration]])</f>
        <v>93.950694444444494</v>
      </c>
      <c r="J4029" s="7">
        <v>0.79166666666666663</v>
      </c>
      <c r="K4029" s="16" t="str" cm="1">
        <f t="array" ref="K40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29" s="7" t="str">
        <f t="shared" si="125"/>
        <v/>
      </c>
      <c r="M4029" s="2">
        <f>SUM(INDEX(ch_table[AAT],1):ch_table[[#This Row],[AAT]])</f>
        <v>8.7451388888888921</v>
      </c>
    </row>
    <row r="4030" spans="1:13" x14ac:dyDescent="0.25">
      <c r="A4030">
        <v>272</v>
      </c>
      <c r="B4030" s="1">
        <v>43543</v>
      </c>
      <c r="C4030" s="7">
        <v>0.68194444444444446</v>
      </c>
      <c r="D4030" t="s">
        <v>237</v>
      </c>
      <c r="E4030" t="s">
        <v>2778</v>
      </c>
      <c r="G4030" s="2">
        <v>6.1805555555555558E-2</v>
      </c>
      <c r="H4030" s="15" t="str">
        <f t="shared" si="124"/>
        <v/>
      </c>
      <c r="I4030" s="2">
        <f>SUM(INDEX(ch_table[Duration],1):ch_table[[#This Row],[Duration]])</f>
        <v>94.012500000000045</v>
      </c>
      <c r="J4030" s="7">
        <v>0.79166666666666663</v>
      </c>
      <c r="K4030" s="16" t="str" cm="1">
        <f t="array" ref="K40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0" s="7" t="str">
        <f t="shared" si="125"/>
        <v/>
      </c>
      <c r="M4030" s="2">
        <f>SUM(INDEX(ch_table[AAT],1):ch_table[[#This Row],[AAT]])</f>
        <v>8.7451388888888921</v>
      </c>
    </row>
    <row r="4031" spans="1:13" x14ac:dyDescent="0.25">
      <c r="A4031">
        <v>272</v>
      </c>
      <c r="B4031" s="1">
        <v>43543</v>
      </c>
      <c r="C4031" s="7">
        <v>0.74375000000000002</v>
      </c>
      <c r="D4031" t="s">
        <v>23</v>
      </c>
      <c r="E4031" t="s">
        <v>2779</v>
      </c>
      <c r="G4031" s="2">
        <v>2.4305555555555559E-2</v>
      </c>
      <c r="H4031" s="15" t="str">
        <f t="shared" si="124"/>
        <v/>
      </c>
      <c r="I4031" s="2">
        <f>SUM(INDEX(ch_table[Duration],1):ch_table[[#This Row],[Duration]])</f>
        <v>94.036805555555603</v>
      </c>
      <c r="J4031" s="7">
        <v>0.79166666666666663</v>
      </c>
      <c r="K4031" s="16" t="str" cm="1">
        <f t="array" ref="K40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1" s="7" t="str">
        <f t="shared" si="125"/>
        <v/>
      </c>
      <c r="M4031" s="2">
        <f>SUM(INDEX(ch_table[AAT],1):ch_table[[#This Row],[AAT]])</f>
        <v>8.7451388888888921</v>
      </c>
    </row>
    <row r="4032" spans="1:13" x14ac:dyDescent="0.25">
      <c r="A4032">
        <v>272</v>
      </c>
      <c r="B4032" s="1">
        <v>43543</v>
      </c>
      <c r="C4032" s="7">
        <v>0.7680555555555556</v>
      </c>
      <c r="D4032" t="s">
        <v>8</v>
      </c>
      <c r="H4032" s="15">
        <f t="shared" si="124"/>
        <v>0.28888888888888886</v>
      </c>
      <c r="I4032" s="2">
        <f>SUM(INDEX(ch_table[Duration],1):ch_table[[#This Row],[Duration]])</f>
        <v>94.036805555555603</v>
      </c>
      <c r="J4032" s="7">
        <v>0.79166666666666663</v>
      </c>
      <c r="K4032" s="16" t="str" cm="1">
        <f t="array" ref="K40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2" s="7">
        <f t="shared" si="125"/>
        <v>0</v>
      </c>
      <c r="M4032" s="2">
        <f>SUM(INDEX(ch_table[AAT],1):ch_table[[#This Row],[AAT]])</f>
        <v>8.7451388888888921</v>
      </c>
    </row>
    <row r="4033" spans="1:13" x14ac:dyDescent="0.25">
      <c r="A4033">
        <v>273</v>
      </c>
      <c r="B4033" s="1">
        <v>43544</v>
      </c>
      <c r="C4033" s="7">
        <v>0.47916666666666669</v>
      </c>
      <c r="D4033" t="s">
        <v>13</v>
      </c>
      <c r="G4033" s="2">
        <v>2.7777777777777779E-3</v>
      </c>
      <c r="H4033" s="15" t="str">
        <f t="shared" si="124"/>
        <v/>
      </c>
      <c r="I4033" s="2">
        <f>SUM(INDEX(ch_table[Duration],1):ch_table[[#This Row],[Duration]])</f>
        <v>94.039583333333383</v>
      </c>
      <c r="J4033" s="7">
        <v>0.79166666666666663</v>
      </c>
      <c r="K4033" s="16" t="str" cm="1">
        <f t="array" ref="K40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3" s="7" t="str">
        <f t="shared" si="125"/>
        <v/>
      </c>
      <c r="M4033" s="2">
        <f>SUM(INDEX(ch_table[AAT],1):ch_table[[#This Row],[AAT]])</f>
        <v>8.7451388888888921</v>
      </c>
    </row>
    <row r="4034" spans="1:13" x14ac:dyDescent="0.25">
      <c r="A4034">
        <v>273</v>
      </c>
      <c r="B4034" s="1">
        <v>43544</v>
      </c>
      <c r="C4034" s="7">
        <v>0.48194444444444451</v>
      </c>
      <c r="D4034" t="s">
        <v>52</v>
      </c>
      <c r="E4034" t="s">
        <v>167</v>
      </c>
      <c r="G4034" s="2">
        <v>1.3194444444444439E-2</v>
      </c>
      <c r="H4034" s="15" t="str">
        <f t="shared" ref="H4034:H4097" si="126">IF(OR($D4034="House rose", $D4034="Session end"), SUMIF(A:A,A4034, G:G),"")</f>
        <v/>
      </c>
      <c r="I4034" s="2">
        <f>SUM(INDEX(ch_table[Duration],1):ch_table[[#This Row],[Duration]])</f>
        <v>94.052777777777834</v>
      </c>
      <c r="J4034" s="7">
        <v>0.79166666666666663</v>
      </c>
      <c r="K4034" s="16" t="str" cm="1">
        <f t="array" ref="K40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4" s="7" t="str">
        <f t="shared" ref="L4034:L4097" si="127">IF(OR(D4034="House rose",D4034="Session end"), SUMIF(A:A, A4034,K:K),"")</f>
        <v/>
      </c>
      <c r="M4034" s="2">
        <f>SUM(INDEX(ch_table[AAT],1):ch_table[[#This Row],[AAT]])</f>
        <v>8.7451388888888921</v>
      </c>
    </row>
    <row r="4035" spans="1:13" x14ac:dyDescent="0.25">
      <c r="A4035">
        <v>273</v>
      </c>
      <c r="B4035" s="1">
        <v>43544</v>
      </c>
      <c r="C4035" s="7">
        <v>0.49513888888888891</v>
      </c>
      <c r="D4035" t="s">
        <v>54</v>
      </c>
      <c r="E4035" t="s">
        <v>167</v>
      </c>
      <c r="G4035" s="2">
        <v>6.2500000000000003E-3</v>
      </c>
      <c r="H4035" s="15" t="str">
        <f t="shared" si="126"/>
        <v/>
      </c>
      <c r="I4035" s="2">
        <f>SUM(INDEX(ch_table[Duration],1):ch_table[[#This Row],[Duration]])</f>
        <v>94.059027777777828</v>
      </c>
      <c r="J4035" s="7">
        <v>0.79166666666666663</v>
      </c>
      <c r="K4035" s="16" t="str" cm="1">
        <f t="array" ref="K40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5" s="7" t="str">
        <f t="shared" si="127"/>
        <v/>
      </c>
      <c r="M4035" s="2">
        <f>SUM(INDEX(ch_table[AAT],1):ch_table[[#This Row],[AAT]])</f>
        <v>8.7451388888888921</v>
      </c>
    </row>
    <row r="4036" spans="1:13" x14ac:dyDescent="0.25">
      <c r="A4036">
        <v>273</v>
      </c>
      <c r="B4036" s="1">
        <v>43544</v>
      </c>
      <c r="C4036" s="7">
        <v>0.50138888888888888</v>
      </c>
      <c r="D4036" t="s">
        <v>52</v>
      </c>
      <c r="E4036" t="s">
        <v>111</v>
      </c>
      <c r="G4036" s="2">
        <v>3.5416666666666673E-2</v>
      </c>
      <c r="H4036" s="15" t="str">
        <f t="shared" si="126"/>
        <v/>
      </c>
      <c r="I4036" s="2">
        <f>SUM(INDEX(ch_table[Duration],1):ch_table[[#This Row],[Duration]])</f>
        <v>94.094444444444491</v>
      </c>
      <c r="J4036" s="7">
        <v>0.79166666666666663</v>
      </c>
      <c r="K4036" s="16" t="str" cm="1">
        <f t="array" ref="K40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6" s="7" t="str">
        <f t="shared" si="127"/>
        <v/>
      </c>
      <c r="M4036" s="2">
        <f>SUM(INDEX(ch_table[AAT],1):ch_table[[#This Row],[AAT]])</f>
        <v>8.7451388888888921</v>
      </c>
    </row>
    <row r="4037" spans="1:13" x14ac:dyDescent="0.25">
      <c r="A4037">
        <v>273</v>
      </c>
      <c r="B4037" s="1">
        <v>43544</v>
      </c>
      <c r="C4037" s="7">
        <v>0.53680555555555554</v>
      </c>
      <c r="D4037" t="s">
        <v>31</v>
      </c>
      <c r="E4037" t="s">
        <v>2780</v>
      </c>
      <c r="G4037" s="2">
        <v>6.9444444444444447E-4</v>
      </c>
      <c r="H4037" s="15" t="str">
        <f t="shared" si="126"/>
        <v/>
      </c>
      <c r="I4037" s="2">
        <f>SUM(INDEX(ch_table[Duration],1):ch_table[[#This Row],[Duration]])</f>
        <v>94.09513888888894</v>
      </c>
      <c r="J4037" s="7">
        <v>0.79166666666666663</v>
      </c>
      <c r="K4037" s="16" t="str" cm="1">
        <f t="array" ref="K40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7" s="7" t="str">
        <f t="shared" si="127"/>
        <v/>
      </c>
      <c r="M4037" s="2">
        <f>SUM(INDEX(ch_table[AAT],1):ch_table[[#This Row],[AAT]])</f>
        <v>8.7451388888888921</v>
      </c>
    </row>
    <row r="4038" spans="1:13" x14ac:dyDescent="0.25">
      <c r="A4038">
        <v>273</v>
      </c>
      <c r="B4038" s="1">
        <v>43544</v>
      </c>
      <c r="C4038" s="7">
        <v>0.53749999999999998</v>
      </c>
      <c r="D4038" t="s">
        <v>31</v>
      </c>
      <c r="E4038" t="s">
        <v>2781</v>
      </c>
      <c r="F4038" t="s">
        <v>1724</v>
      </c>
      <c r="G4038" s="2">
        <v>1.3888888888888889E-3</v>
      </c>
      <c r="H4038" s="15" t="str">
        <f t="shared" si="126"/>
        <v/>
      </c>
      <c r="I4038" s="2">
        <f>SUM(INDEX(ch_table[Duration],1):ch_table[[#This Row],[Duration]])</f>
        <v>94.096527777777823</v>
      </c>
      <c r="J4038" s="7">
        <v>0.79166666666666663</v>
      </c>
      <c r="K4038" s="16" t="str" cm="1">
        <f t="array" ref="K40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8" s="7" t="str">
        <f t="shared" si="127"/>
        <v/>
      </c>
      <c r="M4038" s="2">
        <f>SUM(INDEX(ch_table[AAT],1):ch_table[[#This Row],[AAT]])</f>
        <v>8.7451388888888921</v>
      </c>
    </row>
    <row r="4039" spans="1:13" x14ac:dyDescent="0.25">
      <c r="A4039">
        <v>273</v>
      </c>
      <c r="B4039" s="1">
        <v>43544</v>
      </c>
      <c r="C4039" s="7">
        <v>0.53888888888888886</v>
      </c>
      <c r="D4039" t="s">
        <v>55</v>
      </c>
      <c r="E4039" t="s">
        <v>2782</v>
      </c>
      <c r="G4039" s="2">
        <v>2.6388888888888889E-2</v>
      </c>
      <c r="H4039" s="15" t="str">
        <f t="shared" si="126"/>
        <v/>
      </c>
      <c r="I4039" s="2">
        <f>SUM(INDEX(ch_table[Duration],1):ch_table[[#This Row],[Duration]])</f>
        <v>94.122916666666711</v>
      </c>
      <c r="J4039" s="7">
        <v>0.79166666666666663</v>
      </c>
      <c r="K4039" s="16" t="str" cm="1">
        <f t="array" ref="K40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39" s="7" t="str">
        <f t="shared" si="127"/>
        <v/>
      </c>
      <c r="M4039" s="2">
        <f>SUM(INDEX(ch_table[AAT],1):ch_table[[#This Row],[AAT]])</f>
        <v>8.7451388888888921</v>
      </c>
    </row>
    <row r="4040" spans="1:13" x14ac:dyDescent="0.25">
      <c r="A4040">
        <v>273</v>
      </c>
      <c r="B4040" s="1">
        <v>43544</v>
      </c>
      <c r="C4040" s="7">
        <v>0.56527777777777777</v>
      </c>
      <c r="D4040" t="s">
        <v>55</v>
      </c>
      <c r="E4040" t="s">
        <v>2783</v>
      </c>
      <c r="F4040" t="s">
        <v>1724</v>
      </c>
      <c r="G4040" s="2">
        <v>2.8472222222222222E-2</v>
      </c>
      <c r="H4040" s="15" t="str">
        <f t="shared" si="126"/>
        <v/>
      </c>
      <c r="I4040" s="2">
        <f>SUM(INDEX(ch_table[Duration],1):ch_table[[#This Row],[Duration]])</f>
        <v>94.151388888888931</v>
      </c>
      <c r="J4040" s="7">
        <v>0.79166666666666663</v>
      </c>
      <c r="K4040" s="16" t="str" cm="1">
        <f t="array" ref="K40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0" s="7" t="str">
        <f t="shared" si="127"/>
        <v/>
      </c>
      <c r="M4040" s="2">
        <f>SUM(INDEX(ch_table[AAT],1):ch_table[[#This Row],[AAT]])</f>
        <v>8.7451388888888921</v>
      </c>
    </row>
    <row r="4041" spans="1:13" x14ac:dyDescent="0.25">
      <c r="A4041">
        <v>273</v>
      </c>
      <c r="B4041" s="1">
        <v>43544</v>
      </c>
      <c r="C4041" s="7">
        <v>0.59375</v>
      </c>
      <c r="D4041" t="s">
        <v>55</v>
      </c>
      <c r="E4041" t="s">
        <v>2784</v>
      </c>
      <c r="F4041" t="s">
        <v>1724</v>
      </c>
      <c r="G4041" s="2">
        <v>2.7083333333333331E-2</v>
      </c>
      <c r="H4041" s="15" t="str">
        <f t="shared" si="126"/>
        <v/>
      </c>
      <c r="I4041" s="2">
        <f>SUM(INDEX(ch_table[Duration],1):ch_table[[#This Row],[Duration]])</f>
        <v>94.178472222222268</v>
      </c>
      <c r="J4041" s="7">
        <v>0.79166666666666663</v>
      </c>
      <c r="K4041" s="16" t="str" cm="1">
        <f t="array" ref="K40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1" s="7" t="str">
        <f t="shared" si="127"/>
        <v/>
      </c>
      <c r="M4041" s="2">
        <f>SUM(INDEX(ch_table[AAT],1):ch_table[[#This Row],[AAT]])</f>
        <v>8.7451388888888921</v>
      </c>
    </row>
    <row r="4042" spans="1:13" x14ac:dyDescent="0.25">
      <c r="A4042">
        <v>273</v>
      </c>
      <c r="B4042" s="1">
        <v>43544</v>
      </c>
      <c r="C4042" s="7">
        <v>0.62083333333333335</v>
      </c>
      <c r="D4042" t="s">
        <v>31</v>
      </c>
      <c r="E4042" t="s">
        <v>2785</v>
      </c>
      <c r="F4042" t="s">
        <v>1724</v>
      </c>
      <c r="G4042" s="2">
        <v>2.0833333333333329E-3</v>
      </c>
      <c r="H4042" s="15" t="str">
        <f t="shared" si="126"/>
        <v/>
      </c>
      <c r="I4042" s="2">
        <f>SUM(INDEX(ch_table[Duration],1):ch_table[[#This Row],[Duration]])</f>
        <v>94.1805555555556</v>
      </c>
      <c r="J4042" s="7">
        <v>0.79166666666666663</v>
      </c>
      <c r="K4042" s="16" t="str" cm="1">
        <f t="array" ref="K40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2" s="7" t="str">
        <f t="shared" si="127"/>
        <v/>
      </c>
      <c r="M4042" s="2">
        <f>SUM(INDEX(ch_table[AAT],1):ch_table[[#This Row],[AAT]])</f>
        <v>8.7451388888888921</v>
      </c>
    </row>
    <row r="4043" spans="1:13" x14ac:dyDescent="0.25">
      <c r="A4043">
        <v>273</v>
      </c>
      <c r="B4043" s="1">
        <v>43544</v>
      </c>
      <c r="C4043" s="7">
        <v>0.62291666666666667</v>
      </c>
      <c r="D4043" t="s">
        <v>31</v>
      </c>
      <c r="E4043" t="s">
        <v>2786</v>
      </c>
      <c r="F4043" t="s">
        <v>1724</v>
      </c>
      <c r="G4043" s="2">
        <v>1.3888888888888889E-3</v>
      </c>
      <c r="H4043" s="15" t="str">
        <f t="shared" si="126"/>
        <v/>
      </c>
      <c r="I4043" s="2">
        <f>SUM(INDEX(ch_table[Duration],1):ch_table[[#This Row],[Duration]])</f>
        <v>94.181944444444483</v>
      </c>
      <c r="J4043" s="7">
        <v>0.79166666666666663</v>
      </c>
      <c r="K4043" s="16" t="str" cm="1">
        <f t="array" ref="K40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3" s="7" t="str">
        <f t="shared" si="127"/>
        <v/>
      </c>
      <c r="M4043" s="2">
        <f>SUM(INDEX(ch_table[AAT],1):ch_table[[#This Row],[AAT]])</f>
        <v>8.7451388888888921</v>
      </c>
    </row>
    <row r="4044" spans="1:13" x14ac:dyDescent="0.25">
      <c r="A4044">
        <v>273</v>
      </c>
      <c r="B4044" s="1">
        <v>43544</v>
      </c>
      <c r="C4044" s="7">
        <v>0.62430555555555556</v>
      </c>
      <c r="D4044" t="s">
        <v>31</v>
      </c>
      <c r="E4044" t="s">
        <v>2787</v>
      </c>
      <c r="F4044" t="s">
        <v>1724</v>
      </c>
      <c r="G4044" s="2">
        <v>6.9444444444444447E-4</v>
      </c>
      <c r="H4044" s="15" t="str">
        <f t="shared" si="126"/>
        <v/>
      </c>
      <c r="I4044" s="2">
        <f>SUM(INDEX(ch_table[Duration],1):ch_table[[#This Row],[Duration]])</f>
        <v>94.182638888888931</v>
      </c>
      <c r="J4044" s="7">
        <v>0.79166666666666663</v>
      </c>
      <c r="K4044" s="16" t="str" cm="1">
        <f t="array" ref="K40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4" s="7" t="str">
        <f t="shared" si="127"/>
        <v/>
      </c>
      <c r="M4044" s="2">
        <f>SUM(INDEX(ch_table[AAT],1):ch_table[[#This Row],[AAT]])</f>
        <v>8.7451388888888921</v>
      </c>
    </row>
    <row r="4045" spans="1:13" x14ac:dyDescent="0.25">
      <c r="A4045">
        <v>273</v>
      </c>
      <c r="B4045" s="1">
        <v>43544</v>
      </c>
      <c r="C4045" s="7">
        <v>0.625</v>
      </c>
      <c r="D4045" t="s">
        <v>31</v>
      </c>
      <c r="E4045" t="s">
        <v>2788</v>
      </c>
      <c r="F4045" t="s">
        <v>1724</v>
      </c>
      <c r="G4045" s="2">
        <v>1.3888888888888889E-3</v>
      </c>
      <c r="H4045" s="15" t="str">
        <f t="shared" si="126"/>
        <v/>
      </c>
      <c r="I4045" s="2">
        <f>SUM(INDEX(ch_table[Duration],1):ch_table[[#This Row],[Duration]])</f>
        <v>94.184027777777814</v>
      </c>
      <c r="J4045" s="7">
        <v>0.79166666666666663</v>
      </c>
      <c r="K4045" s="16" t="str" cm="1">
        <f t="array" ref="K40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5" s="7" t="str">
        <f t="shared" si="127"/>
        <v/>
      </c>
      <c r="M4045" s="2">
        <f>SUM(INDEX(ch_table[AAT],1):ch_table[[#This Row],[AAT]])</f>
        <v>8.7451388888888921</v>
      </c>
    </row>
    <row r="4046" spans="1:13" x14ac:dyDescent="0.25">
      <c r="A4046">
        <v>273</v>
      </c>
      <c r="B4046" s="1">
        <v>43544</v>
      </c>
      <c r="C4046" s="7">
        <v>0.62638888888888888</v>
      </c>
      <c r="D4046" t="s">
        <v>31</v>
      </c>
      <c r="E4046" t="s">
        <v>2789</v>
      </c>
      <c r="G4046" s="2">
        <v>1.3888888888888889E-3</v>
      </c>
      <c r="H4046" s="15" t="str">
        <f t="shared" si="126"/>
        <v/>
      </c>
      <c r="I4046" s="2">
        <f>SUM(INDEX(ch_table[Duration],1):ch_table[[#This Row],[Duration]])</f>
        <v>94.185416666666697</v>
      </c>
      <c r="J4046" s="7">
        <v>0.79166666666666663</v>
      </c>
      <c r="K4046" s="16" t="str" cm="1">
        <f t="array" ref="K40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6" s="7" t="str">
        <f t="shared" si="127"/>
        <v/>
      </c>
      <c r="M4046" s="2">
        <f>SUM(INDEX(ch_table[AAT],1):ch_table[[#This Row],[AAT]])</f>
        <v>8.7451388888888921</v>
      </c>
    </row>
    <row r="4047" spans="1:13" x14ac:dyDescent="0.25">
      <c r="A4047">
        <v>273</v>
      </c>
      <c r="B4047" s="1">
        <v>43544</v>
      </c>
      <c r="C4047" s="7">
        <v>0.62777777777777777</v>
      </c>
      <c r="D4047" t="s">
        <v>2560</v>
      </c>
      <c r="E4047" t="s">
        <v>2790</v>
      </c>
      <c r="F4047" t="s">
        <v>1724</v>
      </c>
      <c r="G4047" s="2">
        <v>3.472222222222222E-3</v>
      </c>
      <c r="H4047" s="15" t="str">
        <f t="shared" si="126"/>
        <v/>
      </c>
      <c r="I4047" s="2">
        <f>SUM(INDEX(ch_table[Duration],1):ch_table[[#This Row],[Duration]])</f>
        <v>94.188888888888926</v>
      </c>
      <c r="J4047" s="7">
        <v>0.79166666666666663</v>
      </c>
      <c r="K4047" s="16" t="str" cm="1">
        <f t="array" ref="K40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7" s="7" t="str">
        <f t="shared" si="127"/>
        <v/>
      </c>
      <c r="M4047" s="2">
        <f>SUM(INDEX(ch_table[AAT],1):ch_table[[#This Row],[AAT]])</f>
        <v>8.7451388888888921</v>
      </c>
    </row>
    <row r="4048" spans="1:13" x14ac:dyDescent="0.25">
      <c r="A4048">
        <v>273</v>
      </c>
      <c r="B4048" s="1">
        <v>43544</v>
      </c>
      <c r="C4048" s="7">
        <v>0.63124999999999998</v>
      </c>
      <c r="D4048" t="s">
        <v>286</v>
      </c>
      <c r="E4048" t="s">
        <v>2791</v>
      </c>
      <c r="G4048" s="2">
        <v>6.9444444444444441E-3</v>
      </c>
      <c r="H4048" s="15" t="str">
        <f t="shared" si="126"/>
        <v/>
      </c>
      <c r="I4048" s="2">
        <f>SUM(INDEX(ch_table[Duration],1):ch_table[[#This Row],[Duration]])</f>
        <v>94.195833333333368</v>
      </c>
      <c r="J4048" s="7">
        <v>0.79166666666666663</v>
      </c>
      <c r="K4048" s="16" t="str" cm="1">
        <f t="array" ref="K40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8" s="7" t="str">
        <f t="shared" si="127"/>
        <v/>
      </c>
      <c r="M4048" s="2">
        <f>SUM(INDEX(ch_table[AAT],1):ch_table[[#This Row],[AAT]])</f>
        <v>8.7451388888888921</v>
      </c>
    </row>
    <row r="4049" spans="1:13" x14ac:dyDescent="0.25">
      <c r="A4049">
        <v>273</v>
      </c>
      <c r="B4049" s="1">
        <v>43544</v>
      </c>
      <c r="C4049" s="7">
        <v>0.6381944444444444</v>
      </c>
      <c r="D4049" t="s">
        <v>2564</v>
      </c>
      <c r="E4049" t="s">
        <v>2790</v>
      </c>
      <c r="F4049" t="s">
        <v>1724</v>
      </c>
      <c r="G4049" s="2">
        <v>3.4027777777777768E-2</v>
      </c>
      <c r="H4049" s="15" t="str">
        <f t="shared" si="126"/>
        <v/>
      </c>
      <c r="I4049" s="2">
        <f>SUM(INDEX(ch_table[Duration],1):ch_table[[#This Row],[Duration]])</f>
        <v>94.229861111111148</v>
      </c>
      <c r="J4049" s="7">
        <v>0.79166666666666663</v>
      </c>
      <c r="K4049" s="16" t="str" cm="1">
        <f t="array" ref="K40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49" s="7" t="str">
        <f t="shared" si="127"/>
        <v/>
      </c>
      <c r="M4049" s="2">
        <f>SUM(INDEX(ch_table[AAT],1):ch_table[[#This Row],[AAT]])</f>
        <v>8.7451388888888921</v>
      </c>
    </row>
    <row r="4050" spans="1:13" x14ac:dyDescent="0.25">
      <c r="A4050">
        <v>273</v>
      </c>
      <c r="B4050" s="1">
        <v>43544</v>
      </c>
      <c r="C4050" s="7">
        <v>0.67222222222222228</v>
      </c>
      <c r="D4050" t="s">
        <v>31</v>
      </c>
      <c r="E4050" t="s">
        <v>2792</v>
      </c>
      <c r="F4050" t="s">
        <v>1724</v>
      </c>
      <c r="G4050" s="2">
        <v>1.3888888888888889E-3</v>
      </c>
      <c r="H4050" s="15" t="str">
        <f t="shared" si="126"/>
        <v/>
      </c>
      <c r="I4050" s="2">
        <f>SUM(INDEX(ch_table[Duration],1):ch_table[[#This Row],[Duration]])</f>
        <v>94.231250000000031</v>
      </c>
      <c r="J4050" s="7">
        <v>0.79166666666666663</v>
      </c>
      <c r="K4050" s="16" t="str" cm="1">
        <f t="array" ref="K40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0" s="7" t="str">
        <f t="shared" si="127"/>
        <v/>
      </c>
      <c r="M4050" s="2">
        <f>SUM(INDEX(ch_table[AAT],1):ch_table[[#This Row],[AAT]])</f>
        <v>8.7451388888888921</v>
      </c>
    </row>
    <row r="4051" spans="1:13" x14ac:dyDescent="0.25">
      <c r="A4051">
        <v>273</v>
      </c>
      <c r="B4051" s="1">
        <v>43544</v>
      </c>
      <c r="C4051" s="7">
        <v>0.67361111111111116</v>
      </c>
      <c r="D4051" t="s">
        <v>2564</v>
      </c>
      <c r="E4051" t="s">
        <v>2793</v>
      </c>
      <c r="F4051" t="s">
        <v>1724</v>
      </c>
      <c r="G4051" s="2">
        <v>6.9444444444444447E-4</v>
      </c>
      <c r="H4051" s="15" t="str">
        <f t="shared" si="126"/>
        <v/>
      </c>
      <c r="I4051" s="2">
        <f>SUM(INDEX(ch_table[Duration],1):ch_table[[#This Row],[Duration]])</f>
        <v>94.23194444444448</v>
      </c>
      <c r="J4051" s="7">
        <v>0.79166666666666663</v>
      </c>
      <c r="K4051" s="16" t="str" cm="1">
        <f t="array" ref="K40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1" s="7" t="str">
        <f t="shared" si="127"/>
        <v/>
      </c>
      <c r="M4051" s="2">
        <f>SUM(INDEX(ch_table[AAT],1):ch_table[[#This Row],[AAT]])</f>
        <v>8.7451388888888921</v>
      </c>
    </row>
    <row r="4052" spans="1:13" x14ac:dyDescent="0.25">
      <c r="A4052">
        <v>273</v>
      </c>
      <c r="B4052" s="1">
        <v>43544</v>
      </c>
      <c r="C4052" s="7">
        <v>0.6743055555555556</v>
      </c>
      <c r="D4052" t="s">
        <v>31</v>
      </c>
      <c r="E4052" t="s">
        <v>2794</v>
      </c>
      <c r="F4052" t="s">
        <v>1724</v>
      </c>
      <c r="G4052" s="2">
        <v>6.9444444444444447E-4</v>
      </c>
      <c r="H4052" s="15" t="str">
        <f t="shared" si="126"/>
        <v/>
      </c>
      <c r="I4052" s="2">
        <f>SUM(INDEX(ch_table[Duration],1):ch_table[[#This Row],[Duration]])</f>
        <v>94.232638888888928</v>
      </c>
      <c r="J4052" s="7">
        <v>0.79166666666666663</v>
      </c>
      <c r="K4052" s="16" t="str" cm="1">
        <f t="array" ref="K40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2" s="7" t="str">
        <f t="shared" si="127"/>
        <v/>
      </c>
      <c r="M4052" s="2">
        <f>SUM(INDEX(ch_table[AAT],1):ch_table[[#This Row],[AAT]])</f>
        <v>8.7451388888888921</v>
      </c>
    </row>
    <row r="4053" spans="1:13" x14ac:dyDescent="0.25">
      <c r="A4053">
        <v>273</v>
      </c>
      <c r="B4053" s="1">
        <v>43544</v>
      </c>
      <c r="C4053" s="7">
        <v>0.67500000000000004</v>
      </c>
      <c r="D4053" t="s">
        <v>2564</v>
      </c>
      <c r="E4053" t="s">
        <v>2793</v>
      </c>
      <c r="F4053" t="s">
        <v>1724</v>
      </c>
      <c r="G4053" s="2">
        <v>3.9583333333333331E-2</v>
      </c>
      <c r="H4053" s="15" t="str">
        <f t="shared" si="126"/>
        <v/>
      </c>
      <c r="I4053" s="2">
        <f>SUM(INDEX(ch_table[Duration],1):ch_table[[#This Row],[Duration]])</f>
        <v>94.272222222222268</v>
      </c>
      <c r="J4053" s="7">
        <v>0.79166666666666663</v>
      </c>
      <c r="K4053" s="16" t="str" cm="1">
        <f t="array" ref="K40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3" s="7" t="str">
        <f t="shared" si="127"/>
        <v/>
      </c>
      <c r="M4053" s="2">
        <f>SUM(INDEX(ch_table[AAT],1):ch_table[[#This Row],[AAT]])</f>
        <v>8.7451388888888921</v>
      </c>
    </row>
    <row r="4054" spans="1:13" x14ac:dyDescent="0.25">
      <c r="A4054">
        <v>273</v>
      </c>
      <c r="B4054" s="1">
        <v>43544</v>
      </c>
      <c r="C4054" s="7">
        <v>0.71458333333333335</v>
      </c>
      <c r="D4054" t="s">
        <v>31</v>
      </c>
      <c r="E4054" t="s">
        <v>2795</v>
      </c>
      <c r="F4054" t="s">
        <v>1724</v>
      </c>
      <c r="G4054" s="2">
        <v>1.3888888888888889E-3</v>
      </c>
      <c r="H4054" s="15" t="str">
        <f t="shared" si="126"/>
        <v/>
      </c>
      <c r="I4054" s="2">
        <f>SUM(INDEX(ch_table[Duration],1):ch_table[[#This Row],[Duration]])</f>
        <v>94.273611111111151</v>
      </c>
      <c r="J4054" s="7">
        <v>0.79166666666666663</v>
      </c>
      <c r="K4054" s="16" t="str" cm="1">
        <f t="array" ref="K40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4" s="7" t="str">
        <f t="shared" si="127"/>
        <v/>
      </c>
      <c r="M4054" s="2">
        <f>SUM(INDEX(ch_table[AAT],1):ch_table[[#This Row],[AAT]])</f>
        <v>8.7451388888888921</v>
      </c>
    </row>
    <row r="4055" spans="1:13" x14ac:dyDescent="0.25">
      <c r="A4055">
        <v>273</v>
      </c>
      <c r="B4055" s="1">
        <v>43544</v>
      </c>
      <c r="C4055" s="7">
        <v>0.71597222222222223</v>
      </c>
      <c r="D4055" t="s">
        <v>2564</v>
      </c>
      <c r="E4055" t="s">
        <v>2793</v>
      </c>
      <c r="F4055" t="s">
        <v>1724</v>
      </c>
      <c r="G4055" s="2">
        <v>1.111111111111111E-2</v>
      </c>
      <c r="H4055" s="15" t="str">
        <f t="shared" si="126"/>
        <v/>
      </c>
      <c r="I4055" s="2">
        <f>SUM(INDEX(ch_table[Duration],1):ch_table[[#This Row],[Duration]])</f>
        <v>94.284722222222257</v>
      </c>
      <c r="J4055" s="7">
        <v>0.79166666666666663</v>
      </c>
      <c r="K4055" s="16" t="str" cm="1">
        <f t="array" ref="K40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5" s="7" t="str">
        <f t="shared" si="127"/>
        <v/>
      </c>
      <c r="M4055" s="2">
        <f>SUM(INDEX(ch_table[AAT],1):ch_table[[#This Row],[AAT]])</f>
        <v>8.7451388888888921</v>
      </c>
    </row>
    <row r="4056" spans="1:13" x14ac:dyDescent="0.25">
      <c r="A4056">
        <v>273</v>
      </c>
      <c r="B4056" s="1">
        <v>43544</v>
      </c>
      <c r="C4056" s="7">
        <v>0.7270833333333333</v>
      </c>
      <c r="D4056" t="s">
        <v>34</v>
      </c>
      <c r="E4056" t="s">
        <v>2242</v>
      </c>
      <c r="F4056" t="s">
        <v>2140</v>
      </c>
      <c r="G4056" s="2">
        <v>6.9444444444444447E-4</v>
      </c>
      <c r="H4056" s="15" t="str">
        <f t="shared" si="126"/>
        <v/>
      </c>
      <c r="I4056" s="2">
        <f>SUM(INDEX(ch_table[Duration],1):ch_table[[#This Row],[Duration]])</f>
        <v>94.285416666666706</v>
      </c>
      <c r="J4056" s="7">
        <v>0.79166666666666663</v>
      </c>
      <c r="K4056" s="16" t="str" cm="1">
        <f t="array" ref="K40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6" s="7" t="str">
        <f t="shared" si="127"/>
        <v/>
      </c>
      <c r="M4056" s="2">
        <f>SUM(INDEX(ch_table[AAT],1):ch_table[[#This Row],[AAT]])</f>
        <v>8.7451388888888921</v>
      </c>
    </row>
    <row r="4057" spans="1:13" x14ac:dyDescent="0.25">
      <c r="A4057">
        <v>273</v>
      </c>
      <c r="B4057" s="1">
        <v>43544</v>
      </c>
      <c r="C4057" s="7">
        <v>0.72777777777777775</v>
      </c>
      <c r="D4057" t="s">
        <v>2564</v>
      </c>
      <c r="E4057" t="s">
        <v>2793</v>
      </c>
      <c r="F4057" t="s">
        <v>1724</v>
      </c>
      <c r="G4057" s="2">
        <v>2.2916666666666669E-2</v>
      </c>
      <c r="H4057" s="15" t="str">
        <f t="shared" si="126"/>
        <v/>
      </c>
      <c r="I4057" s="2">
        <f>SUM(INDEX(ch_table[Duration],1):ch_table[[#This Row],[Duration]])</f>
        <v>94.308333333333366</v>
      </c>
      <c r="J4057" s="7">
        <v>0.79166666666666663</v>
      </c>
      <c r="K4057" s="16" t="str" cm="1">
        <f t="array" ref="K40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7" s="7" t="str">
        <f t="shared" si="127"/>
        <v/>
      </c>
      <c r="M4057" s="2">
        <f>SUM(INDEX(ch_table[AAT],1):ch_table[[#This Row],[AAT]])</f>
        <v>8.7451388888888921</v>
      </c>
    </row>
    <row r="4058" spans="1:13" x14ac:dyDescent="0.25">
      <c r="A4058">
        <v>273</v>
      </c>
      <c r="B4058" s="1">
        <v>43544</v>
      </c>
      <c r="C4058" s="7">
        <v>0.75069444444444444</v>
      </c>
      <c r="D4058" t="s">
        <v>34</v>
      </c>
      <c r="E4058" t="s">
        <v>2244</v>
      </c>
      <c r="F4058" t="s">
        <v>2140</v>
      </c>
      <c r="G4058" s="2">
        <v>6.9444444444444447E-4</v>
      </c>
      <c r="H4058" s="15" t="str">
        <f t="shared" si="126"/>
        <v/>
      </c>
      <c r="I4058" s="2">
        <f>SUM(INDEX(ch_table[Duration],1):ch_table[[#This Row],[Duration]])</f>
        <v>94.309027777777814</v>
      </c>
      <c r="J4058" s="7">
        <v>0.79166666666666663</v>
      </c>
      <c r="K4058" s="16" t="str" cm="1">
        <f t="array" ref="K40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8" s="7" t="str">
        <f t="shared" si="127"/>
        <v/>
      </c>
      <c r="M4058" s="2">
        <f>SUM(INDEX(ch_table[AAT],1):ch_table[[#This Row],[AAT]])</f>
        <v>8.7451388888888921</v>
      </c>
    </row>
    <row r="4059" spans="1:13" x14ac:dyDescent="0.25">
      <c r="A4059">
        <v>273</v>
      </c>
      <c r="B4059" s="1">
        <v>43544</v>
      </c>
      <c r="C4059" s="7">
        <v>0.75138888888888888</v>
      </c>
      <c r="D4059" t="s">
        <v>2564</v>
      </c>
      <c r="E4059" t="s">
        <v>2793</v>
      </c>
      <c r="F4059" t="s">
        <v>1724</v>
      </c>
      <c r="G4059" s="2">
        <v>1.111111111111111E-2</v>
      </c>
      <c r="H4059" s="15" t="str">
        <f t="shared" si="126"/>
        <v/>
      </c>
      <c r="I4059" s="2">
        <f>SUM(INDEX(ch_table[Duration],1):ch_table[[#This Row],[Duration]])</f>
        <v>94.32013888888892</v>
      </c>
      <c r="J4059" s="7">
        <v>0.79166666666666663</v>
      </c>
      <c r="K4059" s="16" t="str" cm="1">
        <f t="array" ref="K40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59" s="7" t="str">
        <f t="shared" si="127"/>
        <v/>
      </c>
      <c r="M4059" s="2">
        <f>SUM(INDEX(ch_table[AAT],1):ch_table[[#This Row],[AAT]])</f>
        <v>8.7451388888888921</v>
      </c>
    </row>
    <row r="4060" spans="1:13" x14ac:dyDescent="0.25">
      <c r="A4060">
        <v>273</v>
      </c>
      <c r="B4060" s="1">
        <v>43544</v>
      </c>
      <c r="C4060" s="7">
        <v>0.76249999999999996</v>
      </c>
      <c r="D4060" t="s">
        <v>679</v>
      </c>
      <c r="E4060" t="s">
        <v>2796</v>
      </c>
      <c r="G4060" s="2">
        <v>1.2500000000000001E-2</v>
      </c>
      <c r="H4060" s="15" t="str">
        <f t="shared" si="126"/>
        <v/>
      </c>
      <c r="I4060" s="2">
        <f>SUM(INDEX(ch_table[Duration],1):ch_table[[#This Row],[Duration]])</f>
        <v>94.332638888888923</v>
      </c>
      <c r="J4060" s="7">
        <v>0.79166666666666663</v>
      </c>
      <c r="K4060" s="16" t="str" cm="1">
        <f t="array" ref="K40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60" s="7" t="str">
        <f t="shared" si="127"/>
        <v/>
      </c>
      <c r="M4060" s="2">
        <f>SUM(INDEX(ch_table[AAT],1):ch_table[[#This Row],[AAT]])</f>
        <v>8.7451388888888921</v>
      </c>
    </row>
    <row r="4061" spans="1:13" x14ac:dyDescent="0.25">
      <c r="A4061">
        <v>273</v>
      </c>
      <c r="B4061" s="1">
        <v>43544</v>
      </c>
      <c r="C4061" s="7">
        <v>0.77500000000000002</v>
      </c>
      <c r="D4061" t="s">
        <v>31</v>
      </c>
      <c r="E4061" t="s">
        <v>2797</v>
      </c>
      <c r="G4061" s="2">
        <v>6.9444444444444447E-4</v>
      </c>
      <c r="H4061" s="15" t="str">
        <f t="shared" si="126"/>
        <v/>
      </c>
      <c r="I4061" s="2">
        <f>SUM(INDEX(ch_table[Duration],1):ch_table[[#This Row],[Duration]])</f>
        <v>94.333333333333371</v>
      </c>
      <c r="J4061" s="7">
        <v>0.79166666666666663</v>
      </c>
      <c r="K4061" s="16" t="str" cm="1">
        <f t="array" ref="K40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61" s="7" t="str">
        <f t="shared" si="127"/>
        <v/>
      </c>
      <c r="M4061" s="2">
        <f>SUM(INDEX(ch_table[AAT],1):ch_table[[#This Row],[AAT]])</f>
        <v>8.7451388888888921</v>
      </c>
    </row>
    <row r="4062" spans="1:13" x14ac:dyDescent="0.25">
      <c r="A4062">
        <v>273</v>
      </c>
      <c r="B4062" s="1">
        <v>43544</v>
      </c>
      <c r="C4062" s="7">
        <v>0.77569444444444446</v>
      </c>
      <c r="D4062" t="s">
        <v>679</v>
      </c>
      <c r="E4062" t="s">
        <v>275</v>
      </c>
      <c r="G4062" s="2">
        <v>1.5277777777777781E-2</v>
      </c>
      <c r="H4062" s="15" t="str">
        <f t="shared" si="126"/>
        <v/>
      </c>
      <c r="I4062" s="2">
        <f>SUM(INDEX(ch_table[Duration],1):ch_table[[#This Row],[Duration]])</f>
        <v>94.348611111111154</v>
      </c>
      <c r="J4062" s="7">
        <v>0.79166666666666663</v>
      </c>
      <c r="K4062" s="16" t="str" cm="1">
        <f t="array" ref="K40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62" s="7" t="str">
        <f t="shared" si="127"/>
        <v/>
      </c>
      <c r="M4062" s="2">
        <f>SUM(INDEX(ch_table[AAT],1):ch_table[[#This Row],[AAT]])</f>
        <v>8.7451388888888921</v>
      </c>
    </row>
    <row r="4063" spans="1:13" x14ac:dyDescent="0.25">
      <c r="A4063">
        <v>273</v>
      </c>
      <c r="B4063" s="1">
        <v>43544</v>
      </c>
      <c r="C4063" s="7">
        <v>0.79097222222222219</v>
      </c>
      <c r="D4063" t="s">
        <v>34</v>
      </c>
      <c r="E4063" t="s">
        <v>108</v>
      </c>
      <c r="F4063" t="s">
        <v>2140</v>
      </c>
      <c r="G4063" s="2">
        <v>6.9444444444444447E-4</v>
      </c>
      <c r="H4063" s="15" t="str">
        <f t="shared" si="126"/>
        <v/>
      </c>
      <c r="I4063" s="2">
        <f>SUM(INDEX(ch_table[Duration],1):ch_table[[#This Row],[Duration]])</f>
        <v>94.349305555555603</v>
      </c>
      <c r="J4063" s="7">
        <v>0.79166666666666663</v>
      </c>
      <c r="K4063" s="16" t="str" cm="1">
        <f t="array" ref="K40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63" s="7" t="str">
        <f t="shared" si="127"/>
        <v/>
      </c>
      <c r="M4063" s="2">
        <f>SUM(INDEX(ch_table[AAT],1):ch_table[[#This Row],[AAT]])</f>
        <v>8.7451388888888921</v>
      </c>
    </row>
    <row r="4064" spans="1:13" x14ac:dyDescent="0.25">
      <c r="A4064">
        <v>273</v>
      </c>
      <c r="B4064" s="1">
        <v>43544</v>
      </c>
      <c r="C4064" s="7">
        <v>0.79166666666666663</v>
      </c>
      <c r="D4064" t="s">
        <v>679</v>
      </c>
      <c r="E4064" t="s">
        <v>2798</v>
      </c>
      <c r="G4064" s="2">
        <v>1.666666666666667E-2</v>
      </c>
      <c r="H4064" s="15" t="str">
        <f t="shared" si="126"/>
        <v/>
      </c>
      <c r="I4064" s="2">
        <f>SUM(INDEX(ch_table[Duration],1):ch_table[[#This Row],[Duration]])</f>
        <v>94.365972222222268</v>
      </c>
      <c r="J4064" s="7">
        <v>0.79166666666666663</v>
      </c>
      <c r="K4064" s="16" cm="1">
        <f t="array" ref="K40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1.6666666666666718E-2</v>
      </c>
      <c r="L4064" s="7" t="str">
        <f t="shared" si="127"/>
        <v/>
      </c>
      <c r="M4064" s="2">
        <f>SUM(INDEX(ch_table[AAT],1):ch_table[[#This Row],[AAT]])</f>
        <v>8.7618055555555596</v>
      </c>
    </row>
    <row r="4065" spans="1:13" x14ac:dyDescent="0.25">
      <c r="A4065">
        <v>273</v>
      </c>
      <c r="B4065" s="1">
        <v>43544</v>
      </c>
      <c r="C4065" s="7">
        <v>0.80833333333333335</v>
      </c>
      <c r="D4065" t="s">
        <v>34</v>
      </c>
      <c r="E4065" t="s">
        <v>697</v>
      </c>
      <c r="F4065" t="s">
        <v>2140</v>
      </c>
      <c r="G4065" s="2">
        <v>6.9444444444444447E-4</v>
      </c>
      <c r="H4065" s="15" t="str">
        <f t="shared" si="126"/>
        <v/>
      </c>
      <c r="I4065" s="2">
        <f>SUM(INDEX(ch_table[Duration],1):ch_table[[#This Row],[Duration]])</f>
        <v>94.366666666666717</v>
      </c>
      <c r="J4065" s="7">
        <v>0.79166666666666663</v>
      </c>
      <c r="K4065" s="16" cm="1">
        <f t="array" ref="K40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065" s="7" t="str">
        <f t="shared" si="127"/>
        <v/>
      </c>
      <c r="M4065" s="2">
        <f>SUM(INDEX(ch_table[AAT],1):ch_table[[#This Row],[AAT]])</f>
        <v>8.7625000000000046</v>
      </c>
    </row>
    <row r="4066" spans="1:13" x14ac:dyDescent="0.25">
      <c r="A4066">
        <v>273</v>
      </c>
      <c r="B4066" s="1">
        <v>43544</v>
      </c>
      <c r="C4066" s="7">
        <v>0.80902777777777779</v>
      </c>
      <c r="D4066" t="s">
        <v>679</v>
      </c>
      <c r="E4066" t="s">
        <v>2798</v>
      </c>
      <c r="G4066" s="2">
        <v>8.3333333333333332E-3</v>
      </c>
      <c r="H4066" s="15" t="str">
        <f t="shared" si="126"/>
        <v/>
      </c>
      <c r="I4066" s="2">
        <f>SUM(INDEX(ch_table[Duration],1):ch_table[[#This Row],[Duration]])</f>
        <v>94.375000000000057</v>
      </c>
      <c r="J4066" s="7">
        <v>0.79166666666666663</v>
      </c>
      <c r="K4066" s="16" cm="1">
        <f t="array" ref="K40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8.3333333333333332E-3</v>
      </c>
      <c r="L4066" s="7" t="str">
        <f t="shared" si="127"/>
        <v/>
      </c>
      <c r="M4066" s="2">
        <f>SUM(INDEX(ch_table[AAT],1):ch_table[[#This Row],[AAT]])</f>
        <v>8.7708333333333375</v>
      </c>
    </row>
    <row r="4067" spans="1:13" x14ac:dyDescent="0.25">
      <c r="A4067">
        <v>273</v>
      </c>
      <c r="B4067" s="1">
        <v>43544</v>
      </c>
      <c r="C4067" s="7">
        <v>0.81736111111111109</v>
      </c>
      <c r="D4067" t="s">
        <v>34</v>
      </c>
      <c r="E4067" t="s">
        <v>597</v>
      </c>
      <c r="F4067" t="s">
        <v>2140</v>
      </c>
      <c r="G4067" s="2">
        <v>6.9444444444444447E-4</v>
      </c>
      <c r="H4067" s="15" t="str">
        <f t="shared" si="126"/>
        <v/>
      </c>
      <c r="I4067" s="2">
        <f>SUM(INDEX(ch_table[Duration],1):ch_table[[#This Row],[Duration]])</f>
        <v>94.375694444444505</v>
      </c>
      <c r="J4067" s="7">
        <v>0.79166666666666663</v>
      </c>
      <c r="K4067" s="16" cm="1">
        <f t="array" ref="K40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067" s="7" t="str">
        <f t="shared" si="127"/>
        <v/>
      </c>
      <c r="M4067" s="2">
        <f>SUM(INDEX(ch_table[AAT],1):ch_table[[#This Row],[AAT]])</f>
        <v>8.7715277777777825</v>
      </c>
    </row>
    <row r="4068" spans="1:13" x14ac:dyDescent="0.25">
      <c r="A4068">
        <v>273</v>
      </c>
      <c r="B4068" s="1">
        <v>43544</v>
      </c>
      <c r="C4068" s="7">
        <v>0.81805555555555554</v>
      </c>
      <c r="D4068" t="s">
        <v>679</v>
      </c>
      <c r="E4068" t="s">
        <v>2798</v>
      </c>
      <c r="G4068" s="2">
        <v>2.0833333333333329E-2</v>
      </c>
      <c r="H4068" s="15" t="str">
        <f t="shared" si="126"/>
        <v/>
      </c>
      <c r="I4068" s="2">
        <f>SUM(INDEX(ch_table[Duration],1):ch_table[[#This Row],[Duration]])</f>
        <v>94.396527777777834</v>
      </c>
      <c r="J4068" s="7">
        <v>0.79166666666666663</v>
      </c>
      <c r="K4068" s="16" cm="1">
        <f t="array" ref="K40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068" s="7" t="str">
        <f t="shared" si="127"/>
        <v/>
      </c>
      <c r="M4068" s="2">
        <f>SUM(INDEX(ch_table[AAT],1):ch_table[[#This Row],[AAT]])</f>
        <v>8.7923611111111164</v>
      </c>
    </row>
    <row r="4069" spans="1:13" x14ac:dyDescent="0.25">
      <c r="A4069">
        <v>273</v>
      </c>
      <c r="B4069" s="1">
        <v>43544</v>
      </c>
      <c r="C4069" s="7">
        <v>0.83888888888888891</v>
      </c>
      <c r="D4069" t="s">
        <v>679</v>
      </c>
      <c r="E4069" t="s">
        <v>2799</v>
      </c>
      <c r="G4069" s="2">
        <v>1.3194444444444439E-2</v>
      </c>
      <c r="H4069" s="15" t="str">
        <f t="shared" si="126"/>
        <v/>
      </c>
      <c r="I4069" s="2">
        <f>SUM(INDEX(ch_table[Duration],1):ch_table[[#This Row],[Duration]])</f>
        <v>94.409722222222285</v>
      </c>
      <c r="J4069" s="7">
        <v>0.79166666666666663</v>
      </c>
      <c r="K4069" s="16" cm="1">
        <f t="array" ref="K40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1.3194444444444439E-2</v>
      </c>
      <c r="L4069" s="7" t="str">
        <f t="shared" si="127"/>
        <v/>
      </c>
      <c r="M4069" s="2">
        <f>SUM(INDEX(ch_table[AAT],1):ch_table[[#This Row],[AAT]])</f>
        <v>8.8055555555555607</v>
      </c>
    </row>
    <row r="4070" spans="1:13" x14ac:dyDescent="0.25">
      <c r="A4070">
        <v>273</v>
      </c>
      <c r="B4070" s="1">
        <v>43544</v>
      </c>
      <c r="C4070" s="7">
        <v>0.8520833333333333</v>
      </c>
      <c r="D4070" t="s">
        <v>1688</v>
      </c>
      <c r="E4070" t="s">
        <v>2800</v>
      </c>
      <c r="G4070" s="2">
        <v>1.3888888888888889E-3</v>
      </c>
      <c r="H4070" s="15" t="str">
        <f t="shared" si="126"/>
        <v/>
      </c>
      <c r="I4070" s="2">
        <f>SUM(INDEX(ch_table[Duration],1):ch_table[[#This Row],[Duration]])</f>
        <v>94.411111111111168</v>
      </c>
      <c r="J4070" s="7">
        <v>0.79166666666666663</v>
      </c>
      <c r="K4070" s="16" cm="1">
        <f t="array" ref="K40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070" s="7" t="str">
        <f t="shared" si="127"/>
        <v/>
      </c>
      <c r="M4070" s="2">
        <f>SUM(INDEX(ch_table[AAT],1):ch_table[[#This Row],[AAT]])</f>
        <v>8.8069444444444489</v>
      </c>
    </row>
    <row r="4071" spans="1:13" x14ac:dyDescent="0.25">
      <c r="A4071">
        <v>273</v>
      </c>
      <c r="B4071" s="1">
        <v>43544</v>
      </c>
      <c r="C4071" s="7">
        <v>0.85347222222222219</v>
      </c>
      <c r="D4071" t="s">
        <v>23</v>
      </c>
      <c r="E4071" t="s">
        <v>2801</v>
      </c>
      <c r="G4071" s="2">
        <v>2.013888888888889E-2</v>
      </c>
      <c r="H4071" s="15" t="str">
        <f t="shared" si="126"/>
        <v/>
      </c>
      <c r="I4071" s="2">
        <f>SUM(INDEX(ch_table[Duration],1):ch_table[[#This Row],[Duration]])</f>
        <v>94.431250000000063</v>
      </c>
      <c r="J4071" s="7">
        <v>0.79166666666666663</v>
      </c>
      <c r="K4071" s="16" cm="1">
        <f t="array" ref="K40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4071" s="7" t="str">
        <f t="shared" si="127"/>
        <v/>
      </c>
      <c r="M4071" s="2">
        <f>SUM(INDEX(ch_table[AAT],1):ch_table[[#This Row],[AAT]])</f>
        <v>8.8270833333333378</v>
      </c>
    </row>
    <row r="4072" spans="1:13" x14ac:dyDescent="0.25">
      <c r="A4072">
        <v>273</v>
      </c>
      <c r="B4072" s="1">
        <v>43544</v>
      </c>
      <c r="C4072" s="7">
        <v>0.87361111111111112</v>
      </c>
      <c r="D4072" t="s">
        <v>8</v>
      </c>
      <c r="H4072" s="15">
        <f t="shared" si="126"/>
        <v>0.39444444444444438</v>
      </c>
      <c r="I4072" s="2">
        <f>SUM(INDEX(ch_table[Duration],1):ch_table[[#This Row],[Duration]])</f>
        <v>94.431250000000063</v>
      </c>
      <c r="J4072" s="7">
        <v>0.79166666666666663</v>
      </c>
      <c r="K4072" s="16" t="str" cm="1">
        <f t="array" ref="K40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2" s="7">
        <f t="shared" si="127"/>
        <v>8.19444444444445E-2</v>
      </c>
      <c r="M4072" s="2">
        <f>SUM(INDEX(ch_table[AAT],1):ch_table[[#This Row],[AAT]])</f>
        <v>8.8270833333333378</v>
      </c>
    </row>
    <row r="4073" spans="1:13" x14ac:dyDescent="0.25">
      <c r="A4073">
        <v>274</v>
      </c>
      <c r="B4073" s="1">
        <v>43545</v>
      </c>
      <c r="C4073" s="7">
        <v>0.39583333333333331</v>
      </c>
      <c r="D4073" t="s">
        <v>13</v>
      </c>
      <c r="G4073" s="2">
        <v>2.0833333333333329E-3</v>
      </c>
      <c r="H4073" s="15" t="str">
        <f t="shared" si="126"/>
        <v/>
      </c>
      <c r="I4073" s="2">
        <f>SUM(INDEX(ch_table[Duration],1):ch_table[[#This Row],[Duration]])</f>
        <v>94.433333333333394</v>
      </c>
      <c r="J4073" s="7">
        <v>0.70833333333333337</v>
      </c>
      <c r="K4073" s="16" t="str" cm="1">
        <f t="array" ref="K40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3" s="7" t="str">
        <f t="shared" si="127"/>
        <v/>
      </c>
      <c r="M4073" s="2">
        <f>SUM(INDEX(ch_table[AAT],1):ch_table[[#This Row],[AAT]])</f>
        <v>8.8270833333333378</v>
      </c>
    </row>
    <row r="4074" spans="1:13" x14ac:dyDescent="0.25">
      <c r="A4074">
        <v>274</v>
      </c>
      <c r="B4074" s="1">
        <v>43545</v>
      </c>
      <c r="C4074" s="7">
        <v>0.39791666666666659</v>
      </c>
      <c r="D4074" t="s">
        <v>52</v>
      </c>
      <c r="E4074" t="s">
        <v>380</v>
      </c>
      <c r="G4074" s="2">
        <v>3.4027777777777768E-2</v>
      </c>
      <c r="H4074" s="15" t="str">
        <f t="shared" si="126"/>
        <v/>
      </c>
      <c r="I4074" s="2">
        <f>SUM(INDEX(ch_table[Duration],1):ch_table[[#This Row],[Duration]])</f>
        <v>94.467361111111174</v>
      </c>
      <c r="J4074" s="7">
        <v>0.70833333333333337</v>
      </c>
      <c r="K4074" s="16" t="str" cm="1">
        <f t="array" ref="K40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4" s="7" t="str">
        <f t="shared" si="127"/>
        <v/>
      </c>
      <c r="M4074" s="2">
        <f>SUM(INDEX(ch_table[AAT],1):ch_table[[#This Row],[AAT]])</f>
        <v>8.8270833333333378</v>
      </c>
    </row>
    <row r="4075" spans="1:13" x14ac:dyDescent="0.25">
      <c r="A4075">
        <v>274</v>
      </c>
      <c r="B4075" s="1">
        <v>43545</v>
      </c>
      <c r="C4075" s="7">
        <v>0.43194444444444452</v>
      </c>
      <c r="D4075" t="s">
        <v>54</v>
      </c>
      <c r="E4075" t="s">
        <v>380</v>
      </c>
      <c r="G4075" s="2">
        <v>1.180555555555556E-2</v>
      </c>
      <c r="H4075" s="15" t="str">
        <f t="shared" si="126"/>
        <v/>
      </c>
      <c r="I4075" s="2">
        <f>SUM(INDEX(ch_table[Duration],1):ch_table[[#This Row],[Duration]])</f>
        <v>94.479166666666728</v>
      </c>
      <c r="J4075" s="7">
        <v>0.70833333333333337</v>
      </c>
      <c r="K4075" s="16" t="str" cm="1">
        <f t="array" ref="K40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5" s="7" t="str">
        <f t="shared" si="127"/>
        <v/>
      </c>
      <c r="M4075" s="2">
        <f>SUM(INDEX(ch_table[AAT],1):ch_table[[#This Row],[AAT]])</f>
        <v>8.8270833333333378</v>
      </c>
    </row>
    <row r="4076" spans="1:13" x14ac:dyDescent="0.25">
      <c r="A4076">
        <v>274</v>
      </c>
      <c r="B4076" s="1">
        <v>43545</v>
      </c>
      <c r="C4076" s="7">
        <v>0.44374999999999998</v>
      </c>
      <c r="D4076" t="s">
        <v>31</v>
      </c>
      <c r="E4076" t="s">
        <v>2802</v>
      </c>
      <c r="G4076" s="2">
        <v>6.9444444444444447E-4</v>
      </c>
      <c r="H4076" s="15" t="str">
        <f t="shared" si="126"/>
        <v/>
      </c>
      <c r="I4076" s="2">
        <f>SUM(INDEX(ch_table[Duration],1):ch_table[[#This Row],[Duration]])</f>
        <v>94.479861111111177</v>
      </c>
      <c r="J4076" s="7">
        <v>0.70833333333333337</v>
      </c>
      <c r="K4076" s="16" t="str" cm="1">
        <f t="array" ref="K40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6" s="7" t="str">
        <f t="shared" si="127"/>
        <v/>
      </c>
      <c r="M4076" s="2">
        <f>SUM(INDEX(ch_table[AAT],1):ch_table[[#This Row],[AAT]])</f>
        <v>8.8270833333333378</v>
      </c>
    </row>
    <row r="4077" spans="1:13" x14ac:dyDescent="0.25">
      <c r="A4077">
        <v>274</v>
      </c>
      <c r="B4077" s="1">
        <v>43545</v>
      </c>
      <c r="C4077" s="7">
        <v>0.44444444444444442</v>
      </c>
      <c r="D4077" t="s">
        <v>31</v>
      </c>
      <c r="E4077" t="s">
        <v>2803</v>
      </c>
      <c r="G4077" s="2">
        <v>6.9444444444444447E-4</v>
      </c>
      <c r="H4077" s="15" t="str">
        <f t="shared" si="126"/>
        <v/>
      </c>
      <c r="I4077" s="2">
        <f>SUM(INDEX(ch_table[Duration],1):ch_table[[#This Row],[Duration]])</f>
        <v>94.480555555555625</v>
      </c>
      <c r="J4077" s="7">
        <v>0.70833333333333337</v>
      </c>
      <c r="K4077" s="16" t="str" cm="1">
        <f t="array" ref="K40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7" s="7" t="str">
        <f t="shared" si="127"/>
        <v/>
      </c>
      <c r="M4077" s="2">
        <f>SUM(INDEX(ch_table[AAT],1):ch_table[[#This Row],[AAT]])</f>
        <v>8.8270833333333378</v>
      </c>
    </row>
    <row r="4078" spans="1:13" x14ac:dyDescent="0.25">
      <c r="A4078">
        <v>274</v>
      </c>
      <c r="B4078" s="1">
        <v>43545</v>
      </c>
      <c r="C4078" s="7">
        <v>0.44513888888888892</v>
      </c>
      <c r="D4078" t="s">
        <v>55</v>
      </c>
      <c r="E4078" t="s">
        <v>2804</v>
      </c>
      <c r="G4078" s="2">
        <v>1.458333333333333E-2</v>
      </c>
      <c r="H4078" s="15" t="str">
        <f t="shared" si="126"/>
        <v/>
      </c>
      <c r="I4078" s="2">
        <f>SUM(INDEX(ch_table[Duration],1):ch_table[[#This Row],[Duration]])</f>
        <v>94.49513888888896</v>
      </c>
      <c r="J4078" s="7">
        <v>0.70833333333333337</v>
      </c>
      <c r="K4078" s="16" t="str" cm="1">
        <f t="array" ref="K40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8" s="7" t="str">
        <f t="shared" si="127"/>
        <v/>
      </c>
      <c r="M4078" s="2">
        <f>SUM(INDEX(ch_table[AAT],1):ch_table[[#This Row],[AAT]])</f>
        <v>8.8270833333333378</v>
      </c>
    </row>
    <row r="4079" spans="1:13" x14ac:dyDescent="0.25">
      <c r="A4079">
        <v>274</v>
      </c>
      <c r="B4079" s="1">
        <v>43545</v>
      </c>
      <c r="C4079" s="7">
        <v>0.4597222222222222</v>
      </c>
      <c r="D4079" t="s">
        <v>31</v>
      </c>
      <c r="E4079" t="s">
        <v>2805</v>
      </c>
      <c r="F4079" t="s">
        <v>1724</v>
      </c>
      <c r="G4079" s="2">
        <v>1.3888888888888889E-3</v>
      </c>
      <c r="H4079" s="15" t="str">
        <f t="shared" si="126"/>
        <v/>
      </c>
      <c r="I4079" s="2">
        <f>SUM(INDEX(ch_table[Duration],1):ch_table[[#This Row],[Duration]])</f>
        <v>94.496527777777843</v>
      </c>
      <c r="J4079" s="7">
        <v>0.70833333333333337</v>
      </c>
      <c r="K4079" s="16" t="str" cm="1">
        <f t="array" ref="K40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79" s="7" t="str">
        <f t="shared" si="127"/>
        <v/>
      </c>
      <c r="M4079" s="2">
        <f>SUM(INDEX(ch_table[AAT],1):ch_table[[#This Row],[AAT]])</f>
        <v>8.8270833333333378</v>
      </c>
    </row>
    <row r="4080" spans="1:13" x14ac:dyDescent="0.25">
      <c r="A4080">
        <v>274</v>
      </c>
      <c r="B4080" s="1">
        <v>43545</v>
      </c>
      <c r="C4080" s="7">
        <v>0.46111111111111108</v>
      </c>
      <c r="D4080" t="s">
        <v>29</v>
      </c>
      <c r="E4080" t="s">
        <v>30</v>
      </c>
      <c r="G4080" s="2">
        <v>6.0416666666666667E-2</v>
      </c>
      <c r="H4080" s="15" t="str">
        <f t="shared" si="126"/>
        <v/>
      </c>
      <c r="I4080" s="2">
        <f>SUM(INDEX(ch_table[Duration],1):ch_table[[#This Row],[Duration]])</f>
        <v>94.556944444444511</v>
      </c>
      <c r="J4080" s="7">
        <v>0.70833333333333337</v>
      </c>
      <c r="K4080" s="16" t="str" cm="1">
        <f t="array" ref="K40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0" s="7" t="str">
        <f t="shared" si="127"/>
        <v/>
      </c>
      <c r="M4080" s="2">
        <f>SUM(INDEX(ch_table[AAT],1):ch_table[[#This Row],[AAT]])</f>
        <v>8.8270833333333378</v>
      </c>
    </row>
    <row r="4081" spans="1:13" x14ac:dyDescent="0.25">
      <c r="A4081">
        <v>274</v>
      </c>
      <c r="B4081" s="1">
        <v>43545</v>
      </c>
      <c r="C4081" s="7">
        <v>0.52152777777777781</v>
      </c>
      <c r="D4081" t="s">
        <v>31</v>
      </c>
      <c r="E4081" t="s">
        <v>2806</v>
      </c>
      <c r="G4081" s="2">
        <v>1.3888888888888889E-3</v>
      </c>
      <c r="H4081" s="15" t="str">
        <f t="shared" si="126"/>
        <v/>
      </c>
      <c r="I4081" s="2">
        <f>SUM(INDEX(ch_table[Duration],1):ch_table[[#This Row],[Duration]])</f>
        <v>94.558333333333394</v>
      </c>
      <c r="J4081" s="7">
        <v>0.70833333333333337</v>
      </c>
      <c r="K4081" s="16" t="str" cm="1">
        <f t="array" ref="K40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1" s="7" t="str">
        <f t="shared" si="127"/>
        <v/>
      </c>
      <c r="M4081" s="2">
        <f>SUM(INDEX(ch_table[AAT],1):ch_table[[#This Row],[AAT]])</f>
        <v>8.8270833333333378</v>
      </c>
    </row>
    <row r="4082" spans="1:13" x14ac:dyDescent="0.25">
      <c r="A4082">
        <v>274</v>
      </c>
      <c r="B4082" s="1">
        <v>43545</v>
      </c>
      <c r="C4082" s="7">
        <v>0.5229166666666667</v>
      </c>
      <c r="D4082" t="s">
        <v>31</v>
      </c>
      <c r="E4082" t="s">
        <v>2807</v>
      </c>
      <c r="G4082" s="2">
        <v>1.3888888888888889E-3</v>
      </c>
      <c r="H4082" s="15" t="str">
        <f t="shared" si="126"/>
        <v/>
      </c>
      <c r="I4082" s="2">
        <f>SUM(INDEX(ch_table[Duration],1):ch_table[[#This Row],[Duration]])</f>
        <v>94.559722222222277</v>
      </c>
      <c r="J4082" s="7">
        <v>0.70833333333333337</v>
      </c>
      <c r="K4082" s="16" t="str" cm="1">
        <f t="array" ref="K40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2" s="7" t="str">
        <f t="shared" si="127"/>
        <v/>
      </c>
      <c r="M4082" s="2">
        <f>SUM(INDEX(ch_table[AAT],1):ch_table[[#This Row],[AAT]])</f>
        <v>8.8270833333333378</v>
      </c>
    </row>
    <row r="4083" spans="1:13" x14ac:dyDescent="0.25">
      <c r="A4083">
        <v>274</v>
      </c>
      <c r="B4083" s="1">
        <v>43545</v>
      </c>
      <c r="C4083" s="7">
        <v>0.52430555555555558</v>
      </c>
      <c r="D4083" t="s">
        <v>31</v>
      </c>
      <c r="E4083" t="s">
        <v>2808</v>
      </c>
      <c r="G4083" s="2">
        <v>1.3888888888888889E-3</v>
      </c>
      <c r="H4083" s="15" t="str">
        <f t="shared" si="126"/>
        <v/>
      </c>
      <c r="I4083" s="2">
        <f>SUM(INDEX(ch_table[Duration],1):ch_table[[#This Row],[Duration]])</f>
        <v>94.56111111111116</v>
      </c>
      <c r="J4083" s="7">
        <v>0.70833333333333337</v>
      </c>
      <c r="K4083" s="16" t="str" cm="1">
        <f t="array" ref="K40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3" s="7" t="str">
        <f t="shared" si="127"/>
        <v/>
      </c>
      <c r="M4083" s="2">
        <f>SUM(INDEX(ch_table[AAT],1):ch_table[[#This Row],[AAT]])</f>
        <v>8.8270833333333378</v>
      </c>
    </row>
    <row r="4084" spans="1:13" x14ac:dyDescent="0.25">
      <c r="A4084">
        <v>274</v>
      </c>
      <c r="B4084" s="1">
        <v>43545</v>
      </c>
      <c r="C4084" s="7">
        <v>0.52569444444444446</v>
      </c>
      <c r="D4084" t="s">
        <v>31</v>
      </c>
      <c r="E4084" t="s">
        <v>2809</v>
      </c>
      <c r="G4084" s="2">
        <v>6.9444444444444447E-4</v>
      </c>
      <c r="H4084" s="15" t="str">
        <f t="shared" si="126"/>
        <v/>
      </c>
      <c r="I4084" s="2">
        <f>SUM(INDEX(ch_table[Duration],1):ch_table[[#This Row],[Duration]])</f>
        <v>94.561805555555608</v>
      </c>
      <c r="J4084" s="7">
        <v>0.70833333333333337</v>
      </c>
      <c r="K4084" s="16" t="str" cm="1">
        <f t="array" ref="K40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4" s="7" t="str">
        <f t="shared" si="127"/>
        <v/>
      </c>
      <c r="M4084" s="2">
        <f>SUM(INDEX(ch_table[AAT],1):ch_table[[#This Row],[AAT]])</f>
        <v>8.8270833333333378</v>
      </c>
    </row>
    <row r="4085" spans="1:13" x14ac:dyDescent="0.25">
      <c r="A4085">
        <v>274</v>
      </c>
      <c r="B4085" s="1">
        <v>43545</v>
      </c>
      <c r="C4085" s="7">
        <v>0.52638888888888891</v>
      </c>
      <c r="D4085" t="s">
        <v>2258</v>
      </c>
      <c r="E4085" t="s">
        <v>2810</v>
      </c>
      <c r="G4085" s="2">
        <v>2.2916666666666669E-2</v>
      </c>
      <c r="H4085" s="15" t="str">
        <f t="shared" si="126"/>
        <v/>
      </c>
      <c r="I4085" s="2">
        <f>SUM(INDEX(ch_table[Duration],1):ch_table[[#This Row],[Duration]])</f>
        <v>94.584722222222268</v>
      </c>
      <c r="J4085" s="7">
        <v>0.70833333333333337</v>
      </c>
      <c r="K4085" s="16" t="str" cm="1">
        <f t="array" ref="K40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5" s="7" t="str">
        <f t="shared" si="127"/>
        <v/>
      </c>
      <c r="M4085" s="2">
        <f>SUM(INDEX(ch_table[AAT],1):ch_table[[#This Row],[AAT]])</f>
        <v>8.8270833333333378</v>
      </c>
    </row>
    <row r="4086" spans="1:13" x14ac:dyDescent="0.25">
      <c r="A4086">
        <v>274</v>
      </c>
      <c r="B4086" s="1">
        <v>43545</v>
      </c>
      <c r="C4086" s="7">
        <v>0.5493055555555556</v>
      </c>
      <c r="D4086" t="s">
        <v>31</v>
      </c>
      <c r="E4086" t="s">
        <v>2811</v>
      </c>
      <c r="G4086" s="2">
        <v>1.3888888888888889E-3</v>
      </c>
      <c r="H4086" s="15" t="str">
        <f t="shared" si="126"/>
        <v/>
      </c>
      <c r="I4086" s="2">
        <f>SUM(INDEX(ch_table[Duration],1):ch_table[[#This Row],[Duration]])</f>
        <v>94.586111111111151</v>
      </c>
      <c r="J4086" s="7">
        <v>0.70833333333333337</v>
      </c>
      <c r="K4086" s="16" t="str" cm="1">
        <f t="array" ref="K40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6" s="7" t="str">
        <f t="shared" si="127"/>
        <v/>
      </c>
      <c r="M4086" s="2">
        <f>SUM(INDEX(ch_table[AAT],1):ch_table[[#This Row],[AAT]])</f>
        <v>8.8270833333333378</v>
      </c>
    </row>
    <row r="4087" spans="1:13" x14ac:dyDescent="0.25">
      <c r="A4087">
        <v>274</v>
      </c>
      <c r="B4087" s="1">
        <v>43545</v>
      </c>
      <c r="C4087" s="7">
        <v>0.55069444444444449</v>
      </c>
      <c r="D4087" t="s">
        <v>2119</v>
      </c>
      <c r="E4087" t="s">
        <v>2812</v>
      </c>
      <c r="G4087" s="2">
        <v>1.3194444444444439E-2</v>
      </c>
      <c r="H4087" s="15" t="str">
        <f t="shared" si="126"/>
        <v/>
      </c>
      <c r="I4087" s="2">
        <f>SUM(INDEX(ch_table[Duration],1):ch_table[[#This Row],[Duration]])</f>
        <v>94.599305555555603</v>
      </c>
      <c r="J4087" s="7">
        <v>0.70833333333333337</v>
      </c>
      <c r="K4087" s="16" t="str" cm="1">
        <f t="array" ref="K40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7" s="7" t="str">
        <f t="shared" si="127"/>
        <v/>
      </c>
      <c r="M4087" s="2">
        <f>SUM(INDEX(ch_table[AAT],1):ch_table[[#This Row],[AAT]])</f>
        <v>8.8270833333333378</v>
      </c>
    </row>
    <row r="4088" spans="1:13" x14ac:dyDescent="0.25">
      <c r="A4088">
        <v>274</v>
      </c>
      <c r="B4088" s="1">
        <v>43545</v>
      </c>
      <c r="C4088" s="7">
        <v>0.56388888888888888</v>
      </c>
      <c r="D4088" t="s">
        <v>34</v>
      </c>
      <c r="E4088" t="s">
        <v>1851</v>
      </c>
      <c r="F4088" t="s">
        <v>2140</v>
      </c>
      <c r="G4088" s="2">
        <v>6.9444444444444447E-4</v>
      </c>
      <c r="H4088" s="15" t="str">
        <f t="shared" si="126"/>
        <v/>
      </c>
      <c r="I4088" s="2">
        <f>SUM(INDEX(ch_table[Duration],1):ch_table[[#This Row],[Duration]])</f>
        <v>94.600000000000051</v>
      </c>
      <c r="J4088" s="7">
        <v>0.70833333333333337</v>
      </c>
      <c r="K4088" s="16" t="str" cm="1">
        <f t="array" ref="K40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8" s="7" t="str">
        <f t="shared" si="127"/>
        <v/>
      </c>
      <c r="M4088" s="2">
        <f>SUM(INDEX(ch_table[AAT],1):ch_table[[#This Row],[AAT]])</f>
        <v>8.8270833333333378</v>
      </c>
    </row>
    <row r="4089" spans="1:13" x14ac:dyDescent="0.25">
      <c r="A4089">
        <v>274</v>
      </c>
      <c r="B4089" s="1">
        <v>43545</v>
      </c>
      <c r="C4089" s="7">
        <v>0.56458333333333333</v>
      </c>
      <c r="D4089" t="s">
        <v>2119</v>
      </c>
      <c r="E4089" t="s">
        <v>2813</v>
      </c>
      <c r="G4089" s="2">
        <v>6.458333333333334E-2</v>
      </c>
      <c r="H4089" s="15" t="str">
        <f t="shared" si="126"/>
        <v/>
      </c>
      <c r="I4089" s="2">
        <f>SUM(INDEX(ch_table[Duration],1):ch_table[[#This Row],[Duration]])</f>
        <v>94.664583333333383</v>
      </c>
      <c r="J4089" s="7">
        <v>0.70833333333333337</v>
      </c>
      <c r="K4089" s="16" t="str" cm="1">
        <f t="array" ref="K40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89" s="7" t="str">
        <f t="shared" si="127"/>
        <v/>
      </c>
      <c r="M4089" s="2">
        <f>SUM(INDEX(ch_table[AAT],1):ch_table[[#This Row],[AAT]])</f>
        <v>8.8270833333333378</v>
      </c>
    </row>
    <row r="4090" spans="1:13" x14ac:dyDescent="0.25">
      <c r="A4090">
        <v>274</v>
      </c>
      <c r="B4090" s="1">
        <v>43545</v>
      </c>
      <c r="C4090" s="7">
        <v>0.62916666666666665</v>
      </c>
      <c r="D4090" t="s">
        <v>31</v>
      </c>
      <c r="E4090" t="s">
        <v>2814</v>
      </c>
      <c r="G4090" s="2">
        <v>1.3888888888888889E-3</v>
      </c>
      <c r="H4090" s="15" t="str">
        <f t="shared" si="126"/>
        <v/>
      </c>
      <c r="I4090" s="2">
        <f>SUM(INDEX(ch_table[Duration],1):ch_table[[#This Row],[Duration]])</f>
        <v>94.665972222222265</v>
      </c>
      <c r="J4090" s="7">
        <v>0.70833333333333337</v>
      </c>
      <c r="K4090" s="16" t="str" cm="1">
        <f t="array" ref="K40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0" s="7" t="str">
        <f t="shared" si="127"/>
        <v/>
      </c>
      <c r="M4090" s="2">
        <f>SUM(INDEX(ch_table[AAT],1):ch_table[[#This Row],[AAT]])</f>
        <v>8.8270833333333378</v>
      </c>
    </row>
    <row r="4091" spans="1:13" x14ac:dyDescent="0.25">
      <c r="A4091">
        <v>274</v>
      </c>
      <c r="B4091" s="1">
        <v>43545</v>
      </c>
      <c r="C4091" s="7">
        <v>0.63055555555555554</v>
      </c>
      <c r="D4091" t="s">
        <v>2119</v>
      </c>
      <c r="E4091" t="s">
        <v>2815</v>
      </c>
      <c r="G4091" s="2">
        <v>7.6388888888888886E-3</v>
      </c>
      <c r="H4091" s="15" t="str">
        <f t="shared" si="126"/>
        <v/>
      </c>
      <c r="I4091" s="2">
        <f>SUM(INDEX(ch_table[Duration],1):ch_table[[#This Row],[Duration]])</f>
        <v>94.673611111111157</v>
      </c>
      <c r="J4091" s="7">
        <v>0.70833333333333337</v>
      </c>
      <c r="K4091" s="16" t="str" cm="1">
        <f t="array" ref="K40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1" s="7" t="str">
        <f t="shared" si="127"/>
        <v/>
      </c>
      <c r="M4091" s="2">
        <f>SUM(INDEX(ch_table[AAT],1):ch_table[[#This Row],[AAT]])</f>
        <v>8.8270833333333378</v>
      </c>
    </row>
    <row r="4092" spans="1:13" x14ac:dyDescent="0.25">
      <c r="A4092">
        <v>274</v>
      </c>
      <c r="B4092" s="1">
        <v>43545</v>
      </c>
      <c r="C4092" s="7">
        <v>0.6381944444444444</v>
      </c>
      <c r="D4092" t="s">
        <v>34</v>
      </c>
      <c r="E4092" t="s">
        <v>619</v>
      </c>
      <c r="F4092" t="s">
        <v>2140</v>
      </c>
      <c r="G4092" s="2">
        <v>6.9444444444444447E-4</v>
      </c>
      <c r="H4092" s="15" t="str">
        <f t="shared" si="126"/>
        <v/>
      </c>
      <c r="I4092" s="2">
        <f>SUM(INDEX(ch_table[Duration],1):ch_table[[#This Row],[Duration]])</f>
        <v>94.674305555555605</v>
      </c>
      <c r="J4092" s="7">
        <v>0.70833333333333337</v>
      </c>
      <c r="K4092" s="16" t="str" cm="1">
        <f t="array" ref="K40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2" s="7" t="str">
        <f t="shared" si="127"/>
        <v/>
      </c>
      <c r="M4092" s="2">
        <f>SUM(INDEX(ch_table[AAT],1):ch_table[[#This Row],[AAT]])</f>
        <v>8.8270833333333378</v>
      </c>
    </row>
    <row r="4093" spans="1:13" x14ac:dyDescent="0.25">
      <c r="A4093">
        <v>274</v>
      </c>
      <c r="B4093" s="1">
        <v>43545</v>
      </c>
      <c r="C4093" s="7">
        <v>0.63888888888888884</v>
      </c>
      <c r="D4093" t="s">
        <v>2119</v>
      </c>
      <c r="E4093" t="s">
        <v>2816</v>
      </c>
      <c r="G4093" s="2">
        <v>6.9444444444444448E-2</v>
      </c>
      <c r="H4093" s="15" t="str">
        <f t="shared" si="126"/>
        <v/>
      </c>
      <c r="I4093" s="2">
        <f>SUM(INDEX(ch_table[Duration],1):ch_table[[#This Row],[Duration]])</f>
        <v>94.743750000000048</v>
      </c>
      <c r="J4093" s="7">
        <v>0.70833333333333337</v>
      </c>
      <c r="K4093" s="16" t="str" cm="1">
        <f t="array" ref="K40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3" s="7" t="str">
        <f t="shared" si="127"/>
        <v/>
      </c>
      <c r="M4093" s="2">
        <f>SUM(INDEX(ch_table[AAT],1):ch_table[[#This Row],[AAT]])</f>
        <v>8.8270833333333378</v>
      </c>
    </row>
    <row r="4094" spans="1:13" x14ac:dyDescent="0.25">
      <c r="A4094">
        <v>274</v>
      </c>
      <c r="B4094" s="1">
        <v>43545</v>
      </c>
      <c r="C4094" s="7">
        <v>0.70833333333333337</v>
      </c>
      <c r="D4094" t="s">
        <v>23</v>
      </c>
      <c r="E4094" t="s">
        <v>2817</v>
      </c>
      <c r="G4094" s="2">
        <v>1.5277777777777781E-2</v>
      </c>
      <c r="H4094" s="15" t="str">
        <f t="shared" si="126"/>
        <v/>
      </c>
      <c r="I4094" s="2">
        <f>SUM(INDEX(ch_table[Duration],1):ch_table[[#This Row],[Duration]])</f>
        <v>94.759027777777831</v>
      </c>
      <c r="J4094" s="7">
        <v>0.70833333333333337</v>
      </c>
      <c r="K4094" s="16" cm="1">
        <f t="array" ref="K40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1.5277777777777781E-2</v>
      </c>
      <c r="L4094" s="7" t="str">
        <f t="shared" si="127"/>
        <v/>
      </c>
      <c r="M4094" s="2">
        <f>SUM(INDEX(ch_table[AAT],1):ch_table[[#This Row],[AAT]])</f>
        <v>8.8423611111111153</v>
      </c>
    </row>
    <row r="4095" spans="1:13" x14ac:dyDescent="0.25">
      <c r="A4095">
        <v>274</v>
      </c>
      <c r="B4095" s="1">
        <v>43545</v>
      </c>
      <c r="C4095" s="7">
        <v>0.72361111111111109</v>
      </c>
      <c r="D4095" t="s">
        <v>8</v>
      </c>
      <c r="H4095" s="15">
        <f t="shared" si="126"/>
        <v>0.32777777777777772</v>
      </c>
      <c r="I4095" s="2">
        <f>SUM(INDEX(ch_table[Duration],1):ch_table[[#This Row],[Duration]])</f>
        <v>94.759027777777831</v>
      </c>
      <c r="J4095" s="7">
        <v>0.70833333333333337</v>
      </c>
      <c r="K4095" s="16" t="str" cm="1">
        <f t="array" ref="K40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5" s="7">
        <f t="shared" si="127"/>
        <v>1.5277777777777781E-2</v>
      </c>
      <c r="M4095" s="2">
        <f>SUM(INDEX(ch_table[AAT],1):ch_table[[#This Row],[AAT]])</f>
        <v>8.8423611111111153</v>
      </c>
    </row>
    <row r="4096" spans="1:13" x14ac:dyDescent="0.25">
      <c r="A4096">
        <v>275</v>
      </c>
      <c r="B4096" s="1">
        <v>43546</v>
      </c>
      <c r="C4096" s="7">
        <v>0.39583333333333331</v>
      </c>
      <c r="D4096" t="s">
        <v>13</v>
      </c>
      <c r="G4096" s="2">
        <v>2.7777777777777779E-3</v>
      </c>
      <c r="H4096" s="15" t="str">
        <f t="shared" si="126"/>
        <v/>
      </c>
      <c r="I4096" s="2">
        <f>SUM(INDEX(ch_table[Duration],1):ch_table[[#This Row],[Duration]])</f>
        <v>94.761805555555611</v>
      </c>
      <c r="J4096" s="7">
        <v>0.60416666666666663</v>
      </c>
      <c r="K4096" s="16" t="str" cm="1">
        <f t="array" ref="K40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6" s="7" t="str">
        <f t="shared" si="127"/>
        <v/>
      </c>
      <c r="M4096" s="2">
        <f>SUM(INDEX(ch_table[AAT],1):ch_table[[#This Row],[AAT]])</f>
        <v>8.8423611111111153</v>
      </c>
    </row>
    <row r="4097" spans="1:13" x14ac:dyDescent="0.25">
      <c r="A4097">
        <v>275</v>
      </c>
      <c r="B4097" s="1">
        <v>43546</v>
      </c>
      <c r="C4097" s="7">
        <v>0.39861111111111108</v>
      </c>
      <c r="D4097" t="s">
        <v>237</v>
      </c>
      <c r="E4097" t="s">
        <v>1791</v>
      </c>
      <c r="G4097" s="2">
        <v>1.2500000000000001E-2</v>
      </c>
      <c r="H4097" s="15" t="str">
        <f t="shared" si="126"/>
        <v/>
      </c>
      <c r="I4097" s="2">
        <f>SUM(INDEX(ch_table[Duration],1):ch_table[[#This Row],[Duration]])</f>
        <v>94.774305555555614</v>
      </c>
      <c r="J4097" s="7">
        <v>0.60416666666666663</v>
      </c>
      <c r="K4097" s="16" t="str" cm="1">
        <f t="array" ref="K40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7" s="7" t="str">
        <f t="shared" si="127"/>
        <v/>
      </c>
      <c r="M4097" s="2">
        <f>SUM(INDEX(ch_table[AAT],1):ch_table[[#This Row],[AAT]])</f>
        <v>8.8423611111111153</v>
      </c>
    </row>
    <row r="4098" spans="1:13" x14ac:dyDescent="0.25">
      <c r="A4098">
        <v>275</v>
      </c>
      <c r="B4098" s="1">
        <v>43546</v>
      </c>
      <c r="C4098" s="7">
        <v>0.41111111111111109</v>
      </c>
      <c r="D4098" t="s">
        <v>1424</v>
      </c>
      <c r="E4098" t="s">
        <v>2818</v>
      </c>
      <c r="F4098" t="s">
        <v>2140</v>
      </c>
      <c r="G4098" s="2">
        <v>1.3888888888888889E-3</v>
      </c>
      <c r="H4098" s="15" t="str">
        <f t="shared" ref="H4098:H4161" si="128">IF(OR($D4098="House rose", $D4098="Session end"), SUMIF(A:A,A4098, G:G),"")</f>
        <v/>
      </c>
      <c r="I4098" s="2">
        <f>SUM(INDEX(ch_table[Duration],1):ch_table[[#This Row],[Duration]])</f>
        <v>94.775694444444497</v>
      </c>
      <c r="J4098" s="7">
        <v>0.60416666666666663</v>
      </c>
      <c r="K4098" s="16" t="str" cm="1">
        <f t="array" ref="K40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8" s="7" t="str">
        <f t="shared" ref="L4098:L4161" si="129">IF(OR(D4098="House rose",D4098="Session end"), SUMIF(A:A, A4098,K:K),"")</f>
        <v/>
      </c>
      <c r="M4098" s="2">
        <f>SUM(INDEX(ch_table[AAT],1):ch_table[[#This Row],[AAT]])</f>
        <v>8.8423611111111153</v>
      </c>
    </row>
    <row r="4099" spans="1:13" x14ac:dyDescent="0.25">
      <c r="A4099">
        <v>275</v>
      </c>
      <c r="B4099" s="1">
        <v>43546</v>
      </c>
      <c r="C4099" s="7">
        <v>0.41249999999999998</v>
      </c>
      <c r="D4099" t="s">
        <v>161</v>
      </c>
      <c r="E4099" t="s">
        <v>2819</v>
      </c>
      <c r="F4099" t="s">
        <v>250</v>
      </c>
      <c r="G4099" s="2">
        <v>4.583333333333333E-2</v>
      </c>
      <c r="H4099" s="15" t="str">
        <f t="shared" si="128"/>
        <v/>
      </c>
      <c r="I4099" s="2">
        <f>SUM(INDEX(ch_table[Duration],1):ch_table[[#This Row],[Duration]])</f>
        <v>94.821527777777831</v>
      </c>
      <c r="J4099" s="7">
        <v>0.60416666666666663</v>
      </c>
      <c r="K4099" s="16" t="str" cm="1">
        <f t="array" ref="K40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099" s="7" t="str">
        <f t="shared" si="129"/>
        <v/>
      </c>
      <c r="M4099" s="2">
        <f>SUM(INDEX(ch_table[AAT],1):ch_table[[#This Row],[AAT]])</f>
        <v>8.8423611111111153</v>
      </c>
    </row>
    <row r="4100" spans="1:13" x14ac:dyDescent="0.25">
      <c r="A4100">
        <v>275</v>
      </c>
      <c r="B4100" s="1">
        <v>43546</v>
      </c>
      <c r="C4100" s="7">
        <v>0.45833333333333331</v>
      </c>
      <c r="D4100" t="s">
        <v>1005</v>
      </c>
      <c r="G4100" s="2">
        <v>6.9444444444444447E-4</v>
      </c>
      <c r="H4100" s="15" t="str">
        <f t="shared" si="128"/>
        <v/>
      </c>
      <c r="I4100" s="2">
        <f>SUM(INDEX(ch_table[Duration],1):ch_table[[#This Row],[Duration]])</f>
        <v>94.82222222222228</v>
      </c>
      <c r="J4100" s="7">
        <v>0.60416666666666663</v>
      </c>
      <c r="K4100" s="16" t="str" cm="1">
        <f t="array" ref="K41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0" s="7" t="str">
        <f t="shared" si="129"/>
        <v/>
      </c>
      <c r="M4100" s="2">
        <f>SUM(INDEX(ch_table[AAT],1):ch_table[[#This Row],[AAT]])</f>
        <v>8.8423611111111153</v>
      </c>
    </row>
    <row r="4101" spans="1:13" x14ac:dyDescent="0.25">
      <c r="A4101">
        <v>275</v>
      </c>
      <c r="B4101" s="1">
        <v>43546</v>
      </c>
      <c r="C4101" s="7">
        <v>0.45902777777777781</v>
      </c>
      <c r="D4101" t="s">
        <v>55</v>
      </c>
      <c r="E4101" t="s">
        <v>2820</v>
      </c>
      <c r="F4101" t="s">
        <v>1724</v>
      </c>
      <c r="G4101" s="2">
        <v>4.1666666666666666E-3</v>
      </c>
      <c r="H4101" s="15" t="str">
        <f t="shared" si="128"/>
        <v/>
      </c>
      <c r="I4101" s="2">
        <f>SUM(INDEX(ch_table[Duration],1):ch_table[[#This Row],[Duration]])</f>
        <v>94.826388888888943</v>
      </c>
      <c r="J4101" s="7">
        <v>0.60416666666666663</v>
      </c>
      <c r="K4101" s="16" t="str" cm="1">
        <f t="array" ref="K41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1" s="7" t="str">
        <f t="shared" si="129"/>
        <v/>
      </c>
      <c r="M4101" s="2">
        <f>SUM(INDEX(ch_table[AAT],1):ch_table[[#This Row],[AAT]])</f>
        <v>8.8423611111111153</v>
      </c>
    </row>
    <row r="4102" spans="1:13" x14ac:dyDescent="0.25">
      <c r="A4102">
        <v>275</v>
      </c>
      <c r="B4102" s="1">
        <v>43546</v>
      </c>
      <c r="C4102" s="7">
        <v>0.46319444444444452</v>
      </c>
      <c r="D4102" t="s">
        <v>31</v>
      </c>
      <c r="E4102" t="s">
        <v>2821</v>
      </c>
      <c r="G4102" s="2">
        <v>6.9444444444444447E-4</v>
      </c>
      <c r="H4102" s="15" t="str">
        <f t="shared" si="128"/>
        <v/>
      </c>
      <c r="I4102" s="2">
        <f>SUM(INDEX(ch_table[Duration],1):ch_table[[#This Row],[Duration]])</f>
        <v>94.827083333333391</v>
      </c>
      <c r="J4102" s="7">
        <v>0.60416666666666663</v>
      </c>
      <c r="K4102" s="16" t="str" cm="1">
        <f t="array" ref="K41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2" s="7" t="str">
        <f t="shared" si="129"/>
        <v/>
      </c>
      <c r="M4102" s="2">
        <f>SUM(INDEX(ch_table[AAT],1):ch_table[[#This Row],[AAT]])</f>
        <v>8.8423611111111153</v>
      </c>
    </row>
    <row r="4103" spans="1:13" x14ac:dyDescent="0.25">
      <c r="A4103">
        <v>275</v>
      </c>
      <c r="B4103" s="1">
        <v>43546</v>
      </c>
      <c r="C4103" s="7">
        <v>0.46388888888888891</v>
      </c>
      <c r="D4103" t="s">
        <v>55</v>
      </c>
      <c r="E4103" t="s">
        <v>2822</v>
      </c>
      <c r="F4103" t="s">
        <v>1724</v>
      </c>
      <c r="G4103" s="2">
        <v>2.7083333333333331E-2</v>
      </c>
      <c r="H4103" s="15" t="str">
        <f t="shared" si="128"/>
        <v/>
      </c>
      <c r="I4103" s="2">
        <f>SUM(INDEX(ch_table[Duration],1):ch_table[[#This Row],[Duration]])</f>
        <v>94.854166666666728</v>
      </c>
      <c r="J4103" s="7">
        <v>0.60416666666666663</v>
      </c>
      <c r="K4103" s="16" t="str" cm="1">
        <f t="array" ref="K41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3" s="7" t="str">
        <f t="shared" si="129"/>
        <v/>
      </c>
      <c r="M4103" s="2">
        <f>SUM(INDEX(ch_table[AAT],1):ch_table[[#This Row],[AAT]])</f>
        <v>8.8423611111111153</v>
      </c>
    </row>
    <row r="4104" spans="1:13" x14ac:dyDescent="0.25">
      <c r="A4104">
        <v>275</v>
      </c>
      <c r="B4104" s="1">
        <v>43546</v>
      </c>
      <c r="C4104" s="7">
        <v>0.4909722222222222</v>
      </c>
      <c r="D4104" t="s">
        <v>31</v>
      </c>
      <c r="E4104" t="s">
        <v>2823</v>
      </c>
      <c r="G4104" s="2">
        <v>1.3888888888888889E-3</v>
      </c>
      <c r="H4104" s="15" t="str">
        <f t="shared" si="128"/>
        <v/>
      </c>
      <c r="I4104" s="2">
        <f>SUM(INDEX(ch_table[Duration],1):ch_table[[#This Row],[Duration]])</f>
        <v>94.855555555555611</v>
      </c>
      <c r="J4104" s="7">
        <v>0.60416666666666663</v>
      </c>
      <c r="K4104" s="16" t="str" cm="1">
        <f t="array" ref="K41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4" s="7" t="str">
        <f t="shared" si="129"/>
        <v/>
      </c>
      <c r="M4104" s="2">
        <f>SUM(INDEX(ch_table[AAT],1):ch_table[[#This Row],[AAT]])</f>
        <v>8.8423611111111153</v>
      </c>
    </row>
    <row r="4105" spans="1:13" x14ac:dyDescent="0.25">
      <c r="A4105">
        <v>275</v>
      </c>
      <c r="B4105" s="1">
        <v>43546</v>
      </c>
      <c r="C4105" s="7">
        <v>0.49236111111111108</v>
      </c>
      <c r="D4105" t="s">
        <v>55</v>
      </c>
      <c r="E4105" t="s">
        <v>2824</v>
      </c>
      <c r="G4105" s="2">
        <v>2.9861111111111109E-2</v>
      </c>
      <c r="H4105" s="15" t="str">
        <f t="shared" si="128"/>
        <v/>
      </c>
      <c r="I4105" s="2">
        <f>SUM(INDEX(ch_table[Duration],1):ch_table[[#This Row],[Duration]])</f>
        <v>94.885416666666728</v>
      </c>
      <c r="J4105" s="7">
        <v>0.60416666666666663</v>
      </c>
      <c r="K4105" s="16" t="str" cm="1">
        <f t="array" ref="K41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5" s="7" t="str">
        <f t="shared" si="129"/>
        <v/>
      </c>
      <c r="M4105" s="2">
        <f>SUM(INDEX(ch_table[AAT],1):ch_table[[#This Row],[AAT]])</f>
        <v>8.8423611111111153</v>
      </c>
    </row>
    <row r="4106" spans="1:13" x14ac:dyDescent="0.25">
      <c r="A4106">
        <v>275</v>
      </c>
      <c r="B4106" s="1">
        <v>43546</v>
      </c>
      <c r="C4106" s="7">
        <v>0.52222222222222225</v>
      </c>
      <c r="D4106" t="s">
        <v>31</v>
      </c>
      <c r="E4106" t="s">
        <v>2825</v>
      </c>
      <c r="G4106" s="2">
        <v>1.3888888888888889E-3</v>
      </c>
      <c r="H4106" s="15" t="str">
        <f t="shared" si="128"/>
        <v/>
      </c>
      <c r="I4106" s="2">
        <f>SUM(INDEX(ch_table[Duration],1):ch_table[[#This Row],[Duration]])</f>
        <v>94.886805555555611</v>
      </c>
      <c r="J4106" s="7">
        <v>0.60416666666666663</v>
      </c>
      <c r="K4106" s="16" t="str" cm="1">
        <f t="array" ref="K41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6" s="7" t="str">
        <f t="shared" si="129"/>
        <v/>
      </c>
      <c r="M4106" s="2">
        <f>SUM(INDEX(ch_table[AAT],1):ch_table[[#This Row],[AAT]])</f>
        <v>8.8423611111111153</v>
      </c>
    </row>
    <row r="4107" spans="1:13" x14ac:dyDescent="0.25">
      <c r="A4107">
        <v>275</v>
      </c>
      <c r="B4107" s="1">
        <v>43546</v>
      </c>
      <c r="C4107" s="7">
        <v>0.52361111111111114</v>
      </c>
      <c r="D4107" t="s">
        <v>55</v>
      </c>
      <c r="E4107" t="s">
        <v>2826</v>
      </c>
      <c r="G4107" s="2">
        <v>3.125E-2</v>
      </c>
      <c r="H4107" s="15" t="str">
        <f t="shared" si="128"/>
        <v/>
      </c>
      <c r="I4107" s="2">
        <f>SUM(INDEX(ch_table[Duration],1):ch_table[[#This Row],[Duration]])</f>
        <v>94.918055555555611</v>
      </c>
      <c r="J4107" s="7">
        <v>0.60416666666666663</v>
      </c>
      <c r="K4107" s="16" t="str" cm="1">
        <f t="array" ref="K41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7" s="7" t="str">
        <f t="shared" si="129"/>
        <v/>
      </c>
      <c r="M4107" s="2">
        <f>SUM(INDEX(ch_table[AAT],1):ch_table[[#This Row],[AAT]])</f>
        <v>8.8423611111111153</v>
      </c>
    </row>
    <row r="4108" spans="1:13" x14ac:dyDescent="0.25">
      <c r="A4108">
        <v>275</v>
      </c>
      <c r="B4108" s="1">
        <v>43546</v>
      </c>
      <c r="C4108" s="7">
        <v>0.55486111111111114</v>
      </c>
      <c r="D4108" t="s">
        <v>31</v>
      </c>
      <c r="E4108" t="s">
        <v>2827</v>
      </c>
      <c r="G4108" s="2">
        <v>2.0833333333333329E-3</v>
      </c>
      <c r="H4108" s="15" t="str">
        <f t="shared" si="128"/>
        <v/>
      </c>
      <c r="I4108" s="2">
        <f>SUM(INDEX(ch_table[Duration],1):ch_table[[#This Row],[Duration]])</f>
        <v>94.920138888888943</v>
      </c>
      <c r="J4108" s="7">
        <v>0.60416666666666663</v>
      </c>
      <c r="K4108" s="16" t="str" cm="1">
        <f t="array" ref="K41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8" s="7" t="str">
        <f t="shared" si="129"/>
        <v/>
      </c>
      <c r="M4108" s="2">
        <f>SUM(INDEX(ch_table[AAT],1):ch_table[[#This Row],[AAT]])</f>
        <v>8.8423611111111153</v>
      </c>
    </row>
    <row r="4109" spans="1:13" x14ac:dyDescent="0.25">
      <c r="A4109">
        <v>275</v>
      </c>
      <c r="B4109" s="1">
        <v>43546</v>
      </c>
      <c r="C4109" s="7">
        <v>0.55694444444444446</v>
      </c>
      <c r="D4109" t="s">
        <v>31</v>
      </c>
      <c r="E4109" t="s">
        <v>2828</v>
      </c>
      <c r="G4109" s="2">
        <v>2.0833333333333329E-3</v>
      </c>
      <c r="H4109" s="15" t="str">
        <f t="shared" si="128"/>
        <v/>
      </c>
      <c r="I4109" s="2">
        <f>SUM(INDEX(ch_table[Duration],1):ch_table[[#This Row],[Duration]])</f>
        <v>94.922222222222274</v>
      </c>
      <c r="J4109" s="7">
        <v>0.60416666666666663</v>
      </c>
      <c r="K4109" s="16" t="str" cm="1">
        <f t="array" ref="K41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09" s="7" t="str">
        <f t="shared" si="129"/>
        <v/>
      </c>
      <c r="M4109" s="2">
        <f>SUM(INDEX(ch_table[AAT],1):ch_table[[#This Row],[AAT]])</f>
        <v>8.8423611111111153</v>
      </c>
    </row>
    <row r="4110" spans="1:13" x14ac:dyDescent="0.25">
      <c r="A4110">
        <v>275</v>
      </c>
      <c r="B4110" s="1">
        <v>43546</v>
      </c>
      <c r="C4110" s="7">
        <v>0.55902777777777779</v>
      </c>
      <c r="D4110" t="s">
        <v>161</v>
      </c>
      <c r="E4110" t="s">
        <v>2829</v>
      </c>
      <c r="F4110" t="s">
        <v>250</v>
      </c>
      <c r="G4110" s="2">
        <v>2.361111111111111E-2</v>
      </c>
      <c r="H4110" s="15" t="str">
        <f t="shared" si="128"/>
        <v/>
      </c>
      <c r="I4110" s="2">
        <f>SUM(INDEX(ch_table[Duration],1):ch_table[[#This Row],[Duration]])</f>
        <v>94.945833333333383</v>
      </c>
      <c r="J4110" s="7">
        <v>0.60416666666666663</v>
      </c>
      <c r="K4110" s="16" t="str" cm="1">
        <f t="array" ref="K41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10" s="7" t="str">
        <f t="shared" si="129"/>
        <v/>
      </c>
      <c r="M4110" s="2">
        <f>SUM(INDEX(ch_table[AAT],1):ch_table[[#This Row],[AAT]])</f>
        <v>8.8423611111111153</v>
      </c>
    </row>
    <row r="4111" spans="1:13" x14ac:dyDescent="0.25">
      <c r="A4111">
        <v>275</v>
      </c>
      <c r="B4111" s="1">
        <v>43546</v>
      </c>
      <c r="C4111" s="7">
        <v>0.58263888888888893</v>
      </c>
      <c r="D4111" t="s">
        <v>31</v>
      </c>
      <c r="E4111" t="s">
        <v>2830</v>
      </c>
      <c r="G4111" s="2">
        <v>4.1666666666666666E-3</v>
      </c>
      <c r="H4111" s="15" t="str">
        <f t="shared" si="128"/>
        <v/>
      </c>
      <c r="I4111" s="2">
        <f>SUM(INDEX(ch_table[Duration],1):ch_table[[#This Row],[Duration]])</f>
        <v>94.950000000000045</v>
      </c>
      <c r="J4111" s="7">
        <v>0.60416666666666663</v>
      </c>
      <c r="K4111" s="16" t="str" cm="1">
        <f t="array" ref="K41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11" s="7" t="str">
        <f t="shared" si="129"/>
        <v/>
      </c>
      <c r="M4111" s="2">
        <f>SUM(INDEX(ch_table[AAT],1):ch_table[[#This Row],[AAT]])</f>
        <v>8.8423611111111153</v>
      </c>
    </row>
    <row r="4112" spans="1:13" x14ac:dyDescent="0.25">
      <c r="A4112">
        <v>275</v>
      </c>
      <c r="B4112" s="1">
        <v>43546</v>
      </c>
      <c r="C4112" s="7">
        <v>0.58680555555555558</v>
      </c>
      <c r="D4112" t="s">
        <v>161</v>
      </c>
      <c r="E4112" t="s">
        <v>2829</v>
      </c>
      <c r="F4112" t="s">
        <v>250</v>
      </c>
      <c r="G4112" s="2">
        <v>9.0277777777777769E-3</v>
      </c>
      <c r="H4112" s="15" t="str">
        <f t="shared" si="128"/>
        <v/>
      </c>
      <c r="I4112" s="2">
        <f>SUM(INDEX(ch_table[Duration],1):ch_table[[#This Row],[Duration]])</f>
        <v>94.95902777777782</v>
      </c>
      <c r="J4112" s="7">
        <v>0.60416666666666663</v>
      </c>
      <c r="K4112" s="16" t="str" cm="1">
        <f t="array" ref="K41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12" s="7" t="str">
        <f t="shared" si="129"/>
        <v/>
      </c>
      <c r="M4112" s="2">
        <f>SUM(INDEX(ch_table[AAT],1):ch_table[[#This Row],[AAT]])</f>
        <v>8.8423611111111153</v>
      </c>
    </row>
    <row r="4113" spans="1:13" x14ac:dyDescent="0.25">
      <c r="A4113">
        <v>275</v>
      </c>
      <c r="B4113" s="1">
        <v>43546</v>
      </c>
      <c r="C4113" s="7">
        <v>0.59583333333333333</v>
      </c>
      <c r="D4113" t="s">
        <v>31</v>
      </c>
      <c r="E4113" t="s">
        <v>2831</v>
      </c>
      <c r="G4113" s="2">
        <v>6.9444444444444447E-4</v>
      </c>
      <c r="H4113" s="15" t="str">
        <f t="shared" si="128"/>
        <v/>
      </c>
      <c r="I4113" s="2">
        <f>SUM(INDEX(ch_table[Duration],1):ch_table[[#This Row],[Duration]])</f>
        <v>94.959722222222268</v>
      </c>
      <c r="J4113" s="7">
        <v>0.60416666666666663</v>
      </c>
      <c r="K4113" s="16" t="str" cm="1">
        <f t="array" ref="K41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13" s="7" t="str">
        <f t="shared" si="129"/>
        <v/>
      </c>
      <c r="M4113" s="2">
        <f>SUM(INDEX(ch_table[AAT],1):ch_table[[#This Row],[AAT]])</f>
        <v>8.8423611111111153</v>
      </c>
    </row>
    <row r="4114" spans="1:13" x14ac:dyDescent="0.25">
      <c r="A4114">
        <v>275</v>
      </c>
      <c r="B4114" s="1">
        <v>43546</v>
      </c>
      <c r="C4114" s="7">
        <v>0.59652777777777777</v>
      </c>
      <c r="D4114" t="s">
        <v>161</v>
      </c>
      <c r="E4114" t="s">
        <v>2829</v>
      </c>
      <c r="F4114" t="s">
        <v>250</v>
      </c>
      <c r="G4114" s="2">
        <v>1.111111111111111E-2</v>
      </c>
      <c r="H4114" s="15" t="str">
        <f t="shared" si="128"/>
        <v/>
      </c>
      <c r="I4114" s="2">
        <f>SUM(INDEX(ch_table[Duration],1):ch_table[[#This Row],[Duration]])</f>
        <v>94.970833333333374</v>
      </c>
      <c r="J4114" s="7">
        <v>0.60416666666666663</v>
      </c>
      <c r="K4114" s="16" cm="1">
        <f t="array" ref="K41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3.4722222222222099E-3</v>
      </c>
      <c r="L4114" s="7" t="str">
        <f t="shared" si="129"/>
        <v/>
      </c>
      <c r="M4114" s="2">
        <f>SUM(INDEX(ch_table[AAT],1):ch_table[[#This Row],[AAT]])</f>
        <v>8.8458333333333368</v>
      </c>
    </row>
    <row r="4115" spans="1:13" x14ac:dyDescent="0.25">
      <c r="A4115">
        <v>275</v>
      </c>
      <c r="B4115" s="1">
        <v>43546</v>
      </c>
      <c r="C4115" s="7">
        <v>0.60763888888888884</v>
      </c>
      <c r="D4115" t="s">
        <v>23</v>
      </c>
      <c r="E4115" t="s">
        <v>2832</v>
      </c>
      <c r="G4115" s="2">
        <v>1.458333333333333E-2</v>
      </c>
      <c r="H4115" s="15" t="str">
        <f t="shared" si="128"/>
        <v/>
      </c>
      <c r="I4115" s="2">
        <f>SUM(INDEX(ch_table[Duration],1):ch_table[[#This Row],[Duration]])</f>
        <v>94.985416666666708</v>
      </c>
      <c r="J4115" s="7">
        <v>0.60416666666666663</v>
      </c>
      <c r="K4115" s="16" cm="1">
        <f t="array" ref="K41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4115" s="7" t="str">
        <f t="shared" si="129"/>
        <v/>
      </c>
      <c r="M4115" s="2">
        <f>SUM(INDEX(ch_table[AAT],1):ch_table[[#This Row],[AAT]])</f>
        <v>8.8604166666666693</v>
      </c>
    </row>
    <row r="4116" spans="1:13" x14ac:dyDescent="0.25">
      <c r="A4116">
        <v>275</v>
      </c>
      <c r="B4116" s="1">
        <v>43546</v>
      </c>
      <c r="C4116" s="7">
        <v>0.62222222222222223</v>
      </c>
      <c r="D4116" t="s">
        <v>8</v>
      </c>
      <c r="H4116" s="15">
        <f t="shared" si="128"/>
        <v>0.22638888888888886</v>
      </c>
      <c r="I4116" s="2">
        <f>SUM(INDEX(ch_table[Duration],1):ch_table[[#This Row],[Duration]])</f>
        <v>94.985416666666708</v>
      </c>
      <c r="J4116" s="7">
        <v>0.60416666666666663</v>
      </c>
      <c r="K4116" s="16" t="str" cm="1">
        <f t="array" ref="K41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16" s="7">
        <f t="shared" si="129"/>
        <v>1.805555555555554E-2</v>
      </c>
      <c r="M4116" s="2">
        <f>SUM(INDEX(ch_table[AAT],1):ch_table[[#This Row],[AAT]])</f>
        <v>8.8604166666666693</v>
      </c>
    </row>
    <row r="4117" spans="1:13" x14ac:dyDescent="0.25">
      <c r="A4117">
        <v>276</v>
      </c>
      <c r="B4117" s="1">
        <v>43549</v>
      </c>
      <c r="C4117" s="7">
        <v>0.60416666666666663</v>
      </c>
      <c r="D4117" t="s">
        <v>13</v>
      </c>
      <c r="G4117" s="2">
        <v>2.0833333333333329E-3</v>
      </c>
      <c r="H4117" s="15" t="str">
        <f t="shared" si="128"/>
        <v/>
      </c>
      <c r="I4117" s="2">
        <f>SUM(INDEX(ch_table[Duration],1):ch_table[[#This Row],[Duration]])</f>
        <v>94.98750000000004</v>
      </c>
      <c r="J4117" s="7">
        <v>0.91666666666666663</v>
      </c>
      <c r="K4117" s="16" t="str" cm="1">
        <f t="array" ref="K41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17" s="7" t="str">
        <f t="shared" si="129"/>
        <v/>
      </c>
      <c r="M4117" s="2">
        <f>SUM(INDEX(ch_table[AAT],1):ch_table[[#This Row],[AAT]])</f>
        <v>8.8604166666666693</v>
      </c>
    </row>
    <row r="4118" spans="1:13" x14ac:dyDescent="0.25">
      <c r="A4118">
        <v>276</v>
      </c>
      <c r="B4118" s="1">
        <v>43549</v>
      </c>
      <c r="C4118" s="7">
        <v>0.60624999999999996</v>
      </c>
      <c r="D4118" t="s">
        <v>52</v>
      </c>
      <c r="E4118" t="s">
        <v>134</v>
      </c>
      <c r="G4118" s="2">
        <v>3.3333333333333333E-2</v>
      </c>
      <c r="H4118" s="15" t="str">
        <f t="shared" si="128"/>
        <v/>
      </c>
      <c r="I4118" s="2">
        <f>SUM(INDEX(ch_table[Duration],1):ch_table[[#This Row],[Duration]])</f>
        <v>95.020833333333371</v>
      </c>
      <c r="J4118" s="7">
        <v>0.91666666666666663</v>
      </c>
      <c r="K4118" s="16" t="str" cm="1">
        <f t="array" ref="K41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18" s="7" t="str">
        <f t="shared" si="129"/>
        <v/>
      </c>
      <c r="M4118" s="2">
        <f>SUM(INDEX(ch_table[AAT],1):ch_table[[#This Row],[AAT]])</f>
        <v>8.8604166666666693</v>
      </c>
    </row>
    <row r="4119" spans="1:13" x14ac:dyDescent="0.25">
      <c r="A4119">
        <v>276</v>
      </c>
      <c r="B4119" s="1">
        <v>43549</v>
      </c>
      <c r="C4119" s="7">
        <v>0.63958333333333328</v>
      </c>
      <c r="D4119" t="s">
        <v>54</v>
      </c>
      <c r="E4119" t="s">
        <v>134</v>
      </c>
      <c r="G4119" s="2">
        <v>7.6388888888888886E-3</v>
      </c>
      <c r="H4119" s="15" t="str">
        <f t="shared" si="128"/>
        <v/>
      </c>
      <c r="I4119" s="2">
        <f>SUM(INDEX(ch_table[Duration],1):ch_table[[#This Row],[Duration]])</f>
        <v>95.028472222222263</v>
      </c>
      <c r="J4119" s="7">
        <v>0.91666666666666663</v>
      </c>
      <c r="K4119" s="16" t="str" cm="1">
        <f t="array" ref="K41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19" s="7" t="str">
        <f t="shared" si="129"/>
        <v/>
      </c>
      <c r="M4119" s="2">
        <f>SUM(INDEX(ch_table[AAT],1):ch_table[[#This Row],[AAT]])</f>
        <v>8.8604166666666693</v>
      </c>
    </row>
    <row r="4120" spans="1:13" x14ac:dyDescent="0.25">
      <c r="A4120">
        <v>276</v>
      </c>
      <c r="B4120" s="1">
        <v>43549</v>
      </c>
      <c r="C4120" s="7">
        <v>0.64722222222222225</v>
      </c>
      <c r="D4120" t="s">
        <v>25</v>
      </c>
      <c r="E4120" t="s">
        <v>2833</v>
      </c>
      <c r="F4120" t="s">
        <v>1724</v>
      </c>
      <c r="G4120" s="2">
        <v>8.2638888888888887E-2</v>
      </c>
      <c r="H4120" s="15" t="str">
        <f t="shared" si="128"/>
        <v/>
      </c>
      <c r="I4120" s="2">
        <f>SUM(INDEX(ch_table[Duration],1):ch_table[[#This Row],[Duration]])</f>
        <v>95.111111111111157</v>
      </c>
      <c r="J4120" s="7">
        <v>0.91666666666666663</v>
      </c>
      <c r="K4120" s="16" t="str" cm="1">
        <f t="array" ref="K41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20" s="7" t="str">
        <f t="shared" si="129"/>
        <v/>
      </c>
      <c r="M4120" s="2">
        <f>SUM(INDEX(ch_table[AAT],1):ch_table[[#This Row],[AAT]])</f>
        <v>8.8604166666666693</v>
      </c>
    </row>
    <row r="4121" spans="1:13" x14ac:dyDescent="0.25">
      <c r="A4121">
        <v>276</v>
      </c>
      <c r="B4121" s="1">
        <v>43549</v>
      </c>
      <c r="C4121" s="7">
        <v>0.72986111111111107</v>
      </c>
      <c r="D4121" t="s">
        <v>31</v>
      </c>
      <c r="E4121" t="s">
        <v>2834</v>
      </c>
      <c r="G4121" s="2">
        <v>2.0833333333333329E-3</v>
      </c>
      <c r="H4121" s="15" t="str">
        <f t="shared" si="128"/>
        <v/>
      </c>
      <c r="I4121" s="2">
        <f>SUM(INDEX(ch_table[Duration],1):ch_table[[#This Row],[Duration]])</f>
        <v>95.113194444444488</v>
      </c>
      <c r="J4121" s="7">
        <v>0.91666666666666663</v>
      </c>
      <c r="K4121" s="16" t="str" cm="1">
        <f t="array" ref="K41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21" s="7" t="str">
        <f t="shared" si="129"/>
        <v/>
      </c>
      <c r="M4121" s="2">
        <f>SUM(INDEX(ch_table[AAT],1):ch_table[[#This Row],[AAT]])</f>
        <v>8.8604166666666693</v>
      </c>
    </row>
    <row r="4122" spans="1:13" x14ac:dyDescent="0.25">
      <c r="A4122">
        <v>276</v>
      </c>
      <c r="B4122" s="1">
        <v>43549</v>
      </c>
      <c r="C4122" s="7">
        <v>0.7319444444444444</v>
      </c>
      <c r="D4122" t="s">
        <v>31</v>
      </c>
      <c r="E4122" t="s">
        <v>2835</v>
      </c>
      <c r="G4122" s="2">
        <v>2.0833333333333329E-3</v>
      </c>
      <c r="H4122" s="15" t="str">
        <f t="shared" si="128"/>
        <v/>
      </c>
      <c r="I4122" s="2">
        <f>SUM(INDEX(ch_table[Duration],1):ch_table[[#This Row],[Duration]])</f>
        <v>95.11527777777782</v>
      </c>
      <c r="J4122" s="7">
        <v>0.91666666666666663</v>
      </c>
      <c r="K4122" s="16" t="str" cm="1">
        <f t="array" ref="K41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22" s="7" t="str">
        <f t="shared" si="129"/>
        <v/>
      </c>
      <c r="M4122" s="2">
        <f>SUM(INDEX(ch_table[AAT],1):ch_table[[#This Row],[AAT]])</f>
        <v>8.8604166666666693</v>
      </c>
    </row>
    <row r="4123" spans="1:13" x14ac:dyDescent="0.25">
      <c r="A4123">
        <v>276</v>
      </c>
      <c r="B4123" s="1">
        <v>43549</v>
      </c>
      <c r="C4123" s="7">
        <v>0.73402777777777772</v>
      </c>
      <c r="D4123" t="s">
        <v>31</v>
      </c>
      <c r="E4123" t="s">
        <v>2836</v>
      </c>
      <c r="F4123" t="s">
        <v>1724</v>
      </c>
      <c r="G4123" s="2">
        <v>3.472222222222222E-3</v>
      </c>
      <c r="H4123" s="15" t="str">
        <f t="shared" si="128"/>
        <v/>
      </c>
      <c r="I4123" s="2">
        <f>SUM(INDEX(ch_table[Duration],1):ch_table[[#This Row],[Duration]])</f>
        <v>95.118750000000048</v>
      </c>
      <c r="J4123" s="7">
        <v>0.91666666666666663</v>
      </c>
      <c r="K4123" s="16" t="str" cm="1">
        <f t="array" ref="K41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23" s="7" t="str">
        <f t="shared" si="129"/>
        <v/>
      </c>
      <c r="M4123" s="2">
        <f>SUM(INDEX(ch_table[AAT],1):ch_table[[#This Row],[AAT]])</f>
        <v>8.8604166666666693</v>
      </c>
    </row>
    <row r="4124" spans="1:13" x14ac:dyDescent="0.25">
      <c r="A4124">
        <v>276</v>
      </c>
      <c r="B4124" s="1">
        <v>43549</v>
      </c>
      <c r="C4124" s="7">
        <v>0.73750000000000004</v>
      </c>
      <c r="D4124" t="s">
        <v>290</v>
      </c>
      <c r="E4124" t="s">
        <v>2837</v>
      </c>
      <c r="F4124" t="s">
        <v>1724</v>
      </c>
      <c r="G4124" s="2">
        <v>2.222222222222222E-2</v>
      </c>
      <c r="H4124" s="15" t="str">
        <f t="shared" si="128"/>
        <v/>
      </c>
      <c r="I4124" s="2">
        <f>SUM(INDEX(ch_table[Duration],1):ch_table[[#This Row],[Duration]])</f>
        <v>95.140972222222274</v>
      </c>
      <c r="J4124" s="7">
        <v>0.91666666666666663</v>
      </c>
      <c r="K4124" s="16" t="str" cm="1">
        <f t="array" ref="K41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24" s="7" t="str">
        <f t="shared" si="129"/>
        <v/>
      </c>
      <c r="M4124" s="2">
        <f>SUM(INDEX(ch_table[AAT],1):ch_table[[#This Row],[AAT]])</f>
        <v>8.8604166666666693</v>
      </c>
    </row>
    <row r="4125" spans="1:13" x14ac:dyDescent="0.25">
      <c r="A4125">
        <v>276</v>
      </c>
      <c r="B4125" s="1">
        <v>43549</v>
      </c>
      <c r="C4125" s="7">
        <v>0.75972222222222219</v>
      </c>
      <c r="D4125" t="s">
        <v>31</v>
      </c>
      <c r="E4125" t="s">
        <v>2838</v>
      </c>
      <c r="F4125" t="s">
        <v>1724</v>
      </c>
      <c r="G4125" s="2">
        <v>1.3888888888888889E-3</v>
      </c>
      <c r="H4125" s="15" t="str">
        <f t="shared" si="128"/>
        <v/>
      </c>
      <c r="I4125" s="2">
        <f>SUM(INDEX(ch_table[Duration],1):ch_table[[#This Row],[Duration]])</f>
        <v>95.142361111111157</v>
      </c>
      <c r="J4125" s="7">
        <v>0.91666666666666663</v>
      </c>
      <c r="K4125" s="16" t="str" cm="1">
        <f t="array" ref="K41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25" s="7" t="str">
        <f t="shared" si="129"/>
        <v/>
      </c>
      <c r="M4125" s="2">
        <f>SUM(INDEX(ch_table[AAT],1):ch_table[[#This Row],[AAT]])</f>
        <v>8.8604166666666693</v>
      </c>
    </row>
    <row r="4126" spans="1:13" x14ac:dyDescent="0.25">
      <c r="A4126">
        <v>276</v>
      </c>
      <c r="B4126" s="1">
        <v>43549</v>
      </c>
      <c r="C4126" s="7">
        <v>0.76111111111111107</v>
      </c>
      <c r="D4126" t="s">
        <v>290</v>
      </c>
      <c r="E4126" t="s">
        <v>2839</v>
      </c>
      <c r="F4126" t="s">
        <v>1724</v>
      </c>
      <c r="G4126" s="2">
        <v>5.5555555555555558E-3</v>
      </c>
      <c r="H4126" s="15" t="str">
        <f t="shared" si="128"/>
        <v/>
      </c>
      <c r="I4126" s="2">
        <f>SUM(INDEX(ch_table[Duration],1):ch_table[[#This Row],[Duration]])</f>
        <v>95.147916666666717</v>
      </c>
      <c r="J4126" s="7">
        <v>0.91666666666666663</v>
      </c>
      <c r="K4126" s="16" t="str" cm="1">
        <f t="array" ref="K41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26" s="7" t="str">
        <f t="shared" si="129"/>
        <v/>
      </c>
      <c r="M4126" s="2">
        <f>SUM(INDEX(ch_table[AAT],1):ch_table[[#This Row],[AAT]])</f>
        <v>8.8604166666666693</v>
      </c>
    </row>
    <row r="4127" spans="1:13" x14ac:dyDescent="0.25">
      <c r="A4127">
        <v>276</v>
      </c>
      <c r="B4127" s="1">
        <v>43549</v>
      </c>
      <c r="C4127" s="7">
        <v>0.76666666666666672</v>
      </c>
      <c r="D4127" t="s">
        <v>31</v>
      </c>
      <c r="E4127" t="s">
        <v>2840</v>
      </c>
      <c r="F4127" t="s">
        <v>1724</v>
      </c>
      <c r="G4127" s="2">
        <v>6.9444444444444447E-4</v>
      </c>
      <c r="H4127" s="15" t="str">
        <f t="shared" si="128"/>
        <v/>
      </c>
      <c r="I4127" s="2">
        <f>SUM(INDEX(ch_table[Duration],1):ch_table[[#This Row],[Duration]])</f>
        <v>95.148611111111165</v>
      </c>
      <c r="J4127" s="7">
        <v>0.91666666666666663</v>
      </c>
      <c r="K4127" s="16" t="str" cm="1">
        <f t="array" ref="K41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27" s="7" t="str">
        <f t="shared" si="129"/>
        <v/>
      </c>
      <c r="M4127" s="2">
        <f>SUM(INDEX(ch_table[AAT],1):ch_table[[#This Row],[AAT]])</f>
        <v>8.8604166666666693</v>
      </c>
    </row>
    <row r="4128" spans="1:13" x14ac:dyDescent="0.25">
      <c r="A4128">
        <v>276</v>
      </c>
      <c r="B4128" s="1">
        <v>43549</v>
      </c>
      <c r="C4128" s="7">
        <v>0.76736111111111116</v>
      </c>
      <c r="D4128" t="s">
        <v>290</v>
      </c>
      <c r="E4128" t="s">
        <v>2841</v>
      </c>
      <c r="F4128" t="s">
        <v>1724</v>
      </c>
      <c r="G4128" s="2">
        <v>0.18263888888888891</v>
      </c>
      <c r="H4128" s="15" t="str">
        <f t="shared" si="128"/>
        <v/>
      </c>
      <c r="I4128" s="2">
        <f>SUM(INDEX(ch_table[Duration],1):ch_table[[#This Row],[Duration]])</f>
        <v>95.331250000000054</v>
      </c>
      <c r="J4128" s="7">
        <v>0.91666666666666663</v>
      </c>
      <c r="K4128" s="16" cm="1">
        <f t="array" ref="K41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3.3333333333333326E-2</v>
      </c>
      <c r="L4128" s="7" t="str">
        <f t="shared" si="129"/>
        <v/>
      </c>
      <c r="M4128" s="2">
        <f>SUM(INDEX(ch_table[AAT],1):ch_table[[#This Row],[AAT]])</f>
        <v>8.8937500000000025</v>
      </c>
    </row>
    <row r="4129" spans="1:13" x14ac:dyDescent="0.25">
      <c r="A4129">
        <v>276</v>
      </c>
      <c r="B4129" s="1">
        <v>43549</v>
      </c>
      <c r="C4129" s="7">
        <v>0.95</v>
      </c>
      <c r="D4129" t="s">
        <v>31</v>
      </c>
      <c r="E4129" t="s">
        <v>2842</v>
      </c>
      <c r="F4129" t="s">
        <v>1724</v>
      </c>
      <c r="G4129" s="2">
        <v>6.9444444444444447E-4</v>
      </c>
      <c r="H4129" s="15" t="str">
        <f t="shared" si="128"/>
        <v/>
      </c>
      <c r="I4129" s="2">
        <f>SUM(INDEX(ch_table[Duration],1):ch_table[[#This Row],[Duration]])</f>
        <v>95.331944444444503</v>
      </c>
      <c r="J4129" s="7">
        <v>0.91666666666666663</v>
      </c>
      <c r="K4129" s="16" cm="1">
        <f t="array" ref="K41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29" s="7" t="str">
        <f t="shared" si="129"/>
        <v/>
      </c>
      <c r="M4129" s="2">
        <f>SUM(INDEX(ch_table[AAT],1):ch_table[[#This Row],[AAT]])</f>
        <v>8.8944444444444475</v>
      </c>
    </row>
    <row r="4130" spans="1:13" x14ac:dyDescent="0.25">
      <c r="A4130">
        <v>276</v>
      </c>
      <c r="B4130" s="1">
        <v>43549</v>
      </c>
      <c r="C4130" s="7">
        <v>0.9506944444444444</v>
      </c>
      <c r="D4130" t="s">
        <v>31</v>
      </c>
      <c r="E4130" t="s">
        <v>2843</v>
      </c>
      <c r="F4130" t="s">
        <v>1724</v>
      </c>
      <c r="G4130" s="2">
        <v>2.0833333333333329E-3</v>
      </c>
      <c r="H4130" s="15" t="str">
        <f t="shared" si="128"/>
        <v/>
      </c>
      <c r="I4130" s="2">
        <f>SUM(INDEX(ch_table[Duration],1):ch_table[[#This Row],[Duration]])</f>
        <v>95.334027777777834</v>
      </c>
      <c r="J4130" s="7">
        <v>0.91666666666666663</v>
      </c>
      <c r="K4130" s="16" cm="1">
        <f t="array" ref="K41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4130" s="7" t="str">
        <f t="shared" si="129"/>
        <v/>
      </c>
      <c r="M4130" s="2">
        <f>SUM(INDEX(ch_table[AAT],1):ch_table[[#This Row],[AAT]])</f>
        <v>8.8965277777777807</v>
      </c>
    </row>
    <row r="4131" spans="1:13" x14ac:dyDescent="0.25">
      <c r="A4131">
        <v>276</v>
      </c>
      <c r="B4131" s="1">
        <v>43549</v>
      </c>
      <c r="C4131" s="7">
        <v>0.95277777777777772</v>
      </c>
      <c r="D4131" t="s">
        <v>31</v>
      </c>
      <c r="E4131" t="s">
        <v>2844</v>
      </c>
      <c r="F4131" t="s">
        <v>1724</v>
      </c>
      <c r="G4131" s="2">
        <v>6.9444444444444447E-4</v>
      </c>
      <c r="H4131" s="15" t="str">
        <f t="shared" si="128"/>
        <v/>
      </c>
      <c r="I4131" s="2">
        <f>SUM(INDEX(ch_table[Duration],1):ch_table[[#This Row],[Duration]])</f>
        <v>95.334722222222283</v>
      </c>
      <c r="J4131" s="7">
        <v>0.91666666666666663</v>
      </c>
      <c r="K4131" s="16" cm="1">
        <f t="array" ref="K41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31" s="7" t="str">
        <f t="shared" si="129"/>
        <v/>
      </c>
      <c r="M4131" s="2">
        <f>SUM(INDEX(ch_table[AAT],1):ch_table[[#This Row],[AAT]])</f>
        <v>8.8972222222222257</v>
      </c>
    </row>
    <row r="4132" spans="1:13" x14ac:dyDescent="0.25">
      <c r="A4132">
        <v>276</v>
      </c>
      <c r="B4132" s="1">
        <v>43549</v>
      </c>
      <c r="C4132" s="7">
        <v>0.95347222222222228</v>
      </c>
      <c r="D4132" t="s">
        <v>31</v>
      </c>
      <c r="E4132" t="s">
        <v>2845</v>
      </c>
      <c r="G4132" s="2">
        <v>1.3888888888888889E-3</v>
      </c>
      <c r="H4132" s="15" t="str">
        <f t="shared" si="128"/>
        <v/>
      </c>
      <c r="I4132" s="2">
        <f>SUM(INDEX(ch_table[Duration],1):ch_table[[#This Row],[Duration]])</f>
        <v>95.336111111111165</v>
      </c>
      <c r="J4132" s="7">
        <v>0.91666666666666663</v>
      </c>
      <c r="K4132" s="16" cm="1">
        <f t="array" ref="K41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132" s="7" t="str">
        <f t="shared" si="129"/>
        <v/>
      </c>
      <c r="M4132" s="2">
        <f>SUM(INDEX(ch_table[AAT],1):ch_table[[#This Row],[AAT]])</f>
        <v>8.8986111111111139</v>
      </c>
    </row>
    <row r="4133" spans="1:13" x14ac:dyDescent="0.25">
      <c r="A4133">
        <v>276</v>
      </c>
      <c r="B4133" s="1">
        <v>43549</v>
      </c>
      <c r="C4133" s="7">
        <v>0.95486111111111116</v>
      </c>
      <c r="D4133" t="s">
        <v>31</v>
      </c>
      <c r="E4133" t="s">
        <v>2846</v>
      </c>
      <c r="G4133" s="2">
        <v>6.9444444444444447E-4</v>
      </c>
      <c r="H4133" s="15" t="str">
        <f t="shared" si="128"/>
        <v/>
      </c>
      <c r="I4133" s="2">
        <f>SUM(INDEX(ch_table[Duration],1):ch_table[[#This Row],[Duration]])</f>
        <v>95.336805555555614</v>
      </c>
      <c r="J4133" s="7">
        <v>0.91666666666666663</v>
      </c>
      <c r="K4133" s="16" cm="1">
        <f t="array" ref="K41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33" s="7" t="str">
        <f t="shared" si="129"/>
        <v/>
      </c>
      <c r="M4133" s="2">
        <f>SUM(INDEX(ch_table[AAT],1):ch_table[[#This Row],[AAT]])</f>
        <v>8.8993055555555589</v>
      </c>
    </row>
    <row r="4134" spans="1:13" x14ac:dyDescent="0.25">
      <c r="A4134">
        <v>276</v>
      </c>
      <c r="B4134" s="1">
        <v>43549</v>
      </c>
      <c r="C4134" s="7">
        <v>0.9555555555555556</v>
      </c>
      <c r="D4134" t="s">
        <v>31</v>
      </c>
      <c r="E4134" t="s">
        <v>2847</v>
      </c>
      <c r="F4134" t="s">
        <v>1724</v>
      </c>
      <c r="G4134" s="2">
        <v>6.9444444444444447E-4</v>
      </c>
      <c r="H4134" s="15" t="str">
        <f t="shared" si="128"/>
        <v/>
      </c>
      <c r="I4134" s="2">
        <f>SUM(INDEX(ch_table[Duration],1):ch_table[[#This Row],[Duration]])</f>
        <v>95.337500000000063</v>
      </c>
      <c r="J4134" s="7">
        <v>0.91666666666666663</v>
      </c>
      <c r="K4134" s="16" cm="1">
        <f t="array" ref="K41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34" s="7" t="str">
        <f t="shared" si="129"/>
        <v/>
      </c>
      <c r="M4134" s="2">
        <f>SUM(INDEX(ch_table[AAT],1):ch_table[[#This Row],[AAT]])</f>
        <v>8.9000000000000039</v>
      </c>
    </row>
    <row r="4135" spans="1:13" x14ac:dyDescent="0.25">
      <c r="A4135">
        <v>276</v>
      </c>
      <c r="B4135" s="1">
        <v>43549</v>
      </c>
      <c r="C4135" s="7">
        <v>0.95625000000000004</v>
      </c>
      <c r="D4135" t="s">
        <v>31</v>
      </c>
      <c r="E4135" t="s">
        <v>2848</v>
      </c>
      <c r="G4135" s="2">
        <v>6.9444444444444447E-4</v>
      </c>
      <c r="H4135" s="15" t="str">
        <f t="shared" si="128"/>
        <v/>
      </c>
      <c r="I4135" s="2">
        <f>SUM(INDEX(ch_table[Duration],1):ch_table[[#This Row],[Duration]])</f>
        <v>95.338194444444511</v>
      </c>
      <c r="J4135" s="7">
        <v>0.91666666666666663</v>
      </c>
      <c r="K4135" s="16" cm="1">
        <f t="array" ref="K41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35" s="7" t="str">
        <f t="shared" si="129"/>
        <v/>
      </c>
      <c r="M4135" s="2">
        <f>SUM(INDEX(ch_table[AAT],1):ch_table[[#This Row],[AAT]])</f>
        <v>8.9006944444444489</v>
      </c>
    </row>
    <row r="4136" spans="1:13" x14ac:dyDescent="0.25">
      <c r="A4136">
        <v>276</v>
      </c>
      <c r="B4136" s="1">
        <v>43549</v>
      </c>
      <c r="C4136" s="7">
        <v>0.95694444444444449</v>
      </c>
      <c r="D4136" t="s">
        <v>31</v>
      </c>
      <c r="E4136" t="s">
        <v>2849</v>
      </c>
      <c r="G4136" s="2">
        <v>6.9444444444444447E-4</v>
      </c>
      <c r="H4136" s="15" t="str">
        <f t="shared" si="128"/>
        <v/>
      </c>
      <c r="I4136" s="2">
        <f>SUM(INDEX(ch_table[Duration],1):ch_table[[#This Row],[Duration]])</f>
        <v>95.33888888888896</v>
      </c>
      <c r="J4136" s="7">
        <v>0.91666666666666663</v>
      </c>
      <c r="K4136" s="16" cm="1">
        <f t="array" ref="K41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36" s="7" t="str">
        <f t="shared" si="129"/>
        <v/>
      </c>
      <c r="M4136" s="2">
        <f>SUM(INDEX(ch_table[AAT],1):ch_table[[#This Row],[AAT]])</f>
        <v>8.9013888888888939</v>
      </c>
    </row>
    <row r="4137" spans="1:13" x14ac:dyDescent="0.25">
      <c r="A4137">
        <v>276</v>
      </c>
      <c r="B4137" s="1">
        <v>43549</v>
      </c>
      <c r="C4137" s="7">
        <v>0.95763888888888893</v>
      </c>
      <c r="D4137" t="s">
        <v>31</v>
      </c>
      <c r="E4137" t="s">
        <v>2850</v>
      </c>
      <c r="F4137" t="s">
        <v>1724</v>
      </c>
      <c r="G4137" s="2">
        <v>6.9444444444444447E-4</v>
      </c>
      <c r="H4137" s="15" t="str">
        <f t="shared" si="128"/>
        <v/>
      </c>
      <c r="I4137" s="2">
        <f>SUM(INDEX(ch_table[Duration],1):ch_table[[#This Row],[Duration]])</f>
        <v>95.339583333333408</v>
      </c>
      <c r="J4137" s="7">
        <v>0.91666666666666663</v>
      </c>
      <c r="K4137" s="16" cm="1">
        <f t="array" ref="K41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37" s="7" t="str">
        <f t="shared" si="129"/>
        <v/>
      </c>
      <c r="M4137" s="2">
        <f>SUM(INDEX(ch_table[AAT],1):ch_table[[#This Row],[AAT]])</f>
        <v>8.9020833333333389</v>
      </c>
    </row>
    <row r="4138" spans="1:13" x14ac:dyDescent="0.25">
      <c r="A4138">
        <v>276</v>
      </c>
      <c r="B4138" s="1">
        <v>43549</v>
      </c>
      <c r="C4138" s="7">
        <v>0.95833333333333337</v>
      </c>
      <c r="D4138" t="s">
        <v>31</v>
      </c>
      <c r="E4138" t="s">
        <v>2851</v>
      </c>
      <c r="F4138" t="s">
        <v>1724</v>
      </c>
      <c r="G4138" s="2">
        <v>6.9444444444444447E-4</v>
      </c>
      <c r="H4138" s="15" t="str">
        <f t="shared" si="128"/>
        <v/>
      </c>
      <c r="I4138" s="2">
        <f>SUM(INDEX(ch_table[Duration],1):ch_table[[#This Row],[Duration]])</f>
        <v>95.340277777777857</v>
      </c>
      <c r="J4138" s="7">
        <v>0.91666666666666663</v>
      </c>
      <c r="K4138" s="16" cm="1">
        <f t="array" ref="K41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38" s="7" t="str">
        <f t="shared" si="129"/>
        <v/>
      </c>
      <c r="M4138" s="2">
        <f>SUM(INDEX(ch_table[AAT],1):ch_table[[#This Row],[AAT]])</f>
        <v>8.9027777777777839</v>
      </c>
    </row>
    <row r="4139" spans="1:13" x14ac:dyDescent="0.25">
      <c r="A4139">
        <v>276</v>
      </c>
      <c r="B4139" s="1">
        <v>43549</v>
      </c>
      <c r="C4139" s="7">
        <v>0.95902777777777781</v>
      </c>
      <c r="D4139" t="s">
        <v>31</v>
      </c>
      <c r="E4139" t="s">
        <v>2852</v>
      </c>
      <c r="F4139" t="s">
        <v>1724</v>
      </c>
      <c r="G4139" s="2">
        <v>1.3888888888888889E-3</v>
      </c>
      <c r="H4139" s="15" t="str">
        <f t="shared" si="128"/>
        <v/>
      </c>
      <c r="I4139" s="2">
        <f>SUM(INDEX(ch_table[Duration],1):ch_table[[#This Row],[Duration]])</f>
        <v>95.34166666666674</v>
      </c>
      <c r="J4139" s="7">
        <v>0.91666666666666663</v>
      </c>
      <c r="K4139" s="16" cm="1">
        <f t="array" ref="K41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139" s="7" t="str">
        <f t="shared" si="129"/>
        <v/>
      </c>
      <c r="M4139" s="2">
        <f>SUM(INDEX(ch_table[AAT],1):ch_table[[#This Row],[AAT]])</f>
        <v>8.9041666666666721</v>
      </c>
    </row>
    <row r="4140" spans="1:13" x14ac:dyDescent="0.25">
      <c r="A4140">
        <v>276</v>
      </c>
      <c r="B4140" s="1">
        <v>43549</v>
      </c>
      <c r="C4140" s="7">
        <v>0.9604166666666667</v>
      </c>
      <c r="D4140" t="s">
        <v>23</v>
      </c>
      <c r="E4140" t="s">
        <v>2853</v>
      </c>
      <c r="G4140" s="2">
        <v>1.8749999999999999E-2</v>
      </c>
      <c r="H4140" s="15" t="str">
        <f t="shared" si="128"/>
        <v/>
      </c>
      <c r="I4140" s="2">
        <f>SUM(INDEX(ch_table[Duration],1):ch_table[[#This Row],[Duration]])</f>
        <v>95.360416666666737</v>
      </c>
      <c r="J4140" s="7">
        <v>0.91666666666666663</v>
      </c>
      <c r="K4140" s="16" cm="1">
        <f t="array" ref="K41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4140" s="7" t="str">
        <f t="shared" si="129"/>
        <v/>
      </c>
      <c r="M4140" s="2">
        <f>SUM(INDEX(ch_table[AAT],1):ch_table[[#This Row],[AAT]])</f>
        <v>8.9229166666666728</v>
      </c>
    </row>
    <row r="4141" spans="1:13" x14ac:dyDescent="0.25">
      <c r="A4141">
        <v>276</v>
      </c>
      <c r="B4141" s="1">
        <v>43549</v>
      </c>
      <c r="C4141" s="7">
        <v>0.97916666666666663</v>
      </c>
      <c r="D4141" t="s">
        <v>8</v>
      </c>
      <c r="H4141" s="15">
        <f t="shared" si="128"/>
        <v>0.37499999999999994</v>
      </c>
      <c r="I4141" s="2">
        <f>SUM(INDEX(ch_table[Duration],1):ch_table[[#This Row],[Duration]])</f>
        <v>95.360416666666737</v>
      </c>
      <c r="J4141" s="7">
        <v>0.91666666666666663</v>
      </c>
      <c r="K4141" s="16" t="str" cm="1">
        <f t="array" ref="K41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1" s="7">
        <f t="shared" si="129"/>
        <v>6.2499999999999972E-2</v>
      </c>
      <c r="M4141" s="2">
        <f>SUM(INDEX(ch_table[AAT],1):ch_table[[#This Row],[AAT]])</f>
        <v>8.9229166666666728</v>
      </c>
    </row>
    <row r="4142" spans="1:13" x14ac:dyDescent="0.25">
      <c r="A4142">
        <v>277</v>
      </c>
      <c r="B4142" s="1">
        <v>43550</v>
      </c>
      <c r="C4142" s="7">
        <v>0.47916666666666669</v>
      </c>
      <c r="D4142" t="s">
        <v>13</v>
      </c>
      <c r="G4142" s="2">
        <v>2.0833333333333329E-3</v>
      </c>
      <c r="H4142" s="15" t="str">
        <f t="shared" si="128"/>
        <v/>
      </c>
      <c r="I4142" s="2">
        <f>SUM(INDEX(ch_table[Duration],1):ch_table[[#This Row],[Duration]])</f>
        <v>95.362500000000068</v>
      </c>
      <c r="J4142" s="7">
        <v>0.79166666666666663</v>
      </c>
      <c r="K4142" s="16" t="str" cm="1">
        <f t="array" ref="K41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2" s="7" t="str">
        <f t="shared" si="129"/>
        <v/>
      </c>
      <c r="M4142" s="2">
        <f>SUM(INDEX(ch_table[AAT],1):ch_table[[#This Row],[AAT]])</f>
        <v>8.9229166666666728</v>
      </c>
    </row>
    <row r="4143" spans="1:13" x14ac:dyDescent="0.25">
      <c r="A4143">
        <v>277</v>
      </c>
      <c r="B4143" s="1">
        <v>43550</v>
      </c>
      <c r="C4143" s="7">
        <v>0.48125000000000001</v>
      </c>
      <c r="D4143" t="s">
        <v>52</v>
      </c>
      <c r="E4143" t="s">
        <v>833</v>
      </c>
      <c r="G4143" s="2">
        <v>3.1944444444444442E-2</v>
      </c>
      <c r="H4143" s="15" t="str">
        <f t="shared" si="128"/>
        <v/>
      </c>
      <c r="I4143" s="2">
        <f>SUM(INDEX(ch_table[Duration],1):ch_table[[#This Row],[Duration]])</f>
        <v>95.394444444444517</v>
      </c>
      <c r="J4143" s="7">
        <v>0.79166666666666663</v>
      </c>
      <c r="K4143" s="16" t="str" cm="1">
        <f t="array" ref="K41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3" s="7" t="str">
        <f t="shared" si="129"/>
        <v/>
      </c>
      <c r="M4143" s="2">
        <f>SUM(INDEX(ch_table[AAT],1):ch_table[[#This Row],[AAT]])</f>
        <v>8.9229166666666728</v>
      </c>
    </row>
    <row r="4144" spans="1:13" x14ac:dyDescent="0.25">
      <c r="A4144">
        <v>277</v>
      </c>
      <c r="B4144" s="1">
        <v>43550</v>
      </c>
      <c r="C4144" s="7">
        <v>0.5131944444444444</v>
      </c>
      <c r="D4144" t="s">
        <v>54</v>
      </c>
      <c r="E4144" t="s">
        <v>833</v>
      </c>
      <c r="G4144" s="2">
        <v>1.388888888888889E-2</v>
      </c>
      <c r="H4144" s="15" t="str">
        <f t="shared" si="128"/>
        <v/>
      </c>
      <c r="I4144" s="2">
        <f>SUM(INDEX(ch_table[Duration],1):ch_table[[#This Row],[Duration]])</f>
        <v>95.408333333333402</v>
      </c>
      <c r="J4144" s="7">
        <v>0.79166666666666663</v>
      </c>
      <c r="K4144" s="16" t="str" cm="1">
        <f t="array" ref="K41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4" s="7" t="str">
        <f t="shared" si="129"/>
        <v/>
      </c>
      <c r="M4144" s="2">
        <f>SUM(INDEX(ch_table[AAT],1):ch_table[[#This Row],[AAT]])</f>
        <v>8.9229166666666728</v>
      </c>
    </row>
    <row r="4145" spans="1:13" x14ac:dyDescent="0.25">
      <c r="A4145">
        <v>277</v>
      </c>
      <c r="B4145" s="1">
        <v>43550</v>
      </c>
      <c r="C4145" s="7">
        <v>0.52708333333333335</v>
      </c>
      <c r="D4145" t="s">
        <v>1424</v>
      </c>
      <c r="E4145" t="s">
        <v>2854</v>
      </c>
      <c r="F4145" t="s">
        <v>2140</v>
      </c>
      <c r="G4145" s="2">
        <v>6.9444444444444447E-4</v>
      </c>
      <c r="H4145" s="15" t="str">
        <f t="shared" si="128"/>
        <v/>
      </c>
      <c r="I4145" s="2">
        <f>SUM(INDEX(ch_table[Duration],1):ch_table[[#This Row],[Duration]])</f>
        <v>95.409027777777851</v>
      </c>
      <c r="J4145" s="7">
        <v>0.79166666666666663</v>
      </c>
      <c r="K4145" s="16" t="str" cm="1">
        <f t="array" ref="K41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5" s="7" t="str">
        <f t="shared" si="129"/>
        <v/>
      </c>
      <c r="M4145" s="2">
        <f>SUM(INDEX(ch_table[AAT],1):ch_table[[#This Row],[AAT]])</f>
        <v>8.9229166666666728</v>
      </c>
    </row>
    <row r="4146" spans="1:13" x14ac:dyDescent="0.25">
      <c r="A4146">
        <v>277</v>
      </c>
      <c r="B4146" s="1">
        <v>43550</v>
      </c>
      <c r="C4146" s="7">
        <v>0.52777777777777779</v>
      </c>
      <c r="D4146" t="s">
        <v>31</v>
      </c>
      <c r="E4146" t="s">
        <v>2855</v>
      </c>
      <c r="G4146" s="2">
        <v>1.3888888888888889E-3</v>
      </c>
      <c r="H4146" s="15" t="str">
        <f t="shared" si="128"/>
        <v/>
      </c>
      <c r="I4146" s="2">
        <f>SUM(INDEX(ch_table[Duration],1):ch_table[[#This Row],[Duration]])</f>
        <v>95.410416666666734</v>
      </c>
      <c r="J4146" s="7">
        <v>0.79166666666666663</v>
      </c>
      <c r="K4146" s="16" t="str" cm="1">
        <f t="array" ref="K41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6" s="7" t="str">
        <f t="shared" si="129"/>
        <v/>
      </c>
      <c r="M4146" s="2">
        <f>SUM(INDEX(ch_table[AAT],1):ch_table[[#This Row],[AAT]])</f>
        <v>8.9229166666666728</v>
      </c>
    </row>
    <row r="4147" spans="1:13" x14ac:dyDescent="0.25">
      <c r="A4147">
        <v>277</v>
      </c>
      <c r="B4147" s="1">
        <v>43550</v>
      </c>
      <c r="C4147" s="7">
        <v>0.52916666666666667</v>
      </c>
      <c r="D4147" t="s">
        <v>31</v>
      </c>
      <c r="E4147" t="s">
        <v>2856</v>
      </c>
      <c r="G4147" s="2">
        <v>1.3888888888888889E-3</v>
      </c>
      <c r="H4147" s="15" t="str">
        <f t="shared" si="128"/>
        <v/>
      </c>
      <c r="I4147" s="2">
        <f>SUM(INDEX(ch_table[Duration],1):ch_table[[#This Row],[Duration]])</f>
        <v>95.411805555555617</v>
      </c>
      <c r="J4147" s="7">
        <v>0.79166666666666663</v>
      </c>
      <c r="K4147" s="16" t="str" cm="1">
        <f t="array" ref="K41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7" s="7" t="str">
        <f t="shared" si="129"/>
        <v/>
      </c>
      <c r="M4147" s="2">
        <f>SUM(INDEX(ch_table[AAT],1):ch_table[[#This Row],[AAT]])</f>
        <v>8.9229166666666728</v>
      </c>
    </row>
    <row r="4148" spans="1:13" x14ac:dyDescent="0.25">
      <c r="A4148">
        <v>277</v>
      </c>
      <c r="B4148" s="1">
        <v>43550</v>
      </c>
      <c r="C4148" s="7">
        <v>0.53055555555555556</v>
      </c>
      <c r="D4148" t="s">
        <v>31</v>
      </c>
      <c r="E4148" t="s">
        <v>2857</v>
      </c>
      <c r="G4148" s="2">
        <v>1.3888888888888889E-3</v>
      </c>
      <c r="H4148" s="15" t="str">
        <f t="shared" si="128"/>
        <v/>
      </c>
      <c r="I4148" s="2">
        <f>SUM(INDEX(ch_table[Duration],1):ch_table[[#This Row],[Duration]])</f>
        <v>95.4131944444445</v>
      </c>
      <c r="J4148" s="7">
        <v>0.79166666666666663</v>
      </c>
      <c r="K4148" s="16" t="str" cm="1">
        <f t="array" ref="K41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8" s="7" t="str">
        <f t="shared" si="129"/>
        <v/>
      </c>
      <c r="M4148" s="2">
        <f>SUM(INDEX(ch_table[AAT],1):ch_table[[#This Row],[AAT]])</f>
        <v>8.9229166666666728</v>
      </c>
    </row>
    <row r="4149" spans="1:13" x14ac:dyDescent="0.25">
      <c r="A4149">
        <v>277</v>
      </c>
      <c r="B4149" s="1">
        <v>43550</v>
      </c>
      <c r="C4149" s="7">
        <v>0.53194444444444444</v>
      </c>
      <c r="D4149" t="s">
        <v>31</v>
      </c>
      <c r="E4149" t="s">
        <v>2858</v>
      </c>
      <c r="G4149" s="2">
        <v>1.3888888888888889E-3</v>
      </c>
      <c r="H4149" s="15" t="str">
        <f t="shared" si="128"/>
        <v/>
      </c>
      <c r="I4149" s="2">
        <f>SUM(INDEX(ch_table[Duration],1):ch_table[[#This Row],[Duration]])</f>
        <v>95.414583333333383</v>
      </c>
      <c r="J4149" s="7">
        <v>0.79166666666666663</v>
      </c>
      <c r="K4149" s="16" t="str" cm="1">
        <f t="array" ref="K41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49" s="7" t="str">
        <f t="shared" si="129"/>
        <v/>
      </c>
      <c r="M4149" s="2">
        <f>SUM(INDEX(ch_table[AAT],1):ch_table[[#This Row],[AAT]])</f>
        <v>8.9229166666666728</v>
      </c>
    </row>
    <row r="4150" spans="1:13" x14ac:dyDescent="0.25">
      <c r="A4150">
        <v>277</v>
      </c>
      <c r="B4150" s="1">
        <v>43550</v>
      </c>
      <c r="C4150" s="7">
        <v>0.53333333333333333</v>
      </c>
      <c r="D4150" t="s">
        <v>31</v>
      </c>
      <c r="E4150" t="s">
        <v>2859</v>
      </c>
      <c r="G4150" s="2">
        <v>6.9444444444444447E-4</v>
      </c>
      <c r="H4150" s="15" t="str">
        <f t="shared" si="128"/>
        <v/>
      </c>
      <c r="I4150" s="2">
        <f>SUM(INDEX(ch_table[Duration],1):ch_table[[#This Row],[Duration]])</f>
        <v>95.415277777777831</v>
      </c>
      <c r="J4150" s="7">
        <v>0.79166666666666663</v>
      </c>
      <c r="K4150" s="16" t="str" cm="1">
        <f t="array" ref="K41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0" s="7" t="str">
        <f t="shared" si="129"/>
        <v/>
      </c>
      <c r="M4150" s="2">
        <f>SUM(INDEX(ch_table[AAT],1):ch_table[[#This Row],[AAT]])</f>
        <v>8.9229166666666728</v>
      </c>
    </row>
    <row r="4151" spans="1:13" x14ac:dyDescent="0.25">
      <c r="A4151">
        <v>277</v>
      </c>
      <c r="B4151" s="1">
        <v>43550</v>
      </c>
      <c r="C4151" s="7">
        <v>0.53402777777777777</v>
      </c>
      <c r="D4151" t="s">
        <v>55</v>
      </c>
      <c r="E4151" t="s">
        <v>2860</v>
      </c>
      <c r="G4151" s="2">
        <v>2.777777777777778E-2</v>
      </c>
      <c r="H4151" s="15" t="str">
        <f t="shared" si="128"/>
        <v/>
      </c>
      <c r="I4151" s="2">
        <f>SUM(INDEX(ch_table[Duration],1):ch_table[[#This Row],[Duration]])</f>
        <v>95.443055555555603</v>
      </c>
      <c r="J4151" s="7">
        <v>0.79166666666666663</v>
      </c>
      <c r="K4151" s="16" t="str" cm="1">
        <f t="array" ref="K41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1" s="7" t="str">
        <f t="shared" si="129"/>
        <v/>
      </c>
      <c r="M4151" s="2">
        <f>SUM(INDEX(ch_table[AAT],1):ch_table[[#This Row],[AAT]])</f>
        <v>8.9229166666666728</v>
      </c>
    </row>
    <row r="4152" spans="1:13" x14ac:dyDescent="0.25">
      <c r="A4152">
        <v>277</v>
      </c>
      <c r="B4152" s="1">
        <v>43550</v>
      </c>
      <c r="C4152" s="7">
        <v>0.56180555555555556</v>
      </c>
      <c r="D4152" t="s">
        <v>29</v>
      </c>
      <c r="E4152" t="s">
        <v>30</v>
      </c>
      <c r="G4152" s="2">
        <v>1.7361111111111108E-2</v>
      </c>
      <c r="H4152" s="15" t="str">
        <f t="shared" si="128"/>
        <v/>
      </c>
      <c r="I4152" s="2">
        <f>SUM(INDEX(ch_table[Duration],1):ch_table[[#This Row],[Duration]])</f>
        <v>95.460416666666717</v>
      </c>
      <c r="J4152" s="7">
        <v>0.79166666666666663</v>
      </c>
      <c r="K4152" s="16" t="str" cm="1">
        <f t="array" ref="K41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2" s="7" t="str">
        <f t="shared" si="129"/>
        <v/>
      </c>
      <c r="M4152" s="2">
        <f>SUM(INDEX(ch_table[AAT],1):ch_table[[#This Row],[AAT]])</f>
        <v>8.9229166666666728</v>
      </c>
    </row>
    <row r="4153" spans="1:13" x14ac:dyDescent="0.25">
      <c r="A4153">
        <v>277</v>
      </c>
      <c r="B4153" s="1">
        <v>43550</v>
      </c>
      <c r="C4153" s="7">
        <v>0.57916666666666672</v>
      </c>
      <c r="D4153" t="s">
        <v>31</v>
      </c>
      <c r="E4153" t="s">
        <v>2861</v>
      </c>
      <c r="G4153" s="2">
        <v>6.9444444444444447E-4</v>
      </c>
      <c r="H4153" s="15" t="str">
        <f t="shared" si="128"/>
        <v/>
      </c>
      <c r="I4153" s="2">
        <f>SUM(INDEX(ch_table[Duration],1):ch_table[[#This Row],[Duration]])</f>
        <v>95.461111111111165</v>
      </c>
      <c r="J4153" s="7">
        <v>0.79166666666666663</v>
      </c>
      <c r="K4153" s="16" t="str" cm="1">
        <f t="array" ref="K41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3" s="7" t="str">
        <f t="shared" si="129"/>
        <v/>
      </c>
      <c r="M4153" s="2">
        <f>SUM(INDEX(ch_table[AAT],1):ch_table[[#This Row],[AAT]])</f>
        <v>8.9229166666666728</v>
      </c>
    </row>
    <row r="4154" spans="1:13" x14ac:dyDescent="0.25">
      <c r="A4154">
        <v>277</v>
      </c>
      <c r="B4154" s="1">
        <v>43550</v>
      </c>
      <c r="C4154" s="7">
        <v>0.57986111111111116</v>
      </c>
      <c r="D4154" t="s">
        <v>286</v>
      </c>
      <c r="E4154" t="s">
        <v>2862</v>
      </c>
      <c r="G4154" s="2">
        <v>8.3333333333333332E-3</v>
      </c>
      <c r="H4154" s="15" t="str">
        <f t="shared" si="128"/>
        <v/>
      </c>
      <c r="I4154" s="2">
        <f>SUM(INDEX(ch_table[Duration],1):ch_table[[#This Row],[Duration]])</f>
        <v>95.469444444444505</v>
      </c>
      <c r="J4154" s="7">
        <v>0.79166666666666663</v>
      </c>
      <c r="K4154" s="16" t="str" cm="1">
        <f t="array" ref="K41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4" s="7" t="str">
        <f t="shared" si="129"/>
        <v/>
      </c>
      <c r="M4154" s="2">
        <f>SUM(INDEX(ch_table[AAT],1):ch_table[[#This Row],[AAT]])</f>
        <v>8.9229166666666728</v>
      </c>
    </row>
    <row r="4155" spans="1:13" x14ac:dyDescent="0.25">
      <c r="A4155">
        <v>277</v>
      </c>
      <c r="B4155" s="1">
        <v>43550</v>
      </c>
      <c r="C4155" s="7">
        <v>0.58819444444444446</v>
      </c>
      <c r="D4155" t="s">
        <v>771</v>
      </c>
      <c r="E4155" t="s">
        <v>2863</v>
      </c>
      <c r="G4155" s="2">
        <v>5.5555555555555558E-3</v>
      </c>
      <c r="H4155" s="15" t="str">
        <f t="shared" si="128"/>
        <v/>
      </c>
      <c r="I4155" s="2">
        <f>SUM(INDEX(ch_table[Duration],1):ch_table[[#This Row],[Duration]])</f>
        <v>95.475000000000065</v>
      </c>
      <c r="J4155" s="7">
        <v>0.79166666666666663</v>
      </c>
      <c r="K4155" s="16" t="str" cm="1">
        <f t="array" ref="K41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5" s="7" t="str">
        <f t="shared" si="129"/>
        <v/>
      </c>
      <c r="M4155" s="2">
        <f>SUM(INDEX(ch_table[AAT],1):ch_table[[#This Row],[AAT]])</f>
        <v>8.9229166666666728</v>
      </c>
    </row>
    <row r="4156" spans="1:13" x14ac:dyDescent="0.25">
      <c r="A4156">
        <v>277</v>
      </c>
      <c r="B4156" s="1">
        <v>43550</v>
      </c>
      <c r="C4156" s="7">
        <v>0.59375</v>
      </c>
      <c r="D4156" t="s">
        <v>31</v>
      </c>
      <c r="E4156" t="s">
        <v>2864</v>
      </c>
      <c r="G4156" s="2">
        <v>6.9444444444444447E-4</v>
      </c>
      <c r="H4156" s="15" t="str">
        <f t="shared" si="128"/>
        <v/>
      </c>
      <c r="I4156" s="2">
        <f>SUM(INDEX(ch_table[Duration],1):ch_table[[#This Row],[Duration]])</f>
        <v>95.475694444444514</v>
      </c>
      <c r="J4156" s="7">
        <v>0.79166666666666663</v>
      </c>
      <c r="K4156" s="16" t="str" cm="1">
        <f t="array" ref="K41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6" s="7" t="str">
        <f t="shared" si="129"/>
        <v/>
      </c>
      <c r="M4156" s="2">
        <f>SUM(INDEX(ch_table[AAT],1):ch_table[[#This Row],[AAT]])</f>
        <v>8.9229166666666728</v>
      </c>
    </row>
    <row r="4157" spans="1:13" x14ac:dyDescent="0.25">
      <c r="A4157">
        <v>277</v>
      </c>
      <c r="B4157" s="1">
        <v>43550</v>
      </c>
      <c r="C4157" s="7">
        <v>0.59444444444444444</v>
      </c>
      <c r="D4157" t="s">
        <v>771</v>
      </c>
      <c r="E4157" t="s">
        <v>2865</v>
      </c>
      <c r="G4157" s="2">
        <v>1.3888888888888889E-3</v>
      </c>
      <c r="H4157" s="15" t="str">
        <f t="shared" si="128"/>
        <v/>
      </c>
      <c r="I4157" s="2">
        <f>SUM(INDEX(ch_table[Duration],1):ch_table[[#This Row],[Duration]])</f>
        <v>95.477083333333397</v>
      </c>
      <c r="J4157" s="7">
        <v>0.79166666666666663</v>
      </c>
      <c r="K4157" s="16" t="str" cm="1">
        <f t="array" ref="K41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7" s="7" t="str">
        <f t="shared" si="129"/>
        <v/>
      </c>
      <c r="M4157" s="2">
        <f>SUM(INDEX(ch_table[AAT],1):ch_table[[#This Row],[AAT]])</f>
        <v>8.9229166666666728</v>
      </c>
    </row>
    <row r="4158" spans="1:13" x14ac:dyDescent="0.25">
      <c r="A4158">
        <v>277</v>
      </c>
      <c r="B4158" s="1">
        <v>43550</v>
      </c>
      <c r="C4158" s="7">
        <v>0.59583333333333333</v>
      </c>
      <c r="D4158" t="s">
        <v>31</v>
      </c>
      <c r="E4158" t="s">
        <v>2866</v>
      </c>
      <c r="G4158" s="2">
        <v>6.9444444444444447E-4</v>
      </c>
      <c r="H4158" s="15" t="str">
        <f t="shared" si="128"/>
        <v/>
      </c>
      <c r="I4158" s="2">
        <f>SUM(INDEX(ch_table[Duration],1):ch_table[[#This Row],[Duration]])</f>
        <v>95.477777777777845</v>
      </c>
      <c r="J4158" s="7">
        <v>0.79166666666666663</v>
      </c>
      <c r="K4158" s="16" t="str" cm="1">
        <f t="array" ref="K41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8" s="7" t="str">
        <f t="shared" si="129"/>
        <v/>
      </c>
      <c r="M4158" s="2">
        <f>SUM(INDEX(ch_table[AAT],1):ch_table[[#This Row],[AAT]])</f>
        <v>8.9229166666666728</v>
      </c>
    </row>
    <row r="4159" spans="1:13" x14ac:dyDescent="0.25">
      <c r="A4159">
        <v>277</v>
      </c>
      <c r="B4159" s="1">
        <v>43550</v>
      </c>
      <c r="C4159" s="7">
        <v>0.59652777777777777</v>
      </c>
      <c r="D4159" t="s">
        <v>31</v>
      </c>
      <c r="E4159" t="s">
        <v>2867</v>
      </c>
      <c r="G4159" s="2">
        <v>6.9444444444444447E-4</v>
      </c>
      <c r="H4159" s="15" t="str">
        <f t="shared" si="128"/>
        <v/>
      </c>
      <c r="I4159" s="2">
        <f>SUM(INDEX(ch_table[Duration],1):ch_table[[#This Row],[Duration]])</f>
        <v>95.478472222222294</v>
      </c>
      <c r="J4159" s="7">
        <v>0.79166666666666663</v>
      </c>
      <c r="K4159" s="16" t="str" cm="1">
        <f t="array" ref="K41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59" s="7" t="str">
        <f t="shared" si="129"/>
        <v/>
      </c>
      <c r="M4159" s="2">
        <f>SUM(INDEX(ch_table[AAT],1):ch_table[[#This Row],[AAT]])</f>
        <v>8.9229166666666728</v>
      </c>
    </row>
    <row r="4160" spans="1:13" x14ac:dyDescent="0.25">
      <c r="A4160">
        <v>277</v>
      </c>
      <c r="B4160" s="1">
        <v>43550</v>
      </c>
      <c r="C4160" s="7">
        <v>0.59722222222222221</v>
      </c>
      <c r="D4160" t="s">
        <v>771</v>
      </c>
      <c r="E4160" t="s">
        <v>2865</v>
      </c>
      <c r="G4160" s="2">
        <v>3.5416666666666673E-2</v>
      </c>
      <c r="H4160" s="15" t="str">
        <f t="shared" si="128"/>
        <v/>
      </c>
      <c r="I4160" s="2">
        <f>SUM(INDEX(ch_table[Duration],1):ch_table[[#This Row],[Duration]])</f>
        <v>95.513888888888957</v>
      </c>
      <c r="J4160" s="7">
        <v>0.79166666666666663</v>
      </c>
      <c r="K4160" s="16" t="str" cm="1">
        <f t="array" ref="K41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0" s="7" t="str">
        <f t="shared" si="129"/>
        <v/>
      </c>
      <c r="M4160" s="2">
        <f>SUM(INDEX(ch_table[AAT],1):ch_table[[#This Row],[AAT]])</f>
        <v>8.9229166666666728</v>
      </c>
    </row>
    <row r="4161" spans="1:13" x14ac:dyDescent="0.25">
      <c r="A4161">
        <v>277</v>
      </c>
      <c r="B4161" s="1">
        <v>43550</v>
      </c>
      <c r="C4161" s="7">
        <v>0.63263888888888886</v>
      </c>
      <c r="D4161" t="s">
        <v>771</v>
      </c>
      <c r="E4161" t="s">
        <v>1961</v>
      </c>
      <c r="G4161" s="2">
        <v>6.6666666666666666E-2</v>
      </c>
      <c r="H4161" s="15" t="str">
        <f t="shared" si="128"/>
        <v/>
      </c>
      <c r="I4161" s="2">
        <f>SUM(INDEX(ch_table[Duration],1):ch_table[[#This Row],[Duration]])</f>
        <v>95.58055555555562</v>
      </c>
      <c r="J4161" s="7">
        <v>0.79166666666666663</v>
      </c>
      <c r="K4161" s="16" t="str" cm="1">
        <f t="array" ref="K41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1" s="7" t="str">
        <f t="shared" si="129"/>
        <v/>
      </c>
      <c r="M4161" s="2">
        <f>SUM(INDEX(ch_table[AAT],1):ch_table[[#This Row],[AAT]])</f>
        <v>8.9229166666666728</v>
      </c>
    </row>
    <row r="4162" spans="1:13" x14ac:dyDescent="0.25">
      <c r="A4162">
        <v>277</v>
      </c>
      <c r="B4162" s="1">
        <v>43550</v>
      </c>
      <c r="C4162" s="7">
        <v>0.69930555555555551</v>
      </c>
      <c r="D4162" t="s">
        <v>290</v>
      </c>
      <c r="E4162" t="s">
        <v>2868</v>
      </c>
      <c r="G4162" s="2">
        <v>7.5694444444444439E-2</v>
      </c>
      <c r="H4162" s="15" t="str">
        <f t="shared" ref="H4162:H4225" si="130">IF(OR($D4162="House rose", $D4162="Session end"), SUMIF(A:A,A4162, G:G),"")</f>
        <v/>
      </c>
      <c r="I4162" s="2">
        <f>SUM(INDEX(ch_table[Duration],1):ch_table[[#This Row],[Duration]])</f>
        <v>95.656250000000071</v>
      </c>
      <c r="J4162" s="7">
        <v>0.79166666666666663</v>
      </c>
      <c r="K4162" s="16" t="str" cm="1">
        <f t="array" ref="K41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2" s="7" t="str">
        <f t="shared" ref="L4162:L4225" si="131">IF(OR(D4162="House rose",D4162="Session end"), SUMIF(A:A, A4162,K:K),"")</f>
        <v/>
      </c>
      <c r="M4162" s="2">
        <f>SUM(INDEX(ch_table[AAT],1):ch_table[[#This Row],[AAT]])</f>
        <v>8.9229166666666728</v>
      </c>
    </row>
    <row r="4163" spans="1:13" x14ac:dyDescent="0.25">
      <c r="A4163">
        <v>277</v>
      </c>
      <c r="B4163" s="1">
        <v>43550</v>
      </c>
      <c r="C4163" s="7">
        <v>0.77500000000000002</v>
      </c>
      <c r="D4163" t="s">
        <v>679</v>
      </c>
      <c r="E4163" t="s">
        <v>2869</v>
      </c>
      <c r="G4163" s="2">
        <v>9.7222222222222224E-3</v>
      </c>
      <c r="H4163" s="15" t="str">
        <f t="shared" si="130"/>
        <v/>
      </c>
      <c r="I4163" s="2">
        <f>SUM(INDEX(ch_table[Duration],1):ch_table[[#This Row],[Duration]])</f>
        <v>95.665972222222294</v>
      </c>
      <c r="J4163" s="7">
        <v>0.79166666666666663</v>
      </c>
      <c r="K4163" s="16" t="str" cm="1">
        <f t="array" ref="K41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3" s="7" t="str">
        <f t="shared" si="131"/>
        <v/>
      </c>
      <c r="M4163" s="2">
        <f>SUM(INDEX(ch_table[AAT],1):ch_table[[#This Row],[AAT]])</f>
        <v>8.9229166666666728</v>
      </c>
    </row>
    <row r="4164" spans="1:13" x14ac:dyDescent="0.25">
      <c r="A4164">
        <v>277</v>
      </c>
      <c r="B4164" s="1">
        <v>43550</v>
      </c>
      <c r="C4164" s="7">
        <v>0.78472222222222221</v>
      </c>
      <c r="D4164" t="s">
        <v>679</v>
      </c>
      <c r="E4164" t="s">
        <v>2870</v>
      </c>
      <c r="G4164" s="2">
        <v>9.7222222222222224E-3</v>
      </c>
      <c r="H4164" s="15" t="str">
        <f t="shared" si="130"/>
        <v/>
      </c>
      <c r="I4164" s="2">
        <f>SUM(INDEX(ch_table[Duration],1):ch_table[[#This Row],[Duration]])</f>
        <v>95.675694444444517</v>
      </c>
      <c r="J4164" s="7">
        <v>0.79166666666666663</v>
      </c>
      <c r="K4164" s="16" cm="1">
        <f t="array" ref="K41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4164" s="7" t="str">
        <f t="shared" si="131"/>
        <v/>
      </c>
      <c r="M4164" s="2">
        <f>SUM(INDEX(ch_table[AAT],1):ch_table[[#This Row],[AAT]])</f>
        <v>8.925694444444451</v>
      </c>
    </row>
    <row r="4165" spans="1:13" x14ac:dyDescent="0.25">
      <c r="A4165">
        <v>277</v>
      </c>
      <c r="B4165" s="1">
        <v>43550</v>
      </c>
      <c r="C4165" s="7">
        <v>0.7944444444444444</v>
      </c>
      <c r="D4165" t="s">
        <v>23</v>
      </c>
      <c r="E4165" t="s">
        <v>2871</v>
      </c>
      <c r="G4165" s="2">
        <v>1.5972222222222221E-2</v>
      </c>
      <c r="H4165" s="15" t="str">
        <f t="shared" si="130"/>
        <v/>
      </c>
      <c r="I4165" s="2">
        <f>SUM(INDEX(ch_table[Duration],1):ch_table[[#This Row],[Duration]])</f>
        <v>95.691666666666734</v>
      </c>
      <c r="J4165" s="7">
        <v>0.79166666666666663</v>
      </c>
      <c r="K4165" s="16" cm="1">
        <f t="array" ref="K41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1.5972222222222221E-2</v>
      </c>
      <c r="L4165" s="7" t="str">
        <f t="shared" si="131"/>
        <v/>
      </c>
      <c r="M4165" s="2">
        <f>SUM(INDEX(ch_table[AAT],1):ch_table[[#This Row],[AAT]])</f>
        <v>8.9416666666666735</v>
      </c>
    </row>
    <row r="4166" spans="1:13" x14ac:dyDescent="0.25">
      <c r="A4166">
        <v>277</v>
      </c>
      <c r="B4166" s="1">
        <v>43550</v>
      </c>
      <c r="C4166" s="7">
        <v>0.81041666666666667</v>
      </c>
      <c r="D4166" t="s">
        <v>8</v>
      </c>
      <c r="H4166" s="15">
        <f t="shared" si="130"/>
        <v>0.33125000000000004</v>
      </c>
      <c r="I4166" s="2">
        <f>SUM(INDEX(ch_table[Duration],1):ch_table[[#This Row],[Duration]])</f>
        <v>95.691666666666734</v>
      </c>
      <c r="J4166" s="7">
        <v>0.79166666666666663</v>
      </c>
      <c r="K4166" s="16" t="str" cm="1">
        <f t="array" ref="K41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6" s="7">
        <f t="shared" si="131"/>
        <v>1.8749999999999989E-2</v>
      </c>
      <c r="M4166" s="2">
        <f>SUM(INDEX(ch_table[AAT],1):ch_table[[#This Row],[AAT]])</f>
        <v>8.9416666666666735</v>
      </c>
    </row>
    <row r="4167" spans="1:13" x14ac:dyDescent="0.25">
      <c r="A4167">
        <v>278</v>
      </c>
      <c r="B4167" s="1">
        <v>43551</v>
      </c>
      <c r="C4167" s="7">
        <v>0.47916666666666669</v>
      </c>
      <c r="D4167" t="s">
        <v>13</v>
      </c>
      <c r="G4167" s="2">
        <v>2.7777777777777779E-3</v>
      </c>
      <c r="H4167" s="15" t="str">
        <f t="shared" si="130"/>
        <v/>
      </c>
      <c r="I4167" s="2">
        <f>SUM(INDEX(ch_table[Duration],1):ch_table[[#This Row],[Duration]])</f>
        <v>95.694444444444514</v>
      </c>
      <c r="J4167" s="7">
        <v>0.79166666666666663</v>
      </c>
      <c r="K4167" s="16" t="str" cm="1">
        <f t="array" ref="K41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7" s="7" t="str">
        <f t="shared" si="131"/>
        <v/>
      </c>
      <c r="M4167" s="2">
        <f>SUM(INDEX(ch_table[AAT],1):ch_table[[#This Row],[AAT]])</f>
        <v>8.9416666666666735</v>
      </c>
    </row>
    <row r="4168" spans="1:13" x14ac:dyDescent="0.25">
      <c r="A4168">
        <v>278</v>
      </c>
      <c r="B4168" s="1">
        <v>43551</v>
      </c>
      <c r="C4168" s="7">
        <v>0.48194444444444451</v>
      </c>
      <c r="D4168" t="s">
        <v>52</v>
      </c>
      <c r="E4168" t="s">
        <v>415</v>
      </c>
      <c r="G4168" s="2">
        <v>1.805555555555555E-2</v>
      </c>
      <c r="H4168" s="15" t="str">
        <f t="shared" si="130"/>
        <v/>
      </c>
      <c r="I4168" s="2">
        <f>SUM(INDEX(ch_table[Duration],1):ch_table[[#This Row],[Duration]])</f>
        <v>95.712500000000063</v>
      </c>
      <c r="J4168" s="7">
        <v>0.79166666666666663</v>
      </c>
      <c r="K4168" s="16" t="str" cm="1">
        <f t="array" ref="K41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8" s="7" t="str">
        <f t="shared" si="131"/>
        <v/>
      </c>
      <c r="M4168" s="2">
        <f>SUM(INDEX(ch_table[AAT],1):ch_table[[#This Row],[AAT]])</f>
        <v>8.9416666666666735</v>
      </c>
    </row>
    <row r="4169" spans="1:13" x14ac:dyDescent="0.25">
      <c r="A4169">
        <v>278</v>
      </c>
      <c r="B4169" s="1">
        <v>43551</v>
      </c>
      <c r="C4169" s="7">
        <v>0.5</v>
      </c>
      <c r="D4169" t="s">
        <v>52</v>
      </c>
      <c r="E4169" t="s">
        <v>111</v>
      </c>
      <c r="G4169" s="2">
        <v>3.2638888888888891E-2</v>
      </c>
      <c r="H4169" s="15" t="str">
        <f t="shared" si="130"/>
        <v/>
      </c>
      <c r="I4169" s="2">
        <f>SUM(INDEX(ch_table[Duration],1):ch_table[[#This Row],[Duration]])</f>
        <v>95.745138888888945</v>
      </c>
      <c r="J4169" s="7">
        <v>0.79166666666666663</v>
      </c>
      <c r="K4169" s="16" t="str" cm="1">
        <f t="array" ref="K41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69" s="7" t="str">
        <f t="shared" si="131"/>
        <v/>
      </c>
      <c r="M4169" s="2">
        <f>SUM(INDEX(ch_table[AAT],1):ch_table[[#This Row],[AAT]])</f>
        <v>8.9416666666666735</v>
      </c>
    </row>
    <row r="4170" spans="1:13" x14ac:dyDescent="0.25">
      <c r="A4170">
        <v>278</v>
      </c>
      <c r="B4170" s="1">
        <v>43551</v>
      </c>
      <c r="C4170" s="7">
        <v>0.53263888888888888</v>
      </c>
      <c r="D4170" t="s">
        <v>31</v>
      </c>
      <c r="E4170" t="s">
        <v>2872</v>
      </c>
      <c r="F4170" t="s">
        <v>1724</v>
      </c>
      <c r="G4170" s="2">
        <v>1.3888888888888889E-3</v>
      </c>
      <c r="H4170" s="15" t="str">
        <f t="shared" si="130"/>
        <v/>
      </c>
      <c r="I4170" s="2">
        <f>SUM(INDEX(ch_table[Duration],1):ch_table[[#This Row],[Duration]])</f>
        <v>95.746527777777828</v>
      </c>
      <c r="J4170" s="7">
        <v>0.79166666666666663</v>
      </c>
      <c r="K4170" s="16" t="str" cm="1">
        <f t="array" ref="K41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0" s="7" t="str">
        <f t="shared" si="131"/>
        <v/>
      </c>
      <c r="M4170" s="2">
        <f>SUM(INDEX(ch_table[AAT],1):ch_table[[#This Row],[AAT]])</f>
        <v>8.9416666666666735</v>
      </c>
    </row>
    <row r="4171" spans="1:13" x14ac:dyDescent="0.25">
      <c r="A4171">
        <v>278</v>
      </c>
      <c r="B4171" s="1">
        <v>43551</v>
      </c>
      <c r="C4171" s="7">
        <v>0.53402777777777777</v>
      </c>
      <c r="D4171" t="s">
        <v>31</v>
      </c>
      <c r="E4171" t="s">
        <v>2873</v>
      </c>
      <c r="G4171" s="2">
        <v>2.7777777777777779E-3</v>
      </c>
      <c r="H4171" s="15" t="str">
        <f t="shared" si="130"/>
        <v/>
      </c>
      <c r="I4171" s="2">
        <f>SUM(INDEX(ch_table[Duration],1):ch_table[[#This Row],[Duration]])</f>
        <v>95.749305555555608</v>
      </c>
      <c r="J4171" s="7">
        <v>0.79166666666666663</v>
      </c>
      <c r="K4171" s="16" t="str" cm="1">
        <f t="array" ref="K41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1" s="7" t="str">
        <f t="shared" si="131"/>
        <v/>
      </c>
      <c r="M4171" s="2">
        <f>SUM(INDEX(ch_table[AAT],1):ch_table[[#This Row],[AAT]])</f>
        <v>8.9416666666666735</v>
      </c>
    </row>
    <row r="4172" spans="1:13" x14ac:dyDescent="0.25">
      <c r="A4172">
        <v>278</v>
      </c>
      <c r="B4172" s="1">
        <v>43551</v>
      </c>
      <c r="C4172" s="7">
        <v>0.53680555555555554</v>
      </c>
      <c r="D4172" t="s">
        <v>31</v>
      </c>
      <c r="E4172" t="s">
        <v>2874</v>
      </c>
      <c r="G4172" s="2">
        <v>1.3888888888888889E-3</v>
      </c>
      <c r="H4172" s="15" t="str">
        <f t="shared" si="130"/>
        <v/>
      </c>
      <c r="I4172" s="2">
        <f>SUM(INDEX(ch_table[Duration],1):ch_table[[#This Row],[Duration]])</f>
        <v>95.750694444444491</v>
      </c>
      <c r="J4172" s="7">
        <v>0.79166666666666663</v>
      </c>
      <c r="K4172" s="16" t="str" cm="1">
        <f t="array" ref="K41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2" s="7" t="str">
        <f t="shared" si="131"/>
        <v/>
      </c>
      <c r="M4172" s="2">
        <f>SUM(INDEX(ch_table[AAT],1):ch_table[[#This Row],[AAT]])</f>
        <v>8.9416666666666735</v>
      </c>
    </row>
    <row r="4173" spans="1:13" x14ac:dyDescent="0.25">
      <c r="A4173">
        <v>278</v>
      </c>
      <c r="B4173" s="1">
        <v>43551</v>
      </c>
      <c r="C4173" s="7">
        <v>0.53819444444444442</v>
      </c>
      <c r="D4173" t="s">
        <v>31</v>
      </c>
      <c r="E4173" t="s">
        <v>2875</v>
      </c>
      <c r="G4173" s="2">
        <v>1.3888888888888889E-3</v>
      </c>
      <c r="H4173" s="15" t="str">
        <f t="shared" si="130"/>
        <v/>
      </c>
      <c r="I4173" s="2">
        <f>SUM(INDEX(ch_table[Duration],1):ch_table[[#This Row],[Duration]])</f>
        <v>95.752083333333374</v>
      </c>
      <c r="J4173" s="7">
        <v>0.79166666666666663</v>
      </c>
      <c r="K4173" s="16" t="str" cm="1">
        <f t="array" ref="K41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3" s="7" t="str">
        <f t="shared" si="131"/>
        <v/>
      </c>
      <c r="M4173" s="2">
        <f>SUM(INDEX(ch_table[AAT],1):ch_table[[#This Row],[AAT]])</f>
        <v>8.9416666666666735</v>
      </c>
    </row>
    <row r="4174" spans="1:13" x14ac:dyDescent="0.25">
      <c r="A4174">
        <v>278</v>
      </c>
      <c r="B4174" s="1">
        <v>43551</v>
      </c>
      <c r="C4174" s="7">
        <v>0.5395833333333333</v>
      </c>
      <c r="D4174" t="s">
        <v>31</v>
      </c>
      <c r="E4174" t="s">
        <v>2876</v>
      </c>
      <c r="G4174" s="2">
        <v>6.9444444444444447E-4</v>
      </c>
      <c r="H4174" s="15" t="str">
        <f t="shared" si="130"/>
        <v/>
      </c>
      <c r="I4174" s="2">
        <f>SUM(INDEX(ch_table[Duration],1):ch_table[[#This Row],[Duration]])</f>
        <v>95.752777777777823</v>
      </c>
      <c r="J4174" s="7">
        <v>0.79166666666666663</v>
      </c>
      <c r="K4174" s="16" t="str" cm="1">
        <f t="array" ref="K41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4" s="7" t="str">
        <f t="shared" si="131"/>
        <v/>
      </c>
      <c r="M4174" s="2">
        <f>SUM(INDEX(ch_table[AAT],1):ch_table[[#This Row],[AAT]])</f>
        <v>8.9416666666666735</v>
      </c>
    </row>
    <row r="4175" spans="1:13" x14ac:dyDescent="0.25">
      <c r="A4175">
        <v>278</v>
      </c>
      <c r="B4175" s="1">
        <v>43551</v>
      </c>
      <c r="C4175" s="7">
        <v>0.54027777777777775</v>
      </c>
      <c r="D4175" t="s">
        <v>31</v>
      </c>
      <c r="E4175" t="s">
        <v>2877</v>
      </c>
      <c r="G4175" s="2">
        <v>1.3888888888888889E-3</v>
      </c>
      <c r="H4175" s="15" t="str">
        <f t="shared" si="130"/>
        <v/>
      </c>
      <c r="I4175" s="2">
        <f>SUM(INDEX(ch_table[Duration],1):ch_table[[#This Row],[Duration]])</f>
        <v>95.754166666666706</v>
      </c>
      <c r="J4175" s="7">
        <v>0.79166666666666663</v>
      </c>
      <c r="K4175" s="16" t="str" cm="1">
        <f t="array" ref="K41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5" s="7" t="str">
        <f t="shared" si="131"/>
        <v/>
      </c>
      <c r="M4175" s="2">
        <f>SUM(INDEX(ch_table[AAT],1):ch_table[[#This Row],[AAT]])</f>
        <v>8.9416666666666735</v>
      </c>
    </row>
    <row r="4176" spans="1:13" x14ac:dyDescent="0.25">
      <c r="A4176">
        <v>278</v>
      </c>
      <c r="B4176" s="1">
        <v>43551</v>
      </c>
      <c r="C4176" s="7">
        <v>0.54166666666666663</v>
      </c>
      <c r="D4176" t="s">
        <v>31</v>
      </c>
      <c r="E4176" t="s">
        <v>2878</v>
      </c>
      <c r="G4176" s="2">
        <v>6.9444444444444447E-4</v>
      </c>
      <c r="H4176" s="15" t="str">
        <f t="shared" si="130"/>
        <v/>
      </c>
      <c r="I4176" s="2">
        <f>SUM(INDEX(ch_table[Duration],1):ch_table[[#This Row],[Duration]])</f>
        <v>95.754861111111154</v>
      </c>
      <c r="J4176" s="7">
        <v>0.79166666666666663</v>
      </c>
      <c r="K4176" s="16" t="str" cm="1">
        <f t="array" ref="K41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6" s="7" t="str">
        <f t="shared" si="131"/>
        <v/>
      </c>
      <c r="M4176" s="2">
        <f>SUM(INDEX(ch_table[AAT],1):ch_table[[#This Row],[AAT]])</f>
        <v>8.9416666666666735</v>
      </c>
    </row>
    <row r="4177" spans="1:13" x14ac:dyDescent="0.25">
      <c r="A4177">
        <v>278</v>
      </c>
      <c r="B4177" s="1">
        <v>43551</v>
      </c>
      <c r="C4177" s="7">
        <v>0.54236111111111107</v>
      </c>
      <c r="D4177" t="s">
        <v>31</v>
      </c>
      <c r="E4177" t="s">
        <v>2879</v>
      </c>
      <c r="G4177" s="2">
        <v>1.3888888888888889E-3</v>
      </c>
      <c r="H4177" s="15" t="str">
        <f t="shared" si="130"/>
        <v/>
      </c>
      <c r="I4177" s="2">
        <f>SUM(INDEX(ch_table[Duration],1):ch_table[[#This Row],[Duration]])</f>
        <v>95.756250000000037</v>
      </c>
      <c r="J4177" s="7">
        <v>0.79166666666666663</v>
      </c>
      <c r="K4177" s="16" t="str" cm="1">
        <f t="array" ref="K41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7" s="7" t="str">
        <f t="shared" si="131"/>
        <v/>
      </c>
      <c r="M4177" s="2">
        <f>SUM(INDEX(ch_table[AAT],1):ch_table[[#This Row],[AAT]])</f>
        <v>8.9416666666666735</v>
      </c>
    </row>
    <row r="4178" spans="1:13" x14ac:dyDescent="0.25">
      <c r="A4178">
        <v>278</v>
      </c>
      <c r="B4178" s="1">
        <v>43551</v>
      </c>
      <c r="C4178" s="7">
        <v>0.54374999999999996</v>
      </c>
      <c r="D4178" t="s">
        <v>31</v>
      </c>
      <c r="E4178" t="s">
        <v>2880</v>
      </c>
      <c r="G4178" s="2">
        <v>1.3888888888888889E-3</v>
      </c>
      <c r="H4178" s="15" t="str">
        <f t="shared" si="130"/>
        <v/>
      </c>
      <c r="I4178" s="2">
        <f>SUM(INDEX(ch_table[Duration],1):ch_table[[#This Row],[Duration]])</f>
        <v>95.75763888888892</v>
      </c>
      <c r="J4178" s="7">
        <v>0.79166666666666663</v>
      </c>
      <c r="K4178" s="16" t="str" cm="1">
        <f t="array" ref="K41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8" s="7" t="str">
        <f t="shared" si="131"/>
        <v/>
      </c>
      <c r="M4178" s="2">
        <f>SUM(INDEX(ch_table[AAT],1):ch_table[[#This Row],[AAT]])</f>
        <v>8.9416666666666735</v>
      </c>
    </row>
    <row r="4179" spans="1:13" x14ac:dyDescent="0.25">
      <c r="A4179">
        <v>278</v>
      </c>
      <c r="B4179" s="1">
        <v>43551</v>
      </c>
      <c r="C4179" s="7">
        <v>0.54513888888888884</v>
      </c>
      <c r="D4179" t="s">
        <v>31</v>
      </c>
      <c r="E4179" t="s">
        <v>2881</v>
      </c>
      <c r="G4179" s="2">
        <v>2.0833333333333329E-3</v>
      </c>
      <c r="H4179" s="15" t="str">
        <f t="shared" si="130"/>
        <v/>
      </c>
      <c r="I4179" s="2">
        <f>SUM(INDEX(ch_table[Duration],1):ch_table[[#This Row],[Duration]])</f>
        <v>95.759722222222251</v>
      </c>
      <c r="J4179" s="7">
        <v>0.79166666666666663</v>
      </c>
      <c r="K4179" s="16" t="str" cm="1">
        <f t="array" ref="K41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79" s="7" t="str">
        <f t="shared" si="131"/>
        <v/>
      </c>
      <c r="M4179" s="2">
        <f>SUM(INDEX(ch_table[AAT],1):ch_table[[#This Row],[AAT]])</f>
        <v>8.9416666666666735</v>
      </c>
    </row>
    <row r="4180" spans="1:13" x14ac:dyDescent="0.25">
      <c r="A4180">
        <v>278</v>
      </c>
      <c r="B4180" s="1">
        <v>43551</v>
      </c>
      <c r="C4180" s="7">
        <v>0.54722222222222228</v>
      </c>
      <c r="D4180" t="s">
        <v>31</v>
      </c>
      <c r="E4180" t="s">
        <v>2882</v>
      </c>
      <c r="G4180" s="2">
        <v>6.9444444444444447E-4</v>
      </c>
      <c r="H4180" s="15" t="str">
        <f t="shared" si="130"/>
        <v/>
      </c>
      <c r="I4180" s="2">
        <f>SUM(INDEX(ch_table[Duration],1):ch_table[[#This Row],[Duration]])</f>
        <v>95.7604166666667</v>
      </c>
      <c r="J4180" s="7">
        <v>0.79166666666666663</v>
      </c>
      <c r="K4180" s="16" t="str" cm="1">
        <f t="array" ref="K41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0" s="7" t="str">
        <f t="shared" si="131"/>
        <v/>
      </c>
      <c r="M4180" s="2">
        <f>SUM(INDEX(ch_table[AAT],1):ch_table[[#This Row],[AAT]])</f>
        <v>8.9416666666666735</v>
      </c>
    </row>
    <row r="4181" spans="1:13" x14ac:dyDescent="0.25">
      <c r="A4181">
        <v>278</v>
      </c>
      <c r="B4181" s="1">
        <v>43551</v>
      </c>
      <c r="C4181" s="7">
        <v>0.54791666666666672</v>
      </c>
      <c r="D4181" t="s">
        <v>286</v>
      </c>
      <c r="E4181" t="s">
        <v>2883</v>
      </c>
      <c r="G4181" s="2">
        <v>6.9444444444444441E-3</v>
      </c>
      <c r="H4181" s="15" t="str">
        <f t="shared" si="130"/>
        <v/>
      </c>
      <c r="I4181" s="2">
        <f>SUM(INDEX(ch_table[Duration],1):ch_table[[#This Row],[Duration]])</f>
        <v>95.767361111111143</v>
      </c>
      <c r="J4181" s="7">
        <v>0.79166666666666663</v>
      </c>
      <c r="K4181" s="16" t="str" cm="1">
        <f t="array" ref="K41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1" s="7" t="str">
        <f t="shared" si="131"/>
        <v/>
      </c>
      <c r="M4181" s="2">
        <f>SUM(INDEX(ch_table[AAT],1):ch_table[[#This Row],[AAT]])</f>
        <v>8.9416666666666735</v>
      </c>
    </row>
    <row r="4182" spans="1:13" x14ac:dyDescent="0.25">
      <c r="A4182">
        <v>278</v>
      </c>
      <c r="B4182" s="1">
        <v>43551</v>
      </c>
      <c r="C4182" s="7">
        <v>0.55486111111111114</v>
      </c>
      <c r="D4182" t="s">
        <v>237</v>
      </c>
      <c r="E4182" t="s">
        <v>810</v>
      </c>
      <c r="F4182" t="s">
        <v>1724</v>
      </c>
      <c r="G4182" s="2">
        <v>3.2638888888888891E-2</v>
      </c>
      <c r="H4182" s="15" t="str">
        <f t="shared" si="130"/>
        <v/>
      </c>
      <c r="I4182" s="2">
        <f>SUM(INDEX(ch_table[Duration],1):ch_table[[#This Row],[Duration]])</f>
        <v>95.800000000000026</v>
      </c>
      <c r="J4182" s="7">
        <v>0.79166666666666663</v>
      </c>
      <c r="K4182" s="16" t="str" cm="1">
        <f t="array" ref="K41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2" s="7" t="str">
        <f t="shared" si="131"/>
        <v/>
      </c>
      <c r="M4182" s="2">
        <f>SUM(INDEX(ch_table[AAT],1):ch_table[[#This Row],[AAT]])</f>
        <v>8.9416666666666735</v>
      </c>
    </row>
    <row r="4183" spans="1:13" x14ac:dyDescent="0.25">
      <c r="A4183">
        <v>278</v>
      </c>
      <c r="B4183" s="1">
        <v>43551</v>
      </c>
      <c r="C4183" s="7">
        <v>0.58750000000000002</v>
      </c>
      <c r="D4183" t="s">
        <v>31</v>
      </c>
      <c r="E4183" t="s">
        <v>2884</v>
      </c>
      <c r="G4183" s="2">
        <v>6.9444444444444447E-4</v>
      </c>
      <c r="H4183" s="15" t="str">
        <f t="shared" si="130"/>
        <v/>
      </c>
      <c r="I4183" s="2">
        <f>SUM(INDEX(ch_table[Duration],1):ch_table[[#This Row],[Duration]])</f>
        <v>95.800694444444474</v>
      </c>
      <c r="J4183" s="7">
        <v>0.79166666666666663</v>
      </c>
      <c r="K4183" s="16" t="str" cm="1">
        <f t="array" ref="K41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3" s="7" t="str">
        <f t="shared" si="131"/>
        <v/>
      </c>
      <c r="M4183" s="2">
        <f>SUM(INDEX(ch_table[AAT],1):ch_table[[#This Row],[AAT]])</f>
        <v>8.9416666666666735</v>
      </c>
    </row>
    <row r="4184" spans="1:13" x14ac:dyDescent="0.25">
      <c r="A4184">
        <v>278</v>
      </c>
      <c r="B4184" s="1">
        <v>43551</v>
      </c>
      <c r="C4184" s="7">
        <v>0.58819444444444446</v>
      </c>
      <c r="D4184" t="s">
        <v>237</v>
      </c>
      <c r="E4184" t="s">
        <v>2885</v>
      </c>
      <c r="F4184" t="s">
        <v>1724</v>
      </c>
      <c r="G4184" s="2">
        <v>1.180555555555556E-2</v>
      </c>
      <c r="H4184" s="15" t="str">
        <f t="shared" si="130"/>
        <v/>
      </c>
      <c r="I4184" s="2">
        <f>SUM(INDEX(ch_table[Duration],1):ch_table[[#This Row],[Duration]])</f>
        <v>95.812500000000028</v>
      </c>
      <c r="J4184" s="7">
        <v>0.79166666666666663</v>
      </c>
      <c r="K4184" s="16" t="str" cm="1">
        <f t="array" ref="K41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4" s="7" t="str">
        <f t="shared" si="131"/>
        <v/>
      </c>
      <c r="M4184" s="2">
        <f>SUM(INDEX(ch_table[AAT],1):ch_table[[#This Row],[AAT]])</f>
        <v>8.9416666666666735</v>
      </c>
    </row>
    <row r="4185" spans="1:13" x14ac:dyDescent="0.25">
      <c r="A4185">
        <v>278</v>
      </c>
      <c r="B4185" s="1">
        <v>43551</v>
      </c>
      <c r="C4185" s="7">
        <v>0.6</v>
      </c>
      <c r="D4185" t="s">
        <v>31</v>
      </c>
      <c r="E4185" t="s">
        <v>2886</v>
      </c>
      <c r="G4185" s="2">
        <v>6.9444444444444447E-4</v>
      </c>
      <c r="H4185" s="15" t="str">
        <f t="shared" si="130"/>
        <v/>
      </c>
      <c r="I4185" s="2">
        <f>SUM(INDEX(ch_table[Duration],1):ch_table[[#This Row],[Duration]])</f>
        <v>95.813194444444477</v>
      </c>
      <c r="J4185" s="7">
        <v>0.79166666666666663</v>
      </c>
      <c r="K4185" s="16" t="str" cm="1">
        <f t="array" ref="K41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5" s="7" t="str">
        <f t="shared" si="131"/>
        <v/>
      </c>
      <c r="M4185" s="2">
        <f>SUM(INDEX(ch_table[AAT],1):ch_table[[#This Row],[AAT]])</f>
        <v>8.9416666666666735</v>
      </c>
    </row>
    <row r="4186" spans="1:13" x14ac:dyDescent="0.25">
      <c r="A4186">
        <v>278</v>
      </c>
      <c r="B4186" s="1">
        <v>43551</v>
      </c>
      <c r="C4186" s="7">
        <v>0.60069444444444442</v>
      </c>
      <c r="D4186" t="s">
        <v>31</v>
      </c>
      <c r="E4186" t="s">
        <v>2887</v>
      </c>
      <c r="G4186" s="2">
        <v>6.9444444444444447E-4</v>
      </c>
      <c r="H4186" s="15" t="str">
        <f t="shared" si="130"/>
        <v/>
      </c>
      <c r="I4186" s="2">
        <f>SUM(INDEX(ch_table[Duration],1):ch_table[[#This Row],[Duration]])</f>
        <v>95.813888888888926</v>
      </c>
      <c r="J4186" s="7">
        <v>0.79166666666666663</v>
      </c>
      <c r="K4186" s="16" t="str" cm="1">
        <f t="array" ref="K41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6" s="7" t="str">
        <f t="shared" si="131"/>
        <v/>
      </c>
      <c r="M4186" s="2">
        <f>SUM(INDEX(ch_table[AAT],1):ch_table[[#This Row],[AAT]])</f>
        <v>8.9416666666666735</v>
      </c>
    </row>
    <row r="4187" spans="1:13" x14ac:dyDescent="0.25">
      <c r="A4187">
        <v>278</v>
      </c>
      <c r="B4187" s="1">
        <v>43551</v>
      </c>
      <c r="C4187" s="7">
        <v>0.60138888888888886</v>
      </c>
      <c r="D4187" t="s">
        <v>237</v>
      </c>
      <c r="E4187" t="s">
        <v>2888</v>
      </c>
      <c r="F4187" t="s">
        <v>1724</v>
      </c>
      <c r="G4187" s="2">
        <v>4.1666666666666657E-2</v>
      </c>
      <c r="H4187" s="15" t="str">
        <f t="shared" si="130"/>
        <v/>
      </c>
      <c r="I4187" s="2">
        <f>SUM(INDEX(ch_table[Duration],1):ch_table[[#This Row],[Duration]])</f>
        <v>95.855555555555597</v>
      </c>
      <c r="J4187" s="7">
        <v>0.79166666666666663</v>
      </c>
      <c r="K4187" s="16" t="str" cm="1">
        <f t="array" ref="K41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7" s="7" t="str">
        <f t="shared" si="131"/>
        <v/>
      </c>
      <c r="M4187" s="2">
        <f>SUM(INDEX(ch_table[AAT],1):ch_table[[#This Row],[AAT]])</f>
        <v>8.9416666666666735</v>
      </c>
    </row>
    <row r="4188" spans="1:13" x14ac:dyDescent="0.25">
      <c r="A4188">
        <v>278</v>
      </c>
      <c r="B4188" s="1">
        <v>43551</v>
      </c>
      <c r="C4188" s="7">
        <v>0.6430555555555556</v>
      </c>
      <c r="D4188" t="s">
        <v>237</v>
      </c>
      <c r="E4188" t="s">
        <v>2889</v>
      </c>
      <c r="F4188" t="s">
        <v>1724</v>
      </c>
      <c r="G4188" s="2">
        <v>6.0416666666666667E-2</v>
      </c>
      <c r="H4188" s="15" t="str">
        <f t="shared" si="130"/>
        <v/>
      </c>
      <c r="I4188" s="2">
        <f>SUM(INDEX(ch_table[Duration],1):ch_table[[#This Row],[Duration]])</f>
        <v>95.915972222222265</v>
      </c>
      <c r="J4188" s="7">
        <v>0.79166666666666663</v>
      </c>
      <c r="K4188" s="16" t="str" cm="1">
        <f t="array" ref="K41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8" s="7" t="str">
        <f t="shared" si="131"/>
        <v/>
      </c>
      <c r="M4188" s="2">
        <f>SUM(INDEX(ch_table[AAT],1):ch_table[[#This Row],[AAT]])</f>
        <v>8.9416666666666735</v>
      </c>
    </row>
    <row r="4189" spans="1:13" x14ac:dyDescent="0.25">
      <c r="A4189">
        <v>278</v>
      </c>
      <c r="B4189" s="1">
        <v>43551</v>
      </c>
      <c r="C4189" s="7">
        <v>0.70347222222222228</v>
      </c>
      <c r="D4189" t="s">
        <v>31</v>
      </c>
      <c r="E4189" t="s">
        <v>2890</v>
      </c>
      <c r="G4189" s="2">
        <v>2.0833333333333329E-3</v>
      </c>
      <c r="H4189" s="15" t="str">
        <f t="shared" si="130"/>
        <v/>
      </c>
      <c r="I4189" s="2">
        <f>SUM(INDEX(ch_table[Duration],1):ch_table[[#This Row],[Duration]])</f>
        <v>95.918055555555597</v>
      </c>
      <c r="J4189" s="7">
        <v>0.79166666666666663</v>
      </c>
      <c r="K4189" s="16" t="str" cm="1">
        <f t="array" ref="K41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89" s="7" t="str">
        <f t="shared" si="131"/>
        <v/>
      </c>
      <c r="M4189" s="2">
        <f>SUM(INDEX(ch_table[AAT],1):ch_table[[#This Row],[AAT]])</f>
        <v>8.9416666666666735</v>
      </c>
    </row>
    <row r="4190" spans="1:13" x14ac:dyDescent="0.25">
      <c r="A4190">
        <v>278</v>
      </c>
      <c r="B4190" s="1">
        <v>43551</v>
      </c>
      <c r="C4190" s="7">
        <v>0.7055555555555556</v>
      </c>
      <c r="D4190" t="s">
        <v>237</v>
      </c>
      <c r="E4190" t="s">
        <v>2891</v>
      </c>
      <c r="F4190" t="s">
        <v>1724</v>
      </c>
      <c r="G4190" s="2">
        <v>5.5555555555555558E-3</v>
      </c>
      <c r="H4190" s="15" t="str">
        <f t="shared" si="130"/>
        <v/>
      </c>
      <c r="I4190" s="2">
        <f>SUM(INDEX(ch_table[Duration],1):ch_table[[#This Row],[Duration]])</f>
        <v>95.923611111111157</v>
      </c>
      <c r="J4190" s="7">
        <v>0.79166666666666663</v>
      </c>
      <c r="K4190" s="16" t="str" cm="1">
        <f t="array" ref="K41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90" s="7" t="str">
        <f t="shared" si="131"/>
        <v/>
      </c>
      <c r="M4190" s="2">
        <f>SUM(INDEX(ch_table[AAT],1):ch_table[[#This Row],[AAT]])</f>
        <v>8.9416666666666735</v>
      </c>
    </row>
    <row r="4191" spans="1:13" x14ac:dyDescent="0.25">
      <c r="A4191">
        <v>278</v>
      </c>
      <c r="B4191" s="1">
        <v>43551</v>
      </c>
      <c r="C4191" s="7">
        <v>0.71111111111111114</v>
      </c>
      <c r="D4191" t="s">
        <v>34</v>
      </c>
      <c r="E4191" t="s">
        <v>2242</v>
      </c>
      <c r="F4191" t="s">
        <v>2140</v>
      </c>
      <c r="G4191" s="2">
        <v>6.9444444444444447E-4</v>
      </c>
      <c r="H4191" s="15" t="str">
        <f t="shared" si="130"/>
        <v/>
      </c>
      <c r="I4191" s="2">
        <f>SUM(INDEX(ch_table[Duration],1):ch_table[[#This Row],[Duration]])</f>
        <v>95.924305555555605</v>
      </c>
      <c r="J4191" s="7">
        <v>0.79166666666666663</v>
      </c>
      <c r="K4191" s="16" t="str" cm="1">
        <f t="array" ref="K41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91" s="7" t="str">
        <f t="shared" si="131"/>
        <v/>
      </c>
      <c r="M4191" s="2">
        <f>SUM(INDEX(ch_table[AAT],1):ch_table[[#This Row],[AAT]])</f>
        <v>8.9416666666666735</v>
      </c>
    </row>
    <row r="4192" spans="1:13" x14ac:dyDescent="0.25">
      <c r="A4192">
        <v>278</v>
      </c>
      <c r="B4192" s="1">
        <v>43551</v>
      </c>
      <c r="C4192" s="7">
        <v>0.71180555555555558</v>
      </c>
      <c r="D4192" t="s">
        <v>237</v>
      </c>
      <c r="E4192" t="s">
        <v>2891</v>
      </c>
      <c r="F4192" t="s">
        <v>1724</v>
      </c>
      <c r="G4192" s="2">
        <v>4.583333333333333E-2</v>
      </c>
      <c r="H4192" s="15" t="str">
        <f t="shared" si="130"/>
        <v/>
      </c>
      <c r="I4192" s="2">
        <f>SUM(INDEX(ch_table[Duration],1):ch_table[[#This Row],[Duration]])</f>
        <v>95.97013888888894</v>
      </c>
      <c r="J4192" s="7">
        <v>0.79166666666666663</v>
      </c>
      <c r="K4192" s="16" t="str" cm="1">
        <f t="array" ref="K41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92" s="7" t="str">
        <f t="shared" si="131"/>
        <v/>
      </c>
      <c r="M4192" s="2">
        <f>SUM(INDEX(ch_table[AAT],1):ch_table[[#This Row],[AAT]])</f>
        <v>8.9416666666666735</v>
      </c>
    </row>
    <row r="4193" spans="1:13" x14ac:dyDescent="0.25">
      <c r="A4193">
        <v>278</v>
      </c>
      <c r="B4193" s="1">
        <v>43551</v>
      </c>
      <c r="C4193" s="7">
        <v>0.75763888888888886</v>
      </c>
      <c r="D4193" t="s">
        <v>34</v>
      </c>
      <c r="E4193" t="s">
        <v>2244</v>
      </c>
      <c r="F4193" t="s">
        <v>2140</v>
      </c>
      <c r="G4193" s="2">
        <v>6.9444444444444447E-4</v>
      </c>
      <c r="H4193" s="15" t="str">
        <f t="shared" si="130"/>
        <v/>
      </c>
      <c r="I4193" s="2">
        <f>SUM(INDEX(ch_table[Duration],1):ch_table[[#This Row],[Duration]])</f>
        <v>95.970833333333388</v>
      </c>
      <c r="J4193" s="7">
        <v>0.79166666666666663</v>
      </c>
      <c r="K4193" s="16" t="str" cm="1">
        <f t="array" ref="K41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93" s="7" t="str">
        <f t="shared" si="131"/>
        <v/>
      </c>
      <c r="M4193" s="2">
        <f>SUM(INDEX(ch_table[AAT],1):ch_table[[#This Row],[AAT]])</f>
        <v>8.9416666666666735</v>
      </c>
    </row>
    <row r="4194" spans="1:13" x14ac:dyDescent="0.25">
      <c r="A4194">
        <v>278</v>
      </c>
      <c r="B4194" s="1">
        <v>43551</v>
      </c>
      <c r="C4194" s="7">
        <v>0.7583333333333333</v>
      </c>
      <c r="D4194" t="s">
        <v>237</v>
      </c>
      <c r="E4194" t="s">
        <v>2892</v>
      </c>
      <c r="F4194" t="s">
        <v>1724</v>
      </c>
      <c r="G4194" s="2">
        <v>2.9861111111111109E-2</v>
      </c>
      <c r="H4194" s="15" t="str">
        <f t="shared" si="130"/>
        <v/>
      </c>
      <c r="I4194" s="2">
        <f>SUM(INDEX(ch_table[Duration],1):ch_table[[#This Row],[Duration]])</f>
        <v>96.000694444444505</v>
      </c>
      <c r="J4194" s="7">
        <v>0.79166666666666663</v>
      </c>
      <c r="K4194" s="16" t="str" cm="1">
        <f t="array" ref="K41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194" s="7" t="str">
        <f t="shared" si="131"/>
        <v/>
      </c>
      <c r="M4194" s="2">
        <f>SUM(INDEX(ch_table[AAT],1):ch_table[[#This Row],[AAT]])</f>
        <v>8.9416666666666735</v>
      </c>
    </row>
    <row r="4195" spans="1:13" x14ac:dyDescent="0.25">
      <c r="A4195">
        <v>278</v>
      </c>
      <c r="B4195" s="1">
        <v>43551</v>
      </c>
      <c r="C4195" s="7">
        <v>0.78819444444444442</v>
      </c>
      <c r="D4195" t="s">
        <v>11</v>
      </c>
      <c r="G4195" s="2">
        <v>2.4305555555555559E-2</v>
      </c>
      <c r="H4195" s="15" t="str">
        <f t="shared" si="130"/>
        <v/>
      </c>
      <c r="I4195" s="2">
        <f>SUM(INDEX(ch_table[Duration],1):ch_table[[#This Row],[Duration]])</f>
        <v>96.025000000000063</v>
      </c>
      <c r="J4195" s="7">
        <v>0.79166666666666663</v>
      </c>
      <c r="K4195" s="16" cm="1">
        <f t="array" ref="K41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2.083333333333337E-2</v>
      </c>
      <c r="L4195" s="7" t="str">
        <f t="shared" si="131"/>
        <v/>
      </c>
      <c r="M4195" s="2">
        <f>SUM(INDEX(ch_table[AAT],1):ch_table[[#This Row],[AAT]])</f>
        <v>8.9625000000000075</v>
      </c>
    </row>
    <row r="4196" spans="1:13" x14ac:dyDescent="0.25">
      <c r="A4196">
        <v>278</v>
      </c>
      <c r="B4196" s="1">
        <v>43551</v>
      </c>
      <c r="C4196" s="7">
        <v>0.8125</v>
      </c>
      <c r="D4196" t="s">
        <v>679</v>
      </c>
      <c r="E4196" t="s">
        <v>2893</v>
      </c>
      <c r="F4196" t="s">
        <v>1724</v>
      </c>
      <c r="G4196" s="2">
        <v>1.180555555555556E-2</v>
      </c>
      <c r="H4196" s="15" t="str">
        <f t="shared" si="130"/>
        <v/>
      </c>
      <c r="I4196" s="2">
        <f>SUM(INDEX(ch_table[Duration],1):ch_table[[#This Row],[Duration]])</f>
        <v>96.036805555555617</v>
      </c>
      <c r="J4196" s="7">
        <v>0.79166666666666663</v>
      </c>
      <c r="K4196" s="16" cm="1">
        <f t="array" ref="K41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1.180555555555556E-2</v>
      </c>
      <c r="L4196" s="7" t="str">
        <f t="shared" si="131"/>
        <v/>
      </c>
      <c r="M4196" s="2">
        <f>SUM(INDEX(ch_table[AAT],1):ch_table[[#This Row],[AAT]])</f>
        <v>8.9743055555555635</v>
      </c>
    </row>
    <row r="4197" spans="1:13" x14ac:dyDescent="0.25">
      <c r="A4197">
        <v>278</v>
      </c>
      <c r="B4197" s="1">
        <v>43551</v>
      </c>
      <c r="C4197" s="7">
        <v>0.82430555555555551</v>
      </c>
      <c r="D4197" t="s">
        <v>31</v>
      </c>
      <c r="E4197" t="s">
        <v>2894</v>
      </c>
      <c r="G4197" s="2">
        <v>6.9444444444444447E-4</v>
      </c>
      <c r="H4197" s="15" t="str">
        <f t="shared" si="130"/>
        <v/>
      </c>
      <c r="I4197" s="2">
        <f>SUM(INDEX(ch_table[Duration],1):ch_table[[#This Row],[Duration]])</f>
        <v>96.037500000000065</v>
      </c>
      <c r="J4197" s="7">
        <v>0.79166666666666663</v>
      </c>
      <c r="K4197" s="16" cm="1">
        <f t="array" ref="K41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97" s="7" t="str">
        <f t="shared" si="131"/>
        <v/>
      </c>
      <c r="M4197" s="2">
        <f>SUM(INDEX(ch_table[AAT],1):ch_table[[#This Row],[AAT]])</f>
        <v>8.9750000000000085</v>
      </c>
    </row>
    <row r="4198" spans="1:13" x14ac:dyDescent="0.25">
      <c r="A4198">
        <v>278</v>
      </c>
      <c r="B4198" s="1">
        <v>43551</v>
      </c>
      <c r="C4198" s="7">
        <v>0.82499999999999996</v>
      </c>
      <c r="D4198" t="s">
        <v>31</v>
      </c>
      <c r="E4198" t="s">
        <v>2895</v>
      </c>
      <c r="G4198" s="2">
        <v>6.9444444444444447E-4</v>
      </c>
      <c r="H4198" s="15" t="str">
        <f t="shared" si="130"/>
        <v/>
      </c>
      <c r="I4198" s="2">
        <f>SUM(INDEX(ch_table[Duration],1):ch_table[[#This Row],[Duration]])</f>
        <v>96.038194444444514</v>
      </c>
      <c r="J4198" s="7">
        <v>0.79166666666666663</v>
      </c>
      <c r="K4198" s="16" cm="1">
        <f t="array" ref="K41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98" s="7" t="str">
        <f t="shared" si="131"/>
        <v/>
      </c>
      <c r="M4198" s="2">
        <f>SUM(INDEX(ch_table[AAT],1):ch_table[[#This Row],[AAT]])</f>
        <v>8.9756944444444535</v>
      </c>
    </row>
    <row r="4199" spans="1:13" x14ac:dyDescent="0.25">
      <c r="A4199">
        <v>278</v>
      </c>
      <c r="B4199" s="1">
        <v>43551</v>
      </c>
      <c r="C4199" s="7">
        <v>0.8256944444444444</v>
      </c>
      <c r="D4199" t="s">
        <v>31</v>
      </c>
      <c r="E4199" t="s">
        <v>2896</v>
      </c>
      <c r="G4199" s="2">
        <v>6.9444444444444447E-4</v>
      </c>
      <c r="H4199" s="15" t="str">
        <f t="shared" si="130"/>
        <v/>
      </c>
      <c r="I4199" s="2">
        <f>SUM(INDEX(ch_table[Duration],1):ch_table[[#This Row],[Duration]])</f>
        <v>96.038888888888962</v>
      </c>
      <c r="J4199" s="7">
        <v>0.79166666666666663</v>
      </c>
      <c r="K4199" s="16" cm="1">
        <f t="array" ref="K41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199" s="7" t="str">
        <f t="shared" si="131"/>
        <v/>
      </c>
      <c r="M4199" s="2">
        <f>SUM(INDEX(ch_table[AAT],1):ch_table[[#This Row],[AAT]])</f>
        <v>8.9763888888888985</v>
      </c>
    </row>
    <row r="4200" spans="1:13" x14ac:dyDescent="0.25">
      <c r="A4200">
        <v>278</v>
      </c>
      <c r="B4200" s="1">
        <v>43551</v>
      </c>
      <c r="C4200" s="7">
        <v>0.82638888888888884</v>
      </c>
      <c r="D4200" t="s">
        <v>679</v>
      </c>
      <c r="E4200" t="s">
        <v>2897</v>
      </c>
      <c r="F4200" t="s">
        <v>1724</v>
      </c>
      <c r="G4200" s="2">
        <v>6.25E-2</v>
      </c>
      <c r="H4200" s="15" t="str">
        <f t="shared" si="130"/>
        <v/>
      </c>
      <c r="I4200" s="2">
        <f>SUM(INDEX(ch_table[Duration],1):ch_table[[#This Row],[Duration]])</f>
        <v>96.101388888888962</v>
      </c>
      <c r="J4200" s="7">
        <v>0.79166666666666663</v>
      </c>
      <c r="K4200" s="16" cm="1">
        <f t="array" ref="K42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6.25E-2</v>
      </c>
      <c r="L4200" s="7" t="str">
        <f t="shared" si="131"/>
        <v/>
      </c>
      <c r="M4200" s="2">
        <f>SUM(INDEX(ch_table[AAT],1):ch_table[[#This Row],[AAT]])</f>
        <v>9.0388888888888985</v>
      </c>
    </row>
    <row r="4201" spans="1:13" x14ac:dyDescent="0.25">
      <c r="A4201">
        <v>278</v>
      </c>
      <c r="B4201" s="1">
        <v>43551</v>
      </c>
      <c r="C4201" s="7">
        <v>0.88888888888888884</v>
      </c>
      <c r="D4201" t="s">
        <v>11</v>
      </c>
      <c r="G4201" s="2">
        <v>1.388888888888889E-2</v>
      </c>
      <c r="H4201" s="15" t="str">
        <f t="shared" si="130"/>
        <v/>
      </c>
      <c r="I4201" s="2">
        <f>SUM(INDEX(ch_table[Duration],1):ch_table[[#This Row],[Duration]])</f>
        <v>96.115277777777848</v>
      </c>
      <c r="J4201" s="7">
        <v>0.79166666666666663</v>
      </c>
      <c r="K4201" s="16" cm="1">
        <f t="array" ref="K42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1.388888888888889E-2</v>
      </c>
      <c r="L4201" s="7" t="str">
        <f t="shared" si="131"/>
        <v/>
      </c>
      <c r="M4201" s="2">
        <f>SUM(INDEX(ch_table[AAT],1):ch_table[[#This Row],[AAT]])</f>
        <v>9.0527777777777878</v>
      </c>
    </row>
    <row r="4202" spans="1:13" x14ac:dyDescent="0.25">
      <c r="A4202">
        <v>278</v>
      </c>
      <c r="B4202" s="1">
        <v>43551</v>
      </c>
      <c r="C4202" s="7">
        <v>0.90277777777777779</v>
      </c>
      <c r="D4202" t="s">
        <v>237</v>
      </c>
      <c r="E4202" t="s">
        <v>2891</v>
      </c>
      <c r="F4202" t="s">
        <v>1724</v>
      </c>
      <c r="G4202" s="2">
        <v>2.0833333333333329E-3</v>
      </c>
      <c r="H4202" s="15" t="str">
        <f t="shared" si="130"/>
        <v/>
      </c>
      <c r="I4202" s="2">
        <f>SUM(INDEX(ch_table[Duration],1):ch_table[[#This Row],[Duration]])</f>
        <v>96.11736111111118</v>
      </c>
      <c r="J4202" s="7">
        <v>0.79166666666666663</v>
      </c>
      <c r="K4202" s="16" cm="1">
        <f t="array" ref="K42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4202" s="7" t="str">
        <f t="shared" si="131"/>
        <v/>
      </c>
      <c r="M4202" s="2">
        <f>SUM(INDEX(ch_table[AAT],1):ch_table[[#This Row],[AAT]])</f>
        <v>9.054861111111121</v>
      </c>
    </row>
    <row r="4203" spans="1:13" x14ac:dyDescent="0.25">
      <c r="A4203">
        <v>278</v>
      </c>
      <c r="B4203" s="1">
        <v>43551</v>
      </c>
      <c r="C4203" s="7">
        <v>0.90486111111111112</v>
      </c>
      <c r="D4203" t="s">
        <v>31</v>
      </c>
      <c r="E4203" t="s">
        <v>2898</v>
      </c>
      <c r="F4203" t="s">
        <v>1724</v>
      </c>
      <c r="G4203" s="2">
        <v>1.3888888888888889E-3</v>
      </c>
      <c r="H4203" s="15" t="str">
        <f t="shared" si="130"/>
        <v/>
      </c>
      <c r="I4203" s="2">
        <f>SUM(INDEX(ch_table[Duration],1):ch_table[[#This Row],[Duration]])</f>
        <v>96.118750000000063</v>
      </c>
      <c r="J4203" s="7">
        <v>0.79166666666666663</v>
      </c>
      <c r="K4203" s="16" cm="1">
        <f t="array" ref="K42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03" s="7" t="str">
        <f t="shared" si="131"/>
        <v/>
      </c>
      <c r="M4203" s="2">
        <f>SUM(INDEX(ch_table[AAT],1):ch_table[[#This Row],[AAT]])</f>
        <v>9.0562500000000092</v>
      </c>
    </row>
    <row r="4204" spans="1:13" x14ac:dyDescent="0.25">
      <c r="A4204">
        <v>278</v>
      </c>
      <c r="B4204" s="1">
        <v>43551</v>
      </c>
      <c r="C4204" s="7">
        <v>0.90625</v>
      </c>
      <c r="D4204" t="s">
        <v>31</v>
      </c>
      <c r="E4204" t="s">
        <v>2899</v>
      </c>
      <c r="F4204" t="s">
        <v>1724</v>
      </c>
      <c r="G4204" s="2">
        <v>6.9444444444444447E-4</v>
      </c>
      <c r="H4204" s="15" t="str">
        <f t="shared" si="130"/>
        <v/>
      </c>
      <c r="I4204" s="2">
        <f>SUM(INDEX(ch_table[Duration],1):ch_table[[#This Row],[Duration]])</f>
        <v>96.119444444444511</v>
      </c>
      <c r="J4204" s="7">
        <v>0.79166666666666663</v>
      </c>
      <c r="K4204" s="16" cm="1">
        <f t="array" ref="K42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04" s="7" t="str">
        <f t="shared" si="131"/>
        <v/>
      </c>
      <c r="M4204" s="2">
        <f>SUM(INDEX(ch_table[AAT],1):ch_table[[#This Row],[AAT]])</f>
        <v>9.0569444444444542</v>
      </c>
    </row>
    <row r="4205" spans="1:13" x14ac:dyDescent="0.25">
      <c r="A4205">
        <v>278</v>
      </c>
      <c r="B4205" s="1">
        <v>43551</v>
      </c>
      <c r="C4205" s="7">
        <v>0.90694444444444444</v>
      </c>
      <c r="D4205" t="s">
        <v>31</v>
      </c>
      <c r="E4205" t="s">
        <v>2900</v>
      </c>
      <c r="F4205" t="s">
        <v>1724</v>
      </c>
      <c r="G4205" s="2">
        <v>1.3888888888888889E-3</v>
      </c>
      <c r="H4205" s="15" t="str">
        <f t="shared" si="130"/>
        <v/>
      </c>
      <c r="I4205" s="2">
        <f>SUM(INDEX(ch_table[Duration],1):ch_table[[#This Row],[Duration]])</f>
        <v>96.120833333333394</v>
      </c>
      <c r="J4205" s="7">
        <v>0.79166666666666663</v>
      </c>
      <c r="K4205" s="16" cm="1">
        <f t="array" ref="K42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05" s="7" t="str">
        <f t="shared" si="131"/>
        <v/>
      </c>
      <c r="M4205" s="2">
        <f>SUM(INDEX(ch_table[AAT],1):ch_table[[#This Row],[AAT]])</f>
        <v>9.0583333333333425</v>
      </c>
    </row>
    <row r="4206" spans="1:13" x14ac:dyDescent="0.25">
      <c r="A4206">
        <v>278</v>
      </c>
      <c r="B4206" s="1">
        <v>43551</v>
      </c>
      <c r="C4206" s="7">
        <v>0.90833333333333333</v>
      </c>
      <c r="D4206" t="s">
        <v>31</v>
      </c>
      <c r="E4206" t="s">
        <v>2901</v>
      </c>
      <c r="F4206" t="s">
        <v>1724</v>
      </c>
      <c r="G4206" s="2">
        <v>6.9444444444444447E-4</v>
      </c>
      <c r="H4206" s="15" t="str">
        <f t="shared" si="130"/>
        <v/>
      </c>
      <c r="I4206" s="2">
        <f>SUM(INDEX(ch_table[Duration],1):ch_table[[#This Row],[Duration]])</f>
        <v>96.121527777777843</v>
      </c>
      <c r="J4206" s="7">
        <v>0.79166666666666663</v>
      </c>
      <c r="K4206" s="16" cm="1">
        <f t="array" ref="K42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06" s="7" t="str">
        <f t="shared" si="131"/>
        <v/>
      </c>
      <c r="M4206" s="2">
        <f>SUM(INDEX(ch_table[AAT],1):ch_table[[#This Row],[AAT]])</f>
        <v>9.0590277777777874</v>
      </c>
    </row>
    <row r="4207" spans="1:13" x14ac:dyDescent="0.25">
      <c r="A4207">
        <v>278</v>
      </c>
      <c r="B4207" s="1">
        <v>43551</v>
      </c>
      <c r="C4207" s="7">
        <v>0.90902777777777777</v>
      </c>
      <c r="D4207" t="s">
        <v>31</v>
      </c>
      <c r="E4207" t="s">
        <v>2902</v>
      </c>
      <c r="F4207" t="s">
        <v>1724</v>
      </c>
      <c r="G4207" s="2">
        <v>3.472222222222222E-3</v>
      </c>
      <c r="H4207" s="15" t="str">
        <f t="shared" si="130"/>
        <v/>
      </c>
      <c r="I4207" s="2">
        <f>SUM(INDEX(ch_table[Duration],1):ch_table[[#This Row],[Duration]])</f>
        <v>96.125000000000071</v>
      </c>
      <c r="J4207" s="7">
        <v>0.79166666666666663</v>
      </c>
      <c r="K4207" s="16" cm="1">
        <f t="array" ref="K42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3.472222222222222E-3</v>
      </c>
      <c r="L4207" s="7" t="str">
        <f t="shared" si="131"/>
        <v/>
      </c>
      <c r="M4207" s="2">
        <f>SUM(INDEX(ch_table[AAT],1):ch_table[[#This Row],[AAT]])</f>
        <v>9.0625000000000089</v>
      </c>
    </row>
    <row r="4208" spans="1:13" x14ac:dyDescent="0.25">
      <c r="A4208">
        <v>278</v>
      </c>
      <c r="B4208" s="1">
        <v>43551</v>
      </c>
      <c r="C4208" s="7">
        <v>0.91249999999999998</v>
      </c>
      <c r="D4208" t="s">
        <v>31</v>
      </c>
      <c r="E4208" t="s">
        <v>2903</v>
      </c>
      <c r="F4208" t="s">
        <v>1724</v>
      </c>
      <c r="G4208" s="2">
        <v>1.3888888888888889E-3</v>
      </c>
      <c r="H4208" s="15" t="str">
        <f t="shared" si="130"/>
        <v/>
      </c>
      <c r="I4208" s="2">
        <f>SUM(INDEX(ch_table[Duration],1):ch_table[[#This Row],[Duration]])</f>
        <v>96.126388888888954</v>
      </c>
      <c r="J4208" s="7">
        <v>0.79166666666666663</v>
      </c>
      <c r="K4208" s="16" cm="1">
        <f t="array" ref="K42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08" s="7" t="str">
        <f t="shared" si="131"/>
        <v/>
      </c>
      <c r="M4208" s="2">
        <f>SUM(INDEX(ch_table[AAT],1):ch_table[[#This Row],[AAT]])</f>
        <v>9.0638888888888971</v>
      </c>
    </row>
    <row r="4209" spans="1:13" x14ac:dyDescent="0.25">
      <c r="A4209">
        <v>278</v>
      </c>
      <c r="B4209" s="1">
        <v>43551</v>
      </c>
      <c r="C4209" s="7">
        <v>0.91388888888888886</v>
      </c>
      <c r="D4209" t="s">
        <v>31</v>
      </c>
      <c r="E4209" t="s">
        <v>2904</v>
      </c>
      <c r="F4209" t="s">
        <v>1724</v>
      </c>
      <c r="G4209" s="2">
        <v>2.0833333333333329E-3</v>
      </c>
      <c r="H4209" s="15" t="str">
        <f t="shared" si="130"/>
        <v/>
      </c>
      <c r="I4209" s="2">
        <f>SUM(INDEX(ch_table[Duration],1):ch_table[[#This Row],[Duration]])</f>
        <v>96.128472222222285</v>
      </c>
      <c r="J4209" s="7">
        <v>0.79166666666666663</v>
      </c>
      <c r="K4209" s="16" cm="1">
        <f t="array" ref="K42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4209" s="7" t="str">
        <f t="shared" si="131"/>
        <v/>
      </c>
      <c r="M4209" s="2">
        <f>SUM(INDEX(ch_table[AAT],1):ch_table[[#This Row],[AAT]])</f>
        <v>9.0659722222222303</v>
      </c>
    </row>
    <row r="4210" spans="1:13" x14ac:dyDescent="0.25">
      <c r="A4210">
        <v>278</v>
      </c>
      <c r="B4210" s="1">
        <v>43551</v>
      </c>
      <c r="C4210" s="7">
        <v>0.91597222222222219</v>
      </c>
      <c r="D4210" t="s">
        <v>31</v>
      </c>
      <c r="E4210" t="s">
        <v>2905</v>
      </c>
      <c r="F4210" t="s">
        <v>1724</v>
      </c>
      <c r="G4210" s="2">
        <v>1.3888888888888889E-3</v>
      </c>
      <c r="H4210" s="15" t="str">
        <f t="shared" si="130"/>
        <v/>
      </c>
      <c r="I4210" s="2">
        <f>SUM(INDEX(ch_table[Duration],1):ch_table[[#This Row],[Duration]])</f>
        <v>96.129861111111168</v>
      </c>
      <c r="J4210" s="7">
        <v>0.79166666666666663</v>
      </c>
      <c r="K4210" s="16" cm="1">
        <f t="array" ref="K42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10" s="7" t="str">
        <f t="shared" si="131"/>
        <v/>
      </c>
      <c r="M4210" s="2">
        <f>SUM(INDEX(ch_table[AAT],1):ch_table[[#This Row],[AAT]])</f>
        <v>9.0673611111111185</v>
      </c>
    </row>
    <row r="4211" spans="1:13" x14ac:dyDescent="0.25">
      <c r="A4211">
        <v>278</v>
      </c>
      <c r="B4211" s="1">
        <v>43551</v>
      </c>
      <c r="C4211" s="7">
        <v>0.91736111111111107</v>
      </c>
      <c r="D4211" t="s">
        <v>31</v>
      </c>
      <c r="E4211" t="s">
        <v>2906</v>
      </c>
      <c r="F4211" t="s">
        <v>1724</v>
      </c>
      <c r="G4211" s="2">
        <v>2.0833333333333329E-3</v>
      </c>
      <c r="H4211" s="15" t="str">
        <f t="shared" si="130"/>
        <v/>
      </c>
      <c r="I4211" s="2">
        <f>SUM(INDEX(ch_table[Duration],1):ch_table[[#This Row],[Duration]])</f>
        <v>96.1319444444445</v>
      </c>
      <c r="J4211" s="7">
        <v>0.79166666666666663</v>
      </c>
      <c r="K4211" s="16" cm="1">
        <f t="array" ref="K42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4211" s="7" t="str">
        <f t="shared" si="131"/>
        <v/>
      </c>
      <c r="M4211" s="2">
        <f>SUM(INDEX(ch_table[AAT],1):ch_table[[#This Row],[AAT]])</f>
        <v>9.0694444444444517</v>
      </c>
    </row>
    <row r="4212" spans="1:13" x14ac:dyDescent="0.25">
      <c r="A4212">
        <v>278</v>
      </c>
      <c r="B4212" s="1">
        <v>43551</v>
      </c>
      <c r="C4212" s="7">
        <v>0.9194444444444444</v>
      </c>
      <c r="D4212" t="s">
        <v>31</v>
      </c>
      <c r="E4212" t="s">
        <v>2907</v>
      </c>
      <c r="F4212" t="s">
        <v>1724</v>
      </c>
      <c r="G4212" s="2">
        <v>6.9444444444444447E-4</v>
      </c>
      <c r="H4212" s="15" t="str">
        <f t="shared" si="130"/>
        <v/>
      </c>
      <c r="I4212" s="2">
        <f>SUM(INDEX(ch_table[Duration],1):ch_table[[#This Row],[Duration]])</f>
        <v>96.132638888888948</v>
      </c>
      <c r="J4212" s="7">
        <v>0.79166666666666663</v>
      </c>
      <c r="K4212" s="16" cm="1">
        <f t="array" ref="K42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12" s="7" t="str">
        <f t="shared" si="131"/>
        <v/>
      </c>
      <c r="M4212" s="2">
        <f>SUM(INDEX(ch_table[AAT],1):ch_table[[#This Row],[AAT]])</f>
        <v>9.0701388888888967</v>
      </c>
    </row>
    <row r="4213" spans="1:13" x14ac:dyDescent="0.25">
      <c r="A4213">
        <v>278</v>
      </c>
      <c r="B4213" s="1">
        <v>43551</v>
      </c>
      <c r="C4213" s="7">
        <v>0.92013888888888884</v>
      </c>
      <c r="D4213" t="s">
        <v>31</v>
      </c>
      <c r="E4213" t="s">
        <v>2908</v>
      </c>
      <c r="F4213" t="s">
        <v>1724</v>
      </c>
      <c r="G4213" s="2">
        <v>6.9444444444444447E-4</v>
      </c>
      <c r="H4213" s="15" t="str">
        <f t="shared" si="130"/>
        <v/>
      </c>
      <c r="I4213" s="2">
        <f>SUM(INDEX(ch_table[Duration],1):ch_table[[#This Row],[Duration]])</f>
        <v>96.133333333333397</v>
      </c>
      <c r="J4213" s="7">
        <v>0.79166666666666663</v>
      </c>
      <c r="K4213" s="16" cm="1">
        <f t="array" ref="K42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13" s="7" t="str">
        <f t="shared" si="131"/>
        <v/>
      </c>
      <c r="M4213" s="2">
        <f>SUM(INDEX(ch_table[AAT],1):ch_table[[#This Row],[AAT]])</f>
        <v>9.0708333333333417</v>
      </c>
    </row>
    <row r="4214" spans="1:13" x14ac:dyDescent="0.25">
      <c r="A4214">
        <v>278</v>
      </c>
      <c r="B4214" s="1">
        <v>43551</v>
      </c>
      <c r="C4214" s="7">
        <v>0.92083333333333328</v>
      </c>
      <c r="D4214" t="s">
        <v>31</v>
      </c>
      <c r="E4214" t="s">
        <v>2909</v>
      </c>
      <c r="F4214" t="s">
        <v>1724</v>
      </c>
      <c r="G4214" s="2">
        <v>1.3888888888888889E-3</v>
      </c>
      <c r="H4214" s="15" t="str">
        <f t="shared" si="130"/>
        <v/>
      </c>
      <c r="I4214" s="2">
        <f>SUM(INDEX(ch_table[Duration],1):ch_table[[#This Row],[Duration]])</f>
        <v>96.13472222222228</v>
      </c>
      <c r="J4214" s="7">
        <v>0.79166666666666663</v>
      </c>
      <c r="K4214" s="16" cm="1">
        <f t="array" ref="K42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14" s="7" t="str">
        <f t="shared" si="131"/>
        <v/>
      </c>
      <c r="M4214" s="2">
        <f>SUM(INDEX(ch_table[AAT],1):ch_table[[#This Row],[AAT]])</f>
        <v>9.07222222222223</v>
      </c>
    </row>
    <row r="4215" spans="1:13" x14ac:dyDescent="0.25">
      <c r="A4215">
        <v>278</v>
      </c>
      <c r="B4215" s="1">
        <v>43551</v>
      </c>
      <c r="C4215" s="7">
        <v>0.92222222222222228</v>
      </c>
      <c r="D4215" t="s">
        <v>31</v>
      </c>
      <c r="E4215" t="s">
        <v>2910</v>
      </c>
      <c r="F4215" t="s">
        <v>1724</v>
      </c>
      <c r="G4215" s="2">
        <v>6.9444444444444447E-4</v>
      </c>
      <c r="H4215" s="15" t="str">
        <f t="shared" si="130"/>
        <v/>
      </c>
      <c r="I4215" s="2">
        <f>SUM(INDEX(ch_table[Duration],1):ch_table[[#This Row],[Duration]])</f>
        <v>96.135416666666728</v>
      </c>
      <c r="J4215" s="7">
        <v>0.79166666666666663</v>
      </c>
      <c r="K4215" s="16" cm="1">
        <f t="array" ref="K42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15" s="7" t="str">
        <f t="shared" si="131"/>
        <v/>
      </c>
      <c r="M4215" s="2">
        <f>SUM(INDEX(ch_table[AAT],1):ch_table[[#This Row],[AAT]])</f>
        <v>9.072916666666675</v>
      </c>
    </row>
    <row r="4216" spans="1:13" x14ac:dyDescent="0.25">
      <c r="A4216">
        <v>278</v>
      </c>
      <c r="B4216" s="1">
        <v>43551</v>
      </c>
      <c r="C4216" s="7">
        <v>0.92291666666666672</v>
      </c>
      <c r="D4216" t="s">
        <v>31</v>
      </c>
      <c r="E4216" t="s">
        <v>2911</v>
      </c>
      <c r="F4216" t="s">
        <v>1724</v>
      </c>
      <c r="G4216" s="2">
        <v>6.9444444444444447E-4</v>
      </c>
      <c r="H4216" s="15" t="str">
        <f t="shared" si="130"/>
        <v/>
      </c>
      <c r="I4216" s="2">
        <f>SUM(INDEX(ch_table[Duration],1):ch_table[[#This Row],[Duration]])</f>
        <v>96.136111111111177</v>
      </c>
      <c r="J4216" s="7">
        <v>0.79166666666666663</v>
      </c>
      <c r="K4216" s="16" cm="1">
        <f t="array" ref="K42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16" s="7" t="str">
        <f t="shared" si="131"/>
        <v/>
      </c>
      <c r="M4216" s="2">
        <f>SUM(INDEX(ch_table[AAT],1):ch_table[[#This Row],[AAT]])</f>
        <v>9.07361111111112</v>
      </c>
    </row>
    <row r="4217" spans="1:13" x14ac:dyDescent="0.25">
      <c r="A4217">
        <v>278</v>
      </c>
      <c r="B4217" s="1">
        <v>43551</v>
      </c>
      <c r="C4217" s="7">
        <v>0.92361111111111116</v>
      </c>
      <c r="D4217" t="s">
        <v>31</v>
      </c>
      <c r="E4217" t="s">
        <v>2912</v>
      </c>
      <c r="F4217" t="s">
        <v>1724</v>
      </c>
      <c r="G4217" s="2">
        <v>1.3888888888888889E-3</v>
      </c>
      <c r="H4217" s="15" t="str">
        <f t="shared" si="130"/>
        <v/>
      </c>
      <c r="I4217" s="2">
        <f>SUM(INDEX(ch_table[Duration],1):ch_table[[#This Row],[Duration]])</f>
        <v>96.13750000000006</v>
      </c>
      <c r="J4217" s="7">
        <v>0.79166666666666663</v>
      </c>
      <c r="K4217" s="16" cm="1">
        <f t="array" ref="K42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17" s="7" t="str">
        <f t="shared" si="131"/>
        <v/>
      </c>
      <c r="M4217" s="2">
        <f>SUM(INDEX(ch_table[AAT],1):ch_table[[#This Row],[AAT]])</f>
        <v>9.0750000000000082</v>
      </c>
    </row>
    <row r="4218" spans="1:13" x14ac:dyDescent="0.25">
      <c r="A4218">
        <v>278</v>
      </c>
      <c r="B4218" s="1">
        <v>43551</v>
      </c>
      <c r="C4218" s="7">
        <v>0.92500000000000004</v>
      </c>
      <c r="D4218" t="s">
        <v>31</v>
      </c>
      <c r="E4218" t="s">
        <v>2913</v>
      </c>
      <c r="F4218" t="s">
        <v>1724</v>
      </c>
      <c r="G4218" s="2">
        <v>2.7777777777777779E-3</v>
      </c>
      <c r="H4218" s="15" t="str">
        <f t="shared" si="130"/>
        <v/>
      </c>
      <c r="I4218" s="2">
        <f>SUM(INDEX(ch_table[Duration],1):ch_table[[#This Row],[Duration]])</f>
        <v>96.14027777777784</v>
      </c>
      <c r="J4218" s="7">
        <v>0.79166666666666663</v>
      </c>
      <c r="K4218" s="16" cm="1">
        <f t="array" ref="K42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2.7777777777777779E-3</v>
      </c>
      <c r="L4218" s="7" t="str">
        <f t="shared" si="131"/>
        <v/>
      </c>
      <c r="M4218" s="2">
        <f>SUM(INDEX(ch_table[AAT],1):ch_table[[#This Row],[AAT]])</f>
        <v>9.0777777777777864</v>
      </c>
    </row>
    <row r="4219" spans="1:13" x14ac:dyDescent="0.25">
      <c r="A4219">
        <v>278</v>
      </c>
      <c r="B4219" s="1">
        <v>43551</v>
      </c>
      <c r="C4219" s="7">
        <v>0.92777777777777781</v>
      </c>
      <c r="D4219" t="s">
        <v>31</v>
      </c>
      <c r="E4219" t="s">
        <v>2914</v>
      </c>
      <c r="F4219" t="s">
        <v>1724</v>
      </c>
      <c r="G4219" s="2">
        <v>6.9444444444444447E-4</v>
      </c>
      <c r="H4219" s="15" t="str">
        <f t="shared" si="130"/>
        <v/>
      </c>
      <c r="I4219" s="2">
        <f>SUM(INDEX(ch_table[Duration],1):ch_table[[#This Row],[Duration]])</f>
        <v>96.140972222222288</v>
      </c>
      <c r="J4219" s="7">
        <v>0.79166666666666663</v>
      </c>
      <c r="K4219" s="16" cm="1">
        <f t="array" ref="K42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19" s="7" t="str">
        <f t="shared" si="131"/>
        <v/>
      </c>
      <c r="M4219" s="2">
        <f>SUM(INDEX(ch_table[AAT],1):ch_table[[#This Row],[AAT]])</f>
        <v>9.0784722222222314</v>
      </c>
    </row>
    <row r="4220" spans="1:13" x14ac:dyDescent="0.25">
      <c r="A4220">
        <v>278</v>
      </c>
      <c r="B4220" s="1">
        <v>43551</v>
      </c>
      <c r="C4220" s="7">
        <v>0.92847222222222225</v>
      </c>
      <c r="D4220" t="s">
        <v>31</v>
      </c>
      <c r="E4220" t="s">
        <v>2915</v>
      </c>
      <c r="F4220" t="s">
        <v>1724</v>
      </c>
      <c r="G4220" s="2">
        <v>1.3888888888888889E-3</v>
      </c>
      <c r="H4220" s="15" t="str">
        <f t="shared" si="130"/>
        <v/>
      </c>
      <c r="I4220" s="2">
        <f>SUM(INDEX(ch_table[Duration],1):ch_table[[#This Row],[Duration]])</f>
        <v>96.142361111111171</v>
      </c>
      <c r="J4220" s="7">
        <v>0.79166666666666663</v>
      </c>
      <c r="K4220" s="16" cm="1">
        <f t="array" ref="K42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20" s="7" t="str">
        <f t="shared" si="131"/>
        <v/>
      </c>
      <c r="M4220" s="2">
        <f>SUM(INDEX(ch_table[AAT],1):ch_table[[#This Row],[AAT]])</f>
        <v>9.0798611111111196</v>
      </c>
    </row>
    <row r="4221" spans="1:13" x14ac:dyDescent="0.25">
      <c r="A4221">
        <v>278</v>
      </c>
      <c r="B4221" s="1">
        <v>43551</v>
      </c>
      <c r="C4221" s="7">
        <v>0.92986111111111114</v>
      </c>
      <c r="D4221" t="s">
        <v>31</v>
      </c>
      <c r="E4221" t="s">
        <v>2916</v>
      </c>
      <c r="F4221" t="s">
        <v>1724</v>
      </c>
      <c r="G4221" s="2">
        <v>1.3888888888888889E-3</v>
      </c>
      <c r="H4221" s="15" t="str">
        <f t="shared" si="130"/>
        <v/>
      </c>
      <c r="I4221" s="2">
        <f>SUM(INDEX(ch_table[Duration],1):ch_table[[#This Row],[Duration]])</f>
        <v>96.143750000000054</v>
      </c>
      <c r="J4221" s="7">
        <v>0.79166666666666663</v>
      </c>
      <c r="K4221" s="16" cm="1">
        <f t="array" ref="K42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21" s="7" t="str">
        <f t="shared" si="131"/>
        <v/>
      </c>
      <c r="M4221" s="2">
        <f>SUM(INDEX(ch_table[AAT],1):ch_table[[#This Row],[AAT]])</f>
        <v>9.0812500000000078</v>
      </c>
    </row>
    <row r="4222" spans="1:13" x14ac:dyDescent="0.25">
      <c r="A4222">
        <v>278</v>
      </c>
      <c r="B4222" s="1">
        <v>43551</v>
      </c>
      <c r="C4222" s="7">
        <v>0.93125000000000002</v>
      </c>
      <c r="D4222" t="s">
        <v>31</v>
      </c>
      <c r="E4222" t="s">
        <v>2917</v>
      </c>
      <c r="F4222" t="s">
        <v>1724</v>
      </c>
      <c r="G4222" s="2">
        <v>1.3888888888888889E-3</v>
      </c>
      <c r="H4222" s="15" t="str">
        <f t="shared" si="130"/>
        <v/>
      </c>
      <c r="I4222" s="2">
        <f>SUM(INDEX(ch_table[Duration],1):ch_table[[#This Row],[Duration]])</f>
        <v>96.145138888888937</v>
      </c>
      <c r="J4222" s="7">
        <v>0.79166666666666663</v>
      </c>
      <c r="K4222" s="16" cm="1">
        <f t="array" ref="K42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22" s="7" t="str">
        <f t="shared" si="131"/>
        <v/>
      </c>
      <c r="M4222" s="2">
        <f>SUM(INDEX(ch_table[AAT],1):ch_table[[#This Row],[AAT]])</f>
        <v>9.082638888888896</v>
      </c>
    </row>
    <row r="4223" spans="1:13" x14ac:dyDescent="0.25">
      <c r="A4223">
        <v>278</v>
      </c>
      <c r="B4223" s="1">
        <v>43551</v>
      </c>
      <c r="C4223" s="7">
        <v>0.93263888888888891</v>
      </c>
      <c r="D4223" t="s">
        <v>31</v>
      </c>
      <c r="E4223" t="s">
        <v>2918</v>
      </c>
      <c r="F4223" t="s">
        <v>1724</v>
      </c>
      <c r="G4223" s="2">
        <v>6.9444444444444447E-4</v>
      </c>
      <c r="H4223" s="15" t="str">
        <f t="shared" si="130"/>
        <v/>
      </c>
      <c r="I4223" s="2">
        <f>SUM(INDEX(ch_table[Duration],1):ch_table[[#This Row],[Duration]])</f>
        <v>96.145833333333385</v>
      </c>
      <c r="J4223" s="7">
        <v>0.79166666666666663</v>
      </c>
      <c r="K4223" s="16" cm="1">
        <f t="array" ref="K42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23" s="7" t="str">
        <f t="shared" si="131"/>
        <v/>
      </c>
      <c r="M4223" s="2">
        <f>SUM(INDEX(ch_table[AAT],1):ch_table[[#This Row],[AAT]])</f>
        <v>9.083333333333341</v>
      </c>
    </row>
    <row r="4224" spans="1:13" x14ac:dyDescent="0.25">
      <c r="A4224">
        <v>278</v>
      </c>
      <c r="B4224" s="1">
        <v>43551</v>
      </c>
      <c r="C4224" s="7">
        <v>0.93333333333333335</v>
      </c>
      <c r="D4224" t="s">
        <v>31</v>
      </c>
      <c r="E4224" t="s">
        <v>2919</v>
      </c>
      <c r="F4224" t="s">
        <v>1724</v>
      </c>
      <c r="G4224" s="2">
        <v>1.3888888888888889E-3</v>
      </c>
      <c r="H4224" s="15" t="str">
        <f t="shared" si="130"/>
        <v/>
      </c>
      <c r="I4224" s="2">
        <f>SUM(INDEX(ch_table[Duration],1):ch_table[[#This Row],[Duration]])</f>
        <v>96.147222222222268</v>
      </c>
      <c r="J4224" s="7">
        <v>0.79166666666666663</v>
      </c>
      <c r="K4224" s="16" cm="1">
        <f t="array" ref="K42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24" s="7" t="str">
        <f t="shared" si="131"/>
        <v/>
      </c>
      <c r="M4224" s="2">
        <f>SUM(INDEX(ch_table[AAT],1):ch_table[[#This Row],[AAT]])</f>
        <v>9.0847222222222292</v>
      </c>
    </row>
    <row r="4225" spans="1:13" x14ac:dyDescent="0.25">
      <c r="A4225">
        <v>278</v>
      </c>
      <c r="B4225" s="1">
        <v>43551</v>
      </c>
      <c r="C4225" s="7">
        <v>0.93472222222222223</v>
      </c>
      <c r="D4225" t="s">
        <v>23</v>
      </c>
      <c r="E4225" t="s">
        <v>2920</v>
      </c>
      <c r="G4225" s="2">
        <v>2.0833333333333329E-2</v>
      </c>
      <c r="H4225" s="15" t="str">
        <f t="shared" si="130"/>
        <v/>
      </c>
      <c r="I4225" s="2">
        <f>SUM(INDEX(ch_table[Duration],1):ch_table[[#This Row],[Duration]])</f>
        <v>96.168055555555597</v>
      </c>
      <c r="J4225" s="7">
        <v>0.79166666666666663</v>
      </c>
      <c r="K4225" s="16" cm="1">
        <f t="array" ref="K42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225" s="7" t="str">
        <f t="shared" si="131"/>
        <v/>
      </c>
      <c r="M4225" s="2">
        <f>SUM(INDEX(ch_table[AAT],1):ch_table[[#This Row],[AAT]])</f>
        <v>9.1055555555555632</v>
      </c>
    </row>
    <row r="4226" spans="1:13" x14ac:dyDescent="0.25">
      <c r="A4226">
        <v>278</v>
      </c>
      <c r="B4226" s="1">
        <v>43551</v>
      </c>
      <c r="C4226" s="7">
        <v>0.9555555555555556</v>
      </c>
      <c r="D4226" t="s">
        <v>8</v>
      </c>
      <c r="H4226" s="15">
        <f t="shared" ref="H4226:H4289" si="132">IF(OR($D4226="House rose", $D4226="Session end"), SUMIF(A:A,A4226, G:G),"")</f>
        <v>0.47638888888888875</v>
      </c>
      <c r="I4226" s="2">
        <f>SUM(INDEX(ch_table[Duration],1):ch_table[[#This Row],[Duration]])</f>
        <v>96.168055555555597</v>
      </c>
      <c r="J4226" s="7">
        <v>0.79166666666666663</v>
      </c>
      <c r="K4226" s="16" t="str" cm="1">
        <f t="array" ref="K42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26" s="7">
        <f t="shared" ref="L4226:L4289" si="133">IF(OR(D4226="House rose",D4226="Session end"), SUMIF(A:A, A4226,K:K),"")</f>
        <v>0.16388888888888886</v>
      </c>
      <c r="M4226" s="2">
        <f>SUM(INDEX(ch_table[AAT],1):ch_table[[#This Row],[AAT]])</f>
        <v>9.1055555555555632</v>
      </c>
    </row>
    <row r="4227" spans="1:13" x14ac:dyDescent="0.25">
      <c r="A4227">
        <v>279</v>
      </c>
      <c r="B4227" s="1">
        <v>43552</v>
      </c>
      <c r="C4227" s="7">
        <v>0.39583333333333331</v>
      </c>
      <c r="D4227" t="s">
        <v>13</v>
      </c>
      <c r="G4227" s="2">
        <v>2.0833333333333329E-3</v>
      </c>
      <c r="H4227" s="15" t="str">
        <f t="shared" si="132"/>
        <v/>
      </c>
      <c r="I4227" s="2">
        <f>SUM(INDEX(ch_table[Duration],1):ch_table[[#This Row],[Duration]])</f>
        <v>96.170138888888928</v>
      </c>
      <c r="J4227" s="7">
        <v>0.70833333333333337</v>
      </c>
      <c r="K4227" s="16" t="str" cm="1">
        <f t="array" ref="K42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27" s="7" t="str">
        <f t="shared" si="133"/>
        <v/>
      </c>
      <c r="M4227" s="2">
        <f>SUM(INDEX(ch_table[AAT],1):ch_table[[#This Row],[AAT]])</f>
        <v>9.1055555555555632</v>
      </c>
    </row>
    <row r="4228" spans="1:13" x14ac:dyDescent="0.25">
      <c r="A4228">
        <v>279</v>
      </c>
      <c r="B4228" s="1">
        <v>43552</v>
      </c>
      <c r="C4228" s="7">
        <v>0.39791666666666659</v>
      </c>
      <c r="D4228" t="s">
        <v>52</v>
      </c>
      <c r="E4228" t="s">
        <v>1523</v>
      </c>
      <c r="G4228" s="2">
        <v>2.222222222222222E-2</v>
      </c>
      <c r="H4228" s="15" t="str">
        <f t="shared" si="132"/>
        <v/>
      </c>
      <c r="I4228" s="2">
        <f>SUM(INDEX(ch_table[Duration],1):ch_table[[#This Row],[Duration]])</f>
        <v>96.192361111111154</v>
      </c>
      <c r="J4228" s="7">
        <v>0.70833333333333337</v>
      </c>
      <c r="K4228" s="16" t="str" cm="1">
        <f t="array" ref="K42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28" s="7" t="str">
        <f t="shared" si="133"/>
        <v/>
      </c>
      <c r="M4228" s="2">
        <f>SUM(INDEX(ch_table[AAT],1):ch_table[[#This Row],[AAT]])</f>
        <v>9.1055555555555632</v>
      </c>
    </row>
    <row r="4229" spans="1:13" x14ac:dyDescent="0.25">
      <c r="A4229">
        <v>279</v>
      </c>
      <c r="B4229" s="1">
        <v>43552</v>
      </c>
      <c r="C4229" s="7">
        <v>0.4201388888888889</v>
      </c>
      <c r="D4229" t="s">
        <v>54</v>
      </c>
      <c r="E4229" t="s">
        <v>1523</v>
      </c>
      <c r="G4229" s="2">
        <v>1.041666666666667E-2</v>
      </c>
      <c r="H4229" s="15" t="str">
        <f t="shared" si="132"/>
        <v/>
      </c>
      <c r="I4229" s="2">
        <f>SUM(INDEX(ch_table[Duration],1):ch_table[[#This Row],[Duration]])</f>
        <v>96.202777777777825</v>
      </c>
      <c r="J4229" s="7">
        <v>0.70833333333333337</v>
      </c>
      <c r="K4229" s="16" t="str" cm="1">
        <f t="array" ref="K42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29" s="7" t="str">
        <f t="shared" si="133"/>
        <v/>
      </c>
      <c r="M4229" s="2">
        <f>SUM(INDEX(ch_table[AAT],1):ch_table[[#This Row],[AAT]])</f>
        <v>9.1055555555555632</v>
      </c>
    </row>
    <row r="4230" spans="1:13" x14ac:dyDescent="0.25">
      <c r="A4230">
        <v>279</v>
      </c>
      <c r="B4230" s="1">
        <v>43552</v>
      </c>
      <c r="C4230" s="7">
        <v>0.43055555555555558</v>
      </c>
      <c r="D4230" t="s">
        <v>52</v>
      </c>
      <c r="E4230" t="s">
        <v>2921</v>
      </c>
      <c r="G4230" s="2">
        <v>1.5277777777777781E-2</v>
      </c>
      <c r="H4230" s="15" t="str">
        <f t="shared" si="132"/>
        <v/>
      </c>
      <c r="I4230" s="2">
        <f>SUM(INDEX(ch_table[Duration],1):ch_table[[#This Row],[Duration]])</f>
        <v>96.218055555555608</v>
      </c>
      <c r="J4230" s="7">
        <v>0.70833333333333337</v>
      </c>
      <c r="K4230" s="16" t="str" cm="1">
        <f t="array" ref="K42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0" s="7" t="str">
        <f t="shared" si="133"/>
        <v/>
      </c>
      <c r="M4230" s="2">
        <f>SUM(INDEX(ch_table[AAT],1):ch_table[[#This Row],[AAT]])</f>
        <v>9.1055555555555632</v>
      </c>
    </row>
    <row r="4231" spans="1:13" x14ac:dyDescent="0.25">
      <c r="A4231">
        <v>279</v>
      </c>
      <c r="B4231" s="1">
        <v>43552</v>
      </c>
      <c r="C4231" s="7">
        <v>0.44583333333333341</v>
      </c>
      <c r="D4231" t="s">
        <v>55</v>
      </c>
      <c r="E4231" t="s">
        <v>2922</v>
      </c>
      <c r="G4231" s="2">
        <v>2.5000000000000001E-2</v>
      </c>
      <c r="H4231" s="15" t="str">
        <f t="shared" si="132"/>
        <v/>
      </c>
      <c r="I4231" s="2">
        <f>SUM(INDEX(ch_table[Duration],1):ch_table[[#This Row],[Duration]])</f>
        <v>96.243055555555614</v>
      </c>
      <c r="J4231" s="7">
        <v>0.70833333333333337</v>
      </c>
      <c r="K4231" s="16" t="str" cm="1">
        <f t="array" ref="K42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1" s="7" t="str">
        <f t="shared" si="133"/>
        <v/>
      </c>
      <c r="M4231" s="2">
        <f>SUM(INDEX(ch_table[AAT],1):ch_table[[#This Row],[AAT]])</f>
        <v>9.1055555555555632</v>
      </c>
    </row>
    <row r="4232" spans="1:13" x14ac:dyDescent="0.25">
      <c r="A4232">
        <v>279</v>
      </c>
      <c r="B4232" s="1">
        <v>43552</v>
      </c>
      <c r="C4232" s="7">
        <v>0.47083333333333333</v>
      </c>
      <c r="D4232" t="s">
        <v>25</v>
      </c>
      <c r="E4232" t="s">
        <v>2923</v>
      </c>
      <c r="G4232" s="2">
        <v>2.9861111111111109E-2</v>
      </c>
      <c r="H4232" s="15" t="str">
        <f t="shared" si="132"/>
        <v/>
      </c>
      <c r="I4232" s="2">
        <f>SUM(INDEX(ch_table[Duration],1):ch_table[[#This Row],[Duration]])</f>
        <v>96.272916666666731</v>
      </c>
      <c r="J4232" s="7">
        <v>0.70833333333333337</v>
      </c>
      <c r="K4232" s="16" t="str" cm="1">
        <f t="array" ref="K42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2" s="7" t="str">
        <f t="shared" si="133"/>
        <v/>
      </c>
      <c r="M4232" s="2">
        <f>SUM(INDEX(ch_table[AAT],1):ch_table[[#This Row],[AAT]])</f>
        <v>9.1055555555555632</v>
      </c>
    </row>
    <row r="4233" spans="1:13" x14ac:dyDescent="0.25">
      <c r="A4233">
        <v>279</v>
      </c>
      <c r="B4233" s="1">
        <v>43552</v>
      </c>
      <c r="C4233" s="7">
        <v>0.50069444444444444</v>
      </c>
      <c r="D4233" t="s">
        <v>29</v>
      </c>
      <c r="E4233" t="s">
        <v>30</v>
      </c>
      <c r="G4233" s="2">
        <v>5.4166666666666669E-2</v>
      </c>
      <c r="H4233" s="15" t="str">
        <f t="shared" si="132"/>
        <v/>
      </c>
      <c r="I4233" s="2">
        <f>SUM(INDEX(ch_table[Duration],1):ch_table[[#This Row],[Duration]])</f>
        <v>96.327083333333391</v>
      </c>
      <c r="J4233" s="7">
        <v>0.70833333333333337</v>
      </c>
      <c r="K4233" s="16" t="str" cm="1">
        <f t="array" ref="K42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3" s="7" t="str">
        <f t="shared" si="133"/>
        <v/>
      </c>
      <c r="M4233" s="2">
        <f>SUM(INDEX(ch_table[AAT],1):ch_table[[#This Row],[AAT]])</f>
        <v>9.1055555555555632</v>
      </c>
    </row>
    <row r="4234" spans="1:13" x14ac:dyDescent="0.25">
      <c r="A4234">
        <v>279</v>
      </c>
      <c r="B4234" s="1">
        <v>43552</v>
      </c>
      <c r="C4234" s="7">
        <v>0.55486111111111114</v>
      </c>
      <c r="D4234" t="s">
        <v>31</v>
      </c>
      <c r="E4234" t="s">
        <v>2924</v>
      </c>
      <c r="G4234" s="2">
        <v>2.7777777777777779E-3</v>
      </c>
      <c r="H4234" s="15" t="str">
        <f t="shared" si="132"/>
        <v/>
      </c>
      <c r="I4234" s="2">
        <f>SUM(INDEX(ch_table[Duration],1):ch_table[[#This Row],[Duration]])</f>
        <v>96.329861111111171</v>
      </c>
      <c r="J4234" s="7">
        <v>0.70833333333333337</v>
      </c>
      <c r="K4234" s="16" t="str" cm="1">
        <f t="array" ref="K42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4" s="7" t="str">
        <f t="shared" si="133"/>
        <v/>
      </c>
      <c r="M4234" s="2">
        <f>SUM(INDEX(ch_table[AAT],1):ch_table[[#This Row],[AAT]])</f>
        <v>9.1055555555555632</v>
      </c>
    </row>
    <row r="4235" spans="1:13" x14ac:dyDescent="0.25">
      <c r="A4235">
        <v>279</v>
      </c>
      <c r="B4235" s="1">
        <v>43552</v>
      </c>
      <c r="C4235" s="7">
        <v>0.55763888888888891</v>
      </c>
      <c r="D4235" t="s">
        <v>31</v>
      </c>
      <c r="E4235" t="s">
        <v>2925</v>
      </c>
      <c r="G4235" s="2">
        <v>1.3888888888888889E-3</v>
      </c>
      <c r="H4235" s="15" t="str">
        <f t="shared" si="132"/>
        <v/>
      </c>
      <c r="I4235" s="2">
        <f>SUM(INDEX(ch_table[Duration],1):ch_table[[#This Row],[Duration]])</f>
        <v>96.331250000000054</v>
      </c>
      <c r="J4235" s="7">
        <v>0.70833333333333337</v>
      </c>
      <c r="K4235" s="16" t="str" cm="1">
        <f t="array" ref="K42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5" s="7" t="str">
        <f t="shared" si="133"/>
        <v/>
      </c>
      <c r="M4235" s="2">
        <f>SUM(INDEX(ch_table[AAT],1):ch_table[[#This Row],[AAT]])</f>
        <v>9.1055555555555632</v>
      </c>
    </row>
    <row r="4236" spans="1:13" x14ac:dyDescent="0.25">
      <c r="A4236">
        <v>279</v>
      </c>
      <c r="B4236" s="1">
        <v>43552</v>
      </c>
      <c r="C4236" s="7">
        <v>0.55902777777777779</v>
      </c>
      <c r="D4236" t="s">
        <v>31</v>
      </c>
      <c r="E4236" t="s">
        <v>2926</v>
      </c>
      <c r="G4236" s="2">
        <v>6.9444444444444447E-4</v>
      </c>
      <c r="H4236" s="15" t="str">
        <f t="shared" si="132"/>
        <v/>
      </c>
      <c r="I4236" s="2">
        <f>SUM(INDEX(ch_table[Duration],1):ch_table[[#This Row],[Duration]])</f>
        <v>96.331944444444503</v>
      </c>
      <c r="J4236" s="7">
        <v>0.70833333333333337</v>
      </c>
      <c r="K4236" s="16" t="str" cm="1">
        <f t="array" ref="K42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6" s="7" t="str">
        <f t="shared" si="133"/>
        <v/>
      </c>
      <c r="M4236" s="2">
        <f>SUM(INDEX(ch_table[AAT],1):ch_table[[#This Row],[AAT]])</f>
        <v>9.1055555555555632</v>
      </c>
    </row>
    <row r="4237" spans="1:13" x14ac:dyDescent="0.25">
      <c r="A4237">
        <v>279</v>
      </c>
      <c r="B4237" s="1">
        <v>43552</v>
      </c>
      <c r="C4237" s="7">
        <v>0.55972222222222223</v>
      </c>
      <c r="D4237" t="s">
        <v>31</v>
      </c>
      <c r="E4237" t="s">
        <v>2927</v>
      </c>
      <c r="F4237" t="s">
        <v>1724</v>
      </c>
      <c r="G4237" s="2">
        <v>1.3888888888888889E-3</v>
      </c>
      <c r="H4237" s="15" t="str">
        <f t="shared" si="132"/>
        <v/>
      </c>
      <c r="I4237" s="2">
        <f>SUM(INDEX(ch_table[Duration],1):ch_table[[#This Row],[Duration]])</f>
        <v>96.333333333333385</v>
      </c>
      <c r="J4237" s="7">
        <v>0.70833333333333337</v>
      </c>
      <c r="K4237" s="16" t="str" cm="1">
        <f t="array" ref="K42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7" s="7" t="str">
        <f t="shared" si="133"/>
        <v/>
      </c>
      <c r="M4237" s="2">
        <f>SUM(INDEX(ch_table[AAT],1):ch_table[[#This Row],[AAT]])</f>
        <v>9.1055555555555632</v>
      </c>
    </row>
    <row r="4238" spans="1:13" x14ac:dyDescent="0.25">
      <c r="A4238">
        <v>279</v>
      </c>
      <c r="B4238" s="1">
        <v>43552</v>
      </c>
      <c r="C4238" s="7">
        <v>0.56111111111111112</v>
      </c>
      <c r="D4238" t="s">
        <v>31</v>
      </c>
      <c r="E4238" t="s">
        <v>2928</v>
      </c>
      <c r="F4238" t="s">
        <v>1724</v>
      </c>
      <c r="G4238" s="2">
        <v>1.3888888888888889E-3</v>
      </c>
      <c r="H4238" s="15" t="str">
        <f t="shared" si="132"/>
        <v/>
      </c>
      <c r="I4238" s="2">
        <f>SUM(INDEX(ch_table[Duration],1):ch_table[[#This Row],[Duration]])</f>
        <v>96.334722222222268</v>
      </c>
      <c r="J4238" s="7">
        <v>0.70833333333333337</v>
      </c>
      <c r="K4238" s="16" t="str" cm="1">
        <f t="array" ref="K42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8" s="7" t="str">
        <f t="shared" si="133"/>
        <v/>
      </c>
      <c r="M4238" s="2">
        <f>SUM(INDEX(ch_table[AAT],1):ch_table[[#This Row],[AAT]])</f>
        <v>9.1055555555555632</v>
      </c>
    </row>
    <row r="4239" spans="1:13" x14ac:dyDescent="0.25">
      <c r="A4239">
        <v>279</v>
      </c>
      <c r="B4239" s="1">
        <v>43552</v>
      </c>
      <c r="C4239" s="7">
        <v>0.5625</v>
      </c>
      <c r="D4239" t="s">
        <v>31</v>
      </c>
      <c r="E4239" t="s">
        <v>2929</v>
      </c>
      <c r="F4239" t="s">
        <v>1724</v>
      </c>
      <c r="G4239" s="2">
        <v>2.0833333333333329E-3</v>
      </c>
      <c r="H4239" s="15" t="str">
        <f t="shared" si="132"/>
        <v/>
      </c>
      <c r="I4239" s="2">
        <f>SUM(INDEX(ch_table[Duration],1):ch_table[[#This Row],[Duration]])</f>
        <v>96.3368055555556</v>
      </c>
      <c r="J4239" s="7">
        <v>0.70833333333333337</v>
      </c>
      <c r="K4239" s="16" t="str" cm="1">
        <f t="array" ref="K42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39" s="7" t="str">
        <f t="shared" si="133"/>
        <v/>
      </c>
      <c r="M4239" s="2">
        <f>SUM(INDEX(ch_table[AAT],1):ch_table[[#This Row],[AAT]])</f>
        <v>9.1055555555555632</v>
      </c>
    </row>
    <row r="4240" spans="1:13" x14ac:dyDescent="0.25">
      <c r="A4240">
        <v>279</v>
      </c>
      <c r="B4240" s="1">
        <v>43552</v>
      </c>
      <c r="C4240" s="7">
        <v>0.56458333333333333</v>
      </c>
      <c r="D4240" t="s">
        <v>31</v>
      </c>
      <c r="E4240" t="s">
        <v>2930</v>
      </c>
      <c r="F4240" t="s">
        <v>1724</v>
      </c>
      <c r="G4240" s="2">
        <v>6.9444444444444447E-4</v>
      </c>
      <c r="H4240" s="15" t="str">
        <f t="shared" si="132"/>
        <v/>
      </c>
      <c r="I4240" s="2">
        <f>SUM(INDEX(ch_table[Duration],1):ch_table[[#This Row],[Duration]])</f>
        <v>96.337500000000048</v>
      </c>
      <c r="J4240" s="7">
        <v>0.70833333333333337</v>
      </c>
      <c r="K4240" s="16" t="str" cm="1">
        <f t="array" ref="K42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0" s="7" t="str">
        <f t="shared" si="133"/>
        <v/>
      </c>
      <c r="M4240" s="2">
        <f>SUM(INDEX(ch_table[AAT],1):ch_table[[#This Row],[AAT]])</f>
        <v>9.1055555555555632</v>
      </c>
    </row>
    <row r="4241" spans="1:13" x14ac:dyDescent="0.25">
      <c r="A4241">
        <v>279</v>
      </c>
      <c r="B4241" s="1">
        <v>43552</v>
      </c>
      <c r="C4241" s="7">
        <v>0.56527777777777777</v>
      </c>
      <c r="D4241" t="s">
        <v>31</v>
      </c>
      <c r="E4241" t="s">
        <v>2931</v>
      </c>
      <c r="G4241" s="2">
        <v>2.0833333333333329E-3</v>
      </c>
      <c r="H4241" s="15" t="str">
        <f t="shared" si="132"/>
        <v/>
      </c>
      <c r="I4241" s="2">
        <f>SUM(INDEX(ch_table[Duration],1):ch_table[[#This Row],[Duration]])</f>
        <v>96.33958333333338</v>
      </c>
      <c r="J4241" s="7">
        <v>0.70833333333333337</v>
      </c>
      <c r="K4241" s="16" t="str" cm="1">
        <f t="array" ref="K42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1" s="7" t="str">
        <f t="shared" si="133"/>
        <v/>
      </c>
      <c r="M4241" s="2">
        <f>SUM(INDEX(ch_table[AAT],1):ch_table[[#This Row],[AAT]])</f>
        <v>9.1055555555555632</v>
      </c>
    </row>
    <row r="4242" spans="1:13" x14ac:dyDescent="0.25">
      <c r="A4242">
        <v>279</v>
      </c>
      <c r="B4242" s="1">
        <v>43552</v>
      </c>
      <c r="C4242" s="7">
        <v>0.56736111111111109</v>
      </c>
      <c r="D4242" t="s">
        <v>31</v>
      </c>
      <c r="E4242" t="s">
        <v>2932</v>
      </c>
      <c r="F4242" t="s">
        <v>1724</v>
      </c>
      <c r="G4242" s="2">
        <v>1.3888888888888889E-3</v>
      </c>
      <c r="H4242" s="15" t="str">
        <f t="shared" si="132"/>
        <v/>
      </c>
      <c r="I4242" s="2">
        <f>SUM(INDEX(ch_table[Duration],1):ch_table[[#This Row],[Duration]])</f>
        <v>96.340972222222263</v>
      </c>
      <c r="J4242" s="7">
        <v>0.70833333333333337</v>
      </c>
      <c r="K4242" s="16" t="str" cm="1">
        <f t="array" ref="K42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2" s="7" t="str">
        <f t="shared" si="133"/>
        <v/>
      </c>
      <c r="M4242" s="2">
        <f>SUM(INDEX(ch_table[AAT],1):ch_table[[#This Row],[AAT]])</f>
        <v>9.1055555555555632</v>
      </c>
    </row>
    <row r="4243" spans="1:13" x14ac:dyDescent="0.25">
      <c r="A4243">
        <v>279</v>
      </c>
      <c r="B4243" s="1">
        <v>43552</v>
      </c>
      <c r="C4243" s="7">
        <v>0.56874999999999998</v>
      </c>
      <c r="D4243" t="s">
        <v>2119</v>
      </c>
      <c r="E4243" t="s">
        <v>2933</v>
      </c>
      <c r="G4243" s="2">
        <v>1.180555555555556E-2</v>
      </c>
      <c r="H4243" s="15" t="str">
        <f t="shared" si="132"/>
        <v/>
      </c>
      <c r="I4243" s="2">
        <f>SUM(INDEX(ch_table[Duration],1):ch_table[[#This Row],[Duration]])</f>
        <v>96.352777777777817</v>
      </c>
      <c r="J4243" s="7">
        <v>0.70833333333333337</v>
      </c>
      <c r="K4243" s="16" t="str" cm="1">
        <f t="array" ref="K42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3" s="7" t="str">
        <f t="shared" si="133"/>
        <v/>
      </c>
      <c r="M4243" s="2">
        <f>SUM(INDEX(ch_table[AAT],1):ch_table[[#This Row],[AAT]])</f>
        <v>9.1055555555555632</v>
      </c>
    </row>
    <row r="4244" spans="1:13" x14ac:dyDescent="0.25">
      <c r="A4244">
        <v>279</v>
      </c>
      <c r="B4244" s="1">
        <v>43552</v>
      </c>
      <c r="C4244" s="7">
        <v>0.5805555555555556</v>
      </c>
      <c r="D4244" t="s">
        <v>34</v>
      </c>
      <c r="E4244" t="s">
        <v>1202</v>
      </c>
      <c r="F4244" t="s">
        <v>2140</v>
      </c>
      <c r="G4244" s="2">
        <v>6.9444444444444447E-4</v>
      </c>
      <c r="H4244" s="15" t="str">
        <f t="shared" si="132"/>
        <v/>
      </c>
      <c r="I4244" s="2">
        <f>SUM(INDEX(ch_table[Duration],1):ch_table[[#This Row],[Duration]])</f>
        <v>96.353472222222265</v>
      </c>
      <c r="J4244" s="7">
        <v>0.70833333333333337</v>
      </c>
      <c r="K4244" s="16" t="str" cm="1">
        <f t="array" ref="K42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4" s="7" t="str">
        <f t="shared" si="133"/>
        <v/>
      </c>
      <c r="M4244" s="2">
        <f>SUM(INDEX(ch_table[AAT],1):ch_table[[#This Row],[AAT]])</f>
        <v>9.1055555555555632</v>
      </c>
    </row>
    <row r="4245" spans="1:13" x14ac:dyDescent="0.25">
      <c r="A4245">
        <v>279</v>
      </c>
      <c r="B4245" s="1">
        <v>43552</v>
      </c>
      <c r="C4245" s="7">
        <v>0.58125000000000004</v>
      </c>
      <c r="D4245" t="s">
        <v>2119</v>
      </c>
      <c r="E4245" t="s">
        <v>2934</v>
      </c>
      <c r="G4245" s="2">
        <v>6.1111111111111109E-2</v>
      </c>
      <c r="H4245" s="15" t="str">
        <f t="shared" si="132"/>
        <v/>
      </c>
      <c r="I4245" s="2">
        <f>SUM(INDEX(ch_table[Duration],1):ch_table[[#This Row],[Duration]])</f>
        <v>96.414583333333383</v>
      </c>
      <c r="J4245" s="7">
        <v>0.70833333333333337</v>
      </c>
      <c r="K4245" s="16" t="str" cm="1">
        <f t="array" ref="K42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5" s="7" t="str">
        <f t="shared" si="133"/>
        <v/>
      </c>
      <c r="M4245" s="2">
        <f>SUM(INDEX(ch_table[AAT],1):ch_table[[#This Row],[AAT]])</f>
        <v>9.1055555555555632</v>
      </c>
    </row>
    <row r="4246" spans="1:13" x14ac:dyDescent="0.25">
      <c r="A4246">
        <v>279</v>
      </c>
      <c r="B4246" s="1">
        <v>43552</v>
      </c>
      <c r="C4246" s="7">
        <v>0.64236111111111116</v>
      </c>
      <c r="D4246" t="s">
        <v>2119</v>
      </c>
      <c r="E4246" t="s">
        <v>2935</v>
      </c>
      <c r="G4246" s="2">
        <v>1.041666666666667E-2</v>
      </c>
      <c r="H4246" s="15" t="str">
        <f t="shared" si="132"/>
        <v/>
      </c>
      <c r="I4246" s="2">
        <f>SUM(INDEX(ch_table[Duration],1):ch_table[[#This Row],[Duration]])</f>
        <v>96.425000000000054</v>
      </c>
      <c r="J4246" s="7">
        <v>0.70833333333333337</v>
      </c>
      <c r="K4246" s="16" t="str" cm="1">
        <f t="array" ref="K42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6" s="7" t="str">
        <f t="shared" si="133"/>
        <v/>
      </c>
      <c r="M4246" s="2">
        <f>SUM(INDEX(ch_table[AAT],1):ch_table[[#This Row],[AAT]])</f>
        <v>9.1055555555555632</v>
      </c>
    </row>
    <row r="4247" spans="1:13" x14ac:dyDescent="0.25">
      <c r="A4247">
        <v>279</v>
      </c>
      <c r="B4247" s="1">
        <v>43552</v>
      </c>
      <c r="C4247" s="7">
        <v>0.65277777777777779</v>
      </c>
      <c r="D4247" t="s">
        <v>34</v>
      </c>
      <c r="E4247" t="s">
        <v>2506</v>
      </c>
      <c r="F4247" t="s">
        <v>2140</v>
      </c>
      <c r="G4247" s="2">
        <v>6.9444444444444447E-4</v>
      </c>
      <c r="H4247" s="15" t="str">
        <f t="shared" si="132"/>
        <v/>
      </c>
      <c r="I4247" s="2">
        <f>SUM(INDEX(ch_table[Duration],1):ch_table[[#This Row],[Duration]])</f>
        <v>96.425694444444503</v>
      </c>
      <c r="J4247" s="7">
        <v>0.70833333333333337</v>
      </c>
      <c r="K4247" s="16" t="str" cm="1">
        <f t="array" ref="K42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7" s="7" t="str">
        <f t="shared" si="133"/>
        <v/>
      </c>
      <c r="M4247" s="2">
        <f>SUM(INDEX(ch_table[AAT],1):ch_table[[#This Row],[AAT]])</f>
        <v>9.1055555555555632</v>
      </c>
    </row>
    <row r="4248" spans="1:13" x14ac:dyDescent="0.25">
      <c r="A4248">
        <v>279</v>
      </c>
      <c r="B4248" s="1">
        <v>43552</v>
      </c>
      <c r="C4248" s="7">
        <v>0.65347222222222223</v>
      </c>
      <c r="D4248" t="s">
        <v>2119</v>
      </c>
      <c r="E4248" t="s">
        <v>2936</v>
      </c>
      <c r="G4248" s="2">
        <v>1.458333333333333E-2</v>
      </c>
      <c r="H4248" s="15" t="str">
        <f t="shared" si="132"/>
        <v/>
      </c>
      <c r="I4248" s="2">
        <f>SUM(INDEX(ch_table[Duration],1):ch_table[[#This Row],[Duration]])</f>
        <v>96.440277777777837</v>
      </c>
      <c r="J4248" s="7">
        <v>0.70833333333333337</v>
      </c>
      <c r="K4248" s="16" t="str" cm="1">
        <f t="array" ref="K42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8" s="7" t="str">
        <f t="shared" si="133"/>
        <v/>
      </c>
      <c r="M4248" s="2">
        <f>SUM(INDEX(ch_table[AAT],1):ch_table[[#This Row],[AAT]])</f>
        <v>9.1055555555555632</v>
      </c>
    </row>
    <row r="4249" spans="1:13" x14ac:dyDescent="0.25">
      <c r="A4249">
        <v>279</v>
      </c>
      <c r="B4249" s="1">
        <v>43552</v>
      </c>
      <c r="C4249" s="7">
        <v>0.66805555555555551</v>
      </c>
      <c r="D4249" t="s">
        <v>34</v>
      </c>
      <c r="E4249" t="s">
        <v>2507</v>
      </c>
      <c r="F4249" t="s">
        <v>2140</v>
      </c>
      <c r="G4249" s="2">
        <v>6.9444444444444447E-4</v>
      </c>
      <c r="H4249" s="15" t="str">
        <f t="shared" si="132"/>
        <v/>
      </c>
      <c r="I4249" s="2">
        <f>SUM(INDEX(ch_table[Duration],1):ch_table[[#This Row],[Duration]])</f>
        <v>96.440972222222285</v>
      </c>
      <c r="J4249" s="7">
        <v>0.70833333333333337</v>
      </c>
      <c r="K4249" s="16" t="str" cm="1">
        <f t="array" ref="K42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49" s="7" t="str">
        <f t="shared" si="133"/>
        <v/>
      </c>
      <c r="M4249" s="2">
        <f>SUM(INDEX(ch_table[AAT],1):ch_table[[#This Row],[AAT]])</f>
        <v>9.1055555555555632</v>
      </c>
    </row>
    <row r="4250" spans="1:13" x14ac:dyDescent="0.25">
      <c r="A4250">
        <v>279</v>
      </c>
      <c r="B4250" s="1">
        <v>43552</v>
      </c>
      <c r="C4250" s="7">
        <v>0.66874999999999996</v>
      </c>
      <c r="D4250" t="s">
        <v>2119</v>
      </c>
      <c r="E4250" t="s">
        <v>2936</v>
      </c>
      <c r="G4250" s="2">
        <v>7.6388888888888886E-3</v>
      </c>
      <c r="H4250" s="15" t="str">
        <f t="shared" si="132"/>
        <v/>
      </c>
      <c r="I4250" s="2">
        <f>SUM(INDEX(ch_table[Duration],1):ch_table[[#This Row],[Duration]])</f>
        <v>96.448611111111177</v>
      </c>
      <c r="J4250" s="7">
        <v>0.70833333333333337</v>
      </c>
      <c r="K4250" s="16" t="str" cm="1">
        <f t="array" ref="K42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50" s="7" t="str">
        <f t="shared" si="133"/>
        <v/>
      </c>
      <c r="M4250" s="2">
        <f>SUM(INDEX(ch_table[AAT],1):ch_table[[#This Row],[AAT]])</f>
        <v>9.1055555555555632</v>
      </c>
    </row>
    <row r="4251" spans="1:13" x14ac:dyDescent="0.25">
      <c r="A4251">
        <v>279</v>
      </c>
      <c r="B4251" s="1">
        <v>43552</v>
      </c>
      <c r="C4251" s="7">
        <v>0.67638888888888893</v>
      </c>
      <c r="D4251" t="s">
        <v>34</v>
      </c>
      <c r="E4251" t="s">
        <v>2294</v>
      </c>
      <c r="F4251" t="s">
        <v>2140</v>
      </c>
      <c r="G4251" s="2">
        <v>6.9444444444444447E-4</v>
      </c>
      <c r="H4251" s="15" t="str">
        <f t="shared" si="132"/>
        <v/>
      </c>
      <c r="I4251" s="2">
        <f>SUM(INDEX(ch_table[Duration],1):ch_table[[#This Row],[Duration]])</f>
        <v>96.449305555555625</v>
      </c>
      <c r="J4251" s="7">
        <v>0.70833333333333337</v>
      </c>
      <c r="K4251" s="16" t="str" cm="1">
        <f t="array" ref="K42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51" s="7" t="str">
        <f t="shared" si="133"/>
        <v/>
      </c>
      <c r="M4251" s="2">
        <f>SUM(INDEX(ch_table[AAT],1):ch_table[[#This Row],[AAT]])</f>
        <v>9.1055555555555632</v>
      </c>
    </row>
    <row r="4252" spans="1:13" x14ac:dyDescent="0.25">
      <c r="A4252">
        <v>279</v>
      </c>
      <c r="B4252" s="1">
        <v>43552</v>
      </c>
      <c r="C4252" s="7">
        <v>0.67708333333333337</v>
      </c>
      <c r="D4252" t="s">
        <v>2119</v>
      </c>
      <c r="E4252" t="s">
        <v>2936</v>
      </c>
      <c r="G4252" s="2">
        <v>3.125E-2</v>
      </c>
      <c r="H4252" s="15" t="str">
        <f t="shared" si="132"/>
        <v/>
      </c>
      <c r="I4252" s="2">
        <f>SUM(INDEX(ch_table[Duration],1):ch_table[[#This Row],[Duration]])</f>
        <v>96.480555555555625</v>
      </c>
      <c r="J4252" s="7">
        <v>0.70833333333333337</v>
      </c>
      <c r="K4252" s="16" t="str" cm="1">
        <f t="array" ref="K42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52" s="7" t="str">
        <f t="shared" si="133"/>
        <v/>
      </c>
      <c r="M4252" s="2">
        <f>SUM(INDEX(ch_table[AAT],1):ch_table[[#This Row],[AAT]])</f>
        <v>9.1055555555555632</v>
      </c>
    </row>
    <row r="4253" spans="1:13" x14ac:dyDescent="0.25">
      <c r="A4253">
        <v>279</v>
      </c>
      <c r="B4253" s="1">
        <v>43552</v>
      </c>
      <c r="C4253" s="7">
        <v>0.70833333333333337</v>
      </c>
      <c r="D4253" t="s">
        <v>1424</v>
      </c>
      <c r="E4253" t="s">
        <v>2937</v>
      </c>
      <c r="F4253" t="s">
        <v>2938</v>
      </c>
      <c r="G4253" s="2">
        <v>6.9444444444444447E-4</v>
      </c>
      <c r="H4253" s="15" t="str">
        <f t="shared" si="132"/>
        <v/>
      </c>
      <c r="I4253" s="2">
        <f>SUM(INDEX(ch_table[Duration],1):ch_table[[#This Row],[Duration]])</f>
        <v>96.481250000000074</v>
      </c>
      <c r="J4253" s="7">
        <v>0.70833333333333337</v>
      </c>
      <c r="K4253" s="16" cm="1">
        <f t="array" ref="K42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4253" s="7" t="str">
        <f t="shared" si="133"/>
        <v/>
      </c>
      <c r="M4253" s="2">
        <f>SUM(INDEX(ch_table[AAT],1):ch_table[[#This Row],[AAT]])</f>
        <v>9.1062500000000082</v>
      </c>
    </row>
    <row r="4254" spans="1:13" x14ac:dyDescent="0.25">
      <c r="A4254">
        <v>279</v>
      </c>
      <c r="B4254" s="1">
        <v>43552</v>
      </c>
      <c r="C4254" s="7">
        <v>0.70902777777777781</v>
      </c>
      <c r="D4254" t="s">
        <v>809</v>
      </c>
      <c r="E4254" t="s">
        <v>2939</v>
      </c>
      <c r="F4254" t="s">
        <v>1724</v>
      </c>
      <c r="G4254" s="2">
        <v>6.2500000000000003E-3</v>
      </c>
      <c r="H4254" s="15" t="str">
        <f t="shared" si="132"/>
        <v/>
      </c>
      <c r="I4254" s="2">
        <f>SUM(INDEX(ch_table[Duration],1):ch_table[[#This Row],[Duration]])</f>
        <v>96.487500000000068</v>
      </c>
      <c r="J4254" s="7">
        <v>0.70833333333333337</v>
      </c>
      <c r="K4254" s="16" cm="1">
        <f t="array" ref="K42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6.2500000000000003E-3</v>
      </c>
      <c r="L4254" s="7" t="str">
        <f t="shared" si="133"/>
        <v/>
      </c>
      <c r="M4254" s="2">
        <f>SUM(INDEX(ch_table[AAT],1):ch_table[[#This Row],[AAT]])</f>
        <v>9.1125000000000078</v>
      </c>
    </row>
    <row r="4255" spans="1:13" x14ac:dyDescent="0.25">
      <c r="A4255">
        <v>279</v>
      </c>
      <c r="B4255" s="1">
        <v>43552</v>
      </c>
      <c r="C4255" s="7">
        <v>0.71527777777777779</v>
      </c>
      <c r="D4255" t="s">
        <v>31</v>
      </c>
      <c r="E4255" t="s">
        <v>2940</v>
      </c>
      <c r="F4255" t="s">
        <v>1724</v>
      </c>
      <c r="G4255" s="2">
        <v>6.9444444444444447E-4</v>
      </c>
      <c r="H4255" s="15" t="str">
        <f t="shared" si="132"/>
        <v/>
      </c>
      <c r="I4255" s="2">
        <f>SUM(INDEX(ch_table[Duration],1):ch_table[[#This Row],[Duration]])</f>
        <v>96.488194444444517</v>
      </c>
      <c r="J4255" s="7">
        <v>0.70833333333333337</v>
      </c>
      <c r="K4255" s="16" cm="1">
        <f t="array" ref="K42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55" s="7" t="str">
        <f t="shared" si="133"/>
        <v/>
      </c>
      <c r="M4255" s="2">
        <f>SUM(INDEX(ch_table[AAT],1):ch_table[[#This Row],[AAT]])</f>
        <v>9.1131944444444528</v>
      </c>
    </row>
    <row r="4256" spans="1:13" x14ac:dyDescent="0.25">
      <c r="A4256">
        <v>279</v>
      </c>
      <c r="B4256" s="1">
        <v>43552</v>
      </c>
      <c r="C4256" s="7">
        <v>0.71597222222222223</v>
      </c>
      <c r="D4256" t="s">
        <v>31</v>
      </c>
      <c r="E4256" t="s">
        <v>2941</v>
      </c>
      <c r="F4256" t="s">
        <v>1724</v>
      </c>
      <c r="G4256" s="2">
        <v>6.9444444444444447E-4</v>
      </c>
      <c r="H4256" s="15" t="str">
        <f t="shared" si="132"/>
        <v/>
      </c>
      <c r="I4256" s="2">
        <f>SUM(INDEX(ch_table[Duration],1):ch_table[[#This Row],[Duration]])</f>
        <v>96.488888888888965</v>
      </c>
      <c r="J4256" s="7">
        <v>0.70833333333333337</v>
      </c>
      <c r="K4256" s="16" cm="1">
        <f t="array" ref="K42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56" s="7" t="str">
        <f t="shared" si="133"/>
        <v/>
      </c>
      <c r="M4256" s="2">
        <f>SUM(INDEX(ch_table[AAT],1):ch_table[[#This Row],[AAT]])</f>
        <v>9.1138888888888978</v>
      </c>
    </row>
    <row r="4257" spans="1:13" x14ac:dyDescent="0.25">
      <c r="A4257">
        <v>279</v>
      </c>
      <c r="B4257" s="1">
        <v>43552</v>
      </c>
      <c r="C4257" s="7">
        <v>0.71666666666666667</v>
      </c>
      <c r="D4257" t="s">
        <v>31</v>
      </c>
      <c r="E4257" t="s">
        <v>2942</v>
      </c>
      <c r="F4257" t="s">
        <v>1724</v>
      </c>
      <c r="G4257" s="2">
        <v>1.3888888888888889E-3</v>
      </c>
      <c r="H4257" s="15" t="str">
        <f t="shared" si="132"/>
        <v/>
      </c>
      <c r="I4257" s="2">
        <f>SUM(INDEX(ch_table[Duration],1):ch_table[[#This Row],[Duration]])</f>
        <v>96.490277777777848</v>
      </c>
      <c r="J4257" s="7">
        <v>0.70833333333333337</v>
      </c>
      <c r="K4257" s="16" cm="1">
        <f t="array" ref="K42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57" s="7" t="str">
        <f t="shared" si="133"/>
        <v/>
      </c>
      <c r="M4257" s="2">
        <f>SUM(INDEX(ch_table[AAT],1):ch_table[[#This Row],[AAT]])</f>
        <v>9.115277777777786</v>
      </c>
    </row>
    <row r="4258" spans="1:13" x14ac:dyDescent="0.25">
      <c r="A4258">
        <v>279</v>
      </c>
      <c r="B4258" s="1">
        <v>43552</v>
      </c>
      <c r="C4258" s="7">
        <v>0.71805555555555556</v>
      </c>
      <c r="D4258" t="s">
        <v>31</v>
      </c>
      <c r="E4258" t="s">
        <v>2943</v>
      </c>
      <c r="F4258" t="s">
        <v>1724</v>
      </c>
      <c r="G4258" s="2">
        <v>6.9444444444444447E-4</v>
      </c>
      <c r="H4258" s="15" t="str">
        <f t="shared" si="132"/>
        <v/>
      </c>
      <c r="I4258" s="2">
        <f>SUM(INDEX(ch_table[Duration],1):ch_table[[#This Row],[Duration]])</f>
        <v>96.490972222222297</v>
      </c>
      <c r="J4258" s="7">
        <v>0.70833333333333337</v>
      </c>
      <c r="K4258" s="16" cm="1">
        <f t="array" ref="K42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58" s="7" t="str">
        <f t="shared" si="133"/>
        <v/>
      </c>
      <c r="M4258" s="2">
        <f>SUM(INDEX(ch_table[AAT],1):ch_table[[#This Row],[AAT]])</f>
        <v>9.115972222222231</v>
      </c>
    </row>
    <row r="4259" spans="1:13" x14ac:dyDescent="0.25">
      <c r="A4259">
        <v>279</v>
      </c>
      <c r="B4259" s="1">
        <v>43552</v>
      </c>
      <c r="C4259" s="7">
        <v>0.71875</v>
      </c>
      <c r="D4259" t="s">
        <v>31</v>
      </c>
      <c r="E4259" t="s">
        <v>2944</v>
      </c>
      <c r="F4259" t="s">
        <v>1724</v>
      </c>
      <c r="G4259" s="2">
        <v>6.9444444444444447E-4</v>
      </c>
      <c r="H4259" s="15" t="str">
        <f t="shared" si="132"/>
        <v/>
      </c>
      <c r="I4259" s="2">
        <f>SUM(INDEX(ch_table[Duration],1):ch_table[[#This Row],[Duration]])</f>
        <v>96.491666666666745</v>
      </c>
      <c r="J4259" s="7">
        <v>0.70833333333333337</v>
      </c>
      <c r="K4259" s="16" cm="1">
        <f t="array" ref="K42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59" s="7" t="str">
        <f t="shared" si="133"/>
        <v/>
      </c>
      <c r="M4259" s="2">
        <f>SUM(INDEX(ch_table[AAT],1):ch_table[[#This Row],[AAT]])</f>
        <v>9.116666666666676</v>
      </c>
    </row>
    <row r="4260" spans="1:13" x14ac:dyDescent="0.25">
      <c r="A4260">
        <v>279</v>
      </c>
      <c r="B4260" s="1">
        <v>43552</v>
      </c>
      <c r="C4260" s="7">
        <v>0.71944444444444444</v>
      </c>
      <c r="D4260" t="s">
        <v>31</v>
      </c>
      <c r="E4260" t="s">
        <v>2945</v>
      </c>
      <c r="F4260" t="s">
        <v>1724</v>
      </c>
      <c r="G4260" s="2">
        <v>1.3888888888888889E-3</v>
      </c>
      <c r="H4260" s="15" t="str">
        <f t="shared" si="132"/>
        <v/>
      </c>
      <c r="I4260" s="2">
        <f>SUM(INDEX(ch_table[Duration],1):ch_table[[#This Row],[Duration]])</f>
        <v>96.493055555555628</v>
      </c>
      <c r="J4260" s="7">
        <v>0.70833333333333337</v>
      </c>
      <c r="K4260" s="16" cm="1">
        <f t="array" ref="K42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60" s="7" t="str">
        <f t="shared" si="133"/>
        <v/>
      </c>
      <c r="M4260" s="2">
        <f>SUM(INDEX(ch_table[AAT],1):ch_table[[#This Row],[AAT]])</f>
        <v>9.1180555555555642</v>
      </c>
    </row>
    <row r="4261" spans="1:13" x14ac:dyDescent="0.25">
      <c r="A4261">
        <v>279</v>
      </c>
      <c r="B4261" s="1">
        <v>43552</v>
      </c>
      <c r="C4261" s="7">
        <v>0.72083333333333333</v>
      </c>
      <c r="D4261" t="s">
        <v>31</v>
      </c>
      <c r="E4261" t="s">
        <v>2946</v>
      </c>
      <c r="F4261" t="s">
        <v>1724</v>
      </c>
      <c r="G4261" s="2">
        <v>1.3888888888888889E-3</v>
      </c>
      <c r="H4261" s="15" t="str">
        <f t="shared" si="132"/>
        <v/>
      </c>
      <c r="I4261" s="2">
        <f>SUM(INDEX(ch_table[Duration],1):ch_table[[#This Row],[Duration]])</f>
        <v>96.494444444444511</v>
      </c>
      <c r="J4261" s="7">
        <v>0.70833333333333337</v>
      </c>
      <c r="K4261" s="16" cm="1">
        <f t="array" ref="K42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61" s="7" t="str">
        <f t="shared" si="133"/>
        <v/>
      </c>
      <c r="M4261" s="2">
        <f>SUM(INDEX(ch_table[AAT],1):ch_table[[#This Row],[AAT]])</f>
        <v>9.1194444444444525</v>
      </c>
    </row>
    <row r="4262" spans="1:13" x14ac:dyDescent="0.25">
      <c r="A4262">
        <v>279</v>
      </c>
      <c r="B4262" s="1">
        <v>43552</v>
      </c>
      <c r="C4262" s="7">
        <v>0.72222222222222221</v>
      </c>
      <c r="D4262" t="s">
        <v>31</v>
      </c>
      <c r="E4262" t="s">
        <v>2947</v>
      </c>
      <c r="F4262" t="s">
        <v>1724</v>
      </c>
      <c r="G4262" s="2">
        <v>1.3888888888888889E-3</v>
      </c>
      <c r="H4262" s="15" t="str">
        <f t="shared" si="132"/>
        <v/>
      </c>
      <c r="I4262" s="2">
        <f>SUM(INDEX(ch_table[Duration],1):ch_table[[#This Row],[Duration]])</f>
        <v>96.495833333333394</v>
      </c>
      <c r="J4262" s="7">
        <v>0.70833333333333337</v>
      </c>
      <c r="K4262" s="16" cm="1">
        <f t="array" ref="K42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62" s="7" t="str">
        <f t="shared" si="133"/>
        <v/>
      </c>
      <c r="M4262" s="2">
        <f>SUM(INDEX(ch_table[AAT],1):ch_table[[#This Row],[AAT]])</f>
        <v>9.1208333333333407</v>
      </c>
    </row>
    <row r="4263" spans="1:13" x14ac:dyDescent="0.25">
      <c r="A4263">
        <v>279</v>
      </c>
      <c r="B4263" s="1">
        <v>43552</v>
      </c>
      <c r="C4263" s="7">
        <v>0.72361111111111109</v>
      </c>
      <c r="D4263" t="s">
        <v>31</v>
      </c>
      <c r="E4263" t="s">
        <v>2948</v>
      </c>
      <c r="F4263" t="s">
        <v>1724</v>
      </c>
      <c r="G4263" s="2">
        <v>6.9444444444444447E-4</v>
      </c>
      <c r="H4263" s="15" t="str">
        <f t="shared" si="132"/>
        <v/>
      </c>
      <c r="I4263" s="2">
        <f>SUM(INDEX(ch_table[Duration],1):ch_table[[#This Row],[Duration]])</f>
        <v>96.496527777777843</v>
      </c>
      <c r="J4263" s="7">
        <v>0.70833333333333337</v>
      </c>
      <c r="K4263" s="16" cm="1">
        <f t="array" ref="K42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63" s="7" t="str">
        <f t="shared" si="133"/>
        <v/>
      </c>
      <c r="M4263" s="2">
        <f>SUM(INDEX(ch_table[AAT],1):ch_table[[#This Row],[AAT]])</f>
        <v>9.1215277777777857</v>
      </c>
    </row>
    <row r="4264" spans="1:13" x14ac:dyDescent="0.25">
      <c r="A4264">
        <v>279</v>
      </c>
      <c r="B4264" s="1">
        <v>43552</v>
      </c>
      <c r="C4264" s="7">
        <v>0.72430555555555554</v>
      </c>
      <c r="D4264" t="s">
        <v>31</v>
      </c>
      <c r="E4264" t="s">
        <v>2949</v>
      </c>
      <c r="F4264" t="s">
        <v>1724</v>
      </c>
      <c r="G4264" s="2">
        <v>6.9444444444444447E-4</v>
      </c>
      <c r="H4264" s="15" t="str">
        <f t="shared" si="132"/>
        <v/>
      </c>
      <c r="I4264" s="2">
        <f>SUM(INDEX(ch_table[Duration],1):ch_table[[#This Row],[Duration]])</f>
        <v>96.497222222222291</v>
      </c>
      <c r="J4264" s="7">
        <v>0.70833333333333337</v>
      </c>
      <c r="K4264" s="16" cm="1">
        <f t="array" ref="K42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64" s="7" t="str">
        <f t="shared" si="133"/>
        <v/>
      </c>
      <c r="M4264" s="2">
        <f>SUM(INDEX(ch_table[AAT],1):ch_table[[#This Row],[AAT]])</f>
        <v>9.1222222222222307</v>
      </c>
    </row>
    <row r="4265" spans="1:13" x14ac:dyDescent="0.25">
      <c r="A4265">
        <v>279</v>
      </c>
      <c r="B4265" s="1">
        <v>43552</v>
      </c>
      <c r="C4265" s="7">
        <v>0.72499999999999998</v>
      </c>
      <c r="D4265" t="s">
        <v>31</v>
      </c>
      <c r="E4265" t="s">
        <v>2950</v>
      </c>
      <c r="F4265" t="s">
        <v>1724</v>
      </c>
      <c r="G4265" s="2">
        <v>6.9444444444444447E-4</v>
      </c>
      <c r="H4265" s="15" t="str">
        <f t="shared" si="132"/>
        <v/>
      </c>
      <c r="I4265" s="2">
        <f>SUM(INDEX(ch_table[Duration],1):ch_table[[#This Row],[Duration]])</f>
        <v>96.49791666666674</v>
      </c>
      <c r="J4265" s="7">
        <v>0.70833333333333337</v>
      </c>
      <c r="K4265" s="16" cm="1">
        <f t="array" ref="K42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65" s="7" t="str">
        <f t="shared" si="133"/>
        <v/>
      </c>
      <c r="M4265" s="2">
        <f>SUM(INDEX(ch_table[AAT],1):ch_table[[#This Row],[AAT]])</f>
        <v>9.1229166666666757</v>
      </c>
    </row>
    <row r="4266" spans="1:13" x14ac:dyDescent="0.25">
      <c r="A4266">
        <v>279</v>
      </c>
      <c r="B4266" s="1">
        <v>43552</v>
      </c>
      <c r="C4266" s="7">
        <v>0.72569444444444442</v>
      </c>
      <c r="D4266" t="s">
        <v>31</v>
      </c>
      <c r="E4266" t="s">
        <v>2951</v>
      </c>
      <c r="F4266" t="s">
        <v>1724</v>
      </c>
      <c r="G4266" s="2">
        <v>6.9444444444444447E-4</v>
      </c>
      <c r="H4266" s="15" t="str">
        <f t="shared" si="132"/>
        <v/>
      </c>
      <c r="I4266" s="2">
        <f>SUM(INDEX(ch_table[Duration],1):ch_table[[#This Row],[Duration]])</f>
        <v>96.498611111111188</v>
      </c>
      <c r="J4266" s="7">
        <v>0.70833333333333337</v>
      </c>
      <c r="K4266" s="16" cm="1">
        <f t="array" ref="K42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66" s="7" t="str">
        <f t="shared" si="133"/>
        <v/>
      </c>
      <c r="M4266" s="2">
        <f>SUM(INDEX(ch_table[AAT],1):ch_table[[#This Row],[AAT]])</f>
        <v>9.1236111111111207</v>
      </c>
    </row>
    <row r="4267" spans="1:13" x14ac:dyDescent="0.25">
      <c r="A4267">
        <v>279</v>
      </c>
      <c r="B4267" s="1">
        <v>43552</v>
      </c>
      <c r="C4267" s="7">
        <v>0.72638888888888886</v>
      </c>
      <c r="D4267" t="s">
        <v>31</v>
      </c>
      <c r="E4267" t="s">
        <v>2952</v>
      </c>
      <c r="F4267" t="s">
        <v>1724</v>
      </c>
      <c r="G4267" s="2">
        <v>6.9444444444444447E-4</v>
      </c>
      <c r="H4267" s="15" t="str">
        <f t="shared" si="132"/>
        <v/>
      </c>
      <c r="I4267" s="2">
        <f>SUM(INDEX(ch_table[Duration],1):ch_table[[#This Row],[Duration]])</f>
        <v>96.499305555555637</v>
      </c>
      <c r="J4267" s="7">
        <v>0.70833333333333337</v>
      </c>
      <c r="K4267" s="16" cm="1">
        <f t="array" ref="K42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67" s="7" t="str">
        <f t="shared" si="133"/>
        <v/>
      </c>
      <c r="M4267" s="2">
        <f>SUM(INDEX(ch_table[AAT],1):ch_table[[#This Row],[AAT]])</f>
        <v>9.1243055555555657</v>
      </c>
    </row>
    <row r="4268" spans="1:13" x14ac:dyDescent="0.25">
      <c r="A4268">
        <v>279</v>
      </c>
      <c r="B4268" s="1">
        <v>43552</v>
      </c>
      <c r="C4268" s="7">
        <v>0.7270833333333333</v>
      </c>
      <c r="D4268" t="s">
        <v>31</v>
      </c>
      <c r="E4268" t="s">
        <v>2953</v>
      </c>
      <c r="F4268" t="s">
        <v>1724</v>
      </c>
      <c r="G4268" s="2">
        <v>6.9444444444444447E-4</v>
      </c>
      <c r="H4268" s="15" t="str">
        <f t="shared" si="132"/>
        <v/>
      </c>
      <c r="I4268" s="2">
        <f>SUM(INDEX(ch_table[Duration],1):ch_table[[#This Row],[Duration]])</f>
        <v>96.500000000000085</v>
      </c>
      <c r="J4268" s="7">
        <v>0.70833333333333337</v>
      </c>
      <c r="K4268" s="16" cm="1">
        <f t="array" ref="K42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68" s="7" t="str">
        <f t="shared" si="133"/>
        <v/>
      </c>
      <c r="M4268" s="2">
        <f>SUM(INDEX(ch_table[AAT],1):ch_table[[#This Row],[AAT]])</f>
        <v>9.1250000000000107</v>
      </c>
    </row>
    <row r="4269" spans="1:13" x14ac:dyDescent="0.25">
      <c r="A4269">
        <v>279</v>
      </c>
      <c r="B4269" s="1">
        <v>43552</v>
      </c>
      <c r="C4269" s="7">
        <v>0.72777777777777775</v>
      </c>
      <c r="D4269" t="s">
        <v>31</v>
      </c>
      <c r="E4269" t="s">
        <v>2954</v>
      </c>
      <c r="F4269" t="s">
        <v>1724</v>
      </c>
      <c r="G4269" s="2">
        <v>1.3888888888888889E-3</v>
      </c>
      <c r="H4269" s="15" t="str">
        <f t="shared" si="132"/>
        <v/>
      </c>
      <c r="I4269" s="2">
        <f>SUM(INDEX(ch_table[Duration],1):ch_table[[#This Row],[Duration]])</f>
        <v>96.501388888888968</v>
      </c>
      <c r="J4269" s="7">
        <v>0.70833333333333337</v>
      </c>
      <c r="K4269" s="16" cm="1">
        <f t="array" ref="K42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269" s="7" t="str">
        <f t="shared" si="133"/>
        <v/>
      </c>
      <c r="M4269" s="2">
        <f>SUM(INDEX(ch_table[AAT],1):ch_table[[#This Row],[AAT]])</f>
        <v>9.1263888888888989</v>
      </c>
    </row>
    <row r="4270" spans="1:13" x14ac:dyDescent="0.25">
      <c r="A4270">
        <v>279</v>
      </c>
      <c r="B4270" s="1">
        <v>43552</v>
      </c>
      <c r="C4270" s="7">
        <v>0.72916666666666663</v>
      </c>
      <c r="D4270" t="s">
        <v>31</v>
      </c>
      <c r="E4270" t="s">
        <v>2955</v>
      </c>
      <c r="F4270" t="s">
        <v>1724</v>
      </c>
      <c r="G4270" s="2">
        <v>6.9444444444444447E-4</v>
      </c>
      <c r="H4270" s="15" t="str">
        <f t="shared" si="132"/>
        <v/>
      </c>
      <c r="I4270" s="2">
        <f>SUM(INDEX(ch_table[Duration],1):ch_table[[#This Row],[Duration]])</f>
        <v>96.502083333333417</v>
      </c>
      <c r="J4270" s="7">
        <v>0.70833333333333337</v>
      </c>
      <c r="K4270" s="16" cm="1">
        <f t="array" ref="K42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70" s="7" t="str">
        <f t="shared" si="133"/>
        <v/>
      </c>
      <c r="M4270" s="2">
        <f>SUM(INDEX(ch_table[AAT],1):ch_table[[#This Row],[AAT]])</f>
        <v>9.1270833333333439</v>
      </c>
    </row>
    <row r="4271" spans="1:13" x14ac:dyDescent="0.25">
      <c r="A4271">
        <v>279</v>
      </c>
      <c r="B4271" s="1">
        <v>43552</v>
      </c>
      <c r="C4271" s="7">
        <v>0.72986111111111107</v>
      </c>
      <c r="D4271" t="s">
        <v>31</v>
      </c>
      <c r="E4271" t="s">
        <v>2956</v>
      </c>
      <c r="F4271" t="s">
        <v>1724</v>
      </c>
      <c r="G4271" s="2">
        <v>6.9444444444444447E-4</v>
      </c>
      <c r="H4271" s="15" t="str">
        <f t="shared" si="132"/>
        <v/>
      </c>
      <c r="I4271" s="2">
        <f>SUM(INDEX(ch_table[Duration],1):ch_table[[#This Row],[Duration]])</f>
        <v>96.502777777777865</v>
      </c>
      <c r="J4271" s="7">
        <v>0.70833333333333337</v>
      </c>
      <c r="K4271" s="16" cm="1">
        <f t="array" ref="K42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71" s="7" t="str">
        <f t="shared" si="133"/>
        <v/>
      </c>
      <c r="M4271" s="2">
        <f>SUM(INDEX(ch_table[AAT],1):ch_table[[#This Row],[AAT]])</f>
        <v>9.1277777777777889</v>
      </c>
    </row>
    <row r="4272" spans="1:13" x14ac:dyDescent="0.25">
      <c r="A4272">
        <v>279</v>
      </c>
      <c r="B4272" s="1">
        <v>43552</v>
      </c>
      <c r="C4272" s="7">
        <v>0.73055555555555551</v>
      </c>
      <c r="D4272" t="s">
        <v>31</v>
      </c>
      <c r="E4272" t="s">
        <v>2957</v>
      </c>
      <c r="F4272" t="s">
        <v>1724</v>
      </c>
      <c r="G4272" s="2">
        <v>6.9444444444444447E-4</v>
      </c>
      <c r="H4272" s="15" t="str">
        <f t="shared" si="132"/>
        <v/>
      </c>
      <c r="I4272" s="2">
        <f>SUM(INDEX(ch_table[Duration],1):ch_table[[#This Row],[Duration]])</f>
        <v>96.503472222222314</v>
      </c>
      <c r="J4272" s="7">
        <v>0.70833333333333337</v>
      </c>
      <c r="K4272" s="16" cm="1">
        <f t="array" ref="K42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72" s="7" t="str">
        <f t="shared" si="133"/>
        <v/>
      </c>
      <c r="M4272" s="2">
        <f>SUM(INDEX(ch_table[AAT],1):ch_table[[#This Row],[AAT]])</f>
        <v>9.1284722222222339</v>
      </c>
    </row>
    <row r="4273" spans="1:13" x14ac:dyDescent="0.25">
      <c r="A4273">
        <v>279</v>
      </c>
      <c r="B4273" s="1">
        <v>43552</v>
      </c>
      <c r="C4273" s="7">
        <v>0.73124999999999996</v>
      </c>
      <c r="D4273" t="s">
        <v>31</v>
      </c>
      <c r="E4273" t="s">
        <v>2958</v>
      </c>
      <c r="F4273" t="s">
        <v>1724</v>
      </c>
      <c r="G4273" s="2">
        <v>6.9444444444444447E-4</v>
      </c>
      <c r="H4273" s="15" t="str">
        <f t="shared" si="132"/>
        <v/>
      </c>
      <c r="I4273" s="2">
        <f>SUM(INDEX(ch_table[Duration],1):ch_table[[#This Row],[Duration]])</f>
        <v>96.504166666666762</v>
      </c>
      <c r="J4273" s="7">
        <v>0.70833333333333337</v>
      </c>
      <c r="K4273" s="16" cm="1">
        <f t="array" ref="K42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73" s="7" t="str">
        <f t="shared" si="133"/>
        <v/>
      </c>
      <c r="M4273" s="2">
        <f>SUM(INDEX(ch_table[AAT],1):ch_table[[#This Row],[AAT]])</f>
        <v>9.1291666666666789</v>
      </c>
    </row>
    <row r="4274" spans="1:13" x14ac:dyDescent="0.25">
      <c r="A4274">
        <v>279</v>
      </c>
      <c r="B4274" s="1">
        <v>43552</v>
      </c>
      <c r="C4274" s="7">
        <v>0.7319444444444444</v>
      </c>
      <c r="D4274" t="s">
        <v>31</v>
      </c>
      <c r="E4274" t="s">
        <v>2959</v>
      </c>
      <c r="F4274" t="s">
        <v>1724</v>
      </c>
      <c r="G4274" s="2">
        <v>6.9444444444444447E-4</v>
      </c>
      <c r="H4274" s="15" t="str">
        <f t="shared" si="132"/>
        <v/>
      </c>
      <c r="I4274" s="2">
        <f>SUM(INDEX(ch_table[Duration],1):ch_table[[#This Row],[Duration]])</f>
        <v>96.504861111111211</v>
      </c>
      <c r="J4274" s="7">
        <v>0.70833333333333337</v>
      </c>
      <c r="K4274" s="16" cm="1">
        <f t="array" ref="K42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274" s="7" t="str">
        <f t="shared" si="133"/>
        <v/>
      </c>
      <c r="M4274" s="2">
        <f>SUM(INDEX(ch_table[AAT],1):ch_table[[#This Row],[AAT]])</f>
        <v>9.1298611111111239</v>
      </c>
    </row>
    <row r="4275" spans="1:13" x14ac:dyDescent="0.25">
      <c r="A4275">
        <v>279</v>
      </c>
      <c r="B4275" s="1">
        <v>43552</v>
      </c>
      <c r="C4275" s="7">
        <v>0.73263888888888884</v>
      </c>
      <c r="D4275" t="s">
        <v>809</v>
      </c>
      <c r="E4275" t="s">
        <v>2960</v>
      </c>
      <c r="F4275" t="s">
        <v>1724</v>
      </c>
      <c r="H4275" s="15" t="str">
        <f t="shared" si="132"/>
        <v/>
      </c>
      <c r="I4275" s="2">
        <f>SUM(INDEX(ch_table[Duration],1):ch_table[[#This Row],[Duration]])</f>
        <v>96.504861111111211</v>
      </c>
      <c r="J4275" s="7">
        <v>0.70833333333333337</v>
      </c>
      <c r="K4275" s="16" cm="1">
        <f t="array" ref="K42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75" s="7" t="str">
        <f t="shared" si="133"/>
        <v/>
      </c>
      <c r="M4275" s="2">
        <f>SUM(INDEX(ch_table[AAT],1):ch_table[[#This Row],[AAT]])</f>
        <v>9.1298611111111239</v>
      </c>
    </row>
    <row r="4276" spans="1:13" x14ac:dyDescent="0.25">
      <c r="A4276">
        <v>279</v>
      </c>
      <c r="B4276" s="1">
        <v>43552</v>
      </c>
      <c r="C4276" s="7">
        <v>0.73611111111111116</v>
      </c>
      <c r="D4276" t="s">
        <v>31</v>
      </c>
      <c r="E4276" t="s">
        <v>2961</v>
      </c>
      <c r="F4276" t="s">
        <v>1724</v>
      </c>
      <c r="H4276" s="15" t="str">
        <f t="shared" si="132"/>
        <v/>
      </c>
      <c r="I4276" s="2">
        <f>SUM(INDEX(ch_table[Duration],1):ch_table[[#This Row],[Duration]])</f>
        <v>96.504861111111211</v>
      </c>
      <c r="J4276" s="7">
        <v>0.70833333333333337</v>
      </c>
      <c r="K4276" s="16" cm="1">
        <f t="array" ref="K42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76" s="7" t="str">
        <f t="shared" si="133"/>
        <v/>
      </c>
      <c r="M4276" s="2">
        <f>SUM(INDEX(ch_table[AAT],1):ch_table[[#This Row],[AAT]])</f>
        <v>9.1298611111111239</v>
      </c>
    </row>
    <row r="4277" spans="1:13" x14ac:dyDescent="0.25">
      <c r="A4277">
        <v>279</v>
      </c>
      <c r="B4277" s="1">
        <v>43552</v>
      </c>
      <c r="C4277" s="7">
        <v>0.7368055555555556</v>
      </c>
      <c r="D4277" t="s">
        <v>31</v>
      </c>
      <c r="E4277" t="s">
        <v>2962</v>
      </c>
      <c r="F4277" t="s">
        <v>1724</v>
      </c>
      <c r="H4277" s="15" t="str">
        <f t="shared" si="132"/>
        <v/>
      </c>
      <c r="I4277" s="2">
        <f>SUM(INDEX(ch_table[Duration],1):ch_table[[#This Row],[Duration]])</f>
        <v>96.504861111111211</v>
      </c>
      <c r="J4277" s="7">
        <v>0.70833333333333337</v>
      </c>
      <c r="K4277" s="16" cm="1">
        <f t="array" ref="K42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77" s="7" t="str">
        <f t="shared" si="133"/>
        <v/>
      </c>
      <c r="M4277" s="2">
        <f>SUM(INDEX(ch_table[AAT],1):ch_table[[#This Row],[AAT]])</f>
        <v>9.1298611111111239</v>
      </c>
    </row>
    <row r="4278" spans="1:13" x14ac:dyDescent="0.25">
      <c r="A4278">
        <v>279</v>
      </c>
      <c r="B4278" s="1">
        <v>43552</v>
      </c>
      <c r="C4278" s="7">
        <v>0.73750000000000004</v>
      </c>
      <c r="D4278" t="s">
        <v>31</v>
      </c>
      <c r="E4278" t="s">
        <v>2963</v>
      </c>
      <c r="F4278" t="s">
        <v>1724</v>
      </c>
      <c r="H4278" s="15" t="str">
        <f t="shared" si="132"/>
        <v/>
      </c>
      <c r="I4278" s="2">
        <f>SUM(INDEX(ch_table[Duration],1):ch_table[[#This Row],[Duration]])</f>
        <v>96.504861111111211</v>
      </c>
      <c r="J4278" s="7">
        <v>0.70833333333333337</v>
      </c>
      <c r="K4278" s="16" cm="1">
        <f t="array" ref="K42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78" s="7" t="str">
        <f t="shared" si="133"/>
        <v/>
      </c>
      <c r="M4278" s="2">
        <f>SUM(INDEX(ch_table[AAT],1):ch_table[[#This Row],[AAT]])</f>
        <v>9.1298611111111239</v>
      </c>
    </row>
    <row r="4279" spans="1:13" x14ac:dyDescent="0.25">
      <c r="A4279">
        <v>279</v>
      </c>
      <c r="B4279" s="1">
        <v>43552</v>
      </c>
      <c r="C4279" s="7">
        <v>0.73819444444444449</v>
      </c>
      <c r="D4279" t="s">
        <v>31</v>
      </c>
      <c r="E4279" t="s">
        <v>2964</v>
      </c>
      <c r="F4279" t="s">
        <v>1724</v>
      </c>
      <c r="H4279" s="15" t="str">
        <f t="shared" si="132"/>
        <v/>
      </c>
      <c r="I4279" s="2">
        <f>SUM(INDEX(ch_table[Duration],1):ch_table[[#This Row],[Duration]])</f>
        <v>96.504861111111211</v>
      </c>
      <c r="J4279" s="7">
        <v>0.70833333333333337</v>
      </c>
      <c r="K4279" s="16" cm="1">
        <f t="array" ref="K42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79" s="7" t="str">
        <f t="shared" si="133"/>
        <v/>
      </c>
      <c r="M4279" s="2">
        <f>SUM(INDEX(ch_table[AAT],1):ch_table[[#This Row],[AAT]])</f>
        <v>9.1298611111111239</v>
      </c>
    </row>
    <row r="4280" spans="1:13" x14ac:dyDescent="0.25">
      <c r="A4280">
        <v>279</v>
      </c>
      <c r="B4280" s="1">
        <v>43552</v>
      </c>
      <c r="C4280" s="7">
        <v>0.73958333333333337</v>
      </c>
      <c r="D4280" t="s">
        <v>31</v>
      </c>
      <c r="E4280" t="s">
        <v>2965</v>
      </c>
      <c r="F4280" t="s">
        <v>1724</v>
      </c>
      <c r="H4280" s="15" t="str">
        <f t="shared" si="132"/>
        <v/>
      </c>
      <c r="I4280" s="2">
        <f>SUM(INDEX(ch_table[Duration],1):ch_table[[#This Row],[Duration]])</f>
        <v>96.504861111111211</v>
      </c>
      <c r="J4280" s="7">
        <v>0.70833333333333337</v>
      </c>
      <c r="K4280" s="16" cm="1">
        <f t="array" ref="K42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80" s="7" t="str">
        <f t="shared" si="133"/>
        <v/>
      </c>
      <c r="M4280" s="2">
        <f>SUM(INDEX(ch_table[AAT],1):ch_table[[#This Row],[AAT]])</f>
        <v>9.1298611111111239</v>
      </c>
    </row>
    <row r="4281" spans="1:13" x14ac:dyDescent="0.25">
      <c r="A4281">
        <v>279</v>
      </c>
      <c r="B4281" s="1">
        <v>43552</v>
      </c>
      <c r="C4281" s="7">
        <v>0.74027777777777781</v>
      </c>
      <c r="D4281" t="s">
        <v>31</v>
      </c>
      <c r="E4281" t="s">
        <v>2966</v>
      </c>
      <c r="F4281" t="s">
        <v>1724</v>
      </c>
      <c r="H4281" s="15" t="str">
        <f t="shared" si="132"/>
        <v/>
      </c>
      <c r="I4281" s="2">
        <f>SUM(INDEX(ch_table[Duration],1):ch_table[[#This Row],[Duration]])</f>
        <v>96.504861111111211</v>
      </c>
      <c r="J4281" s="7">
        <v>0.70833333333333337</v>
      </c>
      <c r="K4281" s="16" cm="1">
        <f t="array" ref="K42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81" s="7" t="str">
        <f t="shared" si="133"/>
        <v/>
      </c>
      <c r="M4281" s="2">
        <f>SUM(INDEX(ch_table[AAT],1):ch_table[[#This Row],[AAT]])</f>
        <v>9.1298611111111239</v>
      </c>
    </row>
    <row r="4282" spans="1:13" x14ac:dyDescent="0.25">
      <c r="A4282">
        <v>279</v>
      </c>
      <c r="B4282" s="1">
        <v>43552</v>
      </c>
      <c r="C4282" s="7">
        <v>0.74097222222222225</v>
      </c>
      <c r="D4282" t="s">
        <v>809</v>
      </c>
      <c r="E4282" t="s">
        <v>2960</v>
      </c>
      <c r="F4282" t="s">
        <v>1724</v>
      </c>
      <c r="H4282" s="15" t="str">
        <f t="shared" si="132"/>
        <v/>
      </c>
      <c r="I4282" s="2">
        <f>SUM(INDEX(ch_table[Duration],1):ch_table[[#This Row],[Duration]])</f>
        <v>96.504861111111211</v>
      </c>
      <c r="J4282" s="7">
        <v>0.70833333333333337</v>
      </c>
      <c r="K4282" s="16" cm="1">
        <f t="array" ref="K42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82" s="7" t="str">
        <f t="shared" si="133"/>
        <v/>
      </c>
      <c r="M4282" s="2">
        <f>SUM(INDEX(ch_table[AAT],1):ch_table[[#This Row],[AAT]])</f>
        <v>9.1298611111111239</v>
      </c>
    </row>
    <row r="4283" spans="1:13" x14ac:dyDescent="0.25">
      <c r="A4283">
        <v>279</v>
      </c>
      <c r="B4283" s="1">
        <v>43552</v>
      </c>
      <c r="C4283" s="7">
        <v>0.75763888888888886</v>
      </c>
      <c r="D4283" t="s">
        <v>31</v>
      </c>
      <c r="E4283" t="s">
        <v>2967</v>
      </c>
      <c r="F4283" t="s">
        <v>1724</v>
      </c>
      <c r="H4283" s="15" t="str">
        <f t="shared" si="132"/>
        <v/>
      </c>
      <c r="I4283" s="2">
        <f>SUM(INDEX(ch_table[Duration],1):ch_table[[#This Row],[Duration]])</f>
        <v>96.504861111111211</v>
      </c>
      <c r="J4283" s="7">
        <v>0.70833333333333337</v>
      </c>
      <c r="K4283" s="16" cm="1">
        <f t="array" ref="K42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83" s="7" t="str">
        <f t="shared" si="133"/>
        <v/>
      </c>
      <c r="M4283" s="2">
        <f>SUM(INDEX(ch_table[AAT],1):ch_table[[#This Row],[AAT]])</f>
        <v>9.1298611111111239</v>
      </c>
    </row>
    <row r="4284" spans="1:13" x14ac:dyDescent="0.25">
      <c r="A4284">
        <v>279</v>
      </c>
      <c r="B4284" s="1">
        <v>43552</v>
      </c>
      <c r="C4284" s="7">
        <v>0.75902777777777775</v>
      </c>
      <c r="D4284" t="s">
        <v>23</v>
      </c>
      <c r="E4284" t="s">
        <v>2968</v>
      </c>
      <c r="H4284" s="15" t="str">
        <f t="shared" si="132"/>
        <v/>
      </c>
      <c r="I4284" s="2">
        <f>SUM(INDEX(ch_table[Duration],1):ch_table[[#This Row],[Duration]])</f>
        <v>96.504861111111211</v>
      </c>
      <c r="J4284" s="7">
        <v>0.70833333333333337</v>
      </c>
      <c r="K4284" s="16" cm="1">
        <f t="array" ref="K42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4284" s="7" t="str">
        <f t="shared" si="133"/>
        <v/>
      </c>
      <c r="M4284" s="2">
        <f>SUM(INDEX(ch_table[AAT],1):ch_table[[#This Row],[AAT]])</f>
        <v>9.1298611111111239</v>
      </c>
    </row>
    <row r="4285" spans="1:13" x14ac:dyDescent="0.25">
      <c r="A4285">
        <v>279</v>
      </c>
      <c r="B4285" s="1">
        <v>43552</v>
      </c>
      <c r="C4285" s="7">
        <v>0.77986111111111112</v>
      </c>
      <c r="D4285" t="s">
        <v>8</v>
      </c>
      <c r="H4285" s="15">
        <f t="shared" si="132"/>
        <v>0.33680555555555541</v>
      </c>
      <c r="I4285" s="2">
        <f>SUM(INDEX(ch_table[Duration],1):ch_table[[#This Row],[Duration]])</f>
        <v>96.504861111111211</v>
      </c>
      <c r="J4285" s="7">
        <v>0.70833333333333337</v>
      </c>
      <c r="K4285" s="16" t="str" cm="1">
        <f t="array" ref="K42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85" s="7">
        <f t="shared" si="133"/>
        <v>2.4305555555555563E-2</v>
      </c>
      <c r="M4285" s="2">
        <f>SUM(INDEX(ch_table[AAT],1):ch_table[[#This Row],[AAT]])</f>
        <v>9.1298611111111239</v>
      </c>
    </row>
    <row r="4286" spans="1:13" x14ac:dyDescent="0.25">
      <c r="A4286">
        <v>280</v>
      </c>
      <c r="B4286" s="1">
        <v>43553</v>
      </c>
      <c r="C4286" s="7">
        <v>0.39583333333333331</v>
      </c>
      <c r="D4286" t="s">
        <v>13</v>
      </c>
      <c r="G4286" s="2">
        <v>3.472222222222222E-3</v>
      </c>
      <c r="H4286" s="15" t="str">
        <f t="shared" si="132"/>
        <v/>
      </c>
      <c r="I4286" s="2">
        <f>SUM(INDEX(ch_table[Duration],1):ch_table[[#This Row],[Duration]])</f>
        <v>96.508333333333439</v>
      </c>
      <c r="J4286" s="7">
        <v>0.60416666666666663</v>
      </c>
      <c r="K4286" s="16" t="str" cm="1">
        <f t="array" ref="K42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86" s="7" t="str">
        <f t="shared" si="133"/>
        <v/>
      </c>
      <c r="M4286" s="2">
        <f>SUM(INDEX(ch_table[AAT],1):ch_table[[#This Row],[AAT]])</f>
        <v>9.1298611111111239</v>
      </c>
    </row>
    <row r="4287" spans="1:13" x14ac:dyDescent="0.25">
      <c r="A4287">
        <v>280</v>
      </c>
      <c r="B4287" s="1">
        <v>43553</v>
      </c>
      <c r="C4287" s="7">
        <v>0.39930555555555558</v>
      </c>
      <c r="D4287" t="s">
        <v>290</v>
      </c>
      <c r="E4287" t="s">
        <v>2969</v>
      </c>
      <c r="F4287" t="s">
        <v>1724</v>
      </c>
      <c r="G4287" s="2">
        <v>2.7777777777777779E-3</v>
      </c>
      <c r="H4287" s="15" t="str">
        <f t="shared" si="132"/>
        <v/>
      </c>
      <c r="I4287" s="2">
        <f>SUM(INDEX(ch_table[Duration],1):ch_table[[#This Row],[Duration]])</f>
        <v>96.511111111111219</v>
      </c>
      <c r="J4287" s="7">
        <v>0.60416666666666663</v>
      </c>
      <c r="K4287" s="16" t="str" cm="1">
        <f t="array" ref="K42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87" s="7" t="str">
        <f t="shared" si="133"/>
        <v/>
      </c>
      <c r="M4287" s="2">
        <f>SUM(INDEX(ch_table[AAT],1):ch_table[[#This Row],[AAT]])</f>
        <v>9.1298611111111239</v>
      </c>
    </row>
    <row r="4288" spans="1:13" x14ac:dyDescent="0.25">
      <c r="A4288">
        <v>280</v>
      </c>
      <c r="B4288" s="1">
        <v>43553</v>
      </c>
      <c r="C4288" s="7">
        <v>0.40208333333333329</v>
      </c>
      <c r="D4288" t="s">
        <v>31</v>
      </c>
      <c r="E4288" t="s">
        <v>2970</v>
      </c>
      <c r="F4288" t="s">
        <v>1724</v>
      </c>
      <c r="G4288" s="2">
        <v>6.9444444444444447E-4</v>
      </c>
      <c r="H4288" s="15" t="str">
        <f t="shared" si="132"/>
        <v/>
      </c>
      <c r="I4288" s="2">
        <f>SUM(INDEX(ch_table[Duration],1):ch_table[[#This Row],[Duration]])</f>
        <v>96.511805555555668</v>
      </c>
      <c r="J4288" s="7">
        <v>0.60416666666666663</v>
      </c>
      <c r="K4288" s="16" t="str" cm="1">
        <f t="array" ref="K42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88" s="7" t="str">
        <f t="shared" si="133"/>
        <v/>
      </c>
      <c r="M4288" s="2">
        <f>SUM(INDEX(ch_table[AAT],1):ch_table[[#This Row],[AAT]])</f>
        <v>9.1298611111111239</v>
      </c>
    </row>
    <row r="4289" spans="1:13" x14ac:dyDescent="0.25">
      <c r="A4289">
        <v>280</v>
      </c>
      <c r="B4289" s="1">
        <v>43553</v>
      </c>
      <c r="C4289" s="7">
        <v>0.40277777777777779</v>
      </c>
      <c r="D4289" t="s">
        <v>290</v>
      </c>
      <c r="E4289" t="s">
        <v>2971</v>
      </c>
      <c r="F4289" t="s">
        <v>1724</v>
      </c>
      <c r="G4289" s="2">
        <v>1.111111111111111E-2</v>
      </c>
      <c r="H4289" s="15" t="str">
        <f t="shared" si="132"/>
        <v/>
      </c>
      <c r="I4289" s="2">
        <f>SUM(INDEX(ch_table[Duration],1):ch_table[[#This Row],[Duration]])</f>
        <v>96.522916666666774</v>
      </c>
      <c r="J4289" s="7">
        <v>0.60416666666666663</v>
      </c>
      <c r="K4289" s="16" t="str" cm="1">
        <f t="array" ref="K42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89" s="7" t="str">
        <f t="shared" si="133"/>
        <v/>
      </c>
      <c r="M4289" s="2">
        <f>SUM(INDEX(ch_table[AAT],1):ch_table[[#This Row],[AAT]])</f>
        <v>9.1298611111111239</v>
      </c>
    </row>
    <row r="4290" spans="1:13" x14ac:dyDescent="0.25">
      <c r="A4290">
        <v>280</v>
      </c>
      <c r="B4290" s="1">
        <v>43553</v>
      </c>
      <c r="C4290" s="7">
        <v>0.41388888888888892</v>
      </c>
      <c r="D4290" t="s">
        <v>31</v>
      </c>
      <c r="E4290" t="s">
        <v>2972</v>
      </c>
      <c r="F4290" t="s">
        <v>1724</v>
      </c>
      <c r="G4290" s="2">
        <v>6.9444444444444447E-4</v>
      </c>
      <c r="H4290" s="15" t="str">
        <f t="shared" ref="H4290:H4353" si="134">IF(OR($D4290="House rose", $D4290="Session end"), SUMIF(A:A,A4290, G:G),"")</f>
        <v/>
      </c>
      <c r="I4290" s="2">
        <f>SUM(INDEX(ch_table[Duration],1):ch_table[[#This Row],[Duration]])</f>
        <v>96.523611111111222</v>
      </c>
      <c r="J4290" s="7">
        <v>0.60416666666666663</v>
      </c>
      <c r="K4290" s="16" t="str" cm="1">
        <f t="array" ref="K42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0" s="7" t="str">
        <f t="shared" ref="L4290:L4353" si="135">IF(OR(D4290="House rose",D4290="Session end"), SUMIF(A:A, A4290,K:K),"")</f>
        <v/>
      </c>
      <c r="M4290" s="2">
        <f>SUM(INDEX(ch_table[AAT],1):ch_table[[#This Row],[AAT]])</f>
        <v>9.1298611111111239</v>
      </c>
    </row>
    <row r="4291" spans="1:13" x14ac:dyDescent="0.25">
      <c r="A4291">
        <v>280</v>
      </c>
      <c r="B4291" s="1">
        <v>43553</v>
      </c>
      <c r="C4291" s="7">
        <v>0.41458333333333341</v>
      </c>
      <c r="D4291" t="s">
        <v>290</v>
      </c>
      <c r="E4291" t="s">
        <v>2971</v>
      </c>
      <c r="F4291" t="s">
        <v>1724</v>
      </c>
      <c r="G4291" s="2">
        <v>5.0694444444444438E-2</v>
      </c>
      <c r="H4291" s="15" t="str">
        <f t="shared" si="134"/>
        <v/>
      </c>
      <c r="I4291" s="2">
        <f>SUM(INDEX(ch_table[Duration],1):ch_table[[#This Row],[Duration]])</f>
        <v>96.574305555555668</v>
      </c>
      <c r="J4291" s="7">
        <v>0.60416666666666663</v>
      </c>
      <c r="K4291" s="16" t="str" cm="1">
        <f t="array" ref="K42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1" s="7" t="str">
        <f t="shared" si="135"/>
        <v/>
      </c>
      <c r="M4291" s="2">
        <f>SUM(INDEX(ch_table[AAT],1):ch_table[[#This Row],[AAT]])</f>
        <v>9.1298611111111239</v>
      </c>
    </row>
    <row r="4292" spans="1:13" x14ac:dyDescent="0.25">
      <c r="A4292">
        <v>280</v>
      </c>
      <c r="B4292" s="1">
        <v>43553</v>
      </c>
      <c r="C4292" s="7">
        <v>0.46527777777777779</v>
      </c>
      <c r="D4292" t="s">
        <v>34</v>
      </c>
      <c r="E4292" t="s">
        <v>2321</v>
      </c>
      <c r="F4292" t="s">
        <v>2140</v>
      </c>
      <c r="G4292" s="2">
        <v>6.9444444444444447E-4</v>
      </c>
      <c r="H4292" s="15" t="str">
        <f t="shared" si="134"/>
        <v/>
      </c>
      <c r="I4292" s="2">
        <f>SUM(INDEX(ch_table[Duration],1):ch_table[[#This Row],[Duration]])</f>
        <v>96.575000000000117</v>
      </c>
      <c r="J4292" s="7">
        <v>0.60416666666666663</v>
      </c>
      <c r="K4292" s="16" t="str" cm="1">
        <f t="array" ref="K42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2" s="7" t="str">
        <f t="shared" si="135"/>
        <v/>
      </c>
      <c r="M4292" s="2">
        <f>SUM(INDEX(ch_table[AAT],1):ch_table[[#This Row],[AAT]])</f>
        <v>9.1298611111111239</v>
      </c>
    </row>
    <row r="4293" spans="1:13" x14ac:dyDescent="0.25">
      <c r="A4293">
        <v>280</v>
      </c>
      <c r="B4293" s="1">
        <v>43553</v>
      </c>
      <c r="C4293" s="7">
        <v>0.46597222222222218</v>
      </c>
      <c r="D4293" t="s">
        <v>290</v>
      </c>
      <c r="E4293" t="s">
        <v>2971</v>
      </c>
      <c r="F4293" t="s">
        <v>1724</v>
      </c>
      <c r="G4293" s="2">
        <v>3.1944444444444442E-2</v>
      </c>
      <c r="H4293" s="15" t="str">
        <f t="shared" si="134"/>
        <v/>
      </c>
      <c r="I4293" s="2">
        <f>SUM(INDEX(ch_table[Duration],1):ch_table[[#This Row],[Duration]])</f>
        <v>96.606944444444565</v>
      </c>
      <c r="J4293" s="7">
        <v>0.60416666666666663</v>
      </c>
      <c r="K4293" s="16" t="str" cm="1">
        <f t="array" ref="K42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3" s="7" t="str">
        <f t="shared" si="135"/>
        <v/>
      </c>
      <c r="M4293" s="2">
        <f>SUM(INDEX(ch_table[AAT],1):ch_table[[#This Row],[AAT]])</f>
        <v>9.1298611111111239</v>
      </c>
    </row>
    <row r="4294" spans="1:13" x14ac:dyDescent="0.25">
      <c r="A4294">
        <v>280</v>
      </c>
      <c r="B4294" s="1">
        <v>43553</v>
      </c>
      <c r="C4294" s="7">
        <v>0.49791666666666667</v>
      </c>
      <c r="D4294" t="s">
        <v>34</v>
      </c>
      <c r="E4294" t="s">
        <v>2323</v>
      </c>
      <c r="F4294" t="s">
        <v>2140</v>
      </c>
      <c r="G4294" s="2">
        <v>6.9444444444444447E-4</v>
      </c>
      <c r="H4294" s="15" t="str">
        <f t="shared" si="134"/>
        <v/>
      </c>
      <c r="I4294" s="2">
        <f>SUM(INDEX(ch_table[Duration],1):ch_table[[#This Row],[Duration]])</f>
        <v>96.607638888889014</v>
      </c>
      <c r="J4294" s="7">
        <v>0.60416666666666663</v>
      </c>
      <c r="K4294" s="16" t="str" cm="1">
        <f t="array" ref="K42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4" s="7" t="str">
        <f t="shared" si="135"/>
        <v/>
      </c>
      <c r="M4294" s="2">
        <f>SUM(INDEX(ch_table[AAT],1):ch_table[[#This Row],[AAT]])</f>
        <v>9.1298611111111239</v>
      </c>
    </row>
    <row r="4295" spans="1:13" x14ac:dyDescent="0.25">
      <c r="A4295">
        <v>280</v>
      </c>
      <c r="B4295" s="1">
        <v>43553</v>
      </c>
      <c r="C4295" s="7">
        <v>0.49861111111111112</v>
      </c>
      <c r="D4295" t="s">
        <v>290</v>
      </c>
      <c r="E4295" t="s">
        <v>2971</v>
      </c>
      <c r="F4295" t="s">
        <v>1724</v>
      </c>
      <c r="G4295" s="2">
        <v>4.0972222222222222E-2</v>
      </c>
      <c r="H4295" s="15" t="str">
        <f t="shared" si="134"/>
        <v/>
      </c>
      <c r="I4295" s="2">
        <f>SUM(INDEX(ch_table[Duration],1):ch_table[[#This Row],[Duration]])</f>
        <v>96.648611111111236</v>
      </c>
      <c r="J4295" s="7">
        <v>0.60416666666666663</v>
      </c>
      <c r="K4295" s="16" t="str" cm="1">
        <f t="array" ref="K42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5" s="7" t="str">
        <f t="shared" si="135"/>
        <v/>
      </c>
      <c r="M4295" s="2">
        <f>SUM(INDEX(ch_table[AAT],1):ch_table[[#This Row],[AAT]])</f>
        <v>9.1298611111111239</v>
      </c>
    </row>
    <row r="4296" spans="1:13" x14ac:dyDescent="0.25">
      <c r="A4296">
        <v>280</v>
      </c>
      <c r="B4296" s="1">
        <v>43553</v>
      </c>
      <c r="C4296" s="7">
        <v>0.5395833333333333</v>
      </c>
      <c r="D4296" t="s">
        <v>34</v>
      </c>
      <c r="E4296" t="s">
        <v>2243</v>
      </c>
      <c r="F4296" t="s">
        <v>2140</v>
      </c>
      <c r="G4296" s="2">
        <v>6.9444444444444447E-4</v>
      </c>
      <c r="H4296" s="15" t="str">
        <f t="shared" si="134"/>
        <v/>
      </c>
      <c r="I4296" s="2">
        <f>SUM(INDEX(ch_table[Duration],1):ch_table[[#This Row],[Duration]])</f>
        <v>96.649305555555685</v>
      </c>
      <c r="J4296" s="7">
        <v>0.60416666666666663</v>
      </c>
      <c r="K4296" s="16" t="str" cm="1">
        <f t="array" ref="K42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6" s="7" t="str">
        <f t="shared" si="135"/>
        <v/>
      </c>
      <c r="M4296" s="2">
        <f>SUM(INDEX(ch_table[AAT],1):ch_table[[#This Row],[AAT]])</f>
        <v>9.1298611111111239</v>
      </c>
    </row>
    <row r="4297" spans="1:13" x14ac:dyDescent="0.25">
      <c r="A4297">
        <v>280</v>
      </c>
      <c r="B4297" s="1">
        <v>43553</v>
      </c>
      <c r="C4297" s="7">
        <v>0.54027777777777775</v>
      </c>
      <c r="D4297" t="s">
        <v>290</v>
      </c>
      <c r="E4297" t="s">
        <v>2971</v>
      </c>
      <c r="F4297" t="s">
        <v>1724</v>
      </c>
      <c r="G4297" s="2">
        <v>1.805555555555555E-2</v>
      </c>
      <c r="H4297" s="15" t="str">
        <f t="shared" si="134"/>
        <v/>
      </c>
      <c r="I4297" s="2">
        <f>SUM(INDEX(ch_table[Duration],1):ch_table[[#This Row],[Duration]])</f>
        <v>96.667361111111234</v>
      </c>
      <c r="J4297" s="7">
        <v>0.60416666666666663</v>
      </c>
      <c r="K4297" s="16" t="str" cm="1">
        <f t="array" ref="K42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7" s="7" t="str">
        <f t="shared" si="135"/>
        <v/>
      </c>
      <c r="M4297" s="2">
        <f>SUM(INDEX(ch_table[AAT],1):ch_table[[#This Row],[AAT]])</f>
        <v>9.1298611111111239</v>
      </c>
    </row>
    <row r="4298" spans="1:13" x14ac:dyDescent="0.25">
      <c r="A4298">
        <v>280</v>
      </c>
      <c r="B4298" s="1">
        <v>43553</v>
      </c>
      <c r="C4298" s="7">
        <v>0.55833333333333335</v>
      </c>
      <c r="D4298" t="s">
        <v>34</v>
      </c>
      <c r="E4298" t="s">
        <v>2244</v>
      </c>
      <c r="F4298" t="s">
        <v>2140</v>
      </c>
      <c r="G4298" s="2">
        <v>6.9444444444444447E-4</v>
      </c>
      <c r="H4298" s="15" t="str">
        <f t="shared" si="134"/>
        <v/>
      </c>
      <c r="I4298" s="2">
        <f>SUM(INDEX(ch_table[Duration],1):ch_table[[#This Row],[Duration]])</f>
        <v>96.668055555555682</v>
      </c>
      <c r="J4298" s="7">
        <v>0.60416666666666663</v>
      </c>
      <c r="K4298" s="16" t="str" cm="1">
        <f t="array" ref="K42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298" s="7" t="str">
        <f t="shared" si="135"/>
        <v/>
      </c>
      <c r="M4298" s="2">
        <f>SUM(INDEX(ch_table[AAT],1):ch_table[[#This Row],[AAT]])</f>
        <v>9.1298611111111239</v>
      </c>
    </row>
    <row r="4299" spans="1:13" x14ac:dyDescent="0.25">
      <c r="A4299">
        <v>280</v>
      </c>
      <c r="B4299" s="1">
        <v>43553</v>
      </c>
      <c r="C4299" s="7">
        <v>0.55902777777777779</v>
      </c>
      <c r="D4299" t="s">
        <v>290</v>
      </c>
      <c r="E4299" t="s">
        <v>2973</v>
      </c>
      <c r="F4299" t="s">
        <v>1724</v>
      </c>
      <c r="G4299" s="2">
        <v>5.347222222222222E-2</v>
      </c>
      <c r="H4299" s="15" t="str">
        <f t="shared" si="134"/>
        <v/>
      </c>
      <c r="I4299" s="2">
        <f>SUM(INDEX(ch_table[Duration],1):ch_table[[#This Row],[Duration]])</f>
        <v>96.721527777777908</v>
      </c>
      <c r="J4299" s="7">
        <v>0.60416666666666663</v>
      </c>
      <c r="K4299" s="16" cm="1">
        <f t="array" ref="K42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4299" s="7" t="str">
        <f t="shared" si="135"/>
        <v/>
      </c>
      <c r="M4299" s="2">
        <f>SUM(INDEX(ch_table[AAT],1):ch_table[[#This Row],[AAT]])</f>
        <v>9.1381944444444567</v>
      </c>
    </row>
    <row r="4300" spans="1:13" x14ac:dyDescent="0.25">
      <c r="A4300">
        <v>280</v>
      </c>
      <c r="B4300" s="1">
        <v>43553</v>
      </c>
      <c r="C4300" s="7">
        <v>0.61250000000000004</v>
      </c>
      <c r="D4300" t="s">
        <v>31</v>
      </c>
      <c r="E4300" t="s">
        <v>2974</v>
      </c>
      <c r="F4300" t="s">
        <v>1724</v>
      </c>
      <c r="G4300" s="2">
        <v>6.9444444444444447E-4</v>
      </c>
      <c r="H4300" s="15" t="str">
        <f t="shared" si="134"/>
        <v/>
      </c>
      <c r="I4300" s="2">
        <f>SUM(INDEX(ch_table[Duration],1):ch_table[[#This Row],[Duration]])</f>
        <v>96.722222222222356</v>
      </c>
      <c r="J4300" s="7">
        <v>0.60416666666666663</v>
      </c>
      <c r="K4300" s="16" cm="1">
        <f t="array" ref="K43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00" s="7" t="str">
        <f t="shared" si="135"/>
        <v/>
      </c>
      <c r="M4300" s="2">
        <f>SUM(INDEX(ch_table[AAT],1):ch_table[[#This Row],[AAT]])</f>
        <v>9.1388888888889017</v>
      </c>
    </row>
    <row r="4301" spans="1:13" x14ac:dyDescent="0.25">
      <c r="A4301">
        <v>280</v>
      </c>
      <c r="B4301" s="1">
        <v>43553</v>
      </c>
      <c r="C4301" s="7">
        <v>0.61319444444444449</v>
      </c>
      <c r="D4301" t="s">
        <v>31</v>
      </c>
      <c r="E4301" t="s">
        <v>2975</v>
      </c>
      <c r="F4301" t="s">
        <v>1724</v>
      </c>
      <c r="G4301" s="2">
        <v>6.9444444444444447E-4</v>
      </c>
      <c r="H4301" s="15" t="str">
        <f t="shared" si="134"/>
        <v/>
      </c>
      <c r="I4301" s="2">
        <f>SUM(INDEX(ch_table[Duration],1):ch_table[[#This Row],[Duration]])</f>
        <v>96.722916666666805</v>
      </c>
      <c r="J4301" s="7">
        <v>0.60416666666666663</v>
      </c>
      <c r="K4301" s="16" cm="1">
        <f t="array" ref="K43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01" s="7" t="str">
        <f t="shared" si="135"/>
        <v/>
      </c>
      <c r="M4301" s="2">
        <f>SUM(INDEX(ch_table[AAT],1):ch_table[[#This Row],[AAT]])</f>
        <v>9.1395833333333467</v>
      </c>
    </row>
    <row r="4302" spans="1:13" x14ac:dyDescent="0.25">
      <c r="A4302">
        <v>280</v>
      </c>
      <c r="B4302" s="1">
        <v>43553</v>
      </c>
      <c r="C4302" s="7">
        <v>0.61388888888888893</v>
      </c>
      <c r="D4302" t="s">
        <v>31</v>
      </c>
      <c r="E4302" t="s">
        <v>2976</v>
      </c>
      <c r="F4302" t="s">
        <v>1724</v>
      </c>
      <c r="G4302" s="2">
        <v>6.9444444444444447E-4</v>
      </c>
      <c r="H4302" s="15" t="str">
        <f t="shared" si="134"/>
        <v/>
      </c>
      <c r="I4302" s="2">
        <f>SUM(INDEX(ch_table[Duration],1):ch_table[[#This Row],[Duration]])</f>
        <v>96.723611111111254</v>
      </c>
      <c r="J4302" s="7">
        <v>0.60416666666666663</v>
      </c>
      <c r="K4302" s="16" cm="1">
        <f t="array" ref="K43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02" s="7" t="str">
        <f t="shared" si="135"/>
        <v/>
      </c>
      <c r="M4302" s="2">
        <f>SUM(INDEX(ch_table[AAT],1):ch_table[[#This Row],[AAT]])</f>
        <v>9.1402777777777917</v>
      </c>
    </row>
    <row r="4303" spans="1:13" x14ac:dyDescent="0.25">
      <c r="A4303">
        <v>280</v>
      </c>
      <c r="B4303" s="1">
        <v>43553</v>
      </c>
      <c r="C4303" s="7">
        <v>0.61458333333333337</v>
      </c>
      <c r="D4303" t="s">
        <v>31</v>
      </c>
      <c r="E4303" t="s">
        <v>2977</v>
      </c>
      <c r="F4303" t="s">
        <v>1724</v>
      </c>
      <c r="G4303" s="2">
        <v>6.9444444444444447E-4</v>
      </c>
      <c r="H4303" s="15" t="str">
        <f t="shared" si="134"/>
        <v/>
      </c>
      <c r="I4303" s="2">
        <f>SUM(INDEX(ch_table[Duration],1):ch_table[[#This Row],[Duration]])</f>
        <v>96.724305555555702</v>
      </c>
      <c r="J4303" s="7">
        <v>0.60416666666666663</v>
      </c>
      <c r="K4303" s="16" cm="1">
        <f t="array" ref="K43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03" s="7" t="str">
        <f t="shared" si="135"/>
        <v/>
      </c>
      <c r="M4303" s="2">
        <f>SUM(INDEX(ch_table[AAT],1):ch_table[[#This Row],[AAT]])</f>
        <v>9.1409722222222367</v>
      </c>
    </row>
    <row r="4304" spans="1:13" x14ac:dyDescent="0.25">
      <c r="A4304">
        <v>280</v>
      </c>
      <c r="B4304" s="1">
        <v>43553</v>
      </c>
      <c r="C4304" s="7">
        <v>0.61527777777777781</v>
      </c>
      <c r="D4304" t="s">
        <v>31</v>
      </c>
      <c r="E4304" t="s">
        <v>2978</v>
      </c>
      <c r="F4304" t="s">
        <v>1724</v>
      </c>
      <c r="G4304" s="2">
        <v>6.9444444444444447E-4</v>
      </c>
      <c r="H4304" s="15" t="str">
        <f t="shared" si="134"/>
        <v/>
      </c>
      <c r="I4304" s="2">
        <f>SUM(INDEX(ch_table[Duration],1):ch_table[[#This Row],[Duration]])</f>
        <v>96.725000000000151</v>
      </c>
      <c r="J4304" s="7">
        <v>0.60416666666666663</v>
      </c>
      <c r="K4304" s="16" cm="1">
        <f t="array" ref="K43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04" s="7" t="str">
        <f t="shared" si="135"/>
        <v/>
      </c>
      <c r="M4304" s="2">
        <f>SUM(INDEX(ch_table[AAT],1):ch_table[[#This Row],[AAT]])</f>
        <v>9.1416666666666817</v>
      </c>
    </row>
    <row r="4305" spans="1:13" x14ac:dyDescent="0.25">
      <c r="A4305">
        <v>280</v>
      </c>
      <c r="B4305" s="1">
        <v>43553</v>
      </c>
      <c r="C4305" s="7">
        <v>0.61597222222222225</v>
      </c>
      <c r="D4305" t="s">
        <v>31</v>
      </c>
      <c r="E4305" t="s">
        <v>2979</v>
      </c>
      <c r="F4305" t="s">
        <v>1724</v>
      </c>
      <c r="G4305" s="2">
        <v>6.9444444444444447E-4</v>
      </c>
      <c r="H4305" s="15" t="str">
        <f t="shared" si="134"/>
        <v/>
      </c>
      <c r="I4305" s="2">
        <f>SUM(INDEX(ch_table[Duration],1):ch_table[[#This Row],[Duration]])</f>
        <v>96.725694444444599</v>
      </c>
      <c r="J4305" s="7">
        <v>0.60416666666666663</v>
      </c>
      <c r="K4305" s="16" cm="1">
        <f t="array" ref="K43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05" s="7" t="str">
        <f t="shared" si="135"/>
        <v/>
      </c>
      <c r="M4305" s="2">
        <f>SUM(INDEX(ch_table[AAT],1):ch_table[[#This Row],[AAT]])</f>
        <v>9.1423611111111267</v>
      </c>
    </row>
    <row r="4306" spans="1:13" x14ac:dyDescent="0.25">
      <c r="A4306">
        <v>280</v>
      </c>
      <c r="B4306" s="1">
        <v>43553</v>
      </c>
      <c r="C4306" s="7">
        <v>0.6166666666666667</v>
      </c>
      <c r="D4306" t="s">
        <v>31</v>
      </c>
      <c r="E4306" t="s">
        <v>2980</v>
      </c>
      <c r="F4306" t="s">
        <v>1724</v>
      </c>
      <c r="G4306" s="2">
        <v>6.9444444444444447E-4</v>
      </c>
      <c r="H4306" s="15" t="str">
        <f t="shared" si="134"/>
        <v/>
      </c>
      <c r="I4306" s="2">
        <f>SUM(INDEX(ch_table[Duration],1):ch_table[[#This Row],[Duration]])</f>
        <v>96.726388888889048</v>
      </c>
      <c r="J4306" s="7">
        <v>0.60416666666666663</v>
      </c>
      <c r="K4306" s="16" cm="1">
        <f t="array" ref="K43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06" s="7" t="str">
        <f t="shared" si="135"/>
        <v/>
      </c>
      <c r="M4306" s="2">
        <f>SUM(INDEX(ch_table[AAT],1):ch_table[[#This Row],[AAT]])</f>
        <v>9.1430555555555717</v>
      </c>
    </row>
    <row r="4307" spans="1:13" x14ac:dyDescent="0.25">
      <c r="A4307">
        <v>280</v>
      </c>
      <c r="B4307" s="1">
        <v>43553</v>
      </c>
      <c r="C4307" s="7">
        <v>0.61736111111111114</v>
      </c>
      <c r="D4307" t="s">
        <v>8</v>
      </c>
      <c r="H4307" s="15">
        <f t="shared" si="134"/>
        <v>0.22152777777777774</v>
      </c>
      <c r="I4307" s="2">
        <f>SUM(INDEX(ch_table[Duration],1):ch_table[[#This Row],[Duration]])</f>
        <v>96.726388888889048</v>
      </c>
      <c r="J4307" s="7">
        <v>0.60416666666666663</v>
      </c>
      <c r="K4307" s="16" t="str" cm="1">
        <f t="array" ref="K43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07" s="7">
        <f t="shared" si="135"/>
        <v>1.3194444444444521E-2</v>
      </c>
      <c r="M4307" s="2">
        <f>SUM(INDEX(ch_table[AAT],1):ch_table[[#This Row],[AAT]])</f>
        <v>9.1430555555555717</v>
      </c>
    </row>
    <row r="4308" spans="1:13" x14ac:dyDescent="0.25">
      <c r="A4308">
        <v>281</v>
      </c>
      <c r="B4308" s="1">
        <v>43556</v>
      </c>
      <c r="C4308" s="7">
        <v>0.60416666666666663</v>
      </c>
      <c r="D4308" t="s">
        <v>13</v>
      </c>
      <c r="G4308" s="2">
        <v>2.0833333333333329E-3</v>
      </c>
      <c r="H4308" s="15" t="str">
        <f t="shared" si="134"/>
        <v/>
      </c>
      <c r="I4308" s="2">
        <f>SUM(INDEX(ch_table[Duration],1):ch_table[[#This Row],[Duration]])</f>
        <v>96.728472222222379</v>
      </c>
      <c r="J4308" s="7">
        <v>0.91666666666666663</v>
      </c>
      <c r="K4308" s="16" t="str" cm="1">
        <f t="array" ref="K43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08" s="7" t="str">
        <f t="shared" si="135"/>
        <v/>
      </c>
      <c r="M4308" s="2">
        <f>SUM(INDEX(ch_table[AAT],1):ch_table[[#This Row],[AAT]])</f>
        <v>9.1430555555555717</v>
      </c>
    </row>
    <row r="4309" spans="1:13" x14ac:dyDescent="0.25">
      <c r="A4309">
        <v>281</v>
      </c>
      <c r="B4309" s="1">
        <v>43556</v>
      </c>
      <c r="C4309" s="7">
        <v>0.60624999999999996</v>
      </c>
      <c r="D4309" t="s">
        <v>52</v>
      </c>
      <c r="E4309" t="s">
        <v>84</v>
      </c>
      <c r="G4309" s="2">
        <v>3.4027777777777768E-2</v>
      </c>
      <c r="H4309" s="15" t="str">
        <f t="shared" si="134"/>
        <v/>
      </c>
      <c r="I4309" s="2">
        <f>SUM(INDEX(ch_table[Duration],1):ch_table[[#This Row],[Duration]])</f>
        <v>96.762500000000159</v>
      </c>
      <c r="J4309" s="7">
        <v>0.91666666666666663</v>
      </c>
      <c r="K4309" s="16" t="str" cm="1">
        <f t="array" ref="K43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09" s="7" t="str">
        <f t="shared" si="135"/>
        <v/>
      </c>
      <c r="M4309" s="2">
        <f>SUM(INDEX(ch_table[AAT],1):ch_table[[#This Row],[AAT]])</f>
        <v>9.1430555555555717</v>
      </c>
    </row>
    <row r="4310" spans="1:13" x14ac:dyDescent="0.25">
      <c r="A4310">
        <v>281</v>
      </c>
      <c r="B4310" s="1">
        <v>43556</v>
      </c>
      <c r="C4310" s="7">
        <v>0.64027777777777772</v>
      </c>
      <c r="D4310" t="s">
        <v>54</v>
      </c>
      <c r="E4310" t="s">
        <v>84</v>
      </c>
      <c r="G4310" s="2">
        <v>8.3333333333333332E-3</v>
      </c>
      <c r="H4310" s="15" t="str">
        <f t="shared" si="134"/>
        <v/>
      </c>
      <c r="I4310" s="2">
        <f>SUM(INDEX(ch_table[Duration],1):ch_table[[#This Row],[Duration]])</f>
        <v>96.770833333333499</v>
      </c>
      <c r="J4310" s="7">
        <v>0.91666666666666663</v>
      </c>
      <c r="K4310" s="16" t="str" cm="1">
        <f t="array" ref="K43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0" s="7" t="str">
        <f t="shared" si="135"/>
        <v/>
      </c>
      <c r="M4310" s="2">
        <f>SUM(INDEX(ch_table[AAT],1):ch_table[[#This Row],[AAT]])</f>
        <v>9.1430555555555717</v>
      </c>
    </row>
    <row r="4311" spans="1:13" x14ac:dyDescent="0.25">
      <c r="A4311">
        <v>281</v>
      </c>
      <c r="B4311" s="1">
        <v>43556</v>
      </c>
      <c r="C4311" s="7">
        <v>0.64861111111111114</v>
      </c>
      <c r="D4311" t="s">
        <v>2981</v>
      </c>
      <c r="E4311" t="s">
        <v>2982</v>
      </c>
      <c r="F4311" t="s">
        <v>1724</v>
      </c>
      <c r="G4311" s="2">
        <v>2.0833333333333329E-3</v>
      </c>
      <c r="H4311" s="15" t="str">
        <f t="shared" si="134"/>
        <v/>
      </c>
      <c r="I4311" s="2">
        <f>SUM(INDEX(ch_table[Duration],1):ch_table[[#This Row],[Duration]])</f>
        <v>96.772916666666831</v>
      </c>
      <c r="J4311" s="7">
        <v>0.91666666666666663</v>
      </c>
      <c r="K4311" s="16" t="str" cm="1">
        <f t="array" ref="K43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1" s="7" t="str">
        <f t="shared" si="135"/>
        <v/>
      </c>
      <c r="M4311" s="2">
        <f>SUM(INDEX(ch_table[AAT],1):ch_table[[#This Row],[AAT]])</f>
        <v>9.1430555555555717</v>
      </c>
    </row>
    <row r="4312" spans="1:13" x14ac:dyDescent="0.25">
      <c r="A4312">
        <v>281</v>
      </c>
      <c r="B4312" s="1">
        <v>43556</v>
      </c>
      <c r="C4312" s="7">
        <v>0.65069444444444446</v>
      </c>
      <c r="D4312" t="s">
        <v>31</v>
      </c>
      <c r="E4312" t="s">
        <v>2983</v>
      </c>
      <c r="G4312" s="2">
        <v>2.0833333333333329E-3</v>
      </c>
      <c r="H4312" s="15" t="str">
        <f t="shared" si="134"/>
        <v/>
      </c>
      <c r="I4312" s="2">
        <f>SUM(INDEX(ch_table[Duration],1):ch_table[[#This Row],[Duration]])</f>
        <v>96.775000000000162</v>
      </c>
      <c r="J4312" s="7">
        <v>0.91666666666666663</v>
      </c>
      <c r="K4312" s="16" t="str" cm="1">
        <f t="array" ref="K43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2" s="7" t="str">
        <f t="shared" si="135"/>
        <v/>
      </c>
      <c r="M4312" s="2">
        <f>SUM(INDEX(ch_table[AAT],1):ch_table[[#This Row],[AAT]])</f>
        <v>9.1430555555555717</v>
      </c>
    </row>
    <row r="4313" spans="1:13" x14ac:dyDescent="0.25">
      <c r="A4313">
        <v>281</v>
      </c>
      <c r="B4313" s="1">
        <v>43556</v>
      </c>
      <c r="C4313" s="7">
        <v>0.65277777777777779</v>
      </c>
      <c r="D4313" t="s">
        <v>237</v>
      </c>
      <c r="E4313" t="s">
        <v>2984</v>
      </c>
      <c r="F4313" t="s">
        <v>1724</v>
      </c>
      <c r="G4313" s="2">
        <v>3.4027777777777768E-2</v>
      </c>
      <c r="H4313" s="15" t="str">
        <f t="shared" si="134"/>
        <v/>
      </c>
      <c r="I4313" s="2">
        <f>SUM(INDEX(ch_table[Duration],1):ch_table[[#This Row],[Duration]])</f>
        <v>96.809027777777942</v>
      </c>
      <c r="J4313" s="7">
        <v>0.91666666666666663</v>
      </c>
      <c r="K4313" s="16" t="str" cm="1">
        <f t="array" ref="K43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3" s="7" t="str">
        <f t="shared" si="135"/>
        <v/>
      </c>
      <c r="M4313" s="2">
        <f>SUM(INDEX(ch_table[AAT],1):ch_table[[#This Row],[AAT]])</f>
        <v>9.1430555555555717</v>
      </c>
    </row>
    <row r="4314" spans="1:13" x14ac:dyDescent="0.25">
      <c r="A4314">
        <v>281</v>
      </c>
      <c r="B4314" s="1">
        <v>43556</v>
      </c>
      <c r="C4314" s="7">
        <v>0.68680555555555556</v>
      </c>
      <c r="D4314" t="s">
        <v>31</v>
      </c>
      <c r="E4314" t="s">
        <v>2985</v>
      </c>
      <c r="G4314" s="2">
        <v>6.9444444444444447E-4</v>
      </c>
      <c r="H4314" s="15" t="str">
        <f t="shared" si="134"/>
        <v/>
      </c>
      <c r="I4314" s="2">
        <f>SUM(INDEX(ch_table[Duration],1):ch_table[[#This Row],[Duration]])</f>
        <v>96.809722222222391</v>
      </c>
      <c r="J4314" s="7">
        <v>0.91666666666666663</v>
      </c>
      <c r="K4314" s="16" t="str" cm="1">
        <f t="array" ref="K43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4" s="7" t="str">
        <f t="shared" si="135"/>
        <v/>
      </c>
      <c r="M4314" s="2">
        <f>SUM(INDEX(ch_table[AAT],1):ch_table[[#This Row],[AAT]])</f>
        <v>9.1430555555555717</v>
      </c>
    </row>
    <row r="4315" spans="1:13" x14ac:dyDescent="0.25">
      <c r="A4315">
        <v>281</v>
      </c>
      <c r="B4315" s="1">
        <v>43556</v>
      </c>
      <c r="C4315" s="7">
        <v>0.6875</v>
      </c>
      <c r="D4315" t="s">
        <v>237</v>
      </c>
      <c r="E4315" t="s">
        <v>2888</v>
      </c>
      <c r="F4315" t="s">
        <v>1724</v>
      </c>
      <c r="G4315" s="2">
        <v>1.666666666666667E-2</v>
      </c>
      <c r="H4315" s="15" t="str">
        <f t="shared" si="134"/>
        <v/>
      </c>
      <c r="I4315" s="2">
        <f>SUM(INDEX(ch_table[Duration],1):ch_table[[#This Row],[Duration]])</f>
        <v>96.826388888889056</v>
      </c>
      <c r="J4315" s="7">
        <v>0.91666666666666663</v>
      </c>
      <c r="K4315" s="16" t="str" cm="1">
        <f t="array" ref="K43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5" s="7" t="str">
        <f t="shared" si="135"/>
        <v/>
      </c>
      <c r="M4315" s="2">
        <f>SUM(INDEX(ch_table[AAT],1):ch_table[[#This Row],[AAT]])</f>
        <v>9.1430555555555717</v>
      </c>
    </row>
    <row r="4316" spans="1:13" x14ac:dyDescent="0.25">
      <c r="A4316">
        <v>281</v>
      </c>
      <c r="B4316" s="1">
        <v>43556</v>
      </c>
      <c r="C4316" s="7">
        <v>0.70416666666666672</v>
      </c>
      <c r="D4316" t="s">
        <v>237</v>
      </c>
      <c r="E4316" t="s">
        <v>2986</v>
      </c>
      <c r="F4316" t="s">
        <v>1724</v>
      </c>
      <c r="G4316" s="2">
        <v>6.9444444444444447E-4</v>
      </c>
      <c r="H4316" s="15" t="str">
        <f t="shared" si="134"/>
        <v/>
      </c>
      <c r="I4316" s="2">
        <f>SUM(INDEX(ch_table[Duration],1):ch_table[[#This Row],[Duration]])</f>
        <v>96.827083333333505</v>
      </c>
      <c r="J4316" s="7">
        <v>0.91666666666666663</v>
      </c>
      <c r="K4316" s="16" t="str" cm="1">
        <f t="array" ref="K43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6" s="7" t="str">
        <f t="shared" si="135"/>
        <v/>
      </c>
      <c r="M4316" s="2">
        <f>SUM(INDEX(ch_table[AAT],1):ch_table[[#This Row],[AAT]])</f>
        <v>9.1430555555555717</v>
      </c>
    </row>
    <row r="4317" spans="1:13" x14ac:dyDescent="0.25">
      <c r="A4317">
        <v>281</v>
      </c>
      <c r="B4317" s="1">
        <v>43556</v>
      </c>
      <c r="C4317" s="7">
        <v>0.70486111111111116</v>
      </c>
      <c r="D4317" t="s">
        <v>31</v>
      </c>
      <c r="E4317" t="s">
        <v>2987</v>
      </c>
      <c r="F4317" t="s">
        <v>1724</v>
      </c>
      <c r="G4317" s="2">
        <v>1.3888888888888889E-3</v>
      </c>
      <c r="H4317" s="15" t="str">
        <f t="shared" si="134"/>
        <v/>
      </c>
      <c r="I4317" s="2">
        <f>SUM(INDEX(ch_table[Duration],1):ch_table[[#This Row],[Duration]])</f>
        <v>96.828472222222388</v>
      </c>
      <c r="J4317" s="7">
        <v>0.91666666666666663</v>
      </c>
      <c r="K4317" s="16" t="str" cm="1">
        <f t="array" ref="K43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7" s="7" t="str">
        <f t="shared" si="135"/>
        <v/>
      </c>
      <c r="M4317" s="2">
        <f>SUM(INDEX(ch_table[AAT],1):ch_table[[#This Row],[AAT]])</f>
        <v>9.1430555555555717</v>
      </c>
    </row>
    <row r="4318" spans="1:13" x14ac:dyDescent="0.25">
      <c r="A4318">
        <v>281</v>
      </c>
      <c r="B4318" s="1">
        <v>43556</v>
      </c>
      <c r="C4318" s="7">
        <v>0.70625000000000004</v>
      </c>
      <c r="D4318" t="s">
        <v>31</v>
      </c>
      <c r="E4318" t="s">
        <v>2988</v>
      </c>
      <c r="F4318" t="s">
        <v>1724</v>
      </c>
      <c r="G4318" s="2">
        <v>4.1666666666666666E-3</v>
      </c>
      <c r="H4318" s="15" t="str">
        <f t="shared" si="134"/>
        <v/>
      </c>
      <c r="I4318" s="2">
        <f>SUM(INDEX(ch_table[Duration],1):ch_table[[#This Row],[Duration]])</f>
        <v>96.832638888889051</v>
      </c>
      <c r="J4318" s="7">
        <v>0.91666666666666663</v>
      </c>
      <c r="K4318" s="16" t="str" cm="1">
        <f t="array" ref="K43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8" s="7" t="str">
        <f t="shared" si="135"/>
        <v/>
      </c>
      <c r="M4318" s="2">
        <f>SUM(INDEX(ch_table[AAT],1):ch_table[[#This Row],[AAT]])</f>
        <v>9.1430555555555717</v>
      </c>
    </row>
    <row r="4319" spans="1:13" x14ac:dyDescent="0.25">
      <c r="A4319">
        <v>281</v>
      </c>
      <c r="B4319" s="1">
        <v>43556</v>
      </c>
      <c r="C4319" s="7">
        <v>0.7104166666666667</v>
      </c>
      <c r="D4319" t="s">
        <v>31</v>
      </c>
      <c r="E4319" t="s">
        <v>2989</v>
      </c>
      <c r="F4319" t="s">
        <v>1724</v>
      </c>
      <c r="G4319" s="2">
        <v>1.3888888888888889E-3</v>
      </c>
      <c r="H4319" s="15" t="str">
        <f t="shared" si="134"/>
        <v/>
      </c>
      <c r="I4319" s="2">
        <f>SUM(INDEX(ch_table[Duration],1):ch_table[[#This Row],[Duration]])</f>
        <v>96.834027777777933</v>
      </c>
      <c r="J4319" s="7">
        <v>0.91666666666666663</v>
      </c>
      <c r="K4319" s="16" t="str" cm="1">
        <f t="array" ref="K43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19" s="7" t="str">
        <f t="shared" si="135"/>
        <v/>
      </c>
      <c r="M4319" s="2">
        <f>SUM(INDEX(ch_table[AAT],1):ch_table[[#This Row],[AAT]])</f>
        <v>9.1430555555555717</v>
      </c>
    </row>
    <row r="4320" spans="1:13" x14ac:dyDescent="0.25">
      <c r="A4320">
        <v>281</v>
      </c>
      <c r="B4320" s="1">
        <v>43556</v>
      </c>
      <c r="C4320" s="7">
        <v>0.71180555555555558</v>
      </c>
      <c r="D4320" t="s">
        <v>31</v>
      </c>
      <c r="E4320" t="s">
        <v>2990</v>
      </c>
      <c r="F4320" t="s">
        <v>1724</v>
      </c>
      <c r="G4320" s="2">
        <v>2.0833333333333329E-3</v>
      </c>
      <c r="H4320" s="15" t="str">
        <f t="shared" si="134"/>
        <v/>
      </c>
      <c r="I4320" s="2">
        <f>SUM(INDEX(ch_table[Duration],1):ch_table[[#This Row],[Duration]])</f>
        <v>96.836111111111265</v>
      </c>
      <c r="J4320" s="7">
        <v>0.91666666666666663</v>
      </c>
      <c r="K4320" s="16" t="str" cm="1">
        <f t="array" ref="K43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0" s="7" t="str">
        <f t="shared" si="135"/>
        <v/>
      </c>
      <c r="M4320" s="2">
        <f>SUM(INDEX(ch_table[AAT],1):ch_table[[#This Row],[AAT]])</f>
        <v>9.1430555555555717</v>
      </c>
    </row>
    <row r="4321" spans="1:13" x14ac:dyDescent="0.25">
      <c r="A4321">
        <v>281</v>
      </c>
      <c r="B4321" s="1">
        <v>43556</v>
      </c>
      <c r="C4321" s="7">
        <v>0.71388888888888891</v>
      </c>
      <c r="D4321" t="s">
        <v>237</v>
      </c>
      <c r="E4321" t="s">
        <v>2991</v>
      </c>
      <c r="F4321" t="s">
        <v>1724</v>
      </c>
      <c r="G4321" s="2">
        <v>1.9444444444444441E-2</v>
      </c>
      <c r="H4321" s="15" t="str">
        <f t="shared" si="134"/>
        <v/>
      </c>
      <c r="I4321" s="2">
        <f>SUM(INDEX(ch_table[Duration],1):ch_table[[#This Row],[Duration]])</f>
        <v>96.855555555555711</v>
      </c>
      <c r="J4321" s="7">
        <v>0.91666666666666663</v>
      </c>
      <c r="K4321" s="16" t="str" cm="1">
        <f t="array" ref="K43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1" s="7" t="str">
        <f t="shared" si="135"/>
        <v/>
      </c>
      <c r="M4321" s="2">
        <f>SUM(INDEX(ch_table[AAT],1):ch_table[[#This Row],[AAT]])</f>
        <v>9.1430555555555717</v>
      </c>
    </row>
    <row r="4322" spans="1:13" x14ac:dyDescent="0.25">
      <c r="A4322">
        <v>281</v>
      </c>
      <c r="B4322" s="1">
        <v>43556</v>
      </c>
      <c r="C4322" s="7">
        <v>0.73333333333333328</v>
      </c>
      <c r="D4322" t="s">
        <v>31</v>
      </c>
      <c r="E4322" t="s">
        <v>2992</v>
      </c>
      <c r="G4322" s="2">
        <v>6.9444444444444447E-4</v>
      </c>
      <c r="H4322" s="15" t="str">
        <f t="shared" si="134"/>
        <v/>
      </c>
      <c r="I4322" s="2">
        <f>SUM(INDEX(ch_table[Duration],1):ch_table[[#This Row],[Duration]])</f>
        <v>96.856250000000159</v>
      </c>
      <c r="J4322" s="7">
        <v>0.91666666666666663</v>
      </c>
      <c r="K4322" s="16" t="str" cm="1">
        <f t="array" ref="K43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2" s="7" t="str">
        <f t="shared" si="135"/>
        <v/>
      </c>
      <c r="M4322" s="2">
        <f>SUM(INDEX(ch_table[AAT],1):ch_table[[#This Row],[AAT]])</f>
        <v>9.1430555555555717</v>
      </c>
    </row>
    <row r="4323" spans="1:13" x14ac:dyDescent="0.25">
      <c r="A4323">
        <v>281</v>
      </c>
      <c r="B4323" s="1">
        <v>43556</v>
      </c>
      <c r="C4323" s="7">
        <v>0.73402777777777772</v>
      </c>
      <c r="D4323" t="s">
        <v>237</v>
      </c>
      <c r="E4323" t="s">
        <v>2991</v>
      </c>
      <c r="F4323" t="s">
        <v>1724</v>
      </c>
      <c r="G4323" s="2">
        <v>1.9444444444444441E-2</v>
      </c>
      <c r="H4323" s="15" t="str">
        <f t="shared" si="134"/>
        <v/>
      </c>
      <c r="I4323" s="2">
        <f>SUM(INDEX(ch_table[Duration],1):ch_table[[#This Row],[Duration]])</f>
        <v>96.875694444444605</v>
      </c>
      <c r="J4323" s="7">
        <v>0.91666666666666663</v>
      </c>
      <c r="K4323" s="16" t="str" cm="1">
        <f t="array" ref="K43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3" s="7" t="str">
        <f t="shared" si="135"/>
        <v/>
      </c>
      <c r="M4323" s="2">
        <f>SUM(INDEX(ch_table[AAT],1):ch_table[[#This Row],[AAT]])</f>
        <v>9.1430555555555717</v>
      </c>
    </row>
    <row r="4324" spans="1:13" x14ac:dyDescent="0.25">
      <c r="A4324">
        <v>281</v>
      </c>
      <c r="B4324" s="1">
        <v>43556</v>
      </c>
      <c r="C4324" s="7">
        <v>0.75347222222222221</v>
      </c>
      <c r="D4324" t="s">
        <v>31</v>
      </c>
      <c r="E4324" t="s">
        <v>2993</v>
      </c>
      <c r="G4324" s="2">
        <v>6.9444444444444447E-4</v>
      </c>
      <c r="H4324" s="15" t="str">
        <f t="shared" si="134"/>
        <v/>
      </c>
      <c r="I4324" s="2">
        <f>SUM(INDEX(ch_table[Duration],1):ch_table[[#This Row],[Duration]])</f>
        <v>96.876388888889053</v>
      </c>
      <c r="J4324" s="7">
        <v>0.91666666666666663</v>
      </c>
      <c r="K4324" s="16" t="str" cm="1">
        <f t="array" ref="K43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4" s="7" t="str">
        <f t="shared" si="135"/>
        <v/>
      </c>
      <c r="M4324" s="2">
        <f>SUM(INDEX(ch_table[AAT],1):ch_table[[#This Row],[AAT]])</f>
        <v>9.1430555555555717</v>
      </c>
    </row>
    <row r="4325" spans="1:13" x14ac:dyDescent="0.25">
      <c r="A4325">
        <v>281</v>
      </c>
      <c r="B4325" s="1">
        <v>43556</v>
      </c>
      <c r="C4325" s="7">
        <v>0.75416666666666665</v>
      </c>
      <c r="D4325" t="s">
        <v>237</v>
      </c>
      <c r="E4325" t="s">
        <v>2991</v>
      </c>
      <c r="F4325" t="s">
        <v>1724</v>
      </c>
      <c r="G4325" s="2">
        <v>9.7222222222222224E-3</v>
      </c>
      <c r="H4325" s="15" t="str">
        <f t="shared" si="134"/>
        <v/>
      </c>
      <c r="I4325" s="2">
        <f>SUM(INDEX(ch_table[Duration],1):ch_table[[#This Row],[Duration]])</f>
        <v>96.886111111111276</v>
      </c>
      <c r="J4325" s="7">
        <v>0.91666666666666663</v>
      </c>
      <c r="K4325" s="16" t="str" cm="1">
        <f t="array" ref="K43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5" s="7" t="str">
        <f t="shared" si="135"/>
        <v/>
      </c>
      <c r="M4325" s="2">
        <f>SUM(INDEX(ch_table[AAT],1):ch_table[[#This Row],[AAT]])</f>
        <v>9.1430555555555717</v>
      </c>
    </row>
    <row r="4326" spans="1:13" x14ac:dyDescent="0.25">
      <c r="A4326">
        <v>281</v>
      </c>
      <c r="B4326" s="1">
        <v>43556</v>
      </c>
      <c r="C4326" s="7">
        <v>0.76388888888888884</v>
      </c>
      <c r="D4326" t="s">
        <v>34</v>
      </c>
      <c r="E4326" t="s">
        <v>2323</v>
      </c>
      <c r="F4326" t="s">
        <v>2140</v>
      </c>
      <c r="G4326" s="2">
        <v>6.9444444444444447E-4</v>
      </c>
      <c r="H4326" s="15" t="str">
        <f t="shared" si="134"/>
        <v/>
      </c>
      <c r="I4326" s="2">
        <f>SUM(INDEX(ch_table[Duration],1):ch_table[[#This Row],[Duration]])</f>
        <v>96.886805555555725</v>
      </c>
      <c r="J4326" s="7">
        <v>0.91666666666666663</v>
      </c>
      <c r="K4326" s="16" t="str" cm="1">
        <f t="array" ref="K43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6" s="7" t="str">
        <f t="shared" si="135"/>
        <v/>
      </c>
      <c r="M4326" s="2">
        <f>SUM(INDEX(ch_table[AAT],1):ch_table[[#This Row],[AAT]])</f>
        <v>9.1430555555555717</v>
      </c>
    </row>
    <row r="4327" spans="1:13" x14ac:dyDescent="0.25">
      <c r="A4327">
        <v>281</v>
      </c>
      <c r="B4327" s="1">
        <v>43556</v>
      </c>
      <c r="C4327" s="7">
        <v>0.76458333333333328</v>
      </c>
      <c r="D4327" t="s">
        <v>237</v>
      </c>
      <c r="E4327" t="s">
        <v>2991</v>
      </c>
      <c r="F4327" t="s">
        <v>1724</v>
      </c>
      <c r="G4327" s="2">
        <v>2.5000000000000001E-2</v>
      </c>
      <c r="H4327" s="15" t="str">
        <f t="shared" si="134"/>
        <v/>
      </c>
      <c r="I4327" s="2">
        <f>SUM(INDEX(ch_table[Duration],1):ch_table[[#This Row],[Duration]])</f>
        <v>96.911805555555731</v>
      </c>
      <c r="J4327" s="7">
        <v>0.91666666666666663</v>
      </c>
      <c r="K4327" s="16" t="str" cm="1">
        <f t="array" ref="K43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7" s="7" t="str">
        <f t="shared" si="135"/>
        <v/>
      </c>
      <c r="M4327" s="2">
        <f>SUM(INDEX(ch_table[AAT],1):ch_table[[#This Row],[AAT]])</f>
        <v>9.1430555555555717</v>
      </c>
    </row>
    <row r="4328" spans="1:13" x14ac:dyDescent="0.25">
      <c r="A4328">
        <v>281</v>
      </c>
      <c r="B4328" s="1">
        <v>43556</v>
      </c>
      <c r="C4328" s="7">
        <v>0.7895833333333333</v>
      </c>
      <c r="D4328" t="s">
        <v>34</v>
      </c>
      <c r="E4328" t="s">
        <v>2243</v>
      </c>
      <c r="F4328" t="s">
        <v>2140</v>
      </c>
      <c r="G4328" s="2">
        <v>6.9444444444444447E-4</v>
      </c>
      <c r="H4328" s="15" t="str">
        <f t="shared" si="134"/>
        <v/>
      </c>
      <c r="I4328" s="2">
        <f>SUM(INDEX(ch_table[Duration],1):ch_table[[#This Row],[Duration]])</f>
        <v>96.912500000000179</v>
      </c>
      <c r="J4328" s="7">
        <v>0.91666666666666663</v>
      </c>
      <c r="K4328" s="16" t="str" cm="1">
        <f t="array" ref="K43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8" s="7" t="str">
        <f t="shared" si="135"/>
        <v/>
      </c>
      <c r="M4328" s="2">
        <f>SUM(INDEX(ch_table[AAT],1):ch_table[[#This Row],[AAT]])</f>
        <v>9.1430555555555717</v>
      </c>
    </row>
    <row r="4329" spans="1:13" x14ac:dyDescent="0.25">
      <c r="A4329">
        <v>281</v>
      </c>
      <c r="B4329" s="1">
        <v>43556</v>
      </c>
      <c r="C4329" s="7">
        <v>0.79027777777777775</v>
      </c>
      <c r="D4329" t="s">
        <v>237</v>
      </c>
      <c r="E4329" t="s">
        <v>2991</v>
      </c>
      <c r="F4329" t="s">
        <v>1724</v>
      </c>
      <c r="G4329" s="2">
        <v>2.222222222222222E-2</v>
      </c>
      <c r="H4329" s="15" t="str">
        <f t="shared" si="134"/>
        <v/>
      </c>
      <c r="I4329" s="2">
        <f>SUM(INDEX(ch_table[Duration],1):ch_table[[#This Row],[Duration]])</f>
        <v>96.934722222222405</v>
      </c>
      <c r="J4329" s="7">
        <v>0.91666666666666663</v>
      </c>
      <c r="K4329" s="16" t="str" cm="1">
        <f t="array" ref="K43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29" s="7" t="str">
        <f t="shared" si="135"/>
        <v/>
      </c>
      <c r="M4329" s="2">
        <f>SUM(INDEX(ch_table[AAT],1):ch_table[[#This Row],[AAT]])</f>
        <v>9.1430555555555717</v>
      </c>
    </row>
    <row r="4330" spans="1:13" x14ac:dyDescent="0.25">
      <c r="A4330">
        <v>281</v>
      </c>
      <c r="B4330" s="1">
        <v>43556</v>
      </c>
      <c r="C4330" s="7">
        <v>0.8125</v>
      </c>
      <c r="D4330" t="s">
        <v>34</v>
      </c>
      <c r="E4330" t="s">
        <v>2244</v>
      </c>
      <c r="F4330" t="s">
        <v>2140</v>
      </c>
      <c r="G4330" s="2">
        <v>6.9444444444444447E-4</v>
      </c>
      <c r="H4330" s="15" t="str">
        <f t="shared" si="134"/>
        <v/>
      </c>
      <c r="I4330" s="2">
        <f>SUM(INDEX(ch_table[Duration],1):ch_table[[#This Row],[Duration]])</f>
        <v>96.935416666666853</v>
      </c>
      <c r="J4330" s="7">
        <v>0.91666666666666663</v>
      </c>
      <c r="K4330" s="16" t="str" cm="1">
        <f t="array" ref="K43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30" s="7" t="str">
        <f t="shared" si="135"/>
        <v/>
      </c>
      <c r="M4330" s="2">
        <f>SUM(INDEX(ch_table[AAT],1):ch_table[[#This Row],[AAT]])</f>
        <v>9.1430555555555717</v>
      </c>
    </row>
    <row r="4331" spans="1:13" x14ac:dyDescent="0.25">
      <c r="A4331">
        <v>281</v>
      </c>
      <c r="B4331" s="1">
        <v>43556</v>
      </c>
      <c r="C4331" s="7">
        <v>0.81319444444444444</v>
      </c>
      <c r="D4331" t="s">
        <v>237</v>
      </c>
      <c r="E4331" t="s">
        <v>2991</v>
      </c>
      <c r="F4331" t="s">
        <v>1724</v>
      </c>
      <c r="G4331" s="2">
        <v>1.3194444444444439E-2</v>
      </c>
      <c r="H4331" s="15" t="str">
        <f t="shared" si="134"/>
        <v/>
      </c>
      <c r="I4331" s="2">
        <f>SUM(INDEX(ch_table[Duration],1):ch_table[[#This Row],[Duration]])</f>
        <v>96.948611111111305</v>
      </c>
      <c r="J4331" s="7">
        <v>0.91666666666666663</v>
      </c>
      <c r="K4331" s="16" t="str" cm="1">
        <f t="array" ref="K43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31" s="7" t="str">
        <f t="shared" si="135"/>
        <v/>
      </c>
      <c r="M4331" s="2">
        <f>SUM(INDEX(ch_table[AAT],1):ch_table[[#This Row],[AAT]])</f>
        <v>9.1430555555555717</v>
      </c>
    </row>
    <row r="4332" spans="1:13" x14ac:dyDescent="0.25">
      <c r="A4332">
        <v>281</v>
      </c>
      <c r="B4332" s="1">
        <v>43556</v>
      </c>
      <c r="C4332" s="7">
        <v>0.82638888888888884</v>
      </c>
      <c r="D4332" t="s">
        <v>34</v>
      </c>
      <c r="E4332" t="s">
        <v>2994</v>
      </c>
      <c r="F4332" t="s">
        <v>2140</v>
      </c>
      <c r="G4332" s="2">
        <v>6.9444444444444447E-4</v>
      </c>
      <c r="H4332" s="15" t="str">
        <f t="shared" si="134"/>
        <v/>
      </c>
      <c r="I4332" s="2">
        <f>SUM(INDEX(ch_table[Duration],1):ch_table[[#This Row],[Duration]])</f>
        <v>96.949305555555753</v>
      </c>
      <c r="J4332" s="7">
        <v>0.91666666666666663</v>
      </c>
      <c r="K4332" s="16" t="str" cm="1">
        <f t="array" ref="K43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32" s="7" t="str">
        <f t="shared" si="135"/>
        <v/>
      </c>
      <c r="M4332" s="2">
        <f>SUM(INDEX(ch_table[AAT],1):ch_table[[#This Row],[AAT]])</f>
        <v>9.1430555555555717</v>
      </c>
    </row>
    <row r="4333" spans="1:13" x14ac:dyDescent="0.25">
      <c r="A4333">
        <v>281</v>
      </c>
      <c r="B4333" s="1">
        <v>43556</v>
      </c>
      <c r="C4333" s="7">
        <v>0.82708333333333328</v>
      </c>
      <c r="D4333" t="s">
        <v>237</v>
      </c>
      <c r="E4333" t="s">
        <v>2995</v>
      </c>
      <c r="F4333" t="s">
        <v>1724</v>
      </c>
      <c r="G4333" s="2">
        <v>6.9444444444444441E-3</v>
      </c>
      <c r="H4333" s="15" t="str">
        <f t="shared" si="134"/>
        <v/>
      </c>
      <c r="I4333" s="2">
        <f>SUM(INDEX(ch_table[Duration],1):ch_table[[#This Row],[Duration]])</f>
        <v>96.956250000000196</v>
      </c>
      <c r="J4333" s="7">
        <v>0.91666666666666663</v>
      </c>
      <c r="K4333" s="16" t="str" cm="1">
        <f t="array" ref="K43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33" s="7" t="str">
        <f t="shared" si="135"/>
        <v/>
      </c>
      <c r="M4333" s="2">
        <f>SUM(INDEX(ch_table[AAT],1):ch_table[[#This Row],[AAT]])</f>
        <v>9.1430555555555717</v>
      </c>
    </row>
    <row r="4334" spans="1:13" x14ac:dyDescent="0.25">
      <c r="A4334">
        <v>281</v>
      </c>
      <c r="B4334" s="1">
        <v>43556</v>
      </c>
      <c r="C4334" s="7">
        <v>0.83402777777777781</v>
      </c>
      <c r="D4334" t="s">
        <v>11</v>
      </c>
      <c r="G4334" s="2">
        <v>8.5416666666666669E-2</v>
      </c>
      <c r="H4334" s="15" t="str">
        <f t="shared" si="134"/>
        <v/>
      </c>
      <c r="I4334" s="2">
        <f>SUM(INDEX(ch_table[Duration],1):ch_table[[#This Row],[Duration]])</f>
        <v>97.041666666666856</v>
      </c>
      <c r="J4334" s="7">
        <v>0.91666666666666663</v>
      </c>
      <c r="K4334" s="16" cm="1">
        <f t="array" ref="K43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2.7777777777777679E-3</v>
      </c>
      <c r="L4334" s="7" t="str">
        <f t="shared" si="135"/>
        <v/>
      </c>
      <c r="M4334" s="2">
        <f>SUM(INDEX(ch_table[AAT],1):ch_table[[#This Row],[AAT]])</f>
        <v>9.1458333333333499</v>
      </c>
    </row>
    <row r="4335" spans="1:13" x14ac:dyDescent="0.25">
      <c r="A4335">
        <v>281</v>
      </c>
      <c r="B4335" s="1">
        <v>43556</v>
      </c>
      <c r="C4335" s="7">
        <v>0.9194444444444444</v>
      </c>
      <c r="D4335" t="s">
        <v>237</v>
      </c>
      <c r="E4335" t="s">
        <v>2991</v>
      </c>
      <c r="F4335" t="s">
        <v>1724</v>
      </c>
      <c r="G4335" s="2">
        <v>1.3888888888888889E-3</v>
      </c>
      <c r="H4335" s="15" t="str">
        <f t="shared" si="134"/>
        <v/>
      </c>
      <c r="I4335" s="2">
        <f>SUM(INDEX(ch_table[Duration],1):ch_table[[#This Row],[Duration]])</f>
        <v>97.043055555555739</v>
      </c>
      <c r="J4335" s="7">
        <v>0.91666666666666663</v>
      </c>
      <c r="K4335" s="16" cm="1">
        <f t="array" ref="K43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335" s="7" t="str">
        <f t="shared" si="135"/>
        <v/>
      </c>
      <c r="M4335" s="2">
        <f>SUM(INDEX(ch_table[AAT],1):ch_table[[#This Row],[AAT]])</f>
        <v>9.1472222222222381</v>
      </c>
    </row>
    <row r="4336" spans="1:13" x14ac:dyDescent="0.25">
      <c r="A4336">
        <v>281</v>
      </c>
      <c r="B4336" s="1">
        <v>43556</v>
      </c>
      <c r="C4336" s="7">
        <v>0.92083333333333328</v>
      </c>
      <c r="D4336" t="s">
        <v>31</v>
      </c>
      <c r="E4336" t="s">
        <v>2996</v>
      </c>
      <c r="F4336" t="s">
        <v>1724</v>
      </c>
      <c r="G4336" s="2">
        <v>6.9444444444444447E-4</v>
      </c>
      <c r="H4336" s="15" t="str">
        <f t="shared" si="134"/>
        <v/>
      </c>
      <c r="I4336" s="2">
        <f>SUM(INDEX(ch_table[Duration],1):ch_table[[#This Row],[Duration]])</f>
        <v>97.043750000000188</v>
      </c>
      <c r="J4336" s="7">
        <v>0.91666666666666663</v>
      </c>
      <c r="K4336" s="16" cm="1">
        <f t="array" ref="K43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36" s="7" t="str">
        <f t="shared" si="135"/>
        <v/>
      </c>
      <c r="M4336" s="2">
        <f>SUM(INDEX(ch_table[AAT],1):ch_table[[#This Row],[AAT]])</f>
        <v>9.1479166666666831</v>
      </c>
    </row>
    <row r="4337" spans="1:13" x14ac:dyDescent="0.25">
      <c r="A4337">
        <v>281</v>
      </c>
      <c r="B4337" s="1">
        <v>43556</v>
      </c>
      <c r="C4337" s="7">
        <v>0.92152777777777772</v>
      </c>
      <c r="D4337" t="s">
        <v>31</v>
      </c>
      <c r="E4337" t="s">
        <v>2997</v>
      </c>
      <c r="F4337" t="s">
        <v>1724</v>
      </c>
      <c r="G4337" s="2">
        <v>6.9444444444444447E-4</v>
      </c>
      <c r="H4337" s="15" t="str">
        <f t="shared" si="134"/>
        <v/>
      </c>
      <c r="I4337" s="2">
        <f>SUM(INDEX(ch_table[Duration],1):ch_table[[#This Row],[Duration]])</f>
        <v>97.044444444444636</v>
      </c>
      <c r="J4337" s="7">
        <v>0.91666666666666663</v>
      </c>
      <c r="K4337" s="16" cm="1">
        <f t="array" ref="K43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37" s="7" t="str">
        <f t="shared" si="135"/>
        <v/>
      </c>
      <c r="M4337" s="2">
        <f>SUM(INDEX(ch_table[AAT],1):ch_table[[#This Row],[AAT]])</f>
        <v>9.1486111111111281</v>
      </c>
    </row>
    <row r="4338" spans="1:13" x14ac:dyDescent="0.25">
      <c r="A4338">
        <v>281</v>
      </c>
      <c r="B4338" s="1">
        <v>43556</v>
      </c>
      <c r="C4338" s="7">
        <v>0.92222222222222228</v>
      </c>
      <c r="D4338" t="s">
        <v>31</v>
      </c>
      <c r="E4338" t="s">
        <v>2998</v>
      </c>
      <c r="F4338" t="s">
        <v>1724</v>
      </c>
      <c r="G4338" s="2">
        <v>1.3888888888888889E-3</v>
      </c>
      <c r="H4338" s="15" t="str">
        <f t="shared" si="134"/>
        <v/>
      </c>
      <c r="I4338" s="2">
        <f>SUM(INDEX(ch_table[Duration],1):ch_table[[#This Row],[Duration]])</f>
        <v>97.045833333333519</v>
      </c>
      <c r="J4338" s="7">
        <v>0.91666666666666663</v>
      </c>
      <c r="K4338" s="16" cm="1">
        <f t="array" ref="K43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338" s="7" t="str">
        <f t="shared" si="135"/>
        <v/>
      </c>
      <c r="M4338" s="2">
        <f>SUM(INDEX(ch_table[AAT],1):ch_table[[#This Row],[AAT]])</f>
        <v>9.1500000000000163</v>
      </c>
    </row>
    <row r="4339" spans="1:13" x14ac:dyDescent="0.25">
      <c r="A4339">
        <v>281</v>
      </c>
      <c r="B4339" s="1">
        <v>43556</v>
      </c>
      <c r="C4339" s="7">
        <v>0.92361111111111116</v>
      </c>
      <c r="D4339" t="s">
        <v>31</v>
      </c>
      <c r="E4339" t="s">
        <v>2999</v>
      </c>
      <c r="F4339" t="s">
        <v>1724</v>
      </c>
      <c r="G4339" s="2">
        <v>6.9444444444444447E-4</v>
      </c>
      <c r="H4339" s="15" t="str">
        <f t="shared" si="134"/>
        <v/>
      </c>
      <c r="I4339" s="2">
        <f>SUM(INDEX(ch_table[Duration],1):ch_table[[#This Row],[Duration]])</f>
        <v>97.046527777777968</v>
      </c>
      <c r="J4339" s="7">
        <v>0.91666666666666663</v>
      </c>
      <c r="K4339" s="16" cm="1">
        <f t="array" ref="K43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39" s="7" t="str">
        <f t="shared" si="135"/>
        <v/>
      </c>
      <c r="M4339" s="2">
        <f>SUM(INDEX(ch_table[AAT],1):ch_table[[#This Row],[AAT]])</f>
        <v>9.1506944444444613</v>
      </c>
    </row>
    <row r="4340" spans="1:13" x14ac:dyDescent="0.25">
      <c r="A4340">
        <v>281</v>
      </c>
      <c r="B4340" s="1">
        <v>43556</v>
      </c>
      <c r="C4340" s="7">
        <v>0.9243055555555556</v>
      </c>
      <c r="D4340" t="s">
        <v>31</v>
      </c>
      <c r="E4340" t="s">
        <v>3000</v>
      </c>
      <c r="F4340" t="s">
        <v>1724</v>
      </c>
      <c r="G4340" s="2">
        <v>6.9444444444444447E-4</v>
      </c>
      <c r="H4340" s="15" t="str">
        <f t="shared" si="134"/>
        <v/>
      </c>
      <c r="I4340" s="2">
        <f>SUM(INDEX(ch_table[Duration],1):ch_table[[#This Row],[Duration]])</f>
        <v>97.047222222222416</v>
      </c>
      <c r="J4340" s="7">
        <v>0.91666666666666663</v>
      </c>
      <c r="K4340" s="16" cm="1">
        <f t="array" ref="K43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40" s="7" t="str">
        <f t="shared" si="135"/>
        <v/>
      </c>
      <c r="M4340" s="2">
        <f>SUM(INDEX(ch_table[AAT],1):ch_table[[#This Row],[AAT]])</f>
        <v>9.1513888888889063</v>
      </c>
    </row>
    <row r="4341" spans="1:13" x14ac:dyDescent="0.25">
      <c r="A4341">
        <v>281</v>
      </c>
      <c r="B4341" s="1">
        <v>43556</v>
      </c>
      <c r="C4341" s="7">
        <v>0.92500000000000004</v>
      </c>
      <c r="D4341" t="s">
        <v>31</v>
      </c>
      <c r="E4341" t="s">
        <v>3001</v>
      </c>
      <c r="F4341" t="s">
        <v>1724</v>
      </c>
      <c r="G4341" s="2">
        <v>6.9444444444444447E-4</v>
      </c>
      <c r="H4341" s="15" t="str">
        <f t="shared" si="134"/>
        <v/>
      </c>
      <c r="I4341" s="2">
        <f>SUM(INDEX(ch_table[Duration],1):ch_table[[#This Row],[Duration]])</f>
        <v>97.047916666666865</v>
      </c>
      <c r="J4341" s="7">
        <v>0.91666666666666663</v>
      </c>
      <c r="K4341" s="16" cm="1">
        <f t="array" ref="K43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41" s="7" t="str">
        <f t="shared" si="135"/>
        <v/>
      </c>
      <c r="M4341" s="2">
        <f>SUM(INDEX(ch_table[AAT],1):ch_table[[#This Row],[AAT]])</f>
        <v>9.1520833333333513</v>
      </c>
    </row>
    <row r="4342" spans="1:13" x14ac:dyDescent="0.25">
      <c r="A4342">
        <v>281</v>
      </c>
      <c r="B4342" s="1">
        <v>43556</v>
      </c>
      <c r="C4342" s="7">
        <v>0.92569444444444449</v>
      </c>
      <c r="D4342" t="s">
        <v>31</v>
      </c>
      <c r="E4342" t="s">
        <v>3002</v>
      </c>
      <c r="F4342" t="s">
        <v>1724</v>
      </c>
      <c r="G4342" s="2">
        <v>6.9444444444444447E-4</v>
      </c>
      <c r="H4342" s="15" t="str">
        <f t="shared" si="134"/>
        <v/>
      </c>
      <c r="I4342" s="2">
        <f>SUM(INDEX(ch_table[Duration],1):ch_table[[#This Row],[Duration]])</f>
        <v>97.048611111111313</v>
      </c>
      <c r="J4342" s="7">
        <v>0.91666666666666663</v>
      </c>
      <c r="K4342" s="16" cm="1">
        <f t="array" ref="K43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42" s="7" t="str">
        <f t="shared" si="135"/>
        <v/>
      </c>
      <c r="M4342" s="2">
        <f>SUM(INDEX(ch_table[AAT],1):ch_table[[#This Row],[AAT]])</f>
        <v>9.1527777777777963</v>
      </c>
    </row>
    <row r="4343" spans="1:13" x14ac:dyDescent="0.25">
      <c r="A4343">
        <v>281</v>
      </c>
      <c r="B4343" s="1">
        <v>43556</v>
      </c>
      <c r="C4343" s="7">
        <v>0.92638888888888893</v>
      </c>
      <c r="D4343" t="s">
        <v>31</v>
      </c>
      <c r="E4343" t="s">
        <v>3003</v>
      </c>
      <c r="F4343" t="s">
        <v>1724</v>
      </c>
      <c r="G4343" s="2">
        <v>6.9444444444444447E-4</v>
      </c>
      <c r="H4343" s="15" t="str">
        <f t="shared" si="134"/>
        <v/>
      </c>
      <c r="I4343" s="2">
        <f>SUM(INDEX(ch_table[Duration],1):ch_table[[#This Row],[Duration]])</f>
        <v>97.049305555555762</v>
      </c>
      <c r="J4343" s="7">
        <v>0.91666666666666663</v>
      </c>
      <c r="K4343" s="16" cm="1">
        <f t="array" ref="K43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43" s="7" t="str">
        <f t="shared" si="135"/>
        <v/>
      </c>
      <c r="M4343" s="2">
        <f>SUM(INDEX(ch_table[AAT],1):ch_table[[#This Row],[AAT]])</f>
        <v>9.1534722222222413</v>
      </c>
    </row>
    <row r="4344" spans="1:13" x14ac:dyDescent="0.25">
      <c r="A4344">
        <v>281</v>
      </c>
      <c r="B4344" s="1">
        <v>43556</v>
      </c>
      <c r="C4344" s="7">
        <v>0.92708333333333337</v>
      </c>
      <c r="D4344" t="s">
        <v>31</v>
      </c>
      <c r="E4344" t="s">
        <v>3004</v>
      </c>
      <c r="F4344" t="s">
        <v>1724</v>
      </c>
      <c r="G4344" s="2">
        <v>1.3888888888888889E-3</v>
      </c>
      <c r="H4344" s="15" t="str">
        <f t="shared" si="134"/>
        <v/>
      </c>
      <c r="I4344" s="2">
        <f>SUM(INDEX(ch_table[Duration],1):ch_table[[#This Row],[Duration]])</f>
        <v>97.050694444444645</v>
      </c>
      <c r="J4344" s="7">
        <v>0.91666666666666663</v>
      </c>
      <c r="K4344" s="16" cm="1">
        <f t="array" ref="K43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344" s="7" t="str">
        <f t="shared" si="135"/>
        <v/>
      </c>
      <c r="M4344" s="2">
        <f>SUM(INDEX(ch_table[AAT],1):ch_table[[#This Row],[AAT]])</f>
        <v>9.1548611111111295</v>
      </c>
    </row>
    <row r="4345" spans="1:13" x14ac:dyDescent="0.25">
      <c r="A4345">
        <v>281</v>
      </c>
      <c r="B4345" s="1">
        <v>43556</v>
      </c>
      <c r="C4345" s="7">
        <v>0.92847222222222225</v>
      </c>
      <c r="D4345" t="s">
        <v>31</v>
      </c>
      <c r="E4345" t="s">
        <v>3005</v>
      </c>
      <c r="F4345" t="s">
        <v>1724</v>
      </c>
      <c r="G4345" s="2">
        <v>6.9444444444444447E-4</v>
      </c>
      <c r="H4345" s="15" t="str">
        <f t="shared" si="134"/>
        <v/>
      </c>
      <c r="I4345" s="2">
        <f>SUM(INDEX(ch_table[Duration],1):ch_table[[#This Row],[Duration]])</f>
        <v>97.051388888889093</v>
      </c>
      <c r="J4345" s="7">
        <v>0.91666666666666663</v>
      </c>
      <c r="K4345" s="16" cm="1">
        <f t="array" ref="K43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45" s="7" t="str">
        <f t="shared" si="135"/>
        <v/>
      </c>
      <c r="M4345" s="2">
        <f>SUM(INDEX(ch_table[AAT],1):ch_table[[#This Row],[AAT]])</f>
        <v>9.1555555555555745</v>
      </c>
    </row>
    <row r="4346" spans="1:13" x14ac:dyDescent="0.25">
      <c r="A4346">
        <v>281</v>
      </c>
      <c r="B4346" s="1">
        <v>43556</v>
      </c>
      <c r="C4346" s="7">
        <v>0.9291666666666667</v>
      </c>
      <c r="D4346" t="s">
        <v>31</v>
      </c>
      <c r="E4346" t="s">
        <v>3006</v>
      </c>
      <c r="F4346" t="s">
        <v>1724</v>
      </c>
      <c r="G4346" s="2">
        <v>6.9444444444444447E-4</v>
      </c>
      <c r="H4346" s="15" t="str">
        <f t="shared" si="134"/>
        <v/>
      </c>
      <c r="I4346" s="2">
        <f>SUM(INDEX(ch_table[Duration],1):ch_table[[#This Row],[Duration]])</f>
        <v>97.052083333333542</v>
      </c>
      <c r="J4346" s="7">
        <v>0.91666666666666663</v>
      </c>
      <c r="K4346" s="16" cm="1">
        <f t="array" ref="K43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46" s="7" t="str">
        <f t="shared" si="135"/>
        <v/>
      </c>
      <c r="M4346" s="2">
        <f>SUM(INDEX(ch_table[AAT],1):ch_table[[#This Row],[AAT]])</f>
        <v>9.1562500000000195</v>
      </c>
    </row>
    <row r="4347" spans="1:13" x14ac:dyDescent="0.25">
      <c r="A4347">
        <v>281</v>
      </c>
      <c r="B4347" s="1">
        <v>43556</v>
      </c>
      <c r="C4347" s="7">
        <v>0.92986111111111114</v>
      </c>
      <c r="D4347" t="s">
        <v>31</v>
      </c>
      <c r="E4347" t="s">
        <v>3007</v>
      </c>
      <c r="F4347" t="s">
        <v>1724</v>
      </c>
      <c r="G4347" s="2">
        <v>6.9444444444444447E-4</v>
      </c>
      <c r="H4347" s="15" t="str">
        <f t="shared" si="134"/>
        <v/>
      </c>
      <c r="I4347" s="2">
        <f>SUM(INDEX(ch_table[Duration],1):ch_table[[#This Row],[Duration]])</f>
        <v>97.05277777777799</v>
      </c>
      <c r="J4347" s="7">
        <v>0.91666666666666663</v>
      </c>
      <c r="K4347" s="16" cm="1">
        <f t="array" ref="K43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47" s="7" t="str">
        <f t="shared" si="135"/>
        <v/>
      </c>
      <c r="M4347" s="2">
        <f>SUM(INDEX(ch_table[AAT],1):ch_table[[#This Row],[AAT]])</f>
        <v>9.1569444444444645</v>
      </c>
    </row>
    <row r="4348" spans="1:13" x14ac:dyDescent="0.25">
      <c r="A4348">
        <v>281</v>
      </c>
      <c r="B4348" s="1">
        <v>43556</v>
      </c>
      <c r="C4348" s="7">
        <v>0.93055555555555558</v>
      </c>
      <c r="D4348" t="s">
        <v>31</v>
      </c>
      <c r="E4348" t="s">
        <v>3008</v>
      </c>
      <c r="F4348" t="s">
        <v>1724</v>
      </c>
      <c r="G4348" s="2">
        <v>1.3888888888888889E-3</v>
      </c>
      <c r="H4348" s="15" t="str">
        <f t="shared" si="134"/>
        <v/>
      </c>
      <c r="I4348" s="2">
        <f>SUM(INDEX(ch_table[Duration],1):ch_table[[#This Row],[Duration]])</f>
        <v>97.054166666666873</v>
      </c>
      <c r="J4348" s="7">
        <v>0.91666666666666663</v>
      </c>
      <c r="K4348" s="16" cm="1">
        <f t="array" ref="K43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348" s="7" t="str">
        <f t="shared" si="135"/>
        <v/>
      </c>
      <c r="M4348" s="2">
        <f>SUM(INDEX(ch_table[AAT],1):ch_table[[#This Row],[AAT]])</f>
        <v>9.1583333333333528</v>
      </c>
    </row>
    <row r="4349" spans="1:13" x14ac:dyDescent="0.25">
      <c r="A4349">
        <v>281</v>
      </c>
      <c r="B4349" s="1">
        <v>43556</v>
      </c>
      <c r="C4349" s="7">
        <v>0.93194444444444446</v>
      </c>
      <c r="D4349" t="s">
        <v>31</v>
      </c>
      <c r="E4349" t="s">
        <v>3009</v>
      </c>
      <c r="F4349" t="s">
        <v>1724</v>
      </c>
      <c r="G4349" s="2">
        <v>6.9444444444444447E-4</v>
      </c>
      <c r="H4349" s="15" t="str">
        <f t="shared" si="134"/>
        <v/>
      </c>
      <c r="I4349" s="2">
        <f>SUM(INDEX(ch_table[Duration],1):ch_table[[#This Row],[Duration]])</f>
        <v>97.054861111111322</v>
      </c>
      <c r="J4349" s="7">
        <v>0.91666666666666663</v>
      </c>
      <c r="K4349" s="16" cm="1">
        <f t="array" ref="K43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49" s="7" t="str">
        <f t="shared" si="135"/>
        <v/>
      </c>
      <c r="M4349" s="2">
        <f>SUM(INDEX(ch_table[AAT],1):ch_table[[#This Row],[AAT]])</f>
        <v>9.1590277777777978</v>
      </c>
    </row>
    <row r="4350" spans="1:13" x14ac:dyDescent="0.25">
      <c r="A4350">
        <v>281</v>
      </c>
      <c r="B4350" s="1">
        <v>43556</v>
      </c>
      <c r="C4350" s="7">
        <v>0.93263888888888891</v>
      </c>
      <c r="D4350" t="s">
        <v>31</v>
      </c>
      <c r="E4350" t="s">
        <v>3010</v>
      </c>
      <c r="F4350" t="s">
        <v>1724</v>
      </c>
      <c r="G4350" s="2">
        <v>6.9444444444444447E-4</v>
      </c>
      <c r="H4350" s="15" t="str">
        <f t="shared" si="134"/>
        <v/>
      </c>
      <c r="I4350" s="2">
        <f>SUM(INDEX(ch_table[Duration],1):ch_table[[#This Row],[Duration]])</f>
        <v>97.05555555555577</v>
      </c>
      <c r="J4350" s="7">
        <v>0.91666666666666663</v>
      </c>
      <c r="K4350" s="16" cm="1">
        <f t="array" ref="K43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50" s="7" t="str">
        <f t="shared" si="135"/>
        <v/>
      </c>
      <c r="M4350" s="2">
        <f>SUM(INDEX(ch_table[AAT],1):ch_table[[#This Row],[AAT]])</f>
        <v>9.1597222222222427</v>
      </c>
    </row>
    <row r="4351" spans="1:13" x14ac:dyDescent="0.25">
      <c r="A4351">
        <v>281</v>
      </c>
      <c r="B4351" s="1">
        <v>43556</v>
      </c>
      <c r="C4351" s="7">
        <v>0.93333333333333335</v>
      </c>
      <c r="D4351" t="s">
        <v>31</v>
      </c>
      <c r="E4351" t="s">
        <v>3011</v>
      </c>
      <c r="F4351" t="s">
        <v>1724</v>
      </c>
      <c r="G4351" s="2">
        <v>6.9444444444444447E-4</v>
      </c>
      <c r="H4351" s="15" t="str">
        <f t="shared" si="134"/>
        <v/>
      </c>
      <c r="I4351" s="2">
        <f>SUM(INDEX(ch_table[Duration],1):ch_table[[#This Row],[Duration]])</f>
        <v>97.056250000000219</v>
      </c>
      <c r="J4351" s="7">
        <v>0.91666666666666663</v>
      </c>
      <c r="K4351" s="16" cm="1">
        <f t="array" ref="K43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351" s="7" t="str">
        <f t="shared" si="135"/>
        <v/>
      </c>
      <c r="M4351" s="2">
        <f>SUM(INDEX(ch_table[AAT],1):ch_table[[#This Row],[AAT]])</f>
        <v>9.1604166666666877</v>
      </c>
    </row>
    <row r="4352" spans="1:13" x14ac:dyDescent="0.25">
      <c r="A4352">
        <v>281</v>
      </c>
      <c r="B4352" s="1">
        <v>43556</v>
      </c>
      <c r="C4352" s="7">
        <v>0.93402777777777779</v>
      </c>
      <c r="D4352" t="s">
        <v>31</v>
      </c>
      <c r="E4352" t="s">
        <v>3012</v>
      </c>
      <c r="F4352" t="s">
        <v>1724</v>
      </c>
      <c r="G4352" s="2">
        <v>1.3888888888888889E-3</v>
      </c>
      <c r="H4352" s="15" t="str">
        <f t="shared" si="134"/>
        <v/>
      </c>
      <c r="I4352" s="2">
        <f>SUM(INDEX(ch_table[Duration],1):ch_table[[#This Row],[Duration]])</f>
        <v>97.057638888889102</v>
      </c>
      <c r="J4352" s="7">
        <v>0.91666666666666663</v>
      </c>
      <c r="K4352" s="16" cm="1">
        <f t="array" ref="K43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352" s="7" t="str">
        <f t="shared" si="135"/>
        <v/>
      </c>
      <c r="M4352" s="2">
        <f>SUM(INDEX(ch_table[AAT],1):ch_table[[#This Row],[AAT]])</f>
        <v>9.161805555555576</v>
      </c>
    </row>
    <row r="4353" spans="1:13" x14ac:dyDescent="0.25">
      <c r="A4353">
        <v>281</v>
      </c>
      <c r="B4353" s="1">
        <v>43556</v>
      </c>
      <c r="C4353" s="7">
        <v>0.93541666666666667</v>
      </c>
      <c r="D4353" t="s">
        <v>31</v>
      </c>
      <c r="E4353" t="s">
        <v>3013</v>
      </c>
      <c r="F4353" t="s">
        <v>1724</v>
      </c>
      <c r="G4353" s="2">
        <v>1.3888888888888889E-3</v>
      </c>
      <c r="H4353" s="15" t="str">
        <f t="shared" si="134"/>
        <v/>
      </c>
      <c r="I4353" s="2">
        <f>SUM(INDEX(ch_table[Duration],1):ch_table[[#This Row],[Duration]])</f>
        <v>97.059027777777985</v>
      </c>
      <c r="J4353" s="7">
        <v>0.91666666666666663</v>
      </c>
      <c r="K4353" s="16" cm="1">
        <f t="array" ref="K43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353" s="7" t="str">
        <f t="shared" si="135"/>
        <v/>
      </c>
      <c r="M4353" s="2">
        <f>SUM(INDEX(ch_table[AAT],1):ch_table[[#This Row],[AAT]])</f>
        <v>9.1631944444444642</v>
      </c>
    </row>
    <row r="4354" spans="1:13" x14ac:dyDescent="0.25">
      <c r="A4354">
        <v>281</v>
      </c>
      <c r="B4354" s="1">
        <v>43556</v>
      </c>
      <c r="C4354" s="7">
        <v>0.93680555555555556</v>
      </c>
      <c r="D4354" t="s">
        <v>23</v>
      </c>
      <c r="E4354" t="s">
        <v>3014</v>
      </c>
      <c r="G4354" s="2">
        <v>1.666666666666667E-2</v>
      </c>
      <c r="H4354" s="15" t="str">
        <f t="shared" ref="H4354:H4417" si="136">IF(OR($D4354="House rose", $D4354="Session end"), SUMIF(A:A,A4354, G:G),"")</f>
        <v/>
      </c>
      <c r="I4354" s="2">
        <f>SUM(INDEX(ch_table[Duration],1):ch_table[[#This Row],[Duration]])</f>
        <v>97.07569444444465</v>
      </c>
      <c r="J4354" s="7">
        <v>0.91666666666666663</v>
      </c>
      <c r="K4354" s="16" cm="1">
        <f t="array" ref="K43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4354" s="7" t="str">
        <f t="shared" ref="L4354:L4417" si="137">IF(OR(D4354="House rose",D4354="Session end"), SUMIF(A:A, A4354,K:K),"")</f>
        <v/>
      </c>
      <c r="M4354" s="2">
        <f>SUM(INDEX(ch_table[AAT],1):ch_table[[#This Row],[AAT]])</f>
        <v>9.1798611111111317</v>
      </c>
    </row>
    <row r="4355" spans="1:13" x14ac:dyDescent="0.25">
      <c r="A4355">
        <v>281</v>
      </c>
      <c r="B4355" s="1">
        <v>43556</v>
      </c>
      <c r="C4355" s="7">
        <v>0.95347222222222228</v>
      </c>
      <c r="D4355" t="s">
        <v>8</v>
      </c>
      <c r="H4355" s="15">
        <f t="shared" si="136"/>
        <v>0.34930555555555542</v>
      </c>
      <c r="I4355" s="2">
        <f>SUM(INDEX(ch_table[Duration],1):ch_table[[#This Row],[Duration]])</f>
        <v>97.07569444444465</v>
      </c>
      <c r="J4355" s="7">
        <v>0.91666666666666663</v>
      </c>
      <c r="K4355" s="16" t="str" cm="1">
        <f t="array" ref="K43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55" s="7">
        <f t="shared" si="137"/>
        <v>3.680555555555555E-2</v>
      </c>
      <c r="M4355" s="2">
        <f>SUM(INDEX(ch_table[AAT],1):ch_table[[#This Row],[AAT]])</f>
        <v>9.1798611111111317</v>
      </c>
    </row>
    <row r="4356" spans="1:13" x14ac:dyDescent="0.25">
      <c r="A4356">
        <v>282</v>
      </c>
      <c r="B4356" s="1">
        <v>43557</v>
      </c>
      <c r="C4356" s="7">
        <v>0.47916666666666669</v>
      </c>
      <c r="D4356" t="s">
        <v>13</v>
      </c>
      <c r="G4356" s="2">
        <v>2.7777777777777779E-3</v>
      </c>
      <c r="H4356" s="15" t="str">
        <f t="shared" si="136"/>
        <v/>
      </c>
      <c r="I4356" s="2">
        <f>SUM(INDEX(ch_table[Duration],1):ch_table[[#This Row],[Duration]])</f>
        <v>97.07847222222243</v>
      </c>
      <c r="J4356" s="7">
        <v>0.79166666666666663</v>
      </c>
      <c r="K4356" s="16" t="str" cm="1">
        <f t="array" ref="K43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56" s="7" t="str">
        <f t="shared" si="137"/>
        <v/>
      </c>
      <c r="M4356" s="2">
        <f>SUM(INDEX(ch_table[AAT],1):ch_table[[#This Row],[AAT]])</f>
        <v>9.1798611111111317</v>
      </c>
    </row>
    <row r="4357" spans="1:13" x14ac:dyDescent="0.25">
      <c r="A4357">
        <v>282</v>
      </c>
      <c r="B4357" s="1">
        <v>43557</v>
      </c>
      <c r="C4357" s="7">
        <v>0.48194444444444451</v>
      </c>
      <c r="D4357" t="s">
        <v>52</v>
      </c>
      <c r="E4357" t="s">
        <v>148</v>
      </c>
      <c r="G4357" s="2">
        <v>3.4722222222222217E-2</v>
      </c>
      <c r="H4357" s="15" t="str">
        <f t="shared" si="136"/>
        <v/>
      </c>
      <c r="I4357" s="2">
        <f>SUM(INDEX(ch_table[Duration],1):ch_table[[#This Row],[Duration]])</f>
        <v>97.113194444444659</v>
      </c>
      <c r="J4357" s="7">
        <v>0.79166666666666663</v>
      </c>
      <c r="K4357" s="16" t="str" cm="1">
        <f t="array" ref="K43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57" s="7" t="str">
        <f t="shared" si="137"/>
        <v/>
      </c>
      <c r="M4357" s="2">
        <f>SUM(INDEX(ch_table[AAT],1):ch_table[[#This Row],[AAT]])</f>
        <v>9.1798611111111317</v>
      </c>
    </row>
    <row r="4358" spans="1:13" x14ac:dyDescent="0.25">
      <c r="A4358">
        <v>282</v>
      </c>
      <c r="B4358" s="1">
        <v>43557</v>
      </c>
      <c r="C4358" s="7">
        <v>0.51666666666666672</v>
      </c>
      <c r="D4358" t="s">
        <v>54</v>
      </c>
      <c r="E4358" t="s">
        <v>148</v>
      </c>
      <c r="G4358" s="2">
        <v>1.3194444444444439E-2</v>
      </c>
      <c r="H4358" s="15" t="str">
        <f t="shared" si="136"/>
        <v/>
      </c>
      <c r="I4358" s="2">
        <f>SUM(INDEX(ch_table[Duration],1):ch_table[[#This Row],[Duration]])</f>
        <v>97.12638888888911</v>
      </c>
      <c r="J4358" s="7">
        <v>0.79166666666666663</v>
      </c>
      <c r="K4358" s="16" t="str" cm="1">
        <f t="array" ref="K43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58" s="7" t="str">
        <f t="shared" si="137"/>
        <v/>
      </c>
      <c r="M4358" s="2">
        <f>SUM(INDEX(ch_table[AAT],1):ch_table[[#This Row],[AAT]])</f>
        <v>9.1798611111111317</v>
      </c>
    </row>
    <row r="4359" spans="1:13" x14ac:dyDescent="0.25">
      <c r="A4359">
        <v>282</v>
      </c>
      <c r="B4359" s="1">
        <v>43557</v>
      </c>
      <c r="C4359" s="7">
        <v>0.52986111111111112</v>
      </c>
      <c r="D4359" t="s">
        <v>31</v>
      </c>
      <c r="E4359" t="s">
        <v>3015</v>
      </c>
      <c r="G4359" s="2">
        <v>4.8611111111111112E-3</v>
      </c>
      <c r="H4359" s="15" t="str">
        <f t="shared" si="136"/>
        <v/>
      </c>
      <c r="I4359" s="2">
        <f>SUM(INDEX(ch_table[Duration],1):ch_table[[#This Row],[Duration]])</f>
        <v>97.131250000000222</v>
      </c>
      <c r="J4359" s="7">
        <v>0.79166666666666663</v>
      </c>
      <c r="K4359" s="16" t="str" cm="1">
        <f t="array" ref="K43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59" s="7" t="str">
        <f t="shared" si="137"/>
        <v/>
      </c>
      <c r="M4359" s="2">
        <f>SUM(INDEX(ch_table[AAT],1):ch_table[[#This Row],[AAT]])</f>
        <v>9.1798611111111317</v>
      </c>
    </row>
    <row r="4360" spans="1:13" x14ac:dyDescent="0.25">
      <c r="A4360">
        <v>282</v>
      </c>
      <c r="B4360" s="1">
        <v>43557</v>
      </c>
      <c r="C4360" s="7">
        <v>0.53472222222222221</v>
      </c>
      <c r="D4360" t="s">
        <v>31</v>
      </c>
      <c r="E4360" t="s">
        <v>3016</v>
      </c>
      <c r="G4360" s="2">
        <v>1.3888888888888889E-3</v>
      </c>
      <c r="H4360" s="15" t="str">
        <f t="shared" si="136"/>
        <v/>
      </c>
      <c r="I4360" s="2">
        <f>SUM(INDEX(ch_table[Duration],1):ch_table[[#This Row],[Duration]])</f>
        <v>97.132638888889105</v>
      </c>
      <c r="J4360" s="7">
        <v>0.79166666666666663</v>
      </c>
      <c r="K4360" s="16" t="str" cm="1">
        <f t="array" ref="K43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0" s="7" t="str">
        <f t="shared" si="137"/>
        <v/>
      </c>
      <c r="M4360" s="2">
        <f>SUM(INDEX(ch_table[AAT],1):ch_table[[#This Row],[AAT]])</f>
        <v>9.1798611111111317</v>
      </c>
    </row>
    <row r="4361" spans="1:13" x14ac:dyDescent="0.25">
      <c r="A4361">
        <v>282</v>
      </c>
      <c r="B4361" s="1">
        <v>43557</v>
      </c>
      <c r="C4361" s="7">
        <v>0.53611111111111109</v>
      </c>
      <c r="D4361" t="s">
        <v>31</v>
      </c>
      <c r="E4361" t="s">
        <v>3017</v>
      </c>
      <c r="G4361" s="2">
        <v>1.3888888888888889E-3</v>
      </c>
      <c r="H4361" s="15" t="str">
        <f t="shared" si="136"/>
        <v/>
      </c>
      <c r="I4361" s="2">
        <f>SUM(INDEX(ch_table[Duration],1):ch_table[[#This Row],[Duration]])</f>
        <v>97.134027777777987</v>
      </c>
      <c r="J4361" s="7">
        <v>0.79166666666666663</v>
      </c>
      <c r="K4361" s="16" t="str" cm="1">
        <f t="array" ref="K43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1" s="7" t="str">
        <f t="shared" si="137"/>
        <v/>
      </c>
      <c r="M4361" s="2">
        <f>SUM(INDEX(ch_table[AAT],1):ch_table[[#This Row],[AAT]])</f>
        <v>9.1798611111111317</v>
      </c>
    </row>
    <row r="4362" spans="1:13" x14ac:dyDescent="0.25">
      <c r="A4362">
        <v>282</v>
      </c>
      <c r="B4362" s="1">
        <v>43557</v>
      </c>
      <c r="C4362" s="7">
        <v>0.53749999999999998</v>
      </c>
      <c r="D4362" t="s">
        <v>31</v>
      </c>
      <c r="E4362" t="s">
        <v>3018</v>
      </c>
      <c r="F4362" t="s">
        <v>1724</v>
      </c>
      <c r="G4362" s="2">
        <v>2.0833333333333329E-3</v>
      </c>
      <c r="H4362" s="15" t="str">
        <f t="shared" si="136"/>
        <v/>
      </c>
      <c r="I4362" s="2">
        <f>SUM(INDEX(ch_table[Duration],1):ch_table[[#This Row],[Duration]])</f>
        <v>97.136111111111319</v>
      </c>
      <c r="J4362" s="7">
        <v>0.79166666666666663</v>
      </c>
      <c r="K4362" s="16" t="str" cm="1">
        <f t="array" ref="K43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2" s="7" t="str">
        <f t="shared" si="137"/>
        <v/>
      </c>
      <c r="M4362" s="2">
        <f>SUM(INDEX(ch_table[AAT],1):ch_table[[#This Row],[AAT]])</f>
        <v>9.1798611111111317</v>
      </c>
    </row>
    <row r="4363" spans="1:13" x14ac:dyDescent="0.25">
      <c r="A4363">
        <v>282</v>
      </c>
      <c r="B4363" s="1">
        <v>43557</v>
      </c>
      <c r="C4363" s="7">
        <v>0.5395833333333333</v>
      </c>
      <c r="D4363" t="s">
        <v>286</v>
      </c>
      <c r="E4363" t="s">
        <v>3019</v>
      </c>
      <c r="G4363" s="2">
        <v>5.5555555555555558E-3</v>
      </c>
      <c r="H4363" s="15" t="str">
        <f t="shared" si="136"/>
        <v/>
      </c>
      <c r="I4363" s="2">
        <f>SUM(INDEX(ch_table[Duration],1):ch_table[[#This Row],[Duration]])</f>
        <v>97.141666666666879</v>
      </c>
      <c r="J4363" s="7">
        <v>0.79166666666666663</v>
      </c>
      <c r="K4363" s="16" t="str" cm="1">
        <f t="array" ref="K43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3" s="7" t="str">
        <f t="shared" si="137"/>
        <v/>
      </c>
      <c r="M4363" s="2">
        <f>SUM(INDEX(ch_table[AAT],1):ch_table[[#This Row],[AAT]])</f>
        <v>9.1798611111111317</v>
      </c>
    </row>
    <row r="4364" spans="1:13" x14ac:dyDescent="0.25">
      <c r="A4364">
        <v>282</v>
      </c>
      <c r="B4364" s="1">
        <v>43557</v>
      </c>
      <c r="C4364" s="7">
        <v>0.54513888888888884</v>
      </c>
      <c r="D4364" t="s">
        <v>290</v>
      </c>
      <c r="E4364" t="s">
        <v>3020</v>
      </c>
      <c r="G4364" s="2">
        <v>0.05</v>
      </c>
      <c r="H4364" s="15" t="str">
        <f t="shared" si="136"/>
        <v/>
      </c>
      <c r="I4364" s="2">
        <f>SUM(INDEX(ch_table[Duration],1):ch_table[[#This Row],[Duration]])</f>
        <v>97.191666666666876</v>
      </c>
      <c r="J4364" s="7">
        <v>0.79166666666666663</v>
      </c>
      <c r="K4364" s="16" t="str" cm="1">
        <f t="array" ref="K43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4" s="7" t="str">
        <f t="shared" si="137"/>
        <v/>
      </c>
      <c r="M4364" s="2">
        <f>SUM(INDEX(ch_table[AAT],1):ch_table[[#This Row],[AAT]])</f>
        <v>9.1798611111111317</v>
      </c>
    </row>
    <row r="4365" spans="1:13" x14ac:dyDescent="0.25">
      <c r="A4365">
        <v>282</v>
      </c>
      <c r="B4365" s="1">
        <v>43557</v>
      </c>
      <c r="C4365" s="7">
        <v>0.59513888888888888</v>
      </c>
      <c r="D4365" t="s">
        <v>771</v>
      </c>
      <c r="E4365" t="s">
        <v>2416</v>
      </c>
      <c r="G4365" s="2">
        <v>2.9861111111111109E-2</v>
      </c>
      <c r="H4365" s="15" t="str">
        <f t="shared" si="136"/>
        <v/>
      </c>
      <c r="I4365" s="2">
        <f>SUM(INDEX(ch_table[Duration],1):ch_table[[#This Row],[Duration]])</f>
        <v>97.221527777777993</v>
      </c>
      <c r="J4365" s="7">
        <v>0.79166666666666663</v>
      </c>
      <c r="K4365" s="16" t="str" cm="1">
        <f t="array" ref="K43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5" s="7" t="str">
        <f t="shared" si="137"/>
        <v/>
      </c>
      <c r="M4365" s="2">
        <f>SUM(INDEX(ch_table[AAT],1):ch_table[[#This Row],[AAT]])</f>
        <v>9.1798611111111317</v>
      </c>
    </row>
    <row r="4366" spans="1:13" x14ac:dyDescent="0.25">
      <c r="A4366">
        <v>282</v>
      </c>
      <c r="B4366" s="1">
        <v>43557</v>
      </c>
      <c r="C4366" s="7">
        <v>0.625</v>
      </c>
      <c r="D4366" t="s">
        <v>679</v>
      </c>
      <c r="E4366" t="s">
        <v>3021</v>
      </c>
      <c r="F4366" t="s">
        <v>1724</v>
      </c>
      <c r="G4366" s="2">
        <v>7.3611111111111113E-2</v>
      </c>
      <c r="H4366" s="15" t="str">
        <f t="shared" si="136"/>
        <v/>
      </c>
      <c r="I4366" s="2">
        <f>SUM(INDEX(ch_table[Duration],1):ch_table[[#This Row],[Duration]])</f>
        <v>97.295138888889099</v>
      </c>
      <c r="J4366" s="7">
        <v>0.79166666666666663</v>
      </c>
      <c r="K4366" s="16" t="str" cm="1">
        <f t="array" ref="K43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6" s="7" t="str">
        <f t="shared" si="137"/>
        <v/>
      </c>
      <c r="M4366" s="2">
        <f>SUM(INDEX(ch_table[AAT],1):ch_table[[#This Row],[AAT]])</f>
        <v>9.1798611111111317</v>
      </c>
    </row>
    <row r="4367" spans="1:13" x14ac:dyDescent="0.25">
      <c r="A4367">
        <v>282</v>
      </c>
      <c r="B4367" s="1">
        <v>43557</v>
      </c>
      <c r="C4367" s="7">
        <v>0.69861111111111107</v>
      </c>
      <c r="D4367" t="s">
        <v>23</v>
      </c>
      <c r="E4367" t="s">
        <v>3022</v>
      </c>
      <c r="G4367" s="2">
        <v>3.125E-2</v>
      </c>
      <c r="H4367" s="15" t="str">
        <f t="shared" si="136"/>
        <v/>
      </c>
      <c r="I4367" s="2">
        <f>SUM(INDEX(ch_table[Duration],1):ch_table[[#This Row],[Duration]])</f>
        <v>97.326388888889099</v>
      </c>
      <c r="J4367" s="7">
        <v>0.79166666666666663</v>
      </c>
      <c r="K4367" s="16" t="str" cm="1">
        <f t="array" ref="K43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7" s="7" t="str">
        <f t="shared" si="137"/>
        <v/>
      </c>
      <c r="M4367" s="2">
        <f>SUM(INDEX(ch_table[AAT],1):ch_table[[#This Row],[AAT]])</f>
        <v>9.1798611111111317</v>
      </c>
    </row>
    <row r="4368" spans="1:13" x14ac:dyDescent="0.25">
      <c r="A4368">
        <v>282</v>
      </c>
      <c r="B4368" s="1">
        <v>43557</v>
      </c>
      <c r="C4368" s="7">
        <v>0.72986111111111107</v>
      </c>
      <c r="D4368" t="s">
        <v>8</v>
      </c>
      <c r="H4368" s="15">
        <f t="shared" si="136"/>
        <v>0.25069444444444444</v>
      </c>
      <c r="I4368" s="2">
        <f>SUM(INDEX(ch_table[Duration],1):ch_table[[#This Row],[Duration]])</f>
        <v>97.326388888889099</v>
      </c>
      <c r="J4368" s="7">
        <v>0.79166666666666663</v>
      </c>
      <c r="K4368" s="16" t="str" cm="1">
        <f t="array" ref="K43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8" s="7">
        <f t="shared" si="137"/>
        <v>0</v>
      </c>
      <c r="M4368" s="2">
        <f>SUM(INDEX(ch_table[AAT],1):ch_table[[#This Row],[AAT]])</f>
        <v>9.1798611111111317</v>
      </c>
    </row>
    <row r="4369" spans="1:13" x14ac:dyDescent="0.25">
      <c r="A4369">
        <v>283</v>
      </c>
      <c r="B4369" s="1">
        <v>43558</v>
      </c>
      <c r="C4369" s="7">
        <v>0.47916666666666669</v>
      </c>
      <c r="D4369" t="s">
        <v>13</v>
      </c>
      <c r="G4369" s="2">
        <v>2.7777777777777779E-3</v>
      </c>
      <c r="H4369" s="15" t="str">
        <f t="shared" si="136"/>
        <v/>
      </c>
      <c r="I4369" s="2">
        <f>SUM(INDEX(ch_table[Duration],1):ch_table[[#This Row],[Duration]])</f>
        <v>97.329166666666879</v>
      </c>
      <c r="J4369" s="7">
        <v>0.79166666666666663</v>
      </c>
      <c r="K4369" s="16" t="str" cm="1">
        <f t="array" ref="K43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69" s="7" t="str">
        <f t="shared" si="137"/>
        <v/>
      </c>
      <c r="M4369" s="2">
        <f>SUM(INDEX(ch_table[AAT],1):ch_table[[#This Row],[AAT]])</f>
        <v>9.1798611111111317</v>
      </c>
    </row>
    <row r="4370" spans="1:13" x14ac:dyDescent="0.25">
      <c r="A4370">
        <v>283</v>
      </c>
      <c r="B4370" s="1">
        <v>43558</v>
      </c>
      <c r="C4370" s="7">
        <v>0.48194444444444451</v>
      </c>
      <c r="D4370" t="s">
        <v>52</v>
      </c>
      <c r="E4370" t="s">
        <v>467</v>
      </c>
      <c r="G4370" s="2">
        <v>1.805555555555555E-2</v>
      </c>
      <c r="H4370" s="15" t="str">
        <f t="shared" si="136"/>
        <v/>
      </c>
      <c r="I4370" s="2">
        <f>SUM(INDEX(ch_table[Duration],1):ch_table[[#This Row],[Duration]])</f>
        <v>97.347222222222427</v>
      </c>
      <c r="J4370" s="7">
        <v>0.79166666666666663</v>
      </c>
      <c r="K4370" s="16" t="str" cm="1">
        <f t="array" ref="K43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0" s="7" t="str">
        <f t="shared" si="137"/>
        <v/>
      </c>
      <c r="M4370" s="2">
        <f>SUM(INDEX(ch_table[AAT],1):ch_table[[#This Row],[AAT]])</f>
        <v>9.1798611111111317</v>
      </c>
    </row>
    <row r="4371" spans="1:13" x14ac:dyDescent="0.25">
      <c r="A4371">
        <v>283</v>
      </c>
      <c r="B4371" s="1">
        <v>43558</v>
      </c>
      <c r="C4371" s="7">
        <v>0.5</v>
      </c>
      <c r="D4371" t="s">
        <v>52</v>
      </c>
      <c r="E4371" t="s">
        <v>111</v>
      </c>
      <c r="G4371" s="2">
        <v>3.8194444444444448E-2</v>
      </c>
      <c r="H4371" s="15" t="str">
        <f t="shared" si="136"/>
        <v/>
      </c>
      <c r="I4371" s="2">
        <f>SUM(INDEX(ch_table[Duration],1):ch_table[[#This Row],[Duration]])</f>
        <v>97.38541666666687</v>
      </c>
      <c r="J4371" s="7">
        <v>0.79166666666666663</v>
      </c>
      <c r="K4371" s="16" t="str" cm="1">
        <f t="array" ref="K43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1" s="7" t="str">
        <f t="shared" si="137"/>
        <v/>
      </c>
      <c r="M4371" s="2">
        <f>SUM(INDEX(ch_table[AAT],1):ch_table[[#This Row],[AAT]])</f>
        <v>9.1798611111111317</v>
      </c>
    </row>
    <row r="4372" spans="1:13" x14ac:dyDescent="0.25">
      <c r="A4372">
        <v>283</v>
      </c>
      <c r="B4372" s="1">
        <v>43558</v>
      </c>
      <c r="C4372" s="7">
        <v>0.53819444444444442</v>
      </c>
      <c r="D4372" t="s">
        <v>31</v>
      </c>
      <c r="E4372" t="s">
        <v>3023</v>
      </c>
      <c r="G4372" s="2">
        <v>2.0833333333333329E-3</v>
      </c>
      <c r="H4372" s="15" t="str">
        <f t="shared" si="136"/>
        <v/>
      </c>
      <c r="I4372" s="2">
        <f>SUM(INDEX(ch_table[Duration],1):ch_table[[#This Row],[Duration]])</f>
        <v>97.387500000000202</v>
      </c>
      <c r="J4372" s="7">
        <v>0.79166666666666663</v>
      </c>
      <c r="K4372" s="16" t="str" cm="1">
        <f t="array" ref="K43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2" s="7" t="str">
        <f t="shared" si="137"/>
        <v/>
      </c>
      <c r="M4372" s="2">
        <f>SUM(INDEX(ch_table[AAT],1):ch_table[[#This Row],[AAT]])</f>
        <v>9.1798611111111317</v>
      </c>
    </row>
    <row r="4373" spans="1:13" x14ac:dyDescent="0.25">
      <c r="A4373">
        <v>283</v>
      </c>
      <c r="B4373" s="1">
        <v>43558</v>
      </c>
      <c r="C4373" s="7">
        <v>0.54027777777777775</v>
      </c>
      <c r="D4373" t="s">
        <v>31</v>
      </c>
      <c r="E4373" t="s">
        <v>3024</v>
      </c>
      <c r="G4373" s="2">
        <v>6.9444444444444447E-4</v>
      </c>
      <c r="H4373" s="15" t="str">
        <f t="shared" si="136"/>
        <v/>
      </c>
      <c r="I4373" s="2">
        <f>SUM(INDEX(ch_table[Duration],1):ch_table[[#This Row],[Duration]])</f>
        <v>97.38819444444465</v>
      </c>
      <c r="J4373" s="7">
        <v>0.79166666666666663</v>
      </c>
      <c r="K4373" s="16" t="str" cm="1">
        <f t="array" ref="K43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3" s="7" t="str">
        <f t="shared" si="137"/>
        <v/>
      </c>
      <c r="M4373" s="2">
        <f>SUM(INDEX(ch_table[AAT],1):ch_table[[#This Row],[AAT]])</f>
        <v>9.1798611111111317</v>
      </c>
    </row>
    <row r="4374" spans="1:13" x14ac:dyDescent="0.25">
      <c r="A4374">
        <v>283</v>
      </c>
      <c r="B4374" s="1">
        <v>43558</v>
      </c>
      <c r="C4374" s="7">
        <v>0.54097222222222219</v>
      </c>
      <c r="D4374" t="s">
        <v>31</v>
      </c>
      <c r="E4374" t="s">
        <v>3025</v>
      </c>
      <c r="G4374" s="2">
        <v>1.3888888888888889E-3</v>
      </c>
      <c r="H4374" s="15" t="str">
        <f t="shared" si="136"/>
        <v/>
      </c>
      <c r="I4374" s="2">
        <f>SUM(INDEX(ch_table[Duration],1):ch_table[[#This Row],[Duration]])</f>
        <v>97.389583333333533</v>
      </c>
      <c r="J4374" s="7">
        <v>0.79166666666666663</v>
      </c>
      <c r="K4374" s="16" t="str" cm="1">
        <f t="array" ref="K43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4" s="7" t="str">
        <f t="shared" si="137"/>
        <v/>
      </c>
      <c r="M4374" s="2">
        <f>SUM(INDEX(ch_table[AAT],1):ch_table[[#This Row],[AAT]])</f>
        <v>9.1798611111111317</v>
      </c>
    </row>
    <row r="4375" spans="1:13" x14ac:dyDescent="0.25">
      <c r="A4375">
        <v>283</v>
      </c>
      <c r="B4375" s="1">
        <v>43558</v>
      </c>
      <c r="C4375" s="7">
        <v>0.54236111111111107</v>
      </c>
      <c r="D4375" t="s">
        <v>31</v>
      </c>
      <c r="E4375" t="s">
        <v>3026</v>
      </c>
      <c r="G4375" s="2">
        <v>6.9444444444444447E-4</v>
      </c>
      <c r="H4375" s="15" t="str">
        <f t="shared" si="136"/>
        <v/>
      </c>
      <c r="I4375" s="2">
        <f>SUM(INDEX(ch_table[Duration],1):ch_table[[#This Row],[Duration]])</f>
        <v>97.390277777777982</v>
      </c>
      <c r="J4375" s="7">
        <v>0.79166666666666663</v>
      </c>
      <c r="K4375" s="16" t="str" cm="1">
        <f t="array" ref="K43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5" s="7" t="str">
        <f t="shared" si="137"/>
        <v/>
      </c>
      <c r="M4375" s="2">
        <f>SUM(INDEX(ch_table[AAT],1):ch_table[[#This Row],[AAT]])</f>
        <v>9.1798611111111317</v>
      </c>
    </row>
    <row r="4376" spans="1:13" x14ac:dyDescent="0.25">
      <c r="A4376">
        <v>283</v>
      </c>
      <c r="B4376" s="1">
        <v>43558</v>
      </c>
      <c r="C4376" s="7">
        <v>0.54305555555555551</v>
      </c>
      <c r="D4376" t="s">
        <v>31</v>
      </c>
      <c r="E4376" t="s">
        <v>3027</v>
      </c>
      <c r="G4376" s="2">
        <v>6.9444444444444447E-4</v>
      </c>
      <c r="H4376" s="15" t="str">
        <f t="shared" si="136"/>
        <v/>
      </c>
      <c r="I4376" s="2">
        <f>SUM(INDEX(ch_table[Duration],1):ch_table[[#This Row],[Duration]])</f>
        <v>97.39097222222243</v>
      </c>
      <c r="J4376" s="7">
        <v>0.79166666666666663</v>
      </c>
      <c r="K4376" s="16" t="str" cm="1">
        <f t="array" ref="K43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6" s="7" t="str">
        <f t="shared" si="137"/>
        <v/>
      </c>
      <c r="M4376" s="2">
        <f>SUM(INDEX(ch_table[AAT],1):ch_table[[#This Row],[AAT]])</f>
        <v>9.1798611111111317</v>
      </c>
    </row>
    <row r="4377" spans="1:13" x14ac:dyDescent="0.25">
      <c r="A4377">
        <v>283</v>
      </c>
      <c r="B4377" s="1">
        <v>43558</v>
      </c>
      <c r="C4377" s="7">
        <v>0.54374999999999996</v>
      </c>
      <c r="D4377" t="s">
        <v>31</v>
      </c>
      <c r="E4377" t="s">
        <v>3028</v>
      </c>
      <c r="G4377" s="2">
        <v>6.9444444444444447E-4</v>
      </c>
      <c r="H4377" s="15" t="str">
        <f t="shared" si="136"/>
        <v/>
      </c>
      <c r="I4377" s="2">
        <f>SUM(INDEX(ch_table[Duration],1):ch_table[[#This Row],[Duration]])</f>
        <v>97.391666666666879</v>
      </c>
      <c r="J4377" s="7">
        <v>0.79166666666666663</v>
      </c>
      <c r="K4377" s="16" t="str" cm="1">
        <f t="array" ref="K43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7" s="7" t="str">
        <f t="shared" si="137"/>
        <v/>
      </c>
      <c r="M4377" s="2">
        <f>SUM(INDEX(ch_table[AAT],1):ch_table[[#This Row],[AAT]])</f>
        <v>9.1798611111111317</v>
      </c>
    </row>
    <row r="4378" spans="1:13" x14ac:dyDescent="0.25">
      <c r="A4378">
        <v>283</v>
      </c>
      <c r="B4378" s="1">
        <v>43558</v>
      </c>
      <c r="C4378" s="7">
        <v>0.5444444444444444</v>
      </c>
      <c r="D4378" t="s">
        <v>31</v>
      </c>
      <c r="E4378" t="s">
        <v>3029</v>
      </c>
      <c r="G4378" s="2">
        <v>6.9444444444444447E-4</v>
      </c>
      <c r="H4378" s="15" t="str">
        <f t="shared" si="136"/>
        <v/>
      </c>
      <c r="I4378" s="2">
        <f>SUM(INDEX(ch_table[Duration],1):ch_table[[#This Row],[Duration]])</f>
        <v>97.392361111111327</v>
      </c>
      <c r="J4378" s="7">
        <v>0.79166666666666663</v>
      </c>
      <c r="K4378" s="16" t="str" cm="1">
        <f t="array" ref="K43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8" s="7" t="str">
        <f t="shared" si="137"/>
        <v/>
      </c>
      <c r="M4378" s="2">
        <f>SUM(INDEX(ch_table[AAT],1):ch_table[[#This Row],[AAT]])</f>
        <v>9.1798611111111317</v>
      </c>
    </row>
    <row r="4379" spans="1:13" x14ac:dyDescent="0.25">
      <c r="A4379">
        <v>283</v>
      </c>
      <c r="B4379" s="1">
        <v>43558</v>
      </c>
      <c r="C4379" s="7">
        <v>0.54513888888888884</v>
      </c>
      <c r="D4379" t="s">
        <v>31</v>
      </c>
      <c r="E4379" t="s">
        <v>3030</v>
      </c>
      <c r="G4379" s="2">
        <v>1.3888888888888889E-3</v>
      </c>
      <c r="H4379" s="15" t="str">
        <f t="shared" si="136"/>
        <v/>
      </c>
      <c r="I4379" s="2">
        <f>SUM(INDEX(ch_table[Duration],1):ch_table[[#This Row],[Duration]])</f>
        <v>97.39375000000021</v>
      </c>
      <c r="J4379" s="7">
        <v>0.79166666666666663</v>
      </c>
      <c r="K4379" s="16" t="str" cm="1">
        <f t="array" ref="K43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79" s="7" t="str">
        <f t="shared" si="137"/>
        <v/>
      </c>
      <c r="M4379" s="2">
        <f>SUM(INDEX(ch_table[AAT],1):ch_table[[#This Row],[AAT]])</f>
        <v>9.1798611111111317</v>
      </c>
    </row>
    <row r="4380" spans="1:13" x14ac:dyDescent="0.25">
      <c r="A4380">
        <v>283</v>
      </c>
      <c r="B4380" s="1">
        <v>43558</v>
      </c>
      <c r="C4380" s="7">
        <v>0.54652777777777772</v>
      </c>
      <c r="D4380" t="s">
        <v>31</v>
      </c>
      <c r="E4380" t="s">
        <v>3031</v>
      </c>
      <c r="G4380" s="2">
        <v>6.9444444444444447E-4</v>
      </c>
      <c r="H4380" s="15" t="str">
        <f t="shared" si="136"/>
        <v/>
      </c>
      <c r="I4380" s="2">
        <f>SUM(INDEX(ch_table[Duration],1):ch_table[[#This Row],[Duration]])</f>
        <v>97.394444444444659</v>
      </c>
      <c r="J4380" s="7">
        <v>0.79166666666666663</v>
      </c>
      <c r="K4380" s="16" t="str" cm="1">
        <f t="array" ref="K43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0" s="7" t="str">
        <f t="shared" si="137"/>
        <v/>
      </c>
      <c r="M4380" s="2">
        <f>SUM(INDEX(ch_table[AAT],1):ch_table[[#This Row],[AAT]])</f>
        <v>9.1798611111111317</v>
      </c>
    </row>
    <row r="4381" spans="1:13" x14ac:dyDescent="0.25">
      <c r="A4381">
        <v>283</v>
      </c>
      <c r="B4381" s="1">
        <v>43558</v>
      </c>
      <c r="C4381" s="7">
        <v>0.54722222222222228</v>
      </c>
      <c r="D4381" t="s">
        <v>31</v>
      </c>
      <c r="E4381" t="s">
        <v>3032</v>
      </c>
      <c r="G4381" s="2">
        <v>6.9444444444444447E-4</v>
      </c>
      <c r="H4381" s="15" t="str">
        <f t="shared" si="136"/>
        <v/>
      </c>
      <c r="I4381" s="2">
        <f>SUM(INDEX(ch_table[Duration],1):ch_table[[#This Row],[Duration]])</f>
        <v>97.395138888889107</v>
      </c>
      <c r="J4381" s="7">
        <v>0.79166666666666663</v>
      </c>
      <c r="K4381" s="16" t="str" cm="1">
        <f t="array" ref="K43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1" s="7" t="str">
        <f t="shared" si="137"/>
        <v/>
      </c>
      <c r="M4381" s="2">
        <f>SUM(INDEX(ch_table[AAT],1):ch_table[[#This Row],[AAT]])</f>
        <v>9.1798611111111317</v>
      </c>
    </row>
    <row r="4382" spans="1:13" x14ac:dyDescent="0.25">
      <c r="A4382">
        <v>283</v>
      </c>
      <c r="B4382" s="1">
        <v>43558</v>
      </c>
      <c r="C4382" s="7">
        <v>0.54791666666666672</v>
      </c>
      <c r="D4382" t="s">
        <v>31</v>
      </c>
      <c r="E4382" t="s">
        <v>3033</v>
      </c>
      <c r="G4382" s="2">
        <v>6.9444444444444447E-4</v>
      </c>
      <c r="H4382" s="15" t="str">
        <f t="shared" si="136"/>
        <v/>
      </c>
      <c r="I4382" s="2">
        <f>SUM(INDEX(ch_table[Duration],1):ch_table[[#This Row],[Duration]])</f>
        <v>97.395833333333556</v>
      </c>
      <c r="J4382" s="7">
        <v>0.79166666666666663</v>
      </c>
      <c r="K4382" s="16" t="str" cm="1">
        <f t="array" ref="K43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2" s="7" t="str">
        <f t="shared" si="137"/>
        <v/>
      </c>
      <c r="M4382" s="2">
        <f>SUM(INDEX(ch_table[AAT],1):ch_table[[#This Row],[AAT]])</f>
        <v>9.1798611111111317</v>
      </c>
    </row>
    <row r="4383" spans="1:13" x14ac:dyDescent="0.25">
      <c r="A4383">
        <v>283</v>
      </c>
      <c r="B4383" s="1">
        <v>43558</v>
      </c>
      <c r="C4383" s="7">
        <v>0.54861111111111116</v>
      </c>
      <c r="D4383" t="s">
        <v>31</v>
      </c>
      <c r="E4383" t="s">
        <v>3034</v>
      </c>
      <c r="G4383" s="2">
        <v>1.3888888888888889E-3</v>
      </c>
      <c r="H4383" s="15" t="str">
        <f t="shared" si="136"/>
        <v/>
      </c>
      <c r="I4383" s="2">
        <f>SUM(INDEX(ch_table[Duration],1):ch_table[[#This Row],[Duration]])</f>
        <v>97.397222222222439</v>
      </c>
      <c r="J4383" s="7">
        <v>0.79166666666666663</v>
      </c>
      <c r="K4383" s="16" t="str" cm="1">
        <f t="array" ref="K43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3" s="7" t="str">
        <f t="shared" si="137"/>
        <v/>
      </c>
      <c r="M4383" s="2">
        <f>SUM(INDEX(ch_table[AAT],1):ch_table[[#This Row],[AAT]])</f>
        <v>9.1798611111111317</v>
      </c>
    </row>
    <row r="4384" spans="1:13" x14ac:dyDescent="0.25">
      <c r="A4384">
        <v>283</v>
      </c>
      <c r="B4384" s="1">
        <v>43558</v>
      </c>
      <c r="C4384" s="7">
        <v>0.55000000000000004</v>
      </c>
      <c r="D4384" t="s">
        <v>25</v>
      </c>
      <c r="E4384" t="s">
        <v>3035</v>
      </c>
      <c r="G4384" s="2">
        <v>2.361111111111111E-2</v>
      </c>
      <c r="H4384" s="15" t="str">
        <f t="shared" si="136"/>
        <v/>
      </c>
      <c r="I4384" s="2">
        <f>SUM(INDEX(ch_table[Duration],1):ch_table[[#This Row],[Duration]])</f>
        <v>97.420833333333547</v>
      </c>
      <c r="J4384" s="7">
        <v>0.79166666666666663</v>
      </c>
      <c r="K4384" s="16" t="str" cm="1">
        <f t="array" ref="K43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4" s="7" t="str">
        <f t="shared" si="137"/>
        <v/>
      </c>
      <c r="M4384" s="2">
        <f>SUM(INDEX(ch_table[AAT],1):ch_table[[#This Row],[AAT]])</f>
        <v>9.1798611111111317</v>
      </c>
    </row>
    <row r="4385" spans="1:13" x14ac:dyDescent="0.25">
      <c r="A4385">
        <v>283</v>
      </c>
      <c r="B4385" s="1">
        <v>43558</v>
      </c>
      <c r="C4385" s="7">
        <v>0.57361111111111107</v>
      </c>
      <c r="D4385" t="s">
        <v>286</v>
      </c>
      <c r="E4385" t="s">
        <v>3036</v>
      </c>
      <c r="G4385" s="2">
        <v>6.2500000000000003E-3</v>
      </c>
      <c r="H4385" s="15" t="str">
        <f t="shared" si="136"/>
        <v/>
      </c>
      <c r="I4385" s="2">
        <f>SUM(INDEX(ch_table[Duration],1):ch_table[[#This Row],[Duration]])</f>
        <v>97.427083333333542</v>
      </c>
      <c r="J4385" s="7">
        <v>0.79166666666666663</v>
      </c>
      <c r="K4385" s="16" t="str" cm="1">
        <f t="array" ref="K43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5" s="7" t="str">
        <f t="shared" si="137"/>
        <v/>
      </c>
      <c r="M4385" s="2">
        <f>SUM(INDEX(ch_table[AAT],1):ch_table[[#This Row],[AAT]])</f>
        <v>9.1798611111111317</v>
      </c>
    </row>
    <row r="4386" spans="1:13" x14ac:dyDescent="0.25">
      <c r="A4386">
        <v>283</v>
      </c>
      <c r="B4386" s="1">
        <v>43558</v>
      </c>
      <c r="C4386" s="7">
        <v>0.57986111111111116</v>
      </c>
      <c r="D4386" t="s">
        <v>237</v>
      </c>
      <c r="E4386" t="s">
        <v>810</v>
      </c>
      <c r="F4386" t="s">
        <v>1724</v>
      </c>
      <c r="G4386" s="2">
        <v>2.361111111111111E-2</v>
      </c>
      <c r="H4386" s="15" t="str">
        <f t="shared" si="136"/>
        <v/>
      </c>
      <c r="I4386" s="2">
        <f>SUM(INDEX(ch_table[Duration],1):ch_table[[#This Row],[Duration]])</f>
        <v>97.45069444444465</v>
      </c>
      <c r="J4386" s="7">
        <v>0.79166666666666663</v>
      </c>
      <c r="K4386" s="16" t="str" cm="1">
        <f t="array" ref="K43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6" s="7" t="str">
        <f t="shared" si="137"/>
        <v/>
      </c>
      <c r="M4386" s="2">
        <f>SUM(INDEX(ch_table[AAT],1):ch_table[[#This Row],[AAT]])</f>
        <v>9.1798611111111317</v>
      </c>
    </row>
    <row r="4387" spans="1:13" x14ac:dyDescent="0.25">
      <c r="A4387">
        <v>283</v>
      </c>
      <c r="B4387" s="1">
        <v>43558</v>
      </c>
      <c r="C4387" s="7">
        <v>0.60347222222222219</v>
      </c>
      <c r="D4387" t="s">
        <v>31</v>
      </c>
      <c r="E4387" t="s">
        <v>3037</v>
      </c>
      <c r="G4387" s="2">
        <v>6.9444444444444447E-4</v>
      </c>
      <c r="H4387" s="15" t="str">
        <f t="shared" si="136"/>
        <v/>
      </c>
      <c r="I4387" s="2">
        <f>SUM(INDEX(ch_table[Duration],1):ch_table[[#This Row],[Duration]])</f>
        <v>97.451388888889099</v>
      </c>
      <c r="J4387" s="7">
        <v>0.79166666666666663</v>
      </c>
      <c r="K4387" s="16" t="str" cm="1">
        <f t="array" ref="K43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7" s="7" t="str">
        <f t="shared" si="137"/>
        <v/>
      </c>
      <c r="M4387" s="2">
        <f>SUM(INDEX(ch_table[AAT],1):ch_table[[#This Row],[AAT]])</f>
        <v>9.1798611111111317</v>
      </c>
    </row>
    <row r="4388" spans="1:13" x14ac:dyDescent="0.25">
      <c r="A4388">
        <v>283</v>
      </c>
      <c r="B4388" s="1">
        <v>43558</v>
      </c>
      <c r="C4388" s="7">
        <v>0.60416666666666663</v>
      </c>
      <c r="D4388" t="s">
        <v>31</v>
      </c>
      <c r="E4388" t="s">
        <v>3038</v>
      </c>
      <c r="G4388" s="2">
        <v>6.9444444444444447E-4</v>
      </c>
      <c r="H4388" s="15" t="str">
        <f t="shared" si="136"/>
        <v/>
      </c>
      <c r="I4388" s="2">
        <f>SUM(INDEX(ch_table[Duration],1):ch_table[[#This Row],[Duration]])</f>
        <v>97.452083333333547</v>
      </c>
      <c r="J4388" s="7">
        <v>0.79166666666666663</v>
      </c>
      <c r="K4388" s="16" t="str" cm="1">
        <f t="array" ref="K43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8" s="7" t="str">
        <f t="shared" si="137"/>
        <v/>
      </c>
      <c r="M4388" s="2">
        <f>SUM(INDEX(ch_table[AAT],1):ch_table[[#This Row],[AAT]])</f>
        <v>9.1798611111111317</v>
      </c>
    </row>
    <row r="4389" spans="1:13" x14ac:dyDescent="0.25">
      <c r="A4389">
        <v>283</v>
      </c>
      <c r="B4389" s="1">
        <v>43558</v>
      </c>
      <c r="C4389" s="7">
        <v>0.60486111111111107</v>
      </c>
      <c r="D4389" t="s">
        <v>237</v>
      </c>
      <c r="E4389" t="s">
        <v>2888</v>
      </c>
      <c r="F4389" t="s">
        <v>1724</v>
      </c>
      <c r="G4389" s="2">
        <v>0.1215277777777778</v>
      </c>
      <c r="H4389" s="15" t="str">
        <f t="shared" si="136"/>
        <v/>
      </c>
      <c r="I4389" s="2">
        <f>SUM(INDEX(ch_table[Duration],1):ch_table[[#This Row],[Duration]])</f>
        <v>97.573611111111319</v>
      </c>
      <c r="J4389" s="7">
        <v>0.79166666666666663</v>
      </c>
      <c r="K4389" s="16" t="str" cm="1">
        <f t="array" ref="K43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89" s="7" t="str">
        <f t="shared" si="137"/>
        <v/>
      </c>
      <c r="M4389" s="2">
        <f>SUM(INDEX(ch_table[AAT],1):ch_table[[#This Row],[AAT]])</f>
        <v>9.1798611111111317</v>
      </c>
    </row>
    <row r="4390" spans="1:13" x14ac:dyDescent="0.25">
      <c r="A4390">
        <v>283</v>
      </c>
      <c r="B4390" s="1">
        <v>43558</v>
      </c>
      <c r="C4390" s="7">
        <v>0.72638888888888886</v>
      </c>
      <c r="D4390" t="s">
        <v>31</v>
      </c>
      <c r="E4390" t="s">
        <v>3039</v>
      </c>
      <c r="G4390" s="2">
        <v>6.9444444444444447E-4</v>
      </c>
      <c r="H4390" s="15" t="str">
        <f t="shared" si="136"/>
        <v/>
      </c>
      <c r="I4390" s="2">
        <f>SUM(INDEX(ch_table[Duration],1):ch_table[[#This Row],[Duration]])</f>
        <v>97.574305555555767</v>
      </c>
      <c r="J4390" s="7">
        <v>0.79166666666666663</v>
      </c>
      <c r="K4390" s="16" t="str" cm="1">
        <f t="array" ref="K43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0" s="7" t="str">
        <f t="shared" si="137"/>
        <v/>
      </c>
      <c r="M4390" s="2">
        <f>SUM(INDEX(ch_table[AAT],1):ch_table[[#This Row],[AAT]])</f>
        <v>9.1798611111111317</v>
      </c>
    </row>
    <row r="4391" spans="1:13" x14ac:dyDescent="0.25">
      <c r="A4391">
        <v>283</v>
      </c>
      <c r="B4391" s="1">
        <v>43558</v>
      </c>
      <c r="C4391" s="7">
        <v>0.7270833333333333</v>
      </c>
      <c r="D4391" t="s">
        <v>31</v>
      </c>
      <c r="E4391" t="s">
        <v>3040</v>
      </c>
      <c r="G4391" s="2">
        <v>2.0833333333333329E-3</v>
      </c>
      <c r="H4391" s="15" t="str">
        <f t="shared" si="136"/>
        <v/>
      </c>
      <c r="I4391" s="2">
        <f>SUM(INDEX(ch_table[Duration],1):ch_table[[#This Row],[Duration]])</f>
        <v>97.576388888889099</v>
      </c>
      <c r="J4391" s="7">
        <v>0.79166666666666663</v>
      </c>
      <c r="K4391" s="16" t="str" cm="1">
        <f t="array" ref="K43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1" s="7" t="str">
        <f t="shared" si="137"/>
        <v/>
      </c>
      <c r="M4391" s="2">
        <f>SUM(INDEX(ch_table[AAT],1):ch_table[[#This Row],[AAT]])</f>
        <v>9.1798611111111317</v>
      </c>
    </row>
    <row r="4392" spans="1:13" x14ac:dyDescent="0.25">
      <c r="A4392">
        <v>283</v>
      </c>
      <c r="B4392" s="1">
        <v>43558</v>
      </c>
      <c r="C4392" s="7">
        <v>0.72916666666666663</v>
      </c>
      <c r="D4392" t="s">
        <v>31</v>
      </c>
      <c r="E4392" t="s">
        <v>3041</v>
      </c>
      <c r="G4392" s="2">
        <v>2.0833333333333329E-3</v>
      </c>
      <c r="H4392" s="15" t="str">
        <f t="shared" si="136"/>
        <v/>
      </c>
      <c r="I4392" s="2">
        <f>SUM(INDEX(ch_table[Duration],1):ch_table[[#This Row],[Duration]])</f>
        <v>97.57847222222243</v>
      </c>
      <c r="J4392" s="7">
        <v>0.79166666666666663</v>
      </c>
      <c r="K4392" s="16" t="str" cm="1">
        <f t="array" ref="K43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2" s="7" t="str">
        <f t="shared" si="137"/>
        <v/>
      </c>
      <c r="M4392" s="2">
        <f>SUM(INDEX(ch_table[AAT],1):ch_table[[#This Row],[AAT]])</f>
        <v>9.1798611111111317</v>
      </c>
    </row>
    <row r="4393" spans="1:13" x14ac:dyDescent="0.25">
      <c r="A4393">
        <v>283</v>
      </c>
      <c r="B4393" s="1">
        <v>43558</v>
      </c>
      <c r="C4393" s="7">
        <v>0.73124999999999996</v>
      </c>
      <c r="D4393" t="s">
        <v>31</v>
      </c>
      <c r="E4393" t="s">
        <v>3042</v>
      </c>
      <c r="G4393" s="2">
        <v>6.9444444444444447E-4</v>
      </c>
      <c r="H4393" s="15" t="str">
        <f t="shared" si="136"/>
        <v/>
      </c>
      <c r="I4393" s="2">
        <f>SUM(INDEX(ch_table[Duration],1):ch_table[[#This Row],[Duration]])</f>
        <v>97.579166666666879</v>
      </c>
      <c r="J4393" s="7">
        <v>0.79166666666666663</v>
      </c>
      <c r="K4393" s="16" t="str" cm="1">
        <f t="array" ref="K43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3" s="7" t="str">
        <f t="shared" si="137"/>
        <v/>
      </c>
      <c r="M4393" s="2">
        <f>SUM(INDEX(ch_table[AAT],1):ch_table[[#This Row],[AAT]])</f>
        <v>9.1798611111111317</v>
      </c>
    </row>
    <row r="4394" spans="1:13" x14ac:dyDescent="0.25">
      <c r="A4394">
        <v>283</v>
      </c>
      <c r="B4394" s="1">
        <v>43558</v>
      </c>
      <c r="C4394" s="7">
        <v>0.7319444444444444</v>
      </c>
      <c r="D4394" t="s">
        <v>31</v>
      </c>
      <c r="E4394" t="s">
        <v>3043</v>
      </c>
      <c r="G4394" s="2">
        <v>2.0833333333333329E-3</v>
      </c>
      <c r="H4394" s="15" t="str">
        <f t="shared" si="136"/>
        <v/>
      </c>
      <c r="I4394" s="2">
        <f>SUM(INDEX(ch_table[Duration],1):ch_table[[#This Row],[Duration]])</f>
        <v>97.58125000000021</v>
      </c>
      <c r="J4394" s="7">
        <v>0.79166666666666663</v>
      </c>
      <c r="K4394" s="16" t="str" cm="1">
        <f t="array" ref="K43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4" s="7" t="str">
        <f t="shared" si="137"/>
        <v/>
      </c>
      <c r="M4394" s="2">
        <f>SUM(INDEX(ch_table[AAT],1):ch_table[[#This Row],[AAT]])</f>
        <v>9.1798611111111317</v>
      </c>
    </row>
    <row r="4395" spans="1:13" x14ac:dyDescent="0.25">
      <c r="A4395">
        <v>283</v>
      </c>
      <c r="B4395" s="1">
        <v>43558</v>
      </c>
      <c r="C4395" s="7">
        <v>0.73402777777777772</v>
      </c>
      <c r="D4395" t="s">
        <v>31</v>
      </c>
      <c r="E4395" t="s">
        <v>3044</v>
      </c>
      <c r="G4395" s="2">
        <v>1.180555555555556E-2</v>
      </c>
      <c r="H4395" s="15" t="str">
        <f t="shared" si="136"/>
        <v/>
      </c>
      <c r="I4395" s="2">
        <f>SUM(INDEX(ch_table[Duration],1):ch_table[[#This Row],[Duration]])</f>
        <v>97.593055555555765</v>
      </c>
      <c r="J4395" s="7">
        <v>0.79166666666666663</v>
      </c>
      <c r="K4395" s="16" t="str" cm="1">
        <f t="array" ref="K43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5" s="7" t="str">
        <f t="shared" si="137"/>
        <v/>
      </c>
      <c r="M4395" s="2">
        <f>SUM(INDEX(ch_table[AAT],1):ch_table[[#This Row],[AAT]])</f>
        <v>9.1798611111111317</v>
      </c>
    </row>
    <row r="4396" spans="1:13" x14ac:dyDescent="0.25">
      <c r="A4396">
        <v>283</v>
      </c>
      <c r="B4396" s="1">
        <v>43558</v>
      </c>
      <c r="C4396" s="7">
        <v>0.74583333333333335</v>
      </c>
      <c r="D4396" t="s">
        <v>91</v>
      </c>
      <c r="E4396" t="s">
        <v>3045</v>
      </c>
      <c r="F4396" t="s">
        <v>3046</v>
      </c>
      <c r="G4396" s="2">
        <v>6.9444444444444447E-4</v>
      </c>
      <c r="H4396" s="15" t="str">
        <f t="shared" si="136"/>
        <v/>
      </c>
      <c r="I4396" s="2">
        <f>SUM(INDEX(ch_table[Duration],1):ch_table[[#This Row],[Duration]])</f>
        <v>97.593750000000213</v>
      </c>
      <c r="J4396" s="7">
        <v>0.79166666666666663</v>
      </c>
      <c r="K4396" s="16" t="str" cm="1">
        <f t="array" ref="K43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6" s="7" t="str">
        <f t="shared" si="137"/>
        <v/>
      </c>
      <c r="M4396" s="2">
        <f>SUM(INDEX(ch_table[AAT],1):ch_table[[#This Row],[AAT]])</f>
        <v>9.1798611111111317</v>
      </c>
    </row>
    <row r="4397" spans="1:13" x14ac:dyDescent="0.25">
      <c r="A4397">
        <v>283</v>
      </c>
      <c r="B4397" s="1">
        <v>43558</v>
      </c>
      <c r="C4397" s="7">
        <v>0.74652777777777779</v>
      </c>
      <c r="D4397" t="s">
        <v>31</v>
      </c>
      <c r="E4397" t="s">
        <v>3047</v>
      </c>
      <c r="F4397" t="s">
        <v>1724</v>
      </c>
      <c r="G4397" s="2">
        <v>6.9444444444444447E-4</v>
      </c>
      <c r="H4397" s="15" t="str">
        <f t="shared" si="136"/>
        <v/>
      </c>
      <c r="I4397" s="2">
        <f>SUM(INDEX(ch_table[Duration],1):ch_table[[#This Row],[Duration]])</f>
        <v>97.594444444444662</v>
      </c>
      <c r="J4397" s="7">
        <v>0.79166666666666663</v>
      </c>
      <c r="K4397" s="16" t="str" cm="1">
        <f t="array" ref="K43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7" s="7" t="str">
        <f t="shared" si="137"/>
        <v/>
      </c>
      <c r="M4397" s="2">
        <f>SUM(INDEX(ch_table[AAT],1):ch_table[[#This Row],[AAT]])</f>
        <v>9.1798611111111317</v>
      </c>
    </row>
    <row r="4398" spans="1:13" x14ac:dyDescent="0.25">
      <c r="A4398">
        <v>283</v>
      </c>
      <c r="B4398" s="1">
        <v>43558</v>
      </c>
      <c r="C4398" s="7">
        <v>0.74722222222222223</v>
      </c>
      <c r="D4398" t="s">
        <v>31</v>
      </c>
      <c r="E4398" t="s">
        <v>3048</v>
      </c>
      <c r="F4398" t="s">
        <v>1724</v>
      </c>
      <c r="G4398" s="2">
        <v>6.9444444444444447E-4</v>
      </c>
      <c r="H4398" s="15" t="str">
        <f t="shared" si="136"/>
        <v/>
      </c>
      <c r="I4398" s="2">
        <f>SUM(INDEX(ch_table[Duration],1):ch_table[[#This Row],[Duration]])</f>
        <v>97.59513888888911</v>
      </c>
      <c r="J4398" s="7">
        <v>0.79166666666666663</v>
      </c>
      <c r="K4398" s="16" t="str" cm="1">
        <f t="array" ref="K43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8" s="7" t="str">
        <f t="shared" si="137"/>
        <v/>
      </c>
      <c r="M4398" s="2">
        <f>SUM(INDEX(ch_table[AAT],1):ch_table[[#This Row],[AAT]])</f>
        <v>9.1798611111111317</v>
      </c>
    </row>
    <row r="4399" spans="1:13" x14ac:dyDescent="0.25">
      <c r="A4399">
        <v>283</v>
      </c>
      <c r="B4399" s="1">
        <v>43558</v>
      </c>
      <c r="C4399" s="7">
        <v>0.74791666666666667</v>
      </c>
      <c r="D4399" t="s">
        <v>31</v>
      </c>
      <c r="E4399" t="s">
        <v>3049</v>
      </c>
      <c r="F4399" t="s">
        <v>1724</v>
      </c>
      <c r="G4399" s="2">
        <v>6.9444444444444447E-4</v>
      </c>
      <c r="H4399" s="15" t="str">
        <f t="shared" si="136"/>
        <v/>
      </c>
      <c r="I4399" s="2">
        <f>SUM(INDEX(ch_table[Duration],1):ch_table[[#This Row],[Duration]])</f>
        <v>97.595833333333559</v>
      </c>
      <c r="J4399" s="7">
        <v>0.79166666666666663</v>
      </c>
      <c r="K4399" s="16" t="str" cm="1">
        <f t="array" ref="K43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399" s="7" t="str">
        <f t="shared" si="137"/>
        <v/>
      </c>
      <c r="M4399" s="2">
        <f>SUM(INDEX(ch_table[AAT],1):ch_table[[#This Row],[AAT]])</f>
        <v>9.1798611111111317</v>
      </c>
    </row>
    <row r="4400" spans="1:13" x14ac:dyDescent="0.25">
      <c r="A4400">
        <v>283</v>
      </c>
      <c r="B4400" s="1">
        <v>43558</v>
      </c>
      <c r="C4400" s="7">
        <v>0.74861111111111112</v>
      </c>
      <c r="D4400" t="s">
        <v>31</v>
      </c>
      <c r="E4400" t="s">
        <v>3050</v>
      </c>
      <c r="F4400" t="s">
        <v>1724</v>
      </c>
      <c r="G4400" s="2">
        <v>6.9444444444444447E-4</v>
      </c>
      <c r="H4400" s="15" t="str">
        <f t="shared" si="136"/>
        <v/>
      </c>
      <c r="I4400" s="2">
        <f>SUM(INDEX(ch_table[Duration],1):ch_table[[#This Row],[Duration]])</f>
        <v>97.596527777778007</v>
      </c>
      <c r="J4400" s="7">
        <v>0.79166666666666663</v>
      </c>
      <c r="K4400" s="16" t="str" cm="1">
        <f t="array" ref="K44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00" s="7" t="str">
        <f t="shared" si="137"/>
        <v/>
      </c>
      <c r="M4400" s="2">
        <f>SUM(INDEX(ch_table[AAT],1):ch_table[[#This Row],[AAT]])</f>
        <v>9.1798611111111317</v>
      </c>
    </row>
    <row r="4401" spans="1:13" x14ac:dyDescent="0.25">
      <c r="A4401">
        <v>283</v>
      </c>
      <c r="B4401" s="1">
        <v>43558</v>
      </c>
      <c r="C4401" s="7">
        <v>0.74930555555555556</v>
      </c>
      <c r="D4401" t="s">
        <v>31</v>
      </c>
      <c r="E4401" t="s">
        <v>3051</v>
      </c>
      <c r="F4401" t="s">
        <v>1724</v>
      </c>
      <c r="G4401" s="2">
        <v>6.9444444444444447E-4</v>
      </c>
      <c r="H4401" s="15" t="str">
        <f t="shared" si="136"/>
        <v/>
      </c>
      <c r="I4401" s="2">
        <f>SUM(INDEX(ch_table[Duration],1):ch_table[[#This Row],[Duration]])</f>
        <v>97.597222222222456</v>
      </c>
      <c r="J4401" s="7">
        <v>0.79166666666666663</v>
      </c>
      <c r="K4401" s="16" t="str" cm="1">
        <f t="array" ref="K44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01" s="7" t="str">
        <f t="shared" si="137"/>
        <v/>
      </c>
      <c r="M4401" s="2">
        <f>SUM(INDEX(ch_table[AAT],1):ch_table[[#This Row],[AAT]])</f>
        <v>9.1798611111111317</v>
      </c>
    </row>
    <row r="4402" spans="1:13" x14ac:dyDescent="0.25">
      <c r="A4402">
        <v>283</v>
      </c>
      <c r="B4402" s="1">
        <v>43558</v>
      </c>
      <c r="C4402" s="7">
        <v>0.75</v>
      </c>
      <c r="D4402" t="s">
        <v>31</v>
      </c>
      <c r="E4402" t="s">
        <v>3052</v>
      </c>
      <c r="F4402" t="s">
        <v>1724</v>
      </c>
      <c r="G4402" s="2">
        <v>3.472222222222222E-3</v>
      </c>
      <c r="H4402" s="15" t="str">
        <f t="shared" si="136"/>
        <v/>
      </c>
      <c r="I4402" s="2">
        <f>SUM(INDEX(ch_table[Duration],1):ch_table[[#This Row],[Duration]])</f>
        <v>97.600694444444684</v>
      </c>
      <c r="J4402" s="7">
        <v>0.79166666666666663</v>
      </c>
      <c r="K4402" s="16" t="str" cm="1">
        <f t="array" ref="K44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02" s="7" t="str">
        <f t="shared" si="137"/>
        <v/>
      </c>
      <c r="M4402" s="2">
        <f>SUM(INDEX(ch_table[AAT],1):ch_table[[#This Row],[AAT]])</f>
        <v>9.1798611111111317</v>
      </c>
    </row>
    <row r="4403" spans="1:13" x14ac:dyDescent="0.25">
      <c r="A4403">
        <v>283</v>
      </c>
      <c r="B4403" s="1">
        <v>43558</v>
      </c>
      <c r="C4403" s="7">
        <v>0.75347222222222221</v>
      </c>
      <c r="D4403" t="s">
        <v>91</v>
      </c>
      <c r="E4403" t="s">
        <v>3053</v>
      </c>
      <c r="F4403" t="s">
        <v>3046</v>
      </c>
      <c r="G4403" s="2">
        <v>1.666666666666667E-2</v>
      </c>
      <c r="H4403" s="15" t="str">
        <f t="shared" si="136"/>
        <v/>
      </c>
      <c r="I4403" s="2">
        <f>SUM(INDEX(ch_table[Duration],1):ch_table[[#This Row],[Duration]])</f>
        <v>97.61736111111135</v>
      </c>
      <c r="J4403" s="7">
        <v>0.79166666666666663</v>
      </c>
      <c r="K4403" s="16" t="str" cm="1">
        <f t="array" ref="K44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03" s="7" t="str">
        <f t="shared" si="137"/>
        <v/>
      </c>
      <c r="M4403" s="2">
        <f>SUM(INDEX(ch_table[AAT],1):ch_table[[#This Row],[AAT]])</f>
        <v>9.1798611111111317</v>
      </c>
    </row>
    <row r="4404" spans="1:13" x14ac:dyDescent="0.25">
      <c r="A4404">
        <v>283</v>
      </c>
      <c r="B4404" s="1">
        <v>43558</v>
      </c>
      <c r="C4404" s="7">
        <v>0.77013888888888893</v>
      </c>
      <c r="D4404" t="s">
        <v>34</v>
      </c>
      <c r="E4404" t="s">
        <v>2244</v>
      </c>
      <c r="F4404" t="s">
        <v>2140</v>
      </c>
      <c r="G4404" s="2">
        <v>6.9444444444444447E-4</v>
      </c>
      <c r="H4404" s="15" t="str">
        <f t="shared" si="136"/>
        <v/>
      </c>
      <c r="I4404" s="2">
        <f>SUM(INDEX(ch_table[Duration],1):ch_table[[#This Row],[Duration]])</f>
        <v>97.618055555555799</v>
      </c>
      <c r="J4404" s="7">
        <v>0.79166666666666663</v>
      </c>
      <c r="K4404" s="16" t="str" cm="1">
        <f t="array" ref="K44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04" s="7" t="str">
        <f t="shared" si="137"/>
        <v/>
      </c>
      <c r="M4404" s="2">
        <f>SUM(INDEX(ch_table[AAT],1):ch_table[[#This Row],[AAT]])</f>
        <v>9.1798611111111317</v>
      </c>
    </row>
    <row r="4405" spans="1:13" x14ac:dyDescent="0.25">
      <c r="A4405">
        <v>283</v>
      </c>
      <c r="B4405" s="1">
        <v>43558</v>
      </c>
      <c r="C4405" s="7">
        <v>0.77083333333333337</v>
      </c>
      <c r="D4405" t="s">
        <v>91</v>
      </c>
      <c r="E4405" t="s">
        <v>3053</v>
      </c>
      <c r="F4405" t="s">
        <v>3046</v>
      </c>
      <c r="G4405" s="2">
        <v>7.6388888888888886E-3</v>
      </c>
      <c r="H4405" s="15" t="str">
        <f t="shared" si="136"/>
        <v/>
      </c>
      <c r="I4405" s="2">
        <f>SUM(INDEX(ch_table[Duration],1):ch_table[[#This Row],[Duration]])</f>
        <v>97.62569444444469</v>
      </c>
      <c r="J4405" s="7">
        <v>0.79166666666666663</v>
      </c>
      <c r="K4405" s="16" t="str" cm="1">
        <f t="array" ref="K44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05" s="7" t="str">
        <f t="shared" si="137"/>
        <v/>
      </c>
      <c r="M4405" s="2">
        <f>SUM(INDEX(ch_table[AAT],1):ch_table[[#This Row],[AAT]])</f>
        <v>9.1798611111111317</v>
      </c>
    </row>
    <row r="4406" spans="1:13" x14ac:dyDescent="0.25">
      <c r="A4406">
        <v>283</v>
      </c>
      <c r="B4406" s="1">
        <v>43558</v>
      </c>
      <c r="C4406" s="7">
        <v>0.77847222222222223</v>
      </c>
      <c r="D4406" t="s">
        <v>34</v>
      </c>
      <c r="E4406" t="s">
        <v>2994</v>
      </c>
      <c r="F4406" t="s">
        <v>2140</v>
      </c>
      <c r="G4406" s="2">
        <v>6.9444444444444447E-4</v>
      </c>
      <c r="H4406" s="15" t="str">
        <f t="shared" si="136"/>
        <v/>
      </c>
      <c r="I4406" s="2">
        <f>SUM(INDEX(ch_table[Duration],1):ch_table[[#This Row],[Duration]])</f>
        <v>97.626388888889139</v>
      </c>
      <c r="J4406" s="7">
        <v>0.79166666666666663</v>
      </c>
      <c r="K4406" s="16" t="str" cm="1">
        <f t="array" ref="K44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06" s="7" t="str">
        <f t="shared" si="137"/>
        <v/>
      </c>
      <c r="M4406" s="2">
        <f>SUM(INDEX(ch_table[AAT],1):ch_table[[#This Row],[AAT]])</f>
        <v>9.1798611111111317</v>
      </c>
    </row>
    <row r="4407" spans="1:13" x14ac:dyDescent="0.25">
      <c r="A4407">
        <v>283</v>
      </c>
      <c r="B4407" s="1">
        <v>43558</v>
      </c>
      <c r="C4407" s="7">
        <v>0.77916666666666667</v>
      </c>
      <c r="D4407" t="s">
        <v>91</v>
      </c>
      <c r="E4407" t="s">
        <v>3054</v>
      </c>
      <c r="F4407" t="s">
        <v>3046</v>
      </c>
      <c r="G4407" s="2">
        <v>2.5000000000000001E-2</v>
      </c>
      <c r="H4407" s="15" t="str">
        <f t="shared" si="136"/>
        <v/>
      </c>
      <c r="I4407" s="2">
        <f>SUM(INDEX(ch_table[Duration],1):ch_table[[#This Row],[Duration]])</f>
        <v>97.651388888889144</v>
      </c>
      <c r="J4407" s="7">
        <v>0.79166666666666663</v>
      </c>
      <c r="K4407" s="16" cm="1">
        <f t="array" ref="K44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1.2500000000000067E-2</v>
      </c>
      <c r="L4407" s="7" t="str">
        <f t="shared" si="137"/>
        <v/>
      </c>
      <c r="M4407" s="2">
        <f>SUM(INDEX(ch_table[AAT],1):ch_table[[#This Row],[AAT]])</f>
        <v>9.192361111111131</v>
      </c>
    </row>
    <row r="4408" spans="1:13" x14ac:dyDescent="0.25">
      <c r="A4408">
        <v>283</v>
      </c>
      <c r="B4408" s="1">
        <v>43558</v>
      </c>
      <c r="C4408" s="7">
        <v>0.8041666666666667</v>
      </c>
      <c r="D4408" t="s">
        <v>31</v>
      </c>
      <c r="E4408" t="s">
        <v>3055</v>
      </c>
      <c r="G4408" s="2">
        <v>1.3888888888888889E-3</v>
      </c>
      <c r="H4408" s="15" t="str">
        <f t="shared" si="136"/>
        <v/>
      </c>
      <c r="I4408" s="2">
        <f>SUM(INDEX(ch_table[Duration],1):ch_table[[#This Row],[Duration]])</f>
        <v>97.652777777778027</v>
      </c>
      <c r="J4408" s="7">
        <v>0.79166666666666663</v>
      </c>
      <c r="K4408" s="16" cm="1">
        <f t="array" ref="K44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408" s="7" t="str">
        <f t="shared" si="137"/>
        <v/>
      </c>
      <c r="M4408" s="2">
        <f>SUM(INDEX(ch_table[AAT],1):ch_table[[#This Row],[AAT]])</f>
        <v>9.1937500000000192</v>
      </c>
    </row>
    <row r="4409" spans="1:13" x14ac:dyDescent="0.25">
      <c r="A4409">
        <v>283</v>
      </c>
      <c r="B4409" s="1">
        <v>43558</v>
      </c>
      <c r="C4409" s="7">
        <v>0.80555555555555558</v>
      </c>
      <c r="D4409" t="s">
        <v>159</v>
      </c>
      <c r="E4409" t="s">
        <v>3045</v>
      </c>
      <c r="F4409" t="s">
        <v>3046</v>
      </c>
      <c r="G4409" s="2">
        <v>6.9444444444444447E-4</v>
      </c>
      <c r="H4409" s="15" t="str">
        <f t="shared" si="136"/>
        <v/>
      </c>
      <c r="I4409" s="2">
        <f>SUM(INDEX(ch_table[Duration],1):ch_table[[#This Row],[Duration]])</f>
        <v>97.653472222222476</v>
      </c>
      <c r="J4409" s="7">
        <v>0.79166666666666663</v>
      </c>
      <c r="K4409" s="16" cm="1">
        <f t="array" ref="K44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09" s="7" t="str">
        <f t="shared" si="137"/>
        <v/>
      </c>
      <c r="M4409" s="2">
        <f>SUM(INDEX(ch_table[AAT],1):ch_table[[#This Row],[AAT]])</f>
        <v>9.1944444444444642</v>
      </c>
    </row>
    <row r="4410" spans="1:13" x14ac:dyDescent="0.25">
      <c r="A4410">
        <v>283</v>
      </c>
      <c r="B4410" s="1">
        <v>43558</v>
      </c>
      <c r="C4410" s="7">
        <v>0.80625000000000002</v>
      </c>
      <c r="D4410" t="s">
        <v>31</v>
      </c>
      <c r="E4410" t="s">
        <v>3056</v>
      </c>
      <c r="F4410" t="s">
        <v>1724</v>
      </c>
      <c r="G4410" s="2">
        <v>6.9444444444444447E-4</v>
      </c>
      <c r="H4410" s="15" t="str">
        <f t="shared" si="136"/>
        <v/>
      </c>
      <c r="I4410" s="2">
        <f>SUM(INDEX(ch_table[Duration],1):ch_table[[#This Row],[Duration]])</f>
        <v>97.654166666666924</v>
      </c>
      <c r="J4410" s="7">
        <v>0.79166666666666663</v>
      </c>
      <c r="K4410" s="16" cm="1">
        <f t="array" ref="K44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0" s="7" t="str">
        <f t="shared" si="137"/>
        <v/>
      </c>
      <c r="M4410" s="2">
        <f>SUM(INDEX(ch_table[AAT],1):ch_table[[#This Row],[AAT]])</f>
        <v>9.1951388888889092</v>
      </c>
    </row>
    <row r="4411" spans="1:13" x14ac:dyDescent="0.25">
      <c r="A4411">
        <v>283</v>
      </c>
      <c r="B4411" s="1">
        <v>43558</v>
      </c>
      <c r="C4411" s="7">
        <v>0.80694444444444446</v>
      </c>
      <c r="D4411" t="s">
        <v>31</v>
      </c>
      <c r="E4411" t="s">
        <v>3057</v>
      </c>
      <c r="F4411" t="s">
        <v>1724</v>
      </c>
      <c r="G4411" s="2">
        <v>6.9444444444444447E-4</v>
      </c>
      <c r="H4411" s="15" t="str">
        <f t="shared" si="136"/>
        <v/>
      </c>
      <c r="I4411" s="2">
        <f>SUM(INDEX(ch_table[Duration],1):ch_table[[#This Row],[Duration]])</f>
        <v>97.654861111111373</v>
      </c>
      <c r="J4411" s="7">
        <v>0.79166666666666663</v>
      </c>
      <c r="K4411" s="16" cm="1">
        <f t="array" ref="K44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1" s="7" t="str">
        <f t="shared" si="137"/>
        <v/>
      </c>
      <c r="M4411" s="2">
        <f>SUM(INDEX(ch_table[AAT],1):ch_table[[#This Row],[AAT]])</f>
        <v>9.1958333333333542</v>
      </c>
    </row>
    <row r="4412" spans="1:13" x14ac:dyDescent="0.25">
      <c r="A4412">
        <v>283</v>
      </c>
      <c r="B4412" s="1">
        <v>43558</v>
      </c>
      <c r="C4412" s="7">
        <v>0.80763888888888891</v>
      </c>
      <c r="D4412" t="s">
        <v>31</v>
      </c>
      <c r="E4412" t="s">
        <v>3058</v>
      </c>
      <c r="F4412" t="s">
        <v>1724</v>
      </c>
      <c r="G4412" s="2">
        <v>6.9444444444444447E-4</v>
      </c>
      <c r="H4412" s="15" t="str">
        <f t="shared" si="136"/>
        <v/>
      </c>
      <c r="I4412" s="2">
        <f>SUM(INDEX(ch_table[Duration],1):ch_table[[#This Row],[Duration]])</f>
        <v>97.655555555555821</v>
      </c>
      <c r="J4412" s="7">
        <v>0.79166666666666663</v>
      </c>
      <c r="K4412" s="16" cm="1">
        <f t="array" ref="K44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2" s="7" t="str">
        <f t="shared" si="137"/>
        <v/>
      </c>
      <c r="M4412" s="2">
        <f>SUM(INDEX(ch_table[AAT],1):ch_table[[#This Row],[AAT]])</f>
        <v>9.1965277777777992</v>
      </c>
    </row>
    <row r="4413" spans="1:13" x14ac:dyDescent="0.25">
      <c r="A4413">
        <v>283</v>
      </c>
      <c r="B4413" s="1">
        <v>43558</v>
      </c>
      <c r="C4413" s="7">
        <v>0.80833333333333335</v>
      </c>
      <c r="D4413" t="s">
        <v>31</v>
      </c>
      <c r="E4413" t="s">
        <v>3059</v>
      </c>
      <c r="F4413" t="s">
        <v>1724</v>
      </c>
      <c r="G4413" s="2">
        <v>6.9444444444444447E-4</v>
      </c>
      <c r="H4413" s="15" t="str">
        <f t="shared" si="136"/>
        <v/>
      </c>
      <c r="I4413" s="2">
        <f>SUM(INDEX(ch_table[Duration],1):ch_table[[#This Row],[Duration]])</f>
        <v>97.65625000000027</v>
      </c>
      <c r="J4413" s="7">
        <v>0.79166666666666663</v>
      </c>
      <c r="K4413" s="16" cm="1">
        <f t="array" ref="K44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3" s="7" t="str">
        <f t="shared" si="137"/>
        <v/>
      </c>
      <c r="M4413" s="2">
        <f>SUM(INDEX(ch_table[AAT],1):ch_table[[#This Row],[AAT]])</f>
        <v>9.1972222222222442</v>
      </c>
    </row>
    <row r="4414" spans="1:13" x14ac:dyDescent="0.25">
      <c r="A4414">
        <v>283</v>
      </c>
      <c r="B4414" s="1">
        <v>43558</v>
      </c>
      <c r="C4414" s="7">
        <v>0.80902777777777779</v>
      </c>
      <c r="D4414" t="s">
        <v>31</v>
      </c>
      <c r="E4414" t="s">
        <v>3060</v>
      </c>
      <c r="F4414" t="s">
        <v>1724</v>
      </c>
      <c r="G4414" s="2">
        <v>6.9444444444444447E-4</v>
      </c>
      <c r="H4414" s="15" t="str">
        <f t="shared" si="136"/>
        <v/>
      </c>
      <c r="I4414" s="2">
        <f>SUM(INDEX(ch_table[Duration],1):ch_table[[#This Row],[Duration]])</f>
        <v>97.656944444444719</v>
      </c>
      <c r="J4414" s="7">
        <v>0.79166666666666663</v>
      </c>
      <c r="K4414" s="16" cm="1">
        <f t="array" ref="K44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4" s="7" t="str">
        <f t="shared" si="137"/>
        <v/>
      </c>
      <c r="M4414" s="2">
        <f>SUM(INDEX(ch_table[AAT],1):ch_table[[#This Row],[AAT]])</f>
        <v>9.1979166666666892</v>
      </c>
    </row>
    <row r="4415" spans="1:13" x14ac:dyDescent="0.25">
      <c r="A4415">
        <v>283</v>
      </c>
      <c r="B4415" s="1">
        <v>43558</v>
      </c>
      <c r="C4415" s="7">
        <v>0.80972222222222223</v>
      </c>
      <c r="D4415" t="s">
        <v>31</v>
      </c>
      <c r="E4415" t="s">
        <v>3061</v>
      </c>
      <c r="G4415" s="2">
        <v>6.9444444444444447E-4</v>
      </c>
      <c r="H4415" s="15" t="str">
        <f t="shared" si="136"/>
        <v/>
      </c>
      <c r="I4415" s="2">
        <f>SUM(INDEX(ch_table[Duration],1):ch_table[[#This Row],[Duration]])</f>
        <v>97.657638888889167</v>
      </c>
      <c r="J4415" s="7">
        <v>0.79166666666666663</v>
      </c>
      <c r="K4415" s="16" cm="1">
        <f t="array" ref="K44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5" s="7" t="str">
        <f t="shared" si="137"/>
        <v/>
      </c>
      <c r="M4415" s="2">
        <f>SUM(INDEX(ch_table[AAT],1):ch_table[[#This Row],[AAT]])</f>
        <v>9.1986111111111342</v>
      </c>
    </row>
    <row r="4416" spans="1:13" x14ac:dyDescent="0.25">
      <c r="A4416">
        <v>283</v>
      </c>
      <c r="B4416" s="1">
        <v>43558</v>
      </c>
      <c r="C4416" s="7">
        <v>0.81041666666666667</v>
      </c>
      <c r="D4416" t="s">
        <v>31</v>
      </c>
      <c r="E4416" t="s">
        <v>3062</v>
      </c>
      <c r="F4416" t="s">
        <v>1724</v>
      </c>
      <c r="G4416" s="2">
        <v>6.9444444444444447E-4</v>
      </c>
      <c r="H4416" s="15" t="str">
        <f t="shared" si="136"/>
        <v/>
      </c>
      <c r="I4416" s="2">
        <f>SUM(INDEX(ch_table[Duration],1):ch_table[[#This Row],[Duration]])</f>
        <v>97.658333333333616</v>
      </c>
      <c r="J4416" s="7">
        <v>0.79166666666666663</v>
      </c>
      <c r="K4416" s="16" cm="1">
        <f t="array" ref="K44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6" s="7" t="str">
        <f t="shared" si="137"/>
        <v/>
      </c>
      <c r="M4416" s="2">
        <f>SUM(INDEX(ch_table[AAT],1):ch_table[[#This Row],[AAT]])</f>
        <v>9.1993055555555792</v>
      </c>
    </row>
    <row r="4417" spans="1:13" x14ac:dyDescent="0.25">
      <c r="A4417">
        <v>283</v>
      </c>
      <c r="B4417" s="1">
        <v>43558</v>
      </c>
      <c r="C4417" s="7">
        <v>0.81111111111111112</v>
      </c>
      <c r="D4417" t="s">
        <v>31</v>
      </c>
      <c r="E4417" t="s">
        <v>3063</v>
      </c>
      <c r="F4417" t="s">
        <v>1724</v>
      </c>
      <c r="G4417" s="2">
        <v>6.9444444444444447E-4</v>
      </c>
      <c r="H4417" s="15" t="str">
        <f t="shared" si="136"/>
        <v/>
      </c>
      <c r="I4417" s="2">
        <f>SUM(INDEX(ch_table[Duration],1):ch_table[[#This Row],[Duration]])</f>
        <v>97.659027777778064</v>
      </c>
      <c r="J4417" s="7">
        <v>0.79166666666666663</v>
      </c>
      <c r="K4417" s="16" cm="1">
        <f t="array" ref="K44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7" s="7" t="str">
        <f t="shared" si="137"/>
        <v/>
      </c>
      <c r="M4417" s="2">
        <f>SUM(INDEX(ch_table[AAT],1):ch_table[[#This Row],[AAT]])</f>
        <v>9.2000000000000242</v>
      </c>
    </row>
    <row r="4418" spans="1:13" x14ac:dyDescent="0.25">
      <c r="A4418">
        <v>283</v>
      </c>
      <c r="B4418" s="1">
        <v>43558</v>
      </c>
      <c r="C4418" s="7">
        <v>0.81180555555555556</v>
      </c>
      <c r="D4418" t="s">
        <v>159</v>
      </c>
      <c r="E4418" t="s">
        <v>3053</v>
      </c>
      <c r="F4418" t="s">
        <v>3046</v>
      </c>
      <c r="G4418" s="2">
        <v>6.9444444444444447E-4</v>
      </c>
      <c r="H4418" s="15" t="str">
        <f t="shared" ref="H4418:H4481" si="138">IF(OR($D4418="House rose", $D4418="Session end"), SUMIF(A:A,A4418, G:G),"")</f>
        <v/>
      </c>
      <c r="I4418" s="2">
        <f>SUM(INDEX(ch_table[Duration],1):ch_table[[#This Row],[Duration]])</f>
        <v>97.659722222222513</v>
      </c>
      <c r="J4418" s="7">
        <v>0.79166666666666663</v>
      </c>
      <c r="K4418" s="16" cm="1">
        <f t="array" ref="K44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8" s="7" t="str">
        <f t="shared" ref="L4418:L4481" si="139">IF(OR(D4418="House rose",D4418="Session end"), SUMIF(A:A, A4418,K:K),"")</f>
        <v/>
      </c>
      <c r="M4418" s="2">
        <f>SUM(INDEX(ch_table[AAT],1):ch_table[[#This Row],[AAT]])</f>
        <v>9.2006944444444692</v>
      </c>
    </row>
    <row r="4419" spans="1:13" x14ac:dyDescent="0.25">
      <c r="A4419">
        <v>283</v>
      </c>
      <c r="B4419" s="1">
        <v>43558</v>
      </c>
      <c r="C4419" s="7">
        <v>0.8125</v>
      </c>
      <c r="D4419" t="s">
        <v>31</v>
      </c>
      <c r="E4419" t="s">
        <v>3064</v>
      </c>
      <c r="F4419" t="s">
        <v>1724</v>
      </c>
      <c r="G4419" s="2">
        <v>6.9444444444444447E-4</v>
      </c>
      <c r="H4419" s="15" t="str">
        <f t="shared" si="138"/>
        <v/>
      </c>
      <c r="I4419" s="2">
        <f>SUM(INDEX(ch_table[Duration],1):ch_table[[#This Row],[Duration]])</f>
        <v>97.660416666666961</v>
      </c>
      <c r="J4419" s="7">
        <v>0.79166666666666663</v>
      </c>
      <c r="K4419" s="16" cm="1">
        <f t="array" ref="K44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19" s="7" t="str">
        <f t="shared" si="139"/>
        <v/>
      </c>
      <c r="M4419" s="2">
        <f>SUM(INDEX(ch_table[AAT],1):ch_table[[#This Row],[AAT]])</f>
        <v>9.2013888888889142</v>
      </c>
    </row>
    <row r="4420" spans="1:13" x14ac:dyDescent="0.25">
      <c r="A4420">
        <v>283</v>
      </c>
      <c r="B4420" s="1">
        <v>43558</v>
      </c>
      <c r="C4420" s="7">
        <v>0.81319444444444444</v>
      </c>
      <c r="D4420" t="s">
        <v>159</v>
      </c>
      <c r="E4420" t="s">
        <v>3053</v>
      </c>
      <c r="F4420" t="s">
        <v>3046</v>
      </c>
      <c r="G4420" s="2">
        <v>2.2916666666666669E-2</v>
      </c>
      <c r="H4420" s="15" t="str">
        <f t="shared" si="138"/>
        <v/>
      </c>
      <c r="I4420" s="2">
        <f>SUM(INDEX(ch_table[Duration],1):ch_table[[#This Row],[Duration]])</f>
        <v>97.683333333333621</v>
      </c>
      <c r="J4420" s="7">
        <v>0.79166666666666663</v>
      </c>
      <c r="K4420" s="16" cm="1">
        <f t="array" ref="K44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2.2916666666666669E-2</v>
      </c>
      <c r="L4420" s="7" t="str">
        <f t="shared" si="139"/>
        <v/>
      </c>
      <c r="M4420" s="2">
        <f>SUM(INDEX(ch_table[AAT],1):ch_table[[#This Row],[AAT]])</f>
        <v>9.2243055555555813</v>
      </c>
    </row>
    <row r="4421" spans="1:13" x14ac:dyDescent="0.25">
      <c r="A4421">
        <v>283</v>
      </c>
      <c r="B4421" s="1">
        <v>43558</v>
      </c>
      <c r="C4421" s="7">
        <v>0.83611111111111114</v>
      </c>
      <c r="D4421" t="s">
        <v>31</v>
      </c>
      <c r="E4421" t="s">
        <v>3065</v>
      </c>
      <c r="F4421" t="s">
        <v>1724</v>
      </c>
      <c r="G4421" s="2">
        <v>6.9444444444444447E-4</v>
      </c>
      <c r="H4421" s="15" t="str">
        <f t="shared" si="138"/>
        <v/>
      </c>
      <c r="I4421" s="2">
        <f>SUM(INDEX(ch_table[Duration],1):ch_table[[#This Row],[Duration]])</f>
        <v>97.68402777777807</v>
      </c>
      <c r="J4421" s="7">
        <v>0.79166666666666663</v>
      </c>
      <c r="K4421" s="16" cm="1">
        <f t="array" ref="K44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21" s="7" t="str">
        <f t="shared" si="139"/>
        <v/>
      </c>
      <c r="M4421" s="2">
        <f>SUM(INDEX(ch_table[AAT],1):ch_table[[#This Row],[AAT]])</f>
        <v>9.2250000000000263</v>
      </c>
    </row>
    <row r="4422" spans="1:13" x14ac:dyDescent="0.25">
      <c r="A4422">
        <v>283</v>
      </c>
      <c r="B4422" s="1">
        <v>43558</v>
      </c>
      <c r="C4422" s="7">
        <v>0.83680555555555558</v>
      </c>
      <c r="D4422" t="s">
        <v>159</v>
      </c>
      <c r="E4422" t="s">
        <v>3053</v>
      </c>
      <c r="F4422" t="s">
        <v>3046</v>
      </c>
      <c r="G4422" s="2">
        <v>4.2361111111111113E-2</v>
      </c>
      <c r="H4422" s="15" t="str">
        <f t="shared" si="138"/>
        <v/>
      </c>
      <c r="I4422" s="2">
        <f>SUM(INDEX(ch_table[Duration],1):ch_table[[#This Row],[Duration]])</f>
        <v>97.726388888889176</v>
      </c>
      <c r="J4422" s="7">
        <v>0.79166666666666663</v>
      </c>
      <c r="K4422" s="16" cm="1">
        <f t="array" ref="K44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4.2361111111111113E-2</v>
      </c>
      <c r="L4422" s="7" t="str">
        <f t="shared" si="139"/>
        <v/>
      </c>
      <c r="M4422" s="2">
        <f>SUM(INDEX(ch_table[AAT],1):ch_table[[#This Row],[AAT]])</f>
        <v>9.2673611111111374</v>
      </c>
    </row>
    <row r="4423" spans="1:13" x14ac:dyDescent="0.25">
      <c r="A4423">
        <v>283</v>
      </c>
      <c r="B4423" s="1">
        <v>43558</v>
      </c>
      <c r="C4423" s="7">
        <v>0.87916666666666665</v>
      </c>
      <c r="D4423" t="s">
        <v>31</v>
      </c>
      <c r="E4423" t="s">
        <v>3066</v>
      </c>
      <c r="F4423" t="s">
        <v>1724</v>
      </c>
      <c r="G4423" s="2">
        <v>6.9444444444444447E-4</v>
      </c>
      <c r="H4423" s="15" t="str">
        <f t="shared" si="138"/>
        <v/>
      </c>
      <c r="I4423" s="2">
        <f>SUM(INDEX(ch_table[Duration],1):ch_table[[#This Row],[Duration]])</f>
        <v>97.727083333333624</v>
      </c>
      <c r="J4423" s="7">
        <v>0.79166666666666663</v>
      </c>
      <c r="K4423" s="16" cm="1">
        <f t="array" ref="K44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23" s="7" t="str">
        <f t="shared" si="139"/>
        <v/>
      </c>
      <c r="M4423" s="2">
        <f>SUM(INDEX(ch_table[AAT],1):ch_table[[#This Row],[AAT]])</f>
        <v>9.2680555555555824</v>
      </c>
    </row>
    <row r="4424" spans="1:13" x14ac:dyDescent="0.25">
      <c r="A4424">
        <v>283</v>
      </c>
      <c r="B4424" s="1">
        <v>43558</v>
      </c>
      <c r="C4424" s="7">
        <v>0.87986111111111109</v>
      </c>
      <c r="D4424" t="s">
        <v>159</v>
      </c>
      <c r="E4424" t="s">
        <v>3067</v>
      </c>
      <c r="F4424" t="s">
        <v>3046</v>
      </c>
      <c r="G4424" s="2">
        <v>8.3333333333333329E-2</v>
      </c>
      <c r="H4424" s="15" t="str">
        <f t="shared" si="138"/>
        <v/>
      </c>
      <c r="I4424" s="2">
        <f>SUM(INDEX(ch_table[Duration],1):ch_table[[#This Row],[Duration]])</f>
        <v>97.810416666666953</v>
      </c>
      <c r="J4424" s="7">
        <v>0.79166666666666663</v>
      </c>
      <c r="K4424" s="16" cm="1">
        <f t="array" ref="K44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8.3333333333333329E-2</v>
      </c>
      <c r="L4424" s="7" t="str">
        <f t="shared" si="139"/>
        <v/>
      </c>
      <c r="M4424" s="2">
        <f>SUM(INDEX(ch_table[AAT],1):ch_table[[#This Row],[AAT]])</f>
        <v>9.3513888888889163</v>
      </c>
    </row>
    <row r="4425" spans="1:13" x14ac:dyDescent="0.25">
      <c r="A4425">
        <v>283</v>
      </c>
      <c r="B4425" s="1">
        <v>43558</v>
      </c>
      <c r="C4425" s="7">
        <v>0.96319444444444446</v>
      </c>
      <c r="D4425" t="s">
        <v>31</v>
      </c>
      <c r="E4425" t="s">
        <v>3068</v>
      </c>
      <c r="F4425" t="s">
        <v>1724</v>
      </c>
      <c r="G4425" s="2">
        <v>6.9444444444444447E-4</v>
      </c>
      <c r="H4425" s="15" t="str">
        <f t="shared" si="138"/>
        <v/>
      </c>
      <c r="I4425" s="2">
        <f>SUM(INDEX(ch_table[Duration],1):ch_table[[#This Row],[Duration]])</f>
        <v>97.811111111111401</v>
      </c>
      <c r="J4425" s="7">
        <v>0.79166666666666663</v>
      </c>
      <c r="K4425" s="16" cm="1">
        <f t="array" ref="K44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25" s="7" t="str">
        <f t="shared" si="139"/>
        <v/>
      </c>
      <c r="M4425" s="2">
        <f>SUM(INDEX(ch_table[AAT],1):ch_table[[#This Row],[AAT]])</f>
        <v>9.3520833333333613</v>
      </c>
    </row>
    <row r="4426" spans="1:13" x14ac:dyDescent="0.25">
      <c r="A4426">
        <v>283</v>
      </c>
      <c r="B4426" s="1">
        <v>43558</v>
      </c>
      <c r="C4426" s="7">
        <v>0.96388888888888891</v>
      </c>
      <c r="D4426" t="s">
        <v>31</v>
      </c>
      <c r="E4426" t="s">
        <v>3069</v>
      </c>
      <c r="F4426" t="s">
        <v>1724</v>
      </c>
      <c r="G4426" s="2">
        <v>6.9444444444444447E-4</v>
      </c>
      <c r="H4426" s="15" t="str">
        <f t="shared" si="138"/>
        <v/>
      </c>
      <c r="I4426" s="2">
        <f>SUM(INDEX(ch_table[Duration],1):ch_table[[#This Row],[Duration]])</f>
        <v>97.81180555555585</v>
      </c>
      <c r="J4426" s="7">
        <v>0.79166666666666663</v>
      </c>
      <c r="K4426" s="16" cm="1">
        <f t="array" ref="K44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26" s="7" t="str">
        <f t="shared" si="139"/>
        <v/>
      </c>
      <c r="M4426" s="2">
        <f>SUM(INDEX(ch_table[AAT],1):ch_table[[#This Row],[AAT]])</f>
        <v>9.3527777777778063</v>
      </c>
    </row>
    <row r="4427" spans="1:13" x14ac:dyDescent="0.25">
      <c r="A4427">
        <v>283</v>
      </c>
      <c r="B4427" s="1">
        <v>43558</v>
      </c>
      <c r="C4427" s="7">
        <v>0.96458333333333335</v>
      </c>
      <c r="D4427" t="s">
        <v>163</v>
      </c>
      <c r="E4427" t="s">
        <v>3070</v>
      </c>
      <c r="F4427" t="s">
        <v>3046</v>
      </c>
      <c r="G4427" s="2">
        <v>1.111111111111111E-2</v>
      </c>
      <c r="H4427" s="15" t="str">
        <f t="shared" si="138"/>
        <v/>
      </c>
      <c r="I4427" s="2">
        <f>SUM(INDEX(ch_table[Duration],1):ch_table[[#This Row],[Duration]])</f>
        <v>97.822916666666956</v>
      </c>
      <c r="J4427" s="7">
        <v>0.79166666666666663</v>
      </c>
      <c r="K4427" s="16" cm="1">
        <f t="array" ref="K44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1.111111111111111E-2</v>
      </c>
      <c r="L4427" s="7" t="str">
        <f t="shared" si="139"/>
        <v/>
      </c>
      <c r="M4427" s="2">
        <f>SUM(INDEX(ch_table[AAT],1):ch_table[[#This Row],[AAT]])</f>
        <v>9.3638888888889174</v>
      </c>
    </row>
    <row r="4428" spans="1:13" x14ac:dyDescent="0.25">
      <c r="A4428">
        <v>283</v>
      </c>
      <c r="B4428" s="1">
        <v>43558</v>
      </c>
      <c r="C4428" s="7">
        <v>0.97569444444444442</v>
      </c>
      <c r="D4428" t="s">
        <v>31</v>
      </c>
      <c r="E4428" t="s">
        <v>3071</v>
      </c>
      <c r="F4428" t="s">
        <v>1724</v>
      </c>
      <c r="G4428" s="2">
        <v>6.9444444444444447E-4</v>
      </c>
      <c r="H4428" s="15" t="str">
        <f t="shared" si="138"/>
        <v/>
      </c>
      <c r="I4428" s="2">
        <f>SUM(INDEX(ch_table[Duration],1):ch_table[[#This Row],[Duration]])</f>
        <v>97.823611111111404</v>
      </c>
      <c r="J4428" s="7">
        <v>0.79166666666666663</v>
      </c>
      <c r="K4428" s="16" cm="1">
        <f t="array" ref="K44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28" s="7" t="str">
        <f t="shared" si="139"/>
        <v/>
      </c>
      <c r="M4428" s="2">
        <f>SUM(INDEX(ch_table[AAT],1):ch_table[[#This Row],[AAT]])</f>
        <v>9.3645833333333623</v>
      </c>
    </row>
    <row r="4429" spans="1:13" x14ac:dyDescent="0.25">
      <c r="A4429">
        <v>283</v>
      </c>
      <c r="B4429" s="1">
        <v>43558</v>
      </c>
      <c r="C4429" s="7">
        <v>0.97638888888888886</v>
      </c>
      <c r="D4429" t="s">
        <v>31</v>
      </c>
      <c r="E4429" t="s">
        <v>3072</v>
      </c>
      <c r="F4429" t="s">
        <v>1724</v>
      </c>
      <c r="G4429" s="2">
        <v>6.9444444444444447E-4</v>
      </c>
      <c r="H4429" s="15" t="str">
        <f t="shared" si="138"/>
        <v/>
      </c>
      <c r="I4429" s="2">
        <f>SUM(INDEX(ch_table[Duration],1):ch_table[[#This Row],[Duration]])</f>
        <v>97.824305555555853</v>
      </c>
      <c r="J4429" s="7">
        <v>0.79166666666666663</v>
      </c>
      <c r="K4429" s="16" cm="1">
        <f t="array" ref="K44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29" s="7" t="str">
        <f t="shared" si="139"/>
        <v/>
      </c>
      <c r="M4429" s="2">
        <f>SUM(INDEX(ch_table[AAT],1):ch_table[[#This Row],[AAT]])</f>
        <v>9.3652777777778073</v>
      </c>
    </row>
    <row r="4430" spans="1:13" x14ac:dyDescent="0.25">
      <c r="A4430">
        <v>283</v>
      </c>
      <c r="B4430" s="1">
        <v>43558</v>
      </c>
      <c r="C4430" s="7">
        <v>0.9770833333333333</v>
      </c>
      <c r="D4430" t="s">
        <v>31</v>
      </c>
      <c r="E4430" t="s">
        <v>3073</v>
      </c>
      <c r="F4430" t="s">
        <v>1724</v>
      </c>
      <c r="G4430" s="2">
        <v>6.9444444444444447E-4</v>
      </c>
      <c r="H4430" s="15" t="str">
        <f t="shared" si="138"/>
        <v/>
      </c>
      <c r="I4430" s="2">
        <f>SUM(INDEX(ch_table[Duration],1):ch_table[[#This Row],[Duration]])</f>
        <v>97.825000000000301</v>
      </c>
      <c r="J4430" s="7">
        <v>0.79166666666666663</v>
      </c>
      <c r="K4430" s="16" cm="1">
        <f t="array" ref="K44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30" s="7" t="str">
        <f t="shared" si="139"/>
        <v/>
      </c>
      <c r="M4430" s="2">
        <f>SUM(INDEX(ch_table[AAT],1):ch_table[[#This Row],[AAT]])</f>
        <v>9.3659722222222523</v>
      </c>
    </row>
    <row r="4431" spans="1:13" x14ac:dyDescent="0.25">
      <c r="A4431">
        <v>283</v>
      </c>
      <c r="B4431" s="1">
        <v>43558</v>
      </c>
      <c r="C4431" s="7">
        <v>0.97777777777777775</v>
      </c>
      <c r="D4431" t="s">
        <v>31</v>
      </c>
      <c r="E4431" t="s">
        <v>3074</v>
      </c>
      <c r="G4431" s="2">
        <v>6.9444444444444447E-4</v>
      </c>
      <c r="H4431" s="15" t="str">
        <f t="shared" si="138"/>
        <v/>
      </c>
      <c r="I4431" s="2">
        <f>SUM(INDEX(ch_table[Duration],1):ch_table[[#This Row],[Duration]])</f>
        <v>97.82569444444475</v>
      </c>
      <c r="J4431" s="7">
        <v>0.79166666666666663</v>
      </c>
      <c r="K4431" s="16" cm="1">
        <f t="array" ref="K44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31" s="7" t="str">
        <f t="shared" si="139"/>
        <v/>
      </c>
      <c r="M4431" s="2">
        <f>SUM(INDEX(ch_table[AAT],1):ch_table[[#This Row],[AAT]])</f>
        <v>9.3666666666666973</v>
      </c>
    </row>
    <row r="4432" spans="1:13" x14ac:dyDescent="0.25">
      <c r="A4432">
        <v>283</v>
      </c>
      <c r="B4432" s="1">
        <v>43558</v>
      </c>
      <c r="C4432" s="7">
        <v>0.97847222222222219</v>
      </c>
      <c r="D4432" t="s">
        <v>31</v>
      </c>
      <c r="E4432" t="s">
        <v>3075</v>
      </c>
      <c r="G4432" s="2">
        <v>6.9444444444444447E-4</v>
      </c>
      <c r="H4432" s="15" t="str">
        <f t="shared" si="138"/>
        <v/>
      </c>
      <c r="I4432" s="2">
        <f>SUM(INDEX(ch_table[Duration],1):ch_table[[#This Row],[Duration]])</f>
        <v>97.826388888889198</v>
      </c>
      <c r="J4432" s="7">
        <v>0.79166666666666663</v>
      </c>
      <c r="K4432" s="16" cm="1">
        <f t="array" ref="K44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32" s="7" t="str">
        <f t="shared" si="139"/>
        <v/>
      </c>
      <c r="M4432" s="2">
        <f>SUM(INDEX(ch_table[AAT],1):ch_table[[#This Row],[AAT]])</f>
        <v>9.3673611111111423</v>
      </c>
    </row>
    <row r="4433" spans="1:13" x14ac:dyDescent="0.25">
      <c r="A4433">
        <v>283</v>
      </c>
      <c r="B4433" s="1">
        <v>43558</v>
      </c>
      <c r="C4433" s="7">
        <v>0.97916666666666663</v>
      </c>
      <c r="D4433" t="s">
        <v>31</v>
      </c>
      <c r="E4433" t="s">
        <v>3076</v>
      </c>
      <c r="G4433" s="2">
        <v>6.9444444444444447E-4</v>
      </c>
      <c r="H4433" s="15" t="str">
        <f t="shared" si="138"/>
        <v/>
      </c>
      <c r="I4433" s="2">
        <f>SUM(INDEX(ch_table[Duration],1):ch_table[[#This Row],[Duration]])</f>
        <v>97.827083333333647</v>
      </c>
      <c r="J4433" s="7">
        <v>0.79166666666666663</v>
      </c>
      <c r="K4433" s="16" cm="1">
        <f t="array" ref="K44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33" s="7" t="str">
        <f t="shared" si="139"/>
        <v/>
      </c>
      <c r="M4433" s="2">
        <f>SUM(INDEX(ch_table[AAT],1):ch_table[[#This Row],[AAT]])</f>
        <v>9.3680555555555873</v>
      </c>
    </row>
    <row r="4434" spans="1:13" x14ac:dyDescent="0.25">
      <c r="A4434">
        <v>283</v>
      </c>
      <c r="B4434" s="1">
        <v>43558</v>
      </c>
      <c r="C4434" s="7">
        <v>0.97986111111111107</v>
      </c>
      <c r="D4434" t="s">
        <v>31</v>
      </c>
      <c r="E4434" t="s">
        <v>3077</v>
      </c>
      <c r="G4434" s="2">
        <v>6.9444444444444447E-4</v>
      </c>
      <c r="H4434" s="15" t="str">
        <f t="shared" si="138"/>
        <v/>
      </c>
      <c r="I4434" s="2">
        <f>SUM(INDEX(ch_table[Duration],1):ch_table[[#This Row],[Duration]])</f>
        <v>97.827777777778095</v>
      </c>
      <c r="J4434" s="7">
        <v>0.79166666666666663</v>
      </c>
      <c r="K4434" s="16" cm="1">
        <f t="array" ref="K44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34" s="7" t="str">
        <f t="shared" si="139"/>
        <v/>
      </c>
      <c r="M4434" s="2">
        <f>SUM(INDEX(ch_table[AAT],1):ch_table[[#This Row],[AAT]])</f>
        <v>9.3687500000000323</v>
      </c>
    </row>
    <row r="4435" spans="1:13" x14ac:dyDescent="0.25">
      <c r="A4435">
        <v>283</v>
      </c>
      <c r="B4435" s="1">
        <v>43558</v>
      </c>
      <c r="C4435" s="7">
        <v>0.98055555555555551</v>
      </c>
      <c r="D4435" t="s">
        <v>2381</v>
      </c>
      <c r="E4435" t="s">
        <v>3078</v>
      </c>
      <c r="G4435" s="2">
        <v>1.3888888888888889E-3</v>
      </c>
      <c r="H4435" s="15" t="str">
        <f t="shared" si="138"/>
        <v/>
      </c>
      <c r="I4435" s="2">
        <f>SUM(INDEX(ch_table[Duration],1):ch_table[[#This Row],[Duration]])</f>
        <v>97.829166666666978</v>
      </c>
      <c r="J4435" s="7">
        <v>0.79166666666666663</v>
      </c>
      <c r="K4435" s="16" cm="1">
        <f t="array" ref="K44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435" s="7" t="str">
        <f t="shared" si="139"/>
        <v/>
      </c>
      <c r="M4435" s="2">
        <f>SUM(INDEX(ch_table[AAT],1):ch_table[[#This Row],[AAT]])</f>
        <v>9.3701388888889205</v>
      </c>
    </row>
    <row r="4436" spans="1:13" x14ac:dyDescent="0.25">
      <c r="A4436">
        <v>283</v>
      </c>
      <c r="B4436" s="1">
        <v>43558</v>
      </c>
      <c r="C4436" s="7">
        <v>0.9819444444444444</v>
      </c>
      <c r="D4436" t="s">
        <v>23</v>
      </c>
      <c r="E4436" t="s">
        <v>3079</v>
      </c>
      <c r="G4436" s="2">
        <v>2.0833333333333329E-2</v>
      </c>
      <c r="H4436" s="15" t="str">
        <f t="shared" si="138"/>
        <v/>
      </c>
      <c r="I4436" s="2">
        <f>SUM(INDEX(ch_table[Duration],1):ch_table[[#This Row],[Duration]])</f>
        <v>97.850000000000307</v>
      </c>
      <c r="J4436" s="7">
        <v>0.79166666666666663</v>
      </c>
      <c r="K4436" s="16" cm="1">
        <f t="array" ref="K44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436" s="7" t="str">
        <f t="shared" si="139"/>
        <v/>
      </c>
      <c r="M4436" s="2">
        <f>SUM(INDEX(ch_table[AAT],1):ch_table[[#This Row],[AAT]])</f>
        <v>9.3909722222222545</v>
      </c>
    </row>
    <row r="4437" spans="1:13" x14ac:dyDescent="0.25">
      <c r="A4437">
        <v>283</v>
      </c>
      <c r="B4437" s="1">
        <v>43558</v>
      </c>
      <c r="C4437" s="7">
        <v>2.7777777777777779E-3</v>
      </c>
      <c r="D4437" t="s">
        <v>8</v>
      </c>
      <c r="H4437" s="15">
        <f t="shared" si="138"/>
        <v>0.52361111111111114</v>
      </c>
      <c r="I4437" s="2">
        <f>SUM(INDEX(ch_table[Duration],1):ch_table[[#This Row],[Duration]])</f>
        <v>97.850000000000307</v>
      </c>
      <c r="J4437" s="7">
        <v>0.79166666666666663</v>
      </c>
      <c r="K4437" s="16" t="str" cm="1">
        <f t="array" ref="K44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37" s="7">
        <f t="shared" si="139"/>
        <v>0.21111111111111114</v>
      </c>
      <c r="M4437" s="2">
        <f>SUM(INDEX(ch_table[AAT],1):ch_table[[#This Row],[AAT]])</f>
        <v>9.3909722222222545</v>
      </c>
    </row>
    <row r="4438" spans="1:13" x14ac:dyDescent="0.25">
      <c r="A4438">
        <v>284</v>
      </c>
      <c r="B4438" s="1">
        <v>43559</v>
      </c>
      <c r="C4438" s="7">
        <v>0.39583333333333331</v>
      </c>
      <c r="D4438" t="s">
        <v>13</v>
      </c>
      <c r="G4438" s="2">
        <v>2.0833333333333329E-3</v>
      </c>
      <c r="H4438" s="15" t="str">
        <f t="shared" si="138"/>
        <v/>
      </c>
      <c r="I4438" s="2">
        <f>SUM(INDEX(ch_table[Duration],1):ch_table[[#This Row],[Duration]])</f>
        <v>97.852083333333638</v>
      </c>
      <c r="J4438" s="7">
        <v>0.70833333333333337</v>
      </c>
      <c r="K4438" s="16" t="str" cm="1">
        <f t="array" ref="K44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38" s="7" t="str">
        <f t="shared" si="139"/>
        <v/>
      </c>
      <c r="M4438" s="2">
        <f>SUM(INDEX(ch_table[AAT],1):ch_table[[#This Row],[AAT]])</f>
        <v>9.3909722222222545</v>
      </c>
    </row>
    <row r="4439" spans="1:13" x14ac:dyDescent="0.25">
      <c r="A4439">
        <v>284</v>
      </c>
      <c r="B4439" s="1">
        <v>43559</v>
      </c>
      <c r="C4439" s="7">
        <v>0.39791666666666659</v>
      </c>
      <c r="D4439" t="s">
        <v>52</v>
      </c>
      <c r="E4439" t="s">
        <v>268</v>
      </c>
      <c r="F4439" t="s">
        <v>1724</v>
      </c>
      <c r="G4439" s="2">
        <v>2.8472222222222222E-2</v>
      </c>
      <c r="H4439" s="15" t="str">
        <f t="shared" si="138"/>
        <v/>
      </c>
      <c r="I4439" s="2">
        <f>SUM(INDEX(ch_table[Duration],1):ch_table[[#This Row],[Duration]])</f>
        <v>97.880555555555858</v>
      </c>
      <c r="J4439" s="7">
        <v>0.70833333333333337</v>
      </c>
      <c r="K4439" s="16" t="str" cm="1">
        <f t="array" ref="K44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39" s="7" t="str">
        <f t="shared" si="139"/>
        <v/>
      </c>
      <c r="M4439" s="2">
        <f>SUM(INDEX(ch_table[AAT],1):ch_table[[#This Row],[AAT]])</f>
        <v>9.3909722222222545</v>
      </c>
    </row>
    <row r="4440" spans="1:13" x14ac:dyDescent="0.25">
      <c r="A4440">
        <v>284</v>
      </c>
      <c r="B4440" s="1">
        <v>43559</v>
      </c>
      <c r="C4440" s="7">
        <v>0.42638888888888887</v>
      </c>
      <c r="D4440" t="s">
        <v>54</v>
      </c>
      <c r="E4440" t="s">
        <v>268</v>
      </c>
      <c r="F4440" t="s">
        <v>1724</v>
      </c>
      <c r="G4440" s="2">
        <v>1.180555555555556E-2</v>
      </c>
      <c r="H4440" s="15" t="str">
        <f t="shared" si="138"/>
        <v/>
      </c>
      <c r="I4440" s="2">
        <f>SUM(INDEX(ch_table[Duration],1):ch_table[[#This Row],[Duration]])</f>
        <v>97.892361111111413</v>
      </c>
      <c r="J4440" s="7">
        <v>0.70833333333333337</v>
      </c>
      <c r="K4440" s="16" t="str" cm="1">
        <f t="array" ref="K44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0" s="7" t="str">
        <f t="shared" si="139"/>
        <v/>
      </c>
      <c r="M4440" s="2">
        <f>SUM(INDEX(ch_table[AAT],1):ch_table[[#This Row],[AAT]])</f>
        <v>9.3909722222222545</v>
      </c>
    </row>
    <row r="4441" spans="1:13" x14ac:dyDescent="0.25">
      <c r="A4441">
        <v>284</v>
      </c>
      <c r="B4441" s="1">
        <v>43559</v>
      </c>
      <c r="C4441" s="7">
        <v>0.43819444444444439</v>
      </c>
      <c r="D4441" t="s">
        <v>55</v>
      </c>
      <c r="E4441" t="s">
        <v>3080</v>
      </c>
      <c r="G4441" s="2">
        <v>1.5972222222222221E-2</v>
      </c>
      <c r="H4441" s="15" t="str">
        <f t="shared" si="138"/>
        <v/>
      </c>
      <c r="I4441" s="2">
        <f>SUM(INDEX(ch_table[Duration],1):ch_table[[#This Row],[Duration]])</f>
        <v>97.90833333333363</v>
      </c>
      <c r="J4441" s="7">
        <v>0.70833333333333337</v>
      </c>
      <c r="K4441" s="16" t="str" cm="1">
        <f t="array" ref="K44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1" s="7" t="str">
        <f t="shared" si="139"/>
        <v/>
      </c>
      <c r="M4441" s="2">
        <f>SUM(INDEX(ch_table[AAT],1):ch_table[[#This Row],[AAT]])</f>
        <v>9.3909722222222545</v>
      </c>
    </row>
    <row r="4442" spans="1:13" x14ac:dyDescent="0.25">
      <c r="A4442">
        <v>284</v>
      </c>
      <c r="B4442" s="1">
        <v>43559</v>
      </c>
      <c r="C4442" s="7">
        <v>0.45416666666666672</v>
      </c>
      <c r="D4442" t="s">
        <v>31</v>
      </c>
      <c r="E4442" t="s">
        <v>3081</v>
      </c>
      <c r="G4442" s="2">
        <v>6.9444444444444447E-4</v>
      </c>
      <c r="H4442" s="15" t="str">
        <f t="shared" si="138"/>
        <v/>
      </c>
      <c r="I4442" s="2">
        <f>SUM(INDEX(ch_table[Duration],1):ch_table[[#This Row],[Duration]])</f>
        <v>97.909027777778078</v>
      </c>
      <c r="J4442" s="7">
        <v>0.70833333333333337</v>
      </c>
      <c r="K4442" s="16" t="str" cm="1">
        <f t="array" ref="K44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2" s="7" t="str">
        <f t="shared" si="139"/>
        <v/>
      </c>
      <c r="M4442" s="2">
        <f>SUM(INDEX(ch_table[AAT],1):ch_table[[#This Row],[AAT]])</f>
        <v>9.3909722222222545</v>
      </c>
    </row>
    <row r="4443" spans="1:13" x14ac:dyDescent="0.25">
      <c r="A4443">
        <v>284</v>
      </c>
      <c r="B4443" s="1">
        <v>43559</v>
      </c>
      <c r="C4443" s="7">
        <v>0.4548611111111111</v>
      </c>
      <c r="D4443" t="s">
        <v>29</v>
      </c>
      <c r="E4443" t="s">
        <v>176</v>
      </c>
      <c r="G4443" s="2">
        <v>3.8194444444444448E-2</v>
      </c>
      <c r="H4443" s="15" t="str">
        <f t="shared" si="138"/>
        <v/>
      </c>
      <c r="I4443" s="2">
        <f>SUM(INDEX(ch_table[Duration],1):ch_table[[#This Row],[Duration]])</f>
        <v>97.947222222222521</v>
      </c>
      <c r="J4443" s="7">
        <v>0.70833333333333337</v>
      </c>
      <c r="K4443" s="16" t="str" cm="1">
        <f t="array" ref="K44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3" s="7" t="str">
        <f t="shared" si="139"/>
        <v/>
      </c>
      <c r="M4443" s="2">
        <f>SUM(INDEX(ch_table[AAT],1):ch_table[[#This Row],[AAT]])</f>
        <v>9.3909722222222545</v>
      </c>
    </row>
    <row r="4444" spans="1:13" x14ac:dyDescent="0.25">
      <c r="A4444">
        <v>284</v>
      </c>
      <c r="B4444" s="1">
        <v>43559</v>
      </c>
      <c r="C4444" s="7">
        <v>0.49305555555555558</v>
      </c>
      <c r="D4444" t="s">
        <v>25</v>
      </c>
      <c r="E4444" t="s">
        <v>3082</v>
      </c>
      <c r="G4444" s="2">
        <v>2.9166666666666671E-2</v>
      </c>
      <c r="H4444" s="15" t="str">
        <f t="shared" si="138"/>
        <v/>
      </c>
      <c r="I4444" s="2">
        <f>SUM(INDEX(ch_table[Duration],1):ch_table[[#This Row],[Duration]])</f>
        <v>97.97638888888919</v>
      </c>
      <c r="J4444" s="7">
        <v>0.70833333333333337</v>
      </c>
      <c r="K4444" s="16" t="str" cm="1">
        <f t="array" ref="K44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4" s="7" t="str">
        <f t="shared" si="139"/>
        <v/>
      </c>
      <c r="M4444" s="2">
        <f>SUM(INDEX(ch_table[AAT],1):ch_table[[#This Row],[AAT]])</f>
        <v>9.3909722222222545</v>
      </c>
    </row>
    <row r="4445" spans="1:13" x14ac:dyDescent="0.25">
      <c r="A4445">
        <v>284</v>
      </c>
      <c r="B4445" s="1">
        <v>43559</v>
      </c>
      <c r="C4445" s="7">
        <v>0.52222222222222225</v>
      </c>
      <c r="D4445" t="s">
        <v>31</v>
      </c>
      <c r="E4445" t="s">
        <v>3083</v>
      </c>
      <c r="G4445" s="2">
        <v>6.9444444444444447E-4</v>
      </c>
      <c r="H4445" s="15" t="str">
        <f t="shared" si="138"/>
        <v/>
      </c>
      <c r="I4445" s="2">
        <f>SUM(INDEX(ch_table[Duration],1):ch_table[[#This Row],[Duration]])</f>
        <v>97.977083333333638</v>
      </c>
      <c r="J4445" s="7">
        <v>0.70833333333333337</v>
      </c>
      <c r="K4445" s="16" t="str" cm="1">
        <f t="array" ref="K44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5" s="7" t="str">
        <f t="shared" si="139"/>
        <v/>
      </c>
      <c r="M4445" s="2">
        <f>SUM(INDEX(ch_table[AAT],1):ch_table[[#This Row],[AAT]])</f>
        <v>9.3909722222222545</v>
      </c>
    </row>
    <row r="4446" spans="1:13" x14ac:dyDescent="0.25">
      <c r="A4446">
        <v>284</v>
      </c>
      <c r="B4446" s="1">
        <v>43559</v>
      </c>
      <c r="C4446" s="7">
        <v>0.5229166666666667</v>
      </c>
      <c r="D4446" t="s">
        <v>31</v>
      </c>
      <c r="E4446" t="s">
        <v>3084</v>
      </c>
      <c r="G4446" s="2">
        <v>6.9444444444444447E-4</v>
      </c>
      <c r="H4446" s="15" t="str">
        <f t="shared" si="138"/>
        <v/>
      </c>
      <c r="I4446" s="2">
        <f>SUM(INDEX(ch_table[Duration],1):ch_table[[#This Row],[Duration]])</f>
        <v>97.977777777778087</v>
      </c>
      <c r="J4446" s="7">
        <v>0.70833333333333337</v>
      </c>
      <c r="K4446" s="16" t="str" cm="1">
        <f t="array" ref="K44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6" s="7" t="str">
        <f t="shared" si="139"/>
        <v/>
      </c>
      <c r="M4446" s="2">
        <f>SUM(INDEX(ch_table[AAT],1):ch_table[[#This Row],[AAT]])</f>
        <v>9.3909722222222545</v>
      </c>
    </row>
    <row r="4447" spans="1:13" x14ac:dyDescent="0.25">
      <c r="A4447">
        <v>284</v>
      </c>
      <c r="B4447" s="1">
        <v>43559</v>
      </c>
      <c r="C4447" s="7">
        <v>0.52361111111111114</v>
      </c>
      <c r="D4447" t="s">
        <v>2119</v>
      </c>
      <c r="E4447" t="s">
        <v>3085</v>
      </c>
      <c r="G4447" s="2">
        <v>1.5277777777777781E-2</v>
      </c>
      <c r="H4447" s="15" t="str">
        <f t="shared" si="138"/>
        <v/>
      </c>
      <c r="I4447" s="2">
        <f>SUM(INDEX(ch_table[Duration],1):ch_table[[#This Row],[Duration]])</f>
        <v>97.99305555555587</v>
      </c>
      <c r="J4447" s="7">
        <v>0.70833333333333337</v>
      </c>
      <c r="K4447" s="16" t="str" cm="1">
        <f t="array" ref="K44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7" s="7" t="str">
        <f t="shared" si="139"/>
        <v/>
      </c>
      <c r="M4447" s="2">
        <f>SUM(INDEX(ch_table[AAT],1):ch_table[[#This Row],[AAT]])</f>
        <v>9.3909722222222545</v>
      </c>
    </row>
    <row r="4448" spans="1:13" x14ac:dyDescent="0.25">
      <c r="A4448">
        <v>284</v>
      </c>
      <c r="B4448" s="1">
        <v>43559</v>
      </c>
      <c r="C4448" s="7">
        <v>0.53888888888888886</v>
      </c>
      <c r="D4448" t="s">
        <v>34</v>
      </c>
      <c r="E4448" t="s">
        <v>619</v>
      </c>
      <c r="F4448" t="s">
        <v>2140</v>
      </c>
      <c r="G4448" s="2">
        <v>6.9444444444444447E-4</v>
      </c>
      <c r="H4448" s="15" t="str">
        <f t="shared" si="138"/>
        <v/>
      </c>
      <c r="I4448" s="2">
        <f>SUM(INDEX(ch_table[Duration],1):ch_table[[#This Row],[Duration]])</f>
        <v>97.993750000000318</v>
      </c>
      <c r="J4448" s="7">
        <v>0.70833333333333337</v>
      </c>
      <c r="K4448" s="16" t="str" cm="1">
        <f t="array" ref="K44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8" s="7" t="str">
        <f t="shared" si="139"/>
        <v/>
      </c>
      <c r="M4448" s="2">
        <f>SUM(INDEX(ch_table[AAT],1):ch_table[[#This Row],[AAT]])</f>
        <v>9.3909722222222545</v>
      </c>
    </row>
    <row r="4449" spans="1:13" x14ac:dyDescent="0.25">
      <c r="A4449">
        <v>284</v>
      </c>
      <c r="B4449" s="1">
        <v>43559</v>
      </c>
      <c r="C4449" s="7">
        <v>0.5395833333333333</v>
      </c>
      <c r="D4449" t="s">
        <v>2119</v>
      </c>
      <c r="E4449" t="s">
        <v>3086</v>
      </c>
      <c r="G4449" s="2">
        <v>1.3194444444444439E-2</v>
      </c>
      <c r="H4449" s="15" t="str">
        <f t="shared" si="138"/>
        <v/>
      </c>
      <c r="I4449" s="2">
        <f>SUM(INDEX(ch_table[Duration],1):ch_table[[#This Row],[Duration]])</f>
        <v>98.00694444444477</v>
      </c>
      <c r="J4449" s="7">
        <v>0.70833333333333337</v>
      </c>
      <c r="K4449" s="16" t="str" cm="1">
        <f t="array" ref="K44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49" s="7" t="str">
        <f t="shared" si="139"/>
        <v/>
      </c>
      <c r="M4449" s="2">
        <f>SUM(INDEX(ch_table[AAT],1):ch_table[[#This Row],[AAT]])</f>
        <v>9.3909722222222545</v>
      </c>
    </row>
    <row r="4450" spans="1:13" x14ac:dyDescent="0.25">
      <c r="A4450">
        <v>284</v>
      </c>
      <c r="B4450" s="1">
        <v>43559</v>
      </c>
      <c r="C4450" s="7">
        <v>0.55277777777777781</v>
      </c>
      <c r="D4450" t="s">
        <v>34</v>
      </c>
      <c r="E4450" t="s">
        <v>2502</v>
      </c>
      <c r="F4450" t="s">
        <v>2140</v>
      </c>
      <c r="G4450" s="2">
        <v>6.9444444444444447E-4</v>
      </c>
      <c r="H4450" s="15" t="str">
        <f t="shared" si="138"/>
        <v/>
      </c>
      <c r="I4450" s="2">
        <f>SUM(INDEX(ch_table[Duration],1):ch_table[[#This Row],[Duration]])</f>
        <v>98.007638888889218</v>
      </c>
      <c r="J4450" s="7">
        <v>0.70833333333333337</v>
      </c>
      <c r="K4450" s="16" t="str" cm="1">
        <f t="array" ref="K44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0" s="7" t="str">
        <f t="shared" si="139"/>
        <v/>
      </c>
      <c r="M4450" s="2">
        <f>SUM(INDEX(ch_table[AAT],1):ch_table[[#This Row],[AAT]])</f>
        <v>9.3909722222222545</v>
      </c>
    </row>
    <row r="4451" spans="1:13" x14ac:dyDescent="0.25">
      <c r="A4451">
        <v>284</v>
      </c>
      <c r="B4451" s="1">
        <v>43559</v>
      </c>
      <c r="C4451" s="7">
        <v>0.55347222222222225</v>
      </c>
      <c r="D4451" t="s">
        <v>2119</v>
      </c>
      <c r="E4451" t="s">
        <v>3086</v>
      </c>
      <c r="G4451" s="2">
        <v>3.2638888888888891E-2</v>
      </c>
      <c r="H4451" s="15" t="str">
        <f t="shared" si="138"/>
        <v/>
      </c>
      <c r="I4451" s="2">
        <f>SUM(INDEX(ch_table[Duration],1):ch_table[[#This Row],[Duration]])</f>
        <v>98.040277777778101</v>
      </c>
      <c r="J4451" s="7">
        <v>0.70833333333333337</v>
      </c>
      <c r="K4451" s="16" t="str" cm="1">
        <f t="array" ref="K44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1" s="7" t="str">
        <f t="shared" si="139"/>
        <v/>
      </c>
      <c r="M4451" s="2">
        <f>SUM(INDEX(ch_table[AAT],1):ch_table[[#This Row],[AAT]])</f>
        <v>9.3909722222222545</v>
      </c>
    </row>
    <row r="4452" spans="1:13" x14ac:dyDescent="0.25">
      <c r="A4452">
        <v>284</v>
      </c>
      <c r="B4452" s="1">
        <v>43559</v>
      </c>
      <c r="C4452" s="7">
        <v>0.58611111111111114</v>
      </c>
      <c r="D4452" t="s">
        <v>34</v>
      </c>
      <c r="E4452" t="s">
        <v>1202</v>
      </c>
      <c r="F4452" t="s">
        <v>2140</v>
      </c>
      <c r="G4452" s="2">
        <v>6.9444444444444447E-4</v>
      </c>
      <c r="H4452" s="15" t="str">
        <f t="shared" si="138"/>
        <v/>
      </c>
      <c r="I4452" s="2">
        <f>SUM(INDEX(ch_table[Duration],1):ch_table[[#This Row],[Duration]])</f>
        <v>98.04097222222255</v>
      </c>
      <c r="J4452" s="7">
        <v>0.70833333333333337</v>
      </c>
      <c r="K4452" s="16" t="str" cm="1">
        <f t="array" ref="K44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2" s="7" t="str">
        <f t="shared" si="139"/>
        <v/>
      </c>
      <c r="M4452" s="2">
        <f>SUM(INDEX(ch_table[AAT],1):ch_table[[#This Row],[AAT]])</f>
        <v>9.3909722222222545</v>
      </c>
    </row>
    <row r="4453" spans="1:13" x14ac:dyDescent="0.25">
      <c r="A4453">
        <v>284</v>
      </c>
      <c r="B4453" s="1">
        <v>43559</v>
      </c>
      <c r="C4453" s="7">
        <v>0.58680555555555558</v>
      </c>
      <c r="D4453" t="s">
        <v>2119</v>
      </c>
      <c r="E4453" t="s">
        <v>3086</v>
      </c>
      <c r="G4453" s="2">
        <v>2.7083333333333331E-2</v>
      </c>
      <c r="H4453" s="15" t="str">
        <f t="shared" si="138"/>
        <v/>
      </c>
      <c r="I4453" s="2">
        <f>SUM(INDEX(ch_table[Duration],1):ch_table[[#This Row],[Duration]])</f>
        <v>98.068055555555887</v>
      </c>
      <c r="J4453" s="7">
        <v>0.70833333333333337</v>
      </c>
      <c r="K4453" s="16" t="str" cm="1">
        <f t="array" ref="K44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3" s="7" t="str">
        <f t="shared" si="139"/>
        <v/>
      </c>
      <c r="M4453" s="2">
        <f>SUM(INDEX(ch_table[AAT],1):ch_table[[#This Row],[AAT]])</f>
        <v>9.3909722222222545</v>
      </c>
    </row>
    <row r="4454" spans="1:13" x14ac:dyDescent="0.25">
      <c r="A4454">
        <v>284</v>
      </c>
      <c r="B4454" s="1">
        <v>43559</v>
      </c>
      <c r="C4454" s="7">
        <v>0.61388888888888893</v>
      </c>
      <c r="D4454" t="s">
        <v>31</v>
      </c>
      <c r="E4454" t="s">
        <v>3087</v>
      </c>
      <c r="G4454" s="2">
        <v>6.9444444444444447E-4</v>
      </c>
      <c r="H4454" s="15" t="str">
        <f t="shared" si="138"/>
        <v/>
      </c>
      <c r="I4454" s="2">
        <f>SUM(INDEX(ch_table[Duration],1):ch_table[[#This Row],[Duration]])</f>
        <v>98.068750000000335</v>
      </c>
      <c r="J4454" s="7">
        <v>0.70833333333333337</v>
      </c>
      <c r="K4454" s="16" t="str" cm="1">
        <f t="array" ref="K44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4" s="7" t="str">
        <f t="shared" si="139"/>
        <v/>
      </c>
      <c r="M4454" s="2">
        <f>SUM(INDEX(ch_table[AAT],1):ch_table[[#This Row],[AAT]])</f>
        <v>9.3909722222222545</v>
      </c>
    </row>
    <row r="4455" spans="1:13" x14ac:dyDescent="0.25">
      <c r="A4455">
        <v>284</v>
      </c>
      <c r="B4455" s="1">
        <v>43559</v>
      </c>
      <c r="C4455" s="7">
        <v>0.61458333333333337</v>
      </c>
      <c r="D4455" t="s">
        <v>2119</v>
      </c>
      <c r="E4455" t="s">
        <v>3086</v>
      </c>
      <c r="G4455" s="2">
        <v>2.0833333333333329E-3</v>
      </c>
      <c r="H4455" s="15" t="str">
        <f t="shared" si="138"/>
        <v/>
      </c>
      <c r="I4455" s="2">
        <f>SUM(INDEX(ch_table[Duration],1):ch_table[[#This Row],[Duration]])</f>
        <v>98.070833333333667</v>
      </c>
      <c r="J4455" s="7">
        <v>0.70833333333333337</v>
      </c>
      <c r="K4455" s="16" t="str" cm="1">
        <f t="array" ref="K44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5" s="7" t="str">
        <f t="shared" si="139"/>
        <v/>
      </c>
      <c r="M4455" s="2">
        <f>SUM(INDEX(ch_table[AAT],1):ch_table[[#This Row],[AAT]])</f>
        <v>9.3909722222222545</v>
      </c>
    </row>
    <row r="4456" spans="1:13" x14ac:dyDescent="0.25">
      <c r="A4456">
        <v>284</v>
      </c>
      <c r="B4456" s="1">
        <v>43559</v>
      </c>
      <c r="C4456" s="7">
        <v>0.6166666666666667</v>
      </c>
      <c r="D4456" t="s">
        <v>11</v>
      </c>
      <c r="G4456" s="2">
        <v>1.666666666666667E-2</v>
      </c>
      <c r="H4456" s="15" t="str">
        <f t="shared" si="138"/>
        <v/>
      </c>
      <c r="I4456" s="2">
        <f>SUM(INDEX(ch_table[Duration],1):ch_table[[#This Row],[Duration]])</f>
        <v>98.087500000000333</v>
      </c>
      <c r="J4456" s="7">
        <v>0.70833333333333337</v>
      </c>
      <c r="K4456" s="16" t="str" cm="1">
        <f t="array" ref="K44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6" s="7" t="str">
        <f t="shared" si="139"/>
        <v/>
      </c>
      <c r="M4456" s="2">
        <f>SUM(INDEX(ch_table[AAT],1):ch_table[[#This Row],[AAT]])</f>
        <v>9.3909722222222545</v>
      </c>
    </row>
    <row r="4457" spans="1:13" x14ac:dyDescent="0.25">
      <c r="A4457">
        <v>284</v>
      </c>
      <c r="B4457" s="1">
        <v>43559</v>
      </c>
      <c r="C4457" s="7">
        <v>0.6333333333333333</v>
      </c>
      <c r="D4457" t="s">
        <v>8</v>
      </c>
      <c r="H4457" s="15">
        <f t="shared" si="138"/>
        <v>0.23749999999999996</v>
      </c>
      <c r="I4457" s="2">
        <f>SUM(INDEX(ch_table[Duration],1):ch_table[[#This Row],[Duration]])</f>
        <v>98.087500000000333</v>
      </c>
      <c r="J4457" s="7">
        <v>0.70833333333333337</v>
      </c>
      <c r="K4457" s="16" t="str" cm="1">
        <f t="array" ref="K44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7" s="7">
        <f t="shared" si="139"/>
        <v>0</v>
      </c>
      <c r="M4457" s="2">
        <f>SUM(INDEX(ch_table[AAT],1):ch_table[[#This Row],[AAT]])</f>
        <v>9.3909722222222545</v>
      </c>
    </row>
    <row r="4458" spans="1:13" x14ac:dyDescent="0.25">
      <c r="A4458">
        <v>285</v>
      </c>
      <c r="B4458" s="1">
        <v>43563</v>
      </c>
      <c r="C4458" s="7">
        <v>0.60416666666666663</v>
      </c>
      <c r="D4458" t="s">
        <v>13</v>
      </c>
      <c r="G4458" s="2">
        <v>2.0833333333333329E-3</v>
      </c>
      <c r="H4458" s="15" t="str">
        <f t="shared" si="138"/>
        <v/>
      </c>
      <c r="I4458" s="2">
        <f>SUM(INDEX(ch_table[Duration],1):ch_table[[#This Row],[Duration]])</f>
        <v>98.089583333333664</v>
      </c>
      <c r="J4458" s="7">
        <v>0.91666666666666663</v>
      </c>
      <c r="K4458" s="16" t="str" cm="1">
        <f t="array" ref="K44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8" s="7" t="str">
        <f t="shared" si="139"/>
        <v/>
      </c>
      <c r="M4458" s="2">
        <f>SUM(INDEX(ch_table[AAT],1):ch_table[[#This Row],[AAT]])</f>
        <v>9.3909722222222545</v>
      </c>
    </row>
    <row r="4459" spans="1:13" x14ac:dyDescent="0.25">
      <c r="A4459">
        <v>285</v>
      </c>
      <c r="B4459" s="1">
        <v>43563</v>
      </c>
      <c r="C4459" s="7">
        <v>0.60624999999999996</v>
      </c>
      <c r="D4459" t="s">
        <v>52</v>
      </c>
      <c r="E4459" t="s">
        <v>760</v>
      </c>
      <c r="G4459" s="2">
        <v>3.4722222222222217E-2</v>
      </c>
      <c r="H4459" s="15" t="str">
        <f t="shared" si="138"/>
        <v/>
      </c>
      <c r="I4459" s="2">
        <f>SUM(INDEX(ch_table[Duration],1):ch_table[[#This Row],[Duration]])</f>
        <v>98.124305555555893</v>
      </c>
      <c r="J4459" s="7">
        <v>0.91666666666666663</v>
      </c>
      <c r="K4459" s="16" t="str" cm="1">
        <f t="array" ref="K44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59" s="7" t="str">
        <f t="shared" si="139"/>
        <v/>
      </c>
      <c r="M4459" s="2">
        <f>SUM(INDEX(ch_table[AAT],1):ch_table[[#This Row],[AAT]])</f>
        <v>9.3909722222222545</v>
      </c>
    </row>
    <row r="4460" spans="1:13" x14ac:dyDescent="0.25">
      <c r="A4460">
        <v>285</v>
      </c>
      <c r="B4460" s="1">
        <v>43563</v>
      </c>
      <c r="C4460" s="7">
        <v>0.64097222222222228</v>
      </c>
      <c r="D4460" t="s">
        <v>54</v>
      </c>
      <c r="E4460" t="s">
        <v>760</v>
      </c>
      <c r="G4460" s="2">
        <v>1.111111111111111E-2</v>
      </c>
      <c r="H4460" s="15" t="str">
        <f t="shared" si="138"/>
        <v/>
      </c>
      <c r="I4460" s="2">
        <f>SUM(INDEX(ch_table[Duration],1):ch_table[[#This Row],[Duration]])</f>
        <v>98.135416666666998</v>
      </c>
      <c r="J4460" s="7">
        <v>0.91666666666666663</v>
      </c>
      <c r="K4460" s="16" t="str" cm="1">
        <f t="array" ref="K44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0" s="7" t="str">
        <f t="shared" si="139"/>
        <v/>
      </c>
      <c r="M4460" s="2">
        <f>SUM(INDEX(ch_table[AAT],1):ch_table[[#This Row],[AAT]])</f>
        <v>9.3909722222222545</v>
      </c>
    </row>
    <row r="4461" spans="1:13" x14ac:dyDescent="0.25">
      <c r="A4461">
        <v>285</v>
      </c>
      <c r="B4461" s="1">
        <v>43563</v>
      </c>
      <c r="C4461" s="7">
        <v>0.65208333333333335</v>
      </c>
      <c r="D4461" t="s">
        <v>55</v>
      </c>
      <c r="E4461" t="s">
        <v>3088</v>
      </c>
      <c r="G4461" s="2">
        <v>3.888888888888889E-2</v>
      </c>
      <c r="H4461" s="15" t="str">
        <f t="shared" si="138"/>
        <v/>
      </c>
      <c r="I4461" s="2">
        <f>SUM(INDEX(ch_table[Duration],1):ch_table[[#This Row],[Duration]])</f>
        <v>98.17430555555589</v>
      </c>
      <c r="J4461" s="7">
        <v>0.91666666666666663</v>
      </c>
      <c r="K4461" s="16" t="str" cm="1">
        <f t="array" ref="K44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1" s="7" t="str">
        <f t="shared" si="139"/>
        <v/>
      </c>
      <c r="M4461" s="2">
        <f>SUM(INDEX(ch_table[AAT],1):ch_table[[#This Row],[AAT]])</f>
        <v>9.3909722222222545</v>
      </c>
    </row>
    <row r="4462" spans="1:13" x14ac:dyDescent="0.25">
      <c r="A4462">
        <v>285</v>
      </c>
      <c r="B4462" s="1">
        <v>43563</v>
      </c>
      <c r="C4462" s="7">
        <v>0.69097222222222221</v>
      </c>
      <c r="D4462" t="s">
        <v>55</v>
      </c>
      <c r="E4462" t="s">
        <v>3089</v>
      </c>
      <c r="G4462" s="2">
        <v>3.1944444444444442E-2</v>
      </c>
      <c r="H4462" s="15" t="str">
        <f t="shared" si="138"/>
        <v/>
      </c>
      <c r="I4462" s="2">
        <f>SUM(INDEX(ch_table[Duration],1):ch_table[[#This Row],[Duration]])</f>
        <v>98.206250000000338</v>
      </c>
      <c r="J4462" s="7">
        <v>0.91666666666666663</v>
      </c>
      <c r="K4462" s="16" t="str" cm="1">
        <f t="array" ref="K44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2" s="7" t="str">
        <f t="shared" si="139"/>
        <v/>
      </c>
      <c r="M4462" s="2">
        <f>SUM(INDEX(ch_table[AAT],1):ch_table[[#This Row],[AAT]])</f>
        <v>9.3909722222222545</v>
      </c>
    </row>
    <row r="4463" spans="1:13" x14ac:dyDescent="0.25">
      <c r="A4463">
        <v>285</v>
      </c>
      <c r="B4463" s="1">
        <v>43563</v>
      </c>
      <c r="C4463" s="7">
        <v>0.72291666666666665</v>
      </c>
      <c r="D4463" t="s">
        <v>25</v>
      </c>
      <c r="E4463" t="s">
        <v>3090</v>
      </c>
      <c r="G4463" s="2">
        <v>5.5555555555555552E-2</v>
      </c>
      <c r="H4463" s="15" t="str">
        <f t="shared" si="138"/>
        <v/>
      </c>
      <c r="I4463" s="2">
        <f>SUM(INDEX(ch_table[Duration],1):ch_table[[#This Row],[Duration]])</f>
        <v>98.261805555555895</v>
      </c>
      <c r="J4463" s="7">
        <v>0.91666666666666663</v>
      </c>
      <c r="K4463" s="16" t="str" cm="1">
        <f t="array" ref="K44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3" s="7" t="str">
        <f t="shared" si="139"/>
        <v/>
      </c>
      <c r="M4463" s="2">
        <f>SUM(INDEX(ch_table[AAT],1):ch_table[[#This Row],[AAT]])</f>
        <v>9.3909722222222545</v>
      </c>
    </row>
    <row r="4464" spans="1:13" x14ac:dyDescent="0.25">
      <c r="A4464">
        <v>285</v>
      </c>
      <c r="B4464" s="1">
        <v>43563</v>
      </c>
      <c r="C4464" s="7">
        <v>0.77847222222222223</v>
      </c>
      <c r="D4464" t="s">
        <v>29</v>
      </c>
      <c r="E4464" t="s">
        <v>30</v>
      </c>
      <c r="G4464" s="2">
        <v>1.9444444444444441E-2</v>
      </c>
      <c r="H4464" s="15" t="str">
        <f t="shared" si="138"/>
        <v/>
      </c>
      <c r="I4464" s="2">
        <f>SUM(INDEX(ch_table[Duration],1):ch_table[[#This Row],[Duration]])</f>
        <v>98.281250000000341</v>
      </c>
      <c r="J4464" s="7">
        <v>0.91666666666666663</v>
      </c>
      <c r="K4464" s="16" t="str" cm="1">
        <f t="array" ref="K44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4" s="7" t="str">
        <f t="shared" si="139"/>
        <v/>
      </c>
      <c r="M4464" s="2">
        <f>SUM(INDEX(ch_table[AAT],1):ch_table[[#This Row],[AAT]])</f>
        <v>9.3909722222222545</v>
      </c>
    </row>
    <row r="4465" spans="1:13" x14ac:dyDescent="0.25">
      <c r="A4465">
        <v>285</v>
      </c>
      <c r="B4465" s="1">
        <v>43563</v>
      </c>
      <c r="C4465" s="7">
        <v>0.79791666666666672</v>
      </c>
      <c r="D4465" t="s">
        <v>31</v>
      </c>
      <c r="E4465" t="s">
        <v>3091</v>
      </c>
      <c r="G4465" s="2">
        <v>1.3888888888888889E-3</v>
      </c>
      <c r="H4465" s="15" t="str">
        <f t="shared" si="138"/>
        <v/>
      </c>
      <c r="I4465" s="2">
        <f>SUM(INDEX(ch_table[Duration],1):ch_table[[#This Row],[Duration]])</f>
        <v>98.282638888889224</v>
      </c>
      <c r="J4465" s="7">
        <v>0.91666666666666663</v>
      </c>
      <c r="K4465" s="16" t="str" cm="1">
        <f t="array" ref="K44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5" s="7" t="str">
        <f t="shared" si="139"/>
        <v/>
      </c>
      <c r="M4465" s="2">
        <f>SUM(INDEX(ch_table[AAT],1):ch_table[[#This Row],[AAT]])</f>
        <v>9.3909722222222545</v>
      </c>
    </row>
    <row r="4466" spans="1:13" x14ac:dyDescent="0.25">
      <c r="A4466">
        <v>285</v>
      </c>
      <c r="B4466" s="1">
        <v>43563</v>
      </c>
      <c r="C4466" s="7">
        <v>0.7993055555555556</v>
      </c>
      <c r="D4466" t="s">
        <v>31</v>
      </c>
      <c r="E4466" t="s">
        <v>3092</v>
      </c>
      <c r="G4466" s="2">
        <v>1.3888888888888889E-3</v>
      </c>
      <c r="H4466" s="15" t="str">
        <f t="shared" si="138"/>
        <v/>
      </c>
      <c r="I4466" s="2">
        <f>SUM(INDEX(ch_table[Duration],1):ch_table[[#This Row],[Duration]])</f>
        <v>98.284027777778107</v>
      </c>
      <c r="J4466" s="7">
        <v>0.91666666666666663</v>
      </c>
      <c r="K4466" s="16" t="str" cm="1">
        <f t="array" ref="K44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6" s="7" t="str">
        <f t="shared" si="139"/>
        <v/>
      </c>
      <c r="M4466" s="2">
        <f>SUM(INDEX(ch_table[AAT],1):ch_table[[#This Row],[AAT]])</f>
        <v>9.3909722222222545</v>
      </c>
    </row>
    <row r="4467" spans="1:13" x14ac:dyDescent="0.25">
      <c r="A4467">
        <v>285</v>
      </c>
      <c r="B4467" s="1">
        <v>43563</v>
      </c>
      <c r="C4467" s="7">
        <v>0.80069444444444449</v>
      </c>
      <c r="D4467" t="s">
        <v>31</v>
      </c>
      <c r="E4467" t="s">
        <v>3093</v>
      </c>
      <c r="G4467" s="2">
        <v>2.0833333333333329E-3</v>
      </c>
      <c r="H4467" s="15" t="str">
        <f t="shared" si="138"/>
        <v/>
      </c>
      <c r="I4467" s="2">
        <f>SUM(INDEX(ch_table[Duration],1):ch_table[[#This Row],[Duration]])</f>
        <v>98.286111111111438</v>
      </c>
      <c r="J4467" s="7">
        <v>0.91666666666666663</v>
      </c>
      <c r="K4467" s="16" t="str" cm="1">
        <f t="array" ref="K44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7" s="7" t="str">
        <f t="shared" si="139"/>
        <v/>
      </c>
      <c r="M4467" s="2">
        <f>SUM(INDEX(ch_table[AAT],1):ch_table[[#This Row],[AAT]])</f>
        <v>9.3909722222222545</v>
      </c>
    </row>
    <row r="4468" spans="1:13" x14ac:dyDescent="0.25">
      <c r="A4468">
        <v>285</v>
      </c>
      <c r="B4468" s="1">
        <v>43563</v>
      </c>
      <c r="C4468" s="7">
        <v>0.80277777777777781</v>
      </c>
      <c r="D4468" t="s">
        <v>679</v>
      </c>
      <c r="E4468" t="s">
        <v>3094</v>
      </c>
      <c r="F4468" t="s">
        <v>1724</v>
      </c>
      <c r="G4468" s="2">
        <v>2.4305555555555559E-2</v>
      </c>
      <c r="H4468" s="15" t="str">
        <f t="shared" si="138"/>
        <v/>
      </c>
      <c r="I4468" s="2">
        <f>SUM(INDEX(ch_table[Duration],1):ch_table[[#This Row],[Duration]])</f>
        <v>98.310416666666995</v>
      </c>
      <c r="J4468" s="7">
        <v>0.91666666666666663</v>
      </c>
      <c r="K4468" s="16" t="str" cm="1">
        <f t="array" ref="K44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8" s="7" t="str">
        <f t="shared" si="139"/>
        <v/>
      </c>
      <c r="M4468" s="2">
        <f>SUM(INDEX(ch_table[AAT],1):ch_table[[#This Row],[AAT]])</f>
        <v>9.3909722222222545</v>
      </c>
    </row>
    <row r="4469" spans="1:13" x14ac:dyDescent="0.25">
      <c r="A4469">
        <v>285</v>
      </c>
      <c r="B4469" s="1">
        <v>43563</v>
      </c>
      <c r="C4469" s="7">
        <v>0.82708333333333328</v>
      </c>
      <c r="D4469" t="s">
        <v>2119</v>
      </c>
      <c r="E4469" t="s">
        <v>3095</v>
      </c>
      <c r="G4469" s="2">
        <v>4.791666666666667E-2</v>
      </c>
      <c r="H4469" s="15" t="str">
        <f t="shared" si="138"/>
        <v/>
      </c>
      <c r="I4469" s="2">
        <f>SUM(INDEX(ch_table[Duration],1):ch_table[[#This Row],[Duration]])</f>
        <v>98.358333333333661</v>
      </c>
      <c r="J4469" s="7">
        <v>0.91666666666666663</v>
      </c>
      <c r="K4469" s="16" t="str" cm="1">
        <f t="array" ref="K44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69" s="7" t="str">
        <f t="shared" si="139"/>
        <v/>
      </c>
      <c r="M4469" s="2">
        <f>SUM(INDEX(ch_table[AAT],1):ch_table[[#This Row],[AAT]])</f>
        <v>9.3909722222222545</v>
      </c>
    </row>
    <row r="4470" spans="1:13" x14ac:dyDescent="0.25">
      <c r="A4470">
        <v>285</v>
      </c>
      <c r="B4470" s="1">
        <v>43563</v>
      </c>
      <c r="C4470" s="7">
        <v>0.875</v>
      </c>
      <c r="D4470" t="s">
        <v>771</v>
      </c>
      <c r="E4470" t="s">
        <v>3045</v>
      </c>
      <c r="F4470" t="s">
        <v>3046</v>
      </c>
      <c r="G4470" s="2">
        <v>1.111111111111111E-2</v>
      </c>
      <c r="H4470" s="15" t="str">
        <f t="shared" si="138"/>
        <v/>
      </c>
      <c r="I4470" s="2">
        <f>SUM(INDEX(ch_table[Duration],1):ch_table[[#This Row],[Duration]])</f>
        <v>98.369444444444767</v>
      </c>
      <c r="J4470" s="7">
        <v>0.91666666666666663</v>
      </c>
      <c r="K4470" s="16" t="str" cm="1">
        <f t="array" ref="K44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70" s="7" t="str">
        <f t="shared" si="139"/>
        <v/>
      </c>
      <c r="M4470" s="2">
        <f>SUM(INDEX(ch_table[AAT],1):ch_table[[#This Row],[AAT]])</f>
        <v>9.3909722222222545</v>
      </c>
    </row>
    <row r="4471" spans="1:13" x14ac:dyDescent="0.25">
      <c r="A4471">
        <v>285</v>
      </c>
      <c r="B4471" s="1">
        <v>43563</v>
      </c>
      <c r="C4471" s="7">
        <v>0.88611111111111107</v>
      </c>
      <c r="D4471" t="s">
        <v>31</v>
      </c>
      <c r="E4471" t="s">
        <v>3096</v>
      </c>
      <c r="F4471" t="s">
        <v>1724</v>
      </c>
      <c r="G4471" s="2">
        <v>6.9444444444444447E-4</v>
      </c>
      <c r="H4471" s="15" t="str">
        <f t="shared" si="138"/>
        <v/>
      </c>
      <c r="I4471" s="2">
        <f>SUM(INDEX(ch_table[Duration],1):ch_table[[#This Row],[Duration]])</f>
        <v>98.370138888889215</v>
      </c>
      <c r="J4471" s="7">
        <v>0.91666666666666663</v>
      </c>
      <c r="K4471" s="16" t="str" cm="1">
        <f t="array" ref="K44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71" s="7" t="str">
        <f t="shared" si="139"/>
        <v/>
      </c>
      <c r="M4471" s="2">
        <f>SUM(INDEX(ch_table[AAT],1):ch_table[[#This Row],[AAT]])</f>
        <v>9.3909722222222545</v>
      </c>
    </row>
    <row r="4472" spans="1:13" x14ac:dyDescent="0.25">
      <c r="A4472">
        <v>285</v>
      </c>
      <c r="B4472" s="1">
        <v>43563</v>
      </c>
      <c r="C4472" s="7">
        <v>0.88680555555555551</v>
      </c>
      <c r="D4472" t="s">
        <v>771</v>
      </c>
      <c r="E4472" t="s">
        <v>3067</v>
      </c>
      <c r="F4472" t="s">
        <v>3046</v>
      </c>
      <c r="G4472" s="2">
        <v>6.8750000000000006E-2</v>
      </c>
      <c r="H4472" s="15" t="str">
        <f t="shared" si="138"/>
        <v/>
      </c>
      <c r="I4472" s="2">
        <f>SUM(INDEX(ch_table[Duration],1):ch_table[[#This Row],[Duration]])</f>
        <v>98.43888888888921</v>
      </c>
      <c r="J4472" s="7">
        <v>0.91666666666666663</v>
      </c>
      <c r="K4472" s="16" cm="1">
        <f t="array" ref="K44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3.8888888888888973E-2</v>
      </c>
      <c r="L4472" s="7" t="str">
        <f t="shared" si="139"/>
        <v/>
      </c>
      <c r="M4472" s="2">
        <f>SUM(INDEX(ch_table[AAT],1):ch_table[[#This Row],[AAT]])</f>
        <v>9.4298611111111441</v>
      </c>
    </row>
    <row r="4473" spans="1:13" x14ac:dyDescent="0.25">
      <c r="A4473">
        <v>285</v>
      </c>
      <c r="B4473" s="1">
        <v>43563</v>
      </c>
      <c r="C4473" s="7">
        <v>0.9555555555555556</v>
      </c>
      <c r="D4473" t="s">
        <v>31</v>
      </c>
      <c r="E4473" t="s">
        <v>3097</v>
      </c>
      <c r="F4473" t="s">
        <v>1724</v>
      </c>
      <c r="G4473" s="2">
        <v>1.3888888888888889E-3</v>
      </c>
      <c r="H4473" s="15" t="str">
        <f t="shared" si="138"/>
        <v/>
      </c>
      <c r="I4473" s="2">
        <f>SUM(INDEX(ch_table[Duration],1):ch_table[[#This Row],[Duration]])</f>
        <v>98.440277777778093</v>
      </c>
      <c r="J4473" s="7">
        <v>0.91666666666666663</v>
      </c>
      <c r="K4473" s="16" cm="1">
        <f t="array" ref="K44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473" s="7" t="str">
        <f t="shared" si="139"/>
        <v/>
      </c>
      <c r="M4473" s="2">
        <f>SUM(INDEX(ch_table[AAT],1):ch_table[[#This Row],[AAT]])</f>
        <v>9.4312500000000323</v>
      </c>
    </row>
    <row r="4474" spans="1:13" x14ac:dyDescent="0.25">
      <c r="A4474">
        <v>285</v>
      </c>
      <c r="B4474" s="1">
        <v>43563</v>
      </c>
      <c r="C4474" s="7">
        <v>0.95694444444444449</v>
      </c>
      <c r="D4474" t="s">
        <v>31</v>
      </c>
      <c r="E4474" t="s">
        <v>3098</v>
      </c>
      <c r="F4474" t="s">
        <v>1724</v>
      </c>
      <c r="G4474" s="2">
        <v>6.9444444444444447E-4</v>
      </c>
      <c r="H4474" s="15" t="str">
        <f t="shared" si="138"/>
        <v/>
      </c>
      <c r="I4474" s="2">
        <f>SUM(INDEX(ch_table[Duration],1):ch_table[[#This Row],[Duration]])</f>
        <v>98.440972222222541</v>
      </c>
      <c r="J4474" s="7">
        <v>0.91666666666666663</v>
      </c>
      <c r="K4474" s="16" cm="1">
        <f t="array" ref="K44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74" s="7" t="str">
        <f t="shared" si="139"/>
        <v/>
      </c>
      <c r="M4474" s="2">
        <f>SUM(INDEX(ch_table[AAT],1):ch_table[[#This Row],[AAT]])</f>
        <v>9.4319444444444773</v>
      </c>
    </row>
    <row r="4475" spans="1:13" x14ac:dyDescent="0.25">
      <c r="A4475">
        <v>285</v>
      </c>
      <c r="B4475" s="1">
        <v>43563</v>
      </c>
      <c r="C4475" s="7">
        <v>0.95763888888888893</v>
      </c>
      <c r="D4475" t="s">
        <v>31</v>
      </c>
      <c r="E4475" t="s">
        <v>3099</v>
      </c>
      <c r="G4475" s="2">
        <v>6.9444444444444447E-4</v>
      </c>
      <c r="H4475" s="15" t="str">
        <f t="shared" si="138"/>
        <v/>
      </c>
      <c r="I4475" s="2">
        <f>SUM(INDEX(ch_table[Duration],1):ch_table[[#This Row],[Duration]])</f>
        <v>98.44166666666699</v>
      </c>
      <c r="J4475" s="7">
        <v>0.91666666666666663</v>
      </c>
      <c r="K4475" s="16" cm="1">
        <f t="array" ref="K44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75" s="7" t="str">
        <f t="shared" si="139"/>
        <v/>
      </c>
      <c r="M4475" s="2">
        <f>SUM(INDEX(ch_table[AAT],1):ch_table[[#This Row],[AAT]])</f>
        <v>9.4326388888889223</v>
      </c>
    </row>
    <row r="4476" spans="1:13" x14ac:dyDescent="0.25">
      <c r="A4476">
        <v>285</v>
      </c>
      <c r="B4476" s="1">
        <v>43563</v>
      </c>
      <c r="C4476" s="7">
        <v>0.95833333333333337</v>
      </c>
      <c r="D4476" t="s">
        <v>31</v>
      </c>
      <c r="E4476" t="s">
        <v>3100</v>
      </c>
      <c r="F4476" t="s">
        <v>1724</v>
      </c>
      <c r="G4476" s="2">
        <v>1.3888888888888889E-3</v>
      </c>
      <c r="H4476" s="15" t="str">
        <f t="shared" si="138"/>
        <v/>
      </c>
      <c r="I4476" s="2">
        <f>SUM(INDEX(ch_table[Duration],1):ch_table[[#This Row],[Duration]])</f>
        <v>98.443055555555873</v>
      </c>
      <c r="J4476" s="7">
        <v>0.91666666666666663</v>
      </c>
      <c r="K4476" s="16" cm="1">
        <f t="array" ref="K44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476" s="7" t="str">
        <f t="shared" si="139"/>
        <v/>
      </c>
      <c r="M4476" s="2">
        <f>SUM(INDEX(ch_table[AAT],1):ch_table[[#This Row],[AAT]])</f>
        <v>9.4340277777778105</v>
      </c>
    </row>
    <row r="4477" spans="1:13" x14ac:dyDescent="0.25">
      <c r="A4477">
        <v>285</v>
      </c>
      <c r="B4477" s="1">
        <v>43563</v>
      </c>
      <c r="C4477" s="7">
        <v>0.95972222222222225</v>
      </c>
      <c r="D4477" t="s">
        <v>2381</v>
      </c>
      <c r="E4477" t="s">
        <v>3101</v>
      </c>
      <c r="G4477" s="2">
        <v>6.9444444444444447E-4</v>
      </c>
      <c r="H4477" s="15" t="str">
        <f t="shared" si="138"/>
        <v/>
      </c>
      <c r="I4477" s="2">
        <f>SUM(INDEX(ch_table[Duration],1):ch_table[[#This Row],[Duration]])</f>
        <v>98.443750000000321</v>
      </c>
      <c r="J4477" s="7">
        <v>0.91666666666666663</v>
      </c>
      <c r="K4477" s="16" cm="1">
        <f t="array" ref="K44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77" s="7" t="str">
        <f t="shared" si="139"/>
        <v/>
      </c>
      <c r="M4477" s="2">
        <f>SUM(INDEX(ch_table[AAT],1):ch_table[[#This Row],[AAT]])</f>
        <v>9.4347222222222555</v>
      </c>
    </row>
    <row r="4478" spans="1:13" x14ac:dyDescent="0.25">
      <c r="A4478">
        <v>285</v>
      </c>
      <c r="B4478" s="1">
        <v>43563</v>
      </c>
      <c r="C4478" s="7">
        <v>0.9604166666666667</v>
      </c>
      <c r="D4478" t="s">
        <v>2381</v>
      </c>
      <c r="E4478" t="s">
        <v>3102</v>
      </c>
      <c r="G4478" s="2">
        <v>1.3888888888888889E-3</v>
      </c>
      <c r="H4478" s="15" t="str">
        <f t="shared" si="138"/>
        <v/>
      </c>
      <c r="I4478" s="2">
        <f>SUM(INDEX(ch_table[Duration],1):ch_table[[#This Row],[Duration]])</f>
        <v>98.445138888889204</v>
      </c>
      <c r="J4478" s="7">
        <v>0.91666666666666663</v>
      </c>
      <c r="K4478" s="16" cm="1">
        <f t="array" ref="K44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478" s="7" t="str">
        <f t="shared" si="139"/>
        <v/>
      </c>
      <c r="M4478" s="2">
        <f>SUM(INDEX(ch_table[AAT],1):ch_table[[#This Row],[AAT]])</f>
        <v>9.4361111111111438</v>
      </c>
    </row>
    <row r="4479" spans="1:13" x14ac:dyDescent="0.25">
      <c r="A4479">
        <v>285</v>
      </c>
      <c r="B4479" s="1">
        <v>43563</v>
      </c>
      <c r="C4479" s="7">
        <v>0.96180555555555558</v>
      </c>
      <c r="D4479" t="s">
        <v>23</v>
      </c>
      <c r="E4479" t="s">
        <v>3103</v>
      </c>
      <c r="G4479" s="2">
        <v>2.013888888888889E-2</v>
      </c>
      <c r="H4479" s="15" t="str">
        <f t="shared" si="138"/>
        <v/>
      </c>
      <c r="I4479" s="2">
        <f>SUM(INDEX(ch_table[Duration],1):ch_table[[#This Row],[Duration]])</f>
        <v>98.465277777778098</v>
      </c>
      <c r="J4479" s="7">
        <v>0.91666666666666663</v>
      </c>
      <c r="K4479" s="16" cm="1">
        <f t="array" ref="K44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4479" s="7" t="str">
        <f t="shared" si="139"/>
        <v/>
      </c>
      <c r="M4479" s="2">
        <f>SUM(INDEX(ch_table[AAT],1):ch_table[[#This Row],[AAT]])</f>
        <v>9.4562500000000327</v>
      </c>
    </row>
    <row r="4480" spans="1:13" x14ac:dyDescent="0.25">
      <c r="A4480">
        <v>285</v>
      </c>
      <c r="B4480" s="1">
        <v>43563</v>
      </c>
      <c r="C4480" s="7">
        <v>0.9819444444444444</v>
      </c>
      <c r="D4480" t="s">
        <v>31</v>
      </c>
      <c r="E4480" t="s">
        <v>3104</v>
      </c>
      <c r="G4480" s="2">
        <v>6.9444444444444447E-4</v>
      </c>
      <c r="H4480" s="15" t="str">
        <f t="shared" si="138"/>
        <v/>
      </c>
      <c r="I4480" s="2">
        <f>SUM(INDEX(ch_table[Duration],1):ch_table[[#This Row],[Duration]])</f>
        <v>98.465972222222547</v>
      </c>
      <c r="J4480" s="7">
        <v>0.91666666666666663</v>
      </c>
      <c r="K4480" s="16" cm="1">
        <f t="array" ref="K44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480" s="7" t="str">
        <f t="shared" si="139"/>
        <v/>
      </c>
      <c r="M4480" s="2">
        <f>SUM(INDEX(ch_table[AAT],1):ch_table[[#This Row],[AAT]])</f>
        <v>9.4569444444444777</v>
      </c>
    </row>
    <row r="4481" spans="1:13" x14ac:dyDescent="0.25">
      <c r="A4481">
        <v>285</v>
      </c>
      <c r="B4481" s="1">
        <v>43563</v>
      </c>
      <c r="C4481" s="7">
        <v>0.98263888888888884</v>
      </c>
      <c r="D4481" t="s">
        <v>8</v>
      </c>
      <c r="H4481" s="15">
        <f t="shared" si="138"/>
        <v>0.37847222222222215</v>
      </c>
      <c r="I4481" s="2">
        <f>SUM(INDEX(ch_table[Duration],1):ch_table[[#This Row],[Duration]])</f>
        <v>98.465972222222547</v>
      </c>
      <c r="J4481" s="7">
        <v>0.91666666666666663</v>
      </c>
      <c r="K4481" s="16" t="str" cm="1">
        <f t="array" ref="K44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1" s="7">
        <f t="shared" si="139"/>
        <v>6.5972222222222307E-2</v>
      </c>
      <c r="M4481" s="2">
        <f>SUM(INDEX(ch_table[AAT],1):ch_table[[#This Row],[AAT]])</f>
        <v>9.4569444444444777</v>
      </c>
    </row>
    <row r="4482" spans="1:13" x14ac:dyDescent="0.25">
      <c r="A4482">
        <v>286</v>
      </c>
      <c r="B4482" s="1">
        <v>43564</v>
      </c>
      <c r="C4482" s="7">
        <v>0.47916666666666669</v>
      </c>
      <c r="D4482" t="s">
        <v>13</v>
      </c>
      <c r="G4482" s="2">
        <v>2.0833333333333329E-3</v>
      </c>
      <c r="H4482" s="15" t="str">
        <f t="shared" ref="H4482:H4545" si="140">IF(OR($D4482="House rose", $D4482="Session end"), SUMIF(A:A,A4482, G:G),"")</f>
        <v/>
      </c>
      <c r="I4482" s="2">
        <f>SUM(INDEX(ch_table[Duration],1):ch_table[[#This Row],[Duration]])</f>
        <v>98.468055555555878</v>
      </c>
      <c r="J4482" s="7">
        <v>0.79166666666666663</v>
      </c>
      <c r="K4482" s="16" t="str" cm="1">
        <f t="array" ref="K44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2" s="7" t="str">
        <f t="shared" ref="L4482:L4545" si="141">IF(OR(D4482="House rose",D4482="Session end"), SUMIF(A:A, A4482,K:K),"")</f>
        <v/>
      </c>
      <c r="M4482" s="2">
        <f>SUM(INDEX(ch_table[AAT],1):ch_table[[#This Row],[AAT]])</f>
        <v>9.4569444444444777</v>
      </c>
    </row>
    <row r="4483" spans="1:13" x14ac:dyDescent="0.25">
      <c r="A4483">
        <v>286</v>
      </c>
      <c r="B4483" s="1">
        <v>43564</v>
      </c>
      <c r="C4483" s="7">
        <v>0.48125000000000001</v>
      </c>
      <c r="D4483" t="s">
        <v>52</v>
      </c>
      <c r="E4483" t="s">
        <v>402</v>
      </c>
      <c r="G4483" s="2">
        <v>3.4027777777777768E-2</v>
      </c>
      <c r="H4483" s="15" t="str">
        <f t="shared" si="140"/>
        <v/>
      </c>
      <c r="I4483" s="2">
        <f>SUM(INDEX(ch_table[Duration],1):ch_table[[#This Row],[Duration]])</f>
        <v>98.502083333333658</v>
      </c>
      <c r="J4483" s="7">
        <v>0.79166666666666663</v>
      </c>
      <c r="K4483" s="16" t="str" cm="1">
        <f t="array" ref="K44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3" s="7" t="str">
        <f t="shared" si="141"/>
        <v/>
      </c>
      <c r="M4483" s="2">
        <f>SUM(INDEX(ch_table[AAT],1):ch_table[[#This Row],[AAT]])</f>
        <v>9.4569444444444777</v>
      </c>
    </row>
    <row r="4484" spans="1:13" x14ac:dyDescent="0.25">
      <c r="A4484">
        <v>286</v>
      </c>
      <c r="B4484" s="1">
        <v>43564</v>
      </c>
      <c r="C4484" s="7">
        <v>0.51527777777777772</v>
      </c>
      <c r="D4484" t="s">
        <v>54</v>
      </c>
      <c r="E4484" t="s">
        <v>402</v>
      </c>
      <c r="G4484" s="2">
        <v>1.388888888888889E-2</v>
      </c>
      <c r="H4484" s="15" t="str">
        <f t="shared" si="140"/>
        <v/>
      </c>
      <c r="I4484" s="2">
        <f>SUM(INDEX(ch_table[Duration],1):ch_table[[#This Row],[Duration]])</f>
        <v>98.515972222222544</v>
      </c>
      <c r="J4484" s="7">
        <v>0.79166666666666663</v>
      </c>
      <c r="K4484" s="16" t="str" cm="1">
        <f t="array" ref="K44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4" s="7" t="str">
        <f t="shared" si="141"/>
        <v/>
      </c>
      <c r="M4484" s="2">
        <f>SUM(INDEX(ch_table[AAT],1):ch_table[[#This Row],[AAT]])</f>
        <v>9.4569444444444777</v>
      </c>
    </row>
    <row r="4485" spans="1:13" x14ac:dyDescent="0.25">
      <c r="A4485">
        <v>286</v>
      </c>
      <c r="B4485" s="1">
        <v>43564</v>
      </c>
      <c r="C4485" s="7">
        <v>0.52916666666666667</v>
      </c>
      <c r="D4485" t="s">
        <v>55</v>
      </c>
      <c r="E4485" t="s">
        <v>3105</v>
      </c>
      <c r="G4485" s="2">
        <v>2.5000000000000001E-2</v>
      </c>
      <c r="H4485" s="15" t="str">
        <f t="shared" si="140"/>
        <v/>
      </c>
      <c r="I4485" s="2">
        <f>SUM(INDEX(ch_table[Duration],1):ch_table[[#This Row],[Duration]])</f>
        <v>98.54097222222255</v>
      </c>
      <c r="J4485" s="7">
        <v>0.79166666666666663</v>
      </c>
      <c r="K4485" s="16" t="str" cm="1">
        <f t="array" ref="K44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5" s="7" t="str">
        <f t="shared" si="141"/>
        <v/>
      </c>
      <c r="M4485" s="2">
        <f>SUM(INDEX(ch_table[AAT],1):ch_table[[#This Row],[AAT]])</f>
        <v>9.4569444444444777</v>
      </c>
    </row>
    <row r="4486" spans="1:13" x14ac:dyDescent="0.25">
      <c r="A4486">
        <v>286</v>
      </c>
      <c r="B4486" s="1">
        <v>43564</v>
      </c>
      <c r="C4486" s="7">
        <v>0.5541666666666667</v>
      </c>
      <c r="D4486" t="s">
        <v>55</v>
      </c>
      <c r="E4486" t="s">
        <v>3106</v>
      </c>
      <c r="G4486" s="2">
        <v>2.4305555555555559E-2</v>
      </c>
      <c r="H4486" s="15" t="str">
        <f t="shared" si="140"/>
        <v/>
      </c>
      <c r="I4486" s="2">
        <f>SUM(INDEX(ch_table[Duration],1):ch_table[[#This Row],[Duration]])</f>
        <v>98.565277777778107</v>
      </c>
      <c r="J4486" s="7">
        <v>0.79166666666666663</v>
      </c>
      <c r="K4486" s="16" t="str" cm="1">
        <f t="array" ref="K44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6" s="7" t="str">
        <f t="shared" si="141"/>
        <v/>
      </c>
      <c r="M4486" s="2">
        <f>SUM(INDEX(ch_table[AAT],1):ch_table[[#This Row],[AAT]])</f>
        <v>9.4569444444444777</v>
      </c>
    </row>
    <row r="4487" spans="1:13" x14ac:dyDescent="0.25">
      <c r="A4487">
        <v>286</v>
      </c>
      <c r="B4487" s="1">
        <v>43564</v>
      </c>
      <c r="C4487" s="7">
        <v>0.57847222222222228</v>
      </c>
      <c r="D4487" t="s">
        <v>286</v>
      </c>
      <c r="E4487" t="s">
        <v>3107</v>
      </c>
      <c r="G4487" s="2">
        <v>1.180555555555556E-2</v>
      </c>
      <c r="H4487" s="15" t="str">
        <f t="shared" si="140"/>
        <v/>
      </c>
      <c r="I4487" s="2">
        <f>SUM(INDEX(ch_table[Duration],1):ch_table[[#This Row],[Duration]])</f>
        <v>98.577083333333661</v>
      </c>
      <c r="J4487" s="7">
        <v>0.79166666666666663</v>
      </c>
      <c r="K4487" s="16" t="str" cm="1">
        <f t="array" ref="K44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7" s="7" t="str">
        <f t="shared" si="141"/>
        <v/>
      </c>
      <c r="M4487" s="2">
        <f>SUM(INDEX(ch_table[AAT],1):ch_table[[#This Row],[AAT]])</f>
        <v>9.4569444444444777</v>
      </c>
    </row>
    <row r="4488" spans="1:13" x14ac:dyDescent="0.25">
      <c r="A4488">
        <v>286</v>
      </c>
      <c r="B4488" s="1">
        <v>43564</v>
      </c>
      <c r="C4488" s="7">
        <v>0.59027777777777779</v>
      </c>
      <c r="D4488" t="s">
        <v>679</v>
      </c>
      <c r="E4488" t="s">
        <v>3108</v>
      </c>
      <c r="F4488" t="s">
        <v>1724</v>
      </c>
      <c r="G4488" s="2">
        <v>4.027777777777778E-2</v>
      </c>
      <c r="H4488" s="15" t="str">
        <f t="shared" si="140"/>
        <v/>
      </c>
      <c r="I4488" s="2">
        <f>SUM(INDEX(ch_table[Duration],1):ch_table[[#This Row],[Duration]])</f>
        <v>98.617361111111435</v>
      </c>
      <c r="J4488" s="7">
        <v>0.79166666666666663</v>
      </c>
      <c r="K4488" s="16" t="str" cm="1">
        <f t="array" ref="K44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8" s="7" t="str">
        <f t="shared" si="141"/>
        <v/>
      </c>
      <c r="M4488" s="2">
        <f>SUM(INDEX(ch_table[AAT],1):ch_table[[#This Row],[AAT]])</f>
        <v>9.4569444444444777</v>
      </c>
    </row>
    <row r="4489" spans="1:13" x14ac:dyDescent="0.25">
      <c r="A4489">
        <v>286</v>
      </c>
      <c r="B4489" s="1">
        <v>43564</v>
      </c>
      <c r="C4489" s="7">
        <v>0.63055555555555554</v>
      </c>
      <c r="D4489" t="s">
        <v>31</v>
      </c>
      <c r="E4489" t="s">
        <v>3109</v>
      </c>
      <c r="G4489" s="2">
        <v>6.9444444444444447E-4</v>
      </c>
      <c r="H4489" s="15" t="str">
        <f t="shared" si="140"/>
        <v/>
      </c>
      <c r="I4489" s="2">
        <f>SUM(INDEX(ch_table[Duration],1):ch_table[[#This Row],[Duration]])</f>
        <v>98.618055555555884</v>
      </c>
      <c r="J4489" s="7">
        <v>0.79166666666666663</v>
      </c>
      <c r="K4489" s="16" t="str" cm="1">
        <f t="array" ref="K44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89" s="7" t="str">
        <f t="shared" si="141"/>
        <v/>
      </c>
      <c r="M4489" s="2">
        <f>SUM(INDEX(ch_table[AAT],1):ch_table[[#This Row],[AAT]])</f>
        <v>9.4569444444444777</v>
      </c>
    </row>
    <row r="4490" spans="1:13" x14ac:dyDescent="0.25">
      <c r="A4490">
        <v>286</v>
      </c>
      <c r="B4490" s="1">
        <v>43564</v>
      </c>
      <c r="C4490" s="7">
        <v>0.63124999999999998</v>
      </c>
      <c r="D4490" t="s">
        <v>679</v>
      </c>
      <c r="E4490" t="s">
        <v>3110</v>
      </c>
      <c r="F4490" t="s">
        <v>1724</v>
      </c>
      <c r="G4490" s="2">
        <v>6.9444444444444447E-4</v>
      </c>
      <c r="H4490" s="15" t="str">
        <f t="shared" si="140"/>
        <v/>
      </c>
      <c r="I4490" s="2">
        <f>SUM(INDEX(ch_table[Duration],1):ch_table[[#This Row],[Duration]])</f>
        <v>98.618750000000333</v>
      </c>
      <c r="J4490" s="7">
        <v>0.79166666666666663</v>
      </c>
      <c r="K4490" s="16" t="str" cm="1">
        <f t="array" ref="K44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0" s="7" t="str">
        <f t="shared" si="141"/>
        <v/>
      </c>
      <c r="M4490" s="2">
        <f>SUM(INDEX(ch_table[AAT],1):ch_table[[#This Row],[AAT]])</f>
        <v>9.4569444444444777</v>
      </c>
    </row>
    <row r="4491" spans="1:13" x14ac:dyDescent="0.25">
      <c r="A4491">
        <v>286</v>
      </c>
      <c r="B4491" s="1">
        <v>43564</v>
      </c>
      <c r="C4491" s="7">
        <v>0.63194444444444442</v>
      </c>
      <c r="D4491" t="s">
        <v>31</v>
      </c>
      <c r="E4491" t="s">
        <v>3111</v>
      </c>
      <c r="G4491" s="2">
        <v>6.9444444444444447E-4</v>
      </c>
      <c r="H4491" s="15" t="str">
        <f t="shared" si="140"/>
        <v/>
      </c>
      <c r="I4491" s="2">
        <f>SUM(INDEX(ch_table[Duration],1):ch_table[[#This Row],[Duration]])</f>
        <v>98.619444444444781</v>
      </c>
      <c r="J4491" s="7">
        <v>0.79166666666666663</v>
      </c>
      <c r="K4491" s="16" t="str" cm="1">
        <f t="array" ref="K44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1" s="7" t="str">
        <f t="shared" si="141"/>
        <v/>
      </c>
      <c r="M4491" s="2">
        <f>SUM(INDEX(ch_table[AAT],1):ch_table[[#This Row],[AAT]])</f>
        <v>9.4569444444444777</v>
      </c>
    </row>
    <row r="4492" spans="1:13" x14ac:dyDescent="0.25">
      <c r="A4492">
        <v>286</v>
      </c>
      <c r="B4492" s="1">
        <v>43564</v>
      </c>
      <c r="C4492" s="7">
        <v>0.63263888888888886</v>
      </c>
      <c r="D4492" t="s">
        <v>679</v>
      </c>
      <c r="E4492" t="s">
        <v>3110</v>
      </c>
      <c r="F4492" t="s">
        <v>1724</v>
      </c>
      <c r="G4492" s="2">
        <v>2.1527777777777781E-2</v>
      </c>
      <c r="H4492" s="15" t="str">
        <f t="shared" si="140"/>
        <v/>
      </c>
      <c r="I4492" s="2">
        <f>SUM(INDEX(ch_table[Duration],1):ch_table[[#This Row],[Duration]])</f>
        <v>98.640972222222558</v>
      </c>
      <c r="J4492" s="7">
        <v>0.79166666666666663</v>
      </c>
      <c r="K4492" s="16" t="str" cm="1">
        <f t="array" ref="K44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2" s="7" t="str">
        <f t="shared" si="141"/>
        <v/>
      </c>
      <c r="M4492" s="2">
        <f>SUM(INDEX(ch_table[AAT],1):ch_table[[#This Row],[AAT]])</f>
        <v>9.4569444444444777</v>
      </c>
    </row>
    <row r="4493" spans="1:13" x14ac:dyDescent="0.25">
      <c r="A4493">
        <v>286</v>
      </c>
      <c r="B4493" s="1">
        <v>43564</v>
      </c>
      <c r="C4493" s="7">
        <v>0.65416666666666667</v>
      </c>
      <c r="D4493" t="s">
        <v>290</v>
      </c>
      <c r="E4493" t="s">
        <v>3112</v>
      </c>
      <c r="F4493" t="s">
        <v>1724</v>
      </c>
      <c r="G4493" s="2">
        <v>4.4444444444444453E-2</v>
      </c>
      <c r="H4493" s="15" t="str">
        <f t="shared" si="140"/>
        <v/>
      </c>
      <c r="I4493" s="2">
        <f>SUM(INDEX(ch_table[Duration],1):ch_table[[#This Row],[Duration]])</f>
        <v>98.68541666666701</v>
      </c>
      <c r="J4493" s="7">
        <v>0.79166666666666663</v>
      </c>
      <c r="K4493" s="16" t="str" cm="1">
        <f t="array" ref="K44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3" s="7" t="str">
        <f t="shared" si="141"/>
        <v/>
      </c>
      <c r="M4493" s="2">
        <f>SUM(INDEX(ch_table[AAT],1):ch_table[[#This Row],[AAT]])</f>
        <v>9.4569444444444777</v>
      </c>
    </row>
    <row r="4494" spans="1:13" x14ac:dyDescent="0.25">
      <c r="A4494">
        <v>286</v>
      </c>
      <c r="B4494" s="1">
        <v>43564</v>
      </c>
      <c r="C4494" s="7">
        <v>0.69861111111111107</v>
      </c>
      <c r="D4494" t="s">
        <v>34</v>
      </c>
      <c r="E4494" t="s">
        <v>2242</v>
      </c>
      <c r="F4494" t="s">
        <v>2140</v>
      </c>
      <c r="G4494" s="2">
        <v>6.9444444444444447E-4</v>
      </c>
      <c r="H4494" s="15" t="str">
        <f t="shared" si="140"/>
        <v/>
      </c>
      <c r="I4494" s="2">
        <f>SUM(INDEX(ch_table[Duration],1):ch_table[[#This Row],[Duration]])</f>
        <v>98.686111111111458</v>
      </c>
      <c r="J4494" s="7">
        <v>0.79166666666666663</v>
      </c>
      <c r="K4494" s="16" t="str" cm="1">
        <f t="array" ref="K44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4" s="7" t="str">
        <f t="shared" si="141"/>
        <v/>
      </c>
      <c r="M4494" s="2">
        <f>SUM(INDEX(ch_table[AAT],1):ch_table[[#This Row],[AAT]])</f>
        <v>9.4569444444444777</v>
      </c>
    </row>
    <row r="4495" spans="1:13" x14ac:dyDescent="0.25">
      <c r="A4495">
        <v>286</v>
      </c>
      <c r="B4495" s="1">
        <v>43564</v>
      </c>
      <c r="C4495" s="7">
        <v>0.69930555555555551</v>
      </c>
      <c r="D4495" t="s">
        <v>290</v>
      </c>
      <c r="E4495" t="s">
        <v>3113</v>
      </c>
      <c r="F4495" t="s">
        <v>1724</v>
      </c>
      <c r="G4495" s="2">
        <v>2.9861111111111109E-2</v>
      </c>
      <c r="H4495" s="15" t="str">
        <f t="shared" si="140"/>
        <v/>
      </c>
      <c r="I4495" s="2">
        <f>SUM(INDEX(ch_table[Duration],1):ch_table[[#This Row],[Duration]])</f>
        <v>98.715972222222575</v>
      </c>
      <c r="J4495" s="7">
        <v>0.79166666666666663</v>
      </c>
      <c r="K4495" s="16" t="str" cm="1">
        <f t="array" ref="K44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5" s="7" t="str">
        <f t="shared" si="141"/>
        <v/>
      </c>
      <c r="M4495" s="2">
        <f>SUM(INDEX(ch_table[AAT],1):ch_table[[#This Row],[AAT]])</f>
        <v>9.4569444444444777</v>
      </c>
    </row>
    <row r="4496" spans="1:13" x14ac:dyDescent="0.25">
      <c r="A4496">
        <v>286</v>
      </c>
      <c r="B4496" s="1">
        <v>43564</v>
      </c>
      <c r="C4496" s="7">
        <v>0.72916666666666663</v>
      </c>
      <c r="D4496" t="s">
        <v>104</v>
      </c>
      <c r="E4496" t="s">
        <v>3114</v>
      </c>
      <c r="G4496" s="2">
        <v>2.5000000000000001E-2</v>
      </c>
      <c r="H4496" s="15" t="str">
        <f t="shared" si="140"/>
        <v/>
      </c>
      <c r="I4496" s="2">
        <f>SUM(INDEX(ch_table[Duration],1):ch_table[[#This Row],[Duration]])</f>
        <v>98.740972222222581</v>
      </c>
      <c r="J4496" s="7">
        <v>0.79166666666666663</v>
      </c>
      <c r="K4496" s="16" t="str" cm="1">
        <f t="array" ref="K44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6" s="7" t="str">
        <f t="shared" si="141"/>
        <v/>
      </c>
      <c r="M4496" s="2">
        <f>SUM(INDEX(ch_table[AAT],1):ch_table[[#This Row],[AAT]])</f>
        <v>9.4569444444444777</v>
      </c>
    </row>
    <row r="4497" spans="1:13" x14ac:dyDescent="0.25">
      <c r="A4497">
        <v>286</v>
      </c>
      <c r="B4497" s="1">
        <v>43564</v>
      </c>
      <c r="C4497" s="7">
        <v>0.75416666666666665</v>
      </c>
      <c r="D4497" t="s">
        <v>34</v>
      </c>
      <c r="E4497" t="s">
        <v>3115</v>
      </c>
      <c r="F4497" t="s">
        <v>2140</v>
      </c>
      <c r="G4497" s="2">
        <v>6.9444444444444447E-4</v>
      </c>
      <c r="H4497" s="15" t="str">
        <f t="shared" si="140"/>
        <v/>
      </c>
      <c r="I4497" s="2">
        <f>SUM(INDEX(ch_table[Duration],1):ch_table[[#This Row],[Duration]])</f>
        <v>98.74166666666703</v>
      </c>
      <c r="J4497" s="7">
        <v>0.79166666666666663</v>
      </c>
      <c r="K4497" s="16" t="str" cm="1">
        <f t="array" ref="K44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7" s="7" t="str">
        <f t="shared" si="141"/>
        <v/>
      </c>
      <c r="M4497" s="2">
        <f>SUM(INDEX(ch_table[AAT],1):ch_table[[#This Row],[AAT]])</f>
        <v>9.4569444444444777</v>
      </c>
    </row>
    <row r="4498" spans="1:13" x14ac:dyDescent="0.25">
      <c r="A4498">
        <v>286</v>
      </c>
      <c r="B4498" s="1">
        <v>43564</v>
      </c>
      <c r="C4498" s="7">
        <v>0.75486111111111109</v>
      </c>
      <c r="D4498" t="s">
        <v>104</v>
      </c>
      <c r="E4498" t="s">
        <v>3116</v>
      </c>
      <c r="G4498" s="2">
        <v>3.6805555555555557E-2</v>
      </c>
      <c r="H4498" s="15" t="str">
        <f t="shared" si="140"/>
        <v/>
      </c>
      <c r="I4498" s="2">
        <f>SUM(INDEX(ch_table[Duration],1):ch_table[[#This Row],[Duration]])</f>
        <v>98.778472222222589</v>
      </c>
      <c r="J4498" s="7">
        <v>0.79166666666666663</v>
      </c>
      <c r="K4498" s="16" t="str" cm="1">
        <f t="array" ref="K44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498" s="7" t="str">
        <f t="shared" si="141"/>
        <v/>
      </c>
      <c r="M4498" s="2">
        <f>SUM(INDEX(ch_table[AAT],1):ch_table[[#This Row],[AAT]])</f>
        <v>9.4569444444444777</v>
      </c>
    </row>
    <row r="4499" spans="1:13" x14ac:dyDescent="0.25">
      <c r="A4499">
        <v>286</v>
      </c>
      <c r="B4499" s="1">
        <v>43564</v>
      </c>
      <c r="C4499" s="7">
        <v>0.79166666666666663</v>
      </c>
      <c r="D4499" t="s">
        <v>23</v>
      </c>
      <c r="E4499" t="s">
        <v>3117</v>
      </c>
      <c r="G4499" s="2">
        <v>1.9444444444444441E-2</v>
      </c>
      <c r="H4499" s="15" t="str">
        <f t="shared" si="140"/>
        <v/>
      </c>
      <c r="I4499" s="2">
        <f>SUM(INDEX(ch_table[Duration],1):ch_table[[#This Row],[Duration]])</f>
        <v>98.797916666667035</v>
      </c>
      <c r="J4499" s="7">
        <v>0.79166666666666663</v>
      </c>
      <c r="K4499" s="16" cm="1">
        <f t="array" ref="K44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4499" s="7" t="str">
        <f t="shared" si="141"/>
        <v/>
      </c>
      <c r="M4499" s="2">
        <f>SUM(INDEX(ch_table[AAT],1):ch_table[[#This Row],[AAT]])</f>
        <v>9.4763888888889216</v>
      </c>
    </row>
    <row r="4500" spans="1:13" x14ac:dyDescent="0.25">
      <c r="A4500">
        <v>286</v>
      </c>
      <c r="B4500" s="1">
        <v>43564</v>
      </c>
      <c r="C4500" s="7">
        <v>0.81111111111111112</v>
      </c>
      <c r="D4500" t="s">
        <v>8</v>
      </c>
      <c r="H4500" s="15">
        <f t="shared" si="140"/>
        <v>0.33194444444444443</v>
      </c>
      <c r="I4500" s="2">
        <f>SUM(INDEX(ch_table[Duration],1):ch_table[[#This Row],[Duration]])</f>
        <v>98.797916666667035</v>
      </c>
      <c r="J4500" s="7">
        <v>0.79166666666666663</v>
      </c>
      <c r="K4500" s="16" t="str" cm="1">
        <f t="array" ref="K45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0" s="7">
        <f t="shared" si="141"/>
        <v>1.9444444444444441E-2</v>
      </c>
      <c r="M4500" s="2">
        <f>SUM(INDEX(ch_table[AAT],1):ch_table[[#This Row],[AAT]])</f>
        <v>9.4763888888889216</v>
      </c>
    </row>
    <row r="4501" spans="1:13" x14ac:dyDescent="0.25">
      <c r="A4501">
        <v>287</v>
      </c>
      <c r="B4501" s="1">
        <v>43565</v>
      </c>
      <c r="C4501" s="7">
        <v>0.47916666666666669</v>
      </c>
      <c r="D4501" t="s">
        <v>13</v>
      </c>
      <c r="G4501" s="2">
        <v>2.0833333333333329E-3</v>
      </c>
      <c r="H4501" s="15" t="str">
        <f t="shared" si="140"/>
        <v/>
      </c>
      <c r="I4501" s="2">
        <f>SUM(INDEX(ch_table[Duration],1):ch_table[[#This Row],[Duration]])</f>
        <v>98.800000000000367</v>
      </c>
      <c r="J4501" s="7">
        <v>0.79166666666666663</v>
      </c>
      <c r="K4501" s="16" t="str" cm="1">
        <f t="array" ref="K45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1" s="7" t="str">
        <f t="shared" si="141"/>
        <v/>
      </c>
      <c r="M4501" s="2">
        <f>SUM(INDEX(ch_table[AAT],1):ch_table[[#This Row],[AAT]])</f>
        <v>9.4763888888889216</v>
      </c>
    </row>
    <row r="4502" spans="1:13" x14ac:dyDescent="0.25">
      <c r="A4502">
        <v>287</v>
      </c>
      <c r="B4502" s="1">
        <v>43565</v>
      </c>
      <c r="C4502" s="7">
        <v>0.48125000000000001</v>
      </c>
      <c r="D4502" t="s">
        <v>52</v>
      </c>
      <c r="E4502" t="s">
        <v>65</v>
      </c>
      <c r="G4502" s="2">
        <v>2.0833333333333329E-2</v>
      </c>
      <c r="H4502" s="15" t="str">
        <f t="shared" si="140"/>
        <v/>
      </c>
      <c r="I4502" s="2">
        <f>SUM(INDEX(ch_table[Duration],1):ch_table[[#This Row],[Duration]])</f>
        <v>98.820833333333695</v>
      </c>
      <c r="J4502" s="7">
        <v>0.79166666666666663</v>
      </c>
      <c r="K4502" s="16" t="str" cm="1">
        <f t="array" ref="K45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2" s="7" t="str">
        <f t="shared" si="141"/>
        <v/>
      </c>
      <c r="M4502" s="2">
        <f>SUM(INDEX(ch_table[AAT],1):ch_table[[#This Row],[AAT]])</f>
        <v>9.4763888888889216</v>
      </c>
    </row>
    <row r="4503" spans="1:13" x14ac:dyDescent="0.25">
      <c r="A4503">
        <v>287</v>
      </c>
      <c r="B4503" s="1">
        <v>43565</v>
      </c>
      <c r="C4503" s="7">
        <v>0.50208333333333333</v>
      </c>
      <c r="D4503" t="s">
        <v>1424</v>
      </c>
      <c r="E4503" t="s">
        <v>3118</v>
      </c>
      <c r="F4503" t="s">
        <v>2140</v>
      </c>
      <c r="G4503" s="2">
        <v>6.9444444444444447E-4</v>
      </c>
      <c r="H4503" s="15" t="str">
        <f t="shared" si="140"/>
        <v/>
      </c>
      <c r="I4503" s="2">
        <f>SUM(INDEX(ch_table[Duration],1):ch_table[[#This Row],[Duration]])</f>
        <v>98.821527777778144</v>
      </c>
      <c r="J4503" s="7">
        <v>0.79166666666666663</v>
      </c>
      <c r="K4503" s="16" t="str" cm="1">
        <f t="array" ref="K45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3" s="7" t="str">
        <f t="shared" si="141"/>
        <v/>
      </c>
      <c r="M4503" s="2">
        <f>SUM(INDEX(ch_table[AAT],1):ch_table[[#This Row],[AAT]])</f>
        <v>9.4763888888889216</v>
      </c>
    </row>
    <row r="4504" spans="1:13" x14ac:dyDescent="0.25">
      <c r="A4504">
        <v>287</v>
      </c>
      <c r="B4504" s="1">
        <v>43565</v>
      </c>
      <c r="C4504" s="7">
        <v>0.50277777777777777</v>
      </c>
      <c r="D4504" t="s">
        <v>52</v>
      </c>
      <c r="E4504" t="s">
        <v>111</v>
      </c>
      <c r="G4504" s="2">
        <v>2.777777777777778E-2</v>
      </c>
      <c r="H4504" s="15" t="str">
        <f t="shared" si="140"/>
        <v/>
      </c>
      <c r="I4504" s="2">
        <f>SUM(INDEX(ch_table[Duration],1):ch_table[[#This Row],[Duration]])</f>
        <v>98.849305555555915</v>
      </c>
      <c r="J4504" s="7">
        <v>0.79166666666666663</v>
      </c>
      <c r="K4504" s="16" t="str" cm="1">
        <f t="array" ref="K45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4" s="7" t="str">
        <f t="shared" si="141"/>
        <v/>
      </c>
      <c r="M4504" s="2">
        <f>SUM(INDEX(ch_table[AAT],1):ch_table[[#This Row],[AAT]])</f>
        <v>9.4763888888889216</v>
      </c>
    </row>
    <row r="4505" spans="1:13" x14ac:dyDescent="0.25">
      <c r="A4505">
        <v>287</v>
      </c>
      <c r="B4505" s="1">
        <v>43565</v>
      </c>
      <c r="C4505" s="7">
        <v>0.53055555555555556</v>
      </c>
      <c r="D4505" t="s">
        <v>55</v>
      </c>
      <c r="E4505" t="s">
        <v>3119</v>
      </c>
      <c r="G4505" s="2">
        <v>2.569444444444444E-2</v>
      </c>
      <c r="H4505" s="15" t="str">
        <f t="shared" si="140"/>
        <v/>
      </c>
      <c r="I4505" s="2">
        <f>SUM(INDEX(ch_table[Duration],1):ch_table[[#This Row],[Duration]])</f>
        <v>98.875000000000355</v>
      </c>
      <c r="J4505" s="7">
        <v>0.79166666666666663</v>
      </c>
      <c r="K4505" s="16" t="str" cm="1">
        <f t="array" ref="K45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5" s="7" t="str">
        <f t="shared" si="141"/>
        <v/>
      </c>
      <c r="M4505" s="2">
        <f>SUM(INDEX(ch_table[AAT],1):ch_table[[#This Row],[AAT]])</f>
        <v>9.4763888888889216</v>
      </c>
    </row>
    <row r="4506" spans="1:13" x14ac:dyDescent="0.25">
      <c r="A4506">
        <v>287</v>
      </c>
      <c r="B4506" s="1">
        <v>43565</v>
      </c>
      <c r="C4506" s="7">
        <v>0.55625000000000002</v>
      </c>
      <c r="D4506" t="s">
        <v>55</v>
      </c>
      <c r="E4506" t="s">
        <v>3120</v>
      </c>
      <c r="G4506" s="2">
        <v>2.6388888888888889E-2</v>
      </c>
      <c r="H4506" s="15" t="str">
        <f t="shared" si="140"/>
        <v/>
      </c>
      <c r="I4506" s="2">
        <f>SUM(INDEX(ch_table[Duration],1):ch_table[[#This Row],[Duration]])</f>
        <v>98.901388888889244</v>
      </c>
      <c r="J4506" s="7">
        <v>0.79166666666666663</v>
      </c>
      <c r="K4506" s="16" t="str" cm="1">
        <f t="array" ref="K45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6" s="7" t="str">
        <f t="shared" si="141"/>
        <v/>
      </c>
      <c r="M4506" s="2">
        <f>SUM(INDEX(ch_table[AAT],1):ch_table[[#This Row],[AAT]])</f>
        <v>9.4763888888889216</v>
      </c>
    </row>
    <row r="4507" spans="1:13" x14ac:dyDescent="0.25">
      <c r="A4507">
        <v>287</v>
      </c>
      <c r="B4507" s="1">
        <v>43565</v>
      </c>
      <c r="C4507" s="7">
        <v>0.58263888888888893</v>
      </c>
      <c r="D4507" t="s">
        <v>286</v>
      </c>
      <c r="E4507" t="s">
        <v>3121</v>
      </c>
      <c r="G4507" s="2">
        <v>6.9444444444444441E-3</v>
      </c>
      <c r="H4507" s="15" t="str">
        <f t="shared" si="140"/>
        <v/>
      </c>
      <c r="I4507" s="2">
        <f>SUM(INDEX(ch_table[Duration],1):ch_table[[#This Row],[Duration]])</f>
        <v>98.908333333333687</v>
      </c>
      <c r="J4507" s="7">
        <v>0.79166666666666663</v>
      </c>
      <c r="K4507" s="16" t="str" cm="1">
        <f t="array" ref="K45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7" s="7" t="str">
        <f t="shared" si="141"/>
        <v/>
      </c>
      <c r="M4507" s="2">
        <f>SUM(INDEX(ch_table[AAT],1):ch_table[[#This Row],[AAT]])</f>
        <v>9.4763888888889216</v>
      </c>
    </row>
    <row r="4508" spans="1:13" x14ac:dyDescent="0.25">
      <c r="A4508">
        <v>287</v>
      </c>
      <c r="B4508" s="1">
        <v>43565</v>
      </c>
      <c r="C4508" s="7">
        <v>0.58958333333333335</v>
      </c>
      <c r="D4508" t="s">
        <v>31</v>
      </c>
      <c r="E4508" t="s">
        <v>3122</v>
      </c>
      <c r="G4508" s="2">
        <v>1.3888888888888889E-3</v>
      </c>
      <c r="H4508" s="15" t="str">
        <f t="shared" si="140"/>
        <v/>
      </c>
      <c r="I4508" s="2">
        <f>SUM(INDEX(ch_table[Duration],1):ch_table[[#This Row],[Duration]])</f>
        <v>98.90972222222257</v>
      </c>
      <c r="J4508" s="7">
        <v>0.79166666666666663</v>
      </c>
      <c r="K4508" s="16" t="str" cm="1">
        <f t="array" ref="K45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8" s="7" t="str">
        <f t="shared" si="141"/>
        <v/>
      </c>
      <c r="M4508" s="2">
        <f>SUM(INDEX(ch_table[AAT],1):ch_table[[#This Row],[AAT]])</f>
        <v>9.4763888888889216</v>
      </c>
    </row>
    <row r="4509" spans="1:13" x14ac:dyDescent="0.25">
      <c r="A4509">
        <v>287</v>
      </c>
      <c r="B4509" s="1">
        <v>43565</v>
      </c>
      <c r="C4509" s="7">
        <v>0.59097222222222223</v>
      </c>
      <c r="D4509" t="s">
        <v>679</v>
      </c>
      <c r="E4509" t="s">
        <v>3123</v>
      </c>
      <c r="G4509" s="2">
        <v>1.8749999999999999E-2</v>
      </c>
      <c r="H4509" s="15" t="str">
        <f t="shared" si="140"/>
        <v/>
      </c>
      <c r="I4509" s="2">
        <f>SUM(INDEX(ch_table[Duration],1):ch_table[[#This Row],[Duration]])</f>
        <v>98.928472222222567</v>
      </c>
      <c r="J4509" s="7">
        <v>0.79166666666666663</v>
      </c>
      <c r="K4509" s="16" t="str" cm="1">
        <f t="array" ref="K45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09" s="7" t="str">
        <f t="shared" si="141"/>
        <v/>
      </c>
      <c r="M4509" s="2">
        <f>SUM(INDEX(ch_table[AAT],1):ch_table[[#This Row],[AAT]])</f>
        <v>9.4763888888889216</v>
      </c>
    </row>
    <row r="4510" spans="1:13" x14ac:dyDescent="0.25">
      <c r="A4510">
        <v>287</v>
      </c>
      <c r="B4510" s="1">
        <v>43565</v>
      </c>
      <c r="C4510" s="7">
        <v>0.60972222222222228</v>
      </c>
      <c r="D4510" t="s">
        <v>104</v>
      </c>
      <c r="E4510" t="s">
        <v>3124</v>
      </c>
      <c r="G4510" s="2">
        <v>0.19097222222222221</v>
      </c>
      <c r="H4510" s="15" t="str">
        <f t="shared" si="140"/>
        <v/>
      </c>
      <c r="I4510" s="2">
        <f>SUM(INDEX(ch_table[Duration],1):ch_table[[#This Row],[Duration]])</f>
        <v>99.119444444444795</v>
      </c>
      <c r="J4510" s="7">
        <v>0.79166666666666663</v>
      </c>
      <c r="K4510" s="16" cm="1">
        <f t="array" ref="K45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9.0277777777778567E-3</v>
      </c>
      <c r="L4510" s="7" t="str">
        <f t="shared" si="141"/>
        <v/>
      </c>
      <c r="M4510" s="2">
        <f>SUM(INDEX(ch_table[AAT],1):ch_table[[#This Row],[AAT]])</f>
        <v>9.4854166666666995</v>
      </c>
    </row>
    <row r="4511" spans="1:13" x14ac:dyDescent="0.25">
      <c r="A4511">
        <v>287</v>
      </c>
      <c r="B4511" s="1">
        <v>43565</v>
      </c>
      <c r="C4511" s="7">
        <v>0.80069444444444449</v>
      </c>
      <c r="D4511" t="s">
        <v>31</v>
      </c>
      <c r="E4511" t="s">
        <v>3125</v>
      </c>
      <c r="G4511" s="2">
        <v>6.9444444444444447E-4</v>
      </c>
      <c r="H4511" s="15" t="str">
        <f t="shared" si="140"/>
        <v/>
      </c>
      <c r="I4511" s="2">
        <f>SUM(INDEX(ch_table[Duration],1):ch_table[[#This Row],[Duration]])</f>
        <v>99.120138888889244</v>
      </c>
      <c r="J4511" s="7">
        <v>0.79166666666666663</v>
      </c>
      <c r="K4511" s="16" cm="1">
        <f t="array" ref="K45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511" s="7" t="str">
        <f t="shared" si="141"/>
        <v/>
      </c>
      <c r="M4511" s="2">
        <f>SUM(INDEX(ch_table[AAT],1):ch_table[[#This Row],[AAT]])</f>
        <v>9.4861111111111445</v>
      </c>
    </row>
    <row r="4512" spans="1:13" x14ac:dyDescent="0.25">
      <c r="A4512">
        <v>287</v>
      </c>
      <c r="B4512" s="1">
        <v>43565</v>
      </c>
      <c r="C4512" s="7">
        <v>0.80138888888888893</v>
      </c>
      <c r="D4512" t="s">
        <v>31</v>
      </c>
      <c r="E4512" t="s">
        <v>3126</v>
      </c>
      <c r="G4512" s="2">
        <v>6.9444444444444447E-4</v>
      </c>
      <c r="H4512" s="15" t="str">
        <f t="shared" si="140"/>
        <v/>
      </c>
      <c r="I4512" s="2">
        <f>SUM(INDEX(ch_table[Duration],1):ch_table[[#This Row],[Duration]])</f>
        <v>99.120833333333692</v>
      </c>
      <c r="J4512" s="7">
        <v>0.79166666666666663</v>
      </c>
      <c r="K4512" s="16" cm="1">
        <f t="array" ref="K45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4512" s="7" t="str">
        <f t="shared" si="141"/>
        <v/>
      </c>
      <c r="M4512" s="2">
        <f>SUM(INDEX(ch_table[AAT],1):ch_table[[#This Row],[AAT]])</f>
        <v>9.4868055555555895</v>
      </c>
    </row>
    <row r="4513" spans="1:13" x14ac:dyDescent="0.25">
      <c r="A4513">
        <v>287</v>
      </c>
      <c r="B4513" s="1">
        <v>43565</v>
      </c>
      <c r="C4513" s="7">
        <v>0.80208333333333337</v>
      </c>
      <c r="D4513" t="s">
        <v>2381</v>
      </c>
      <c r="E4513" t="s">
        <v>3127</v>
      </c>
      <c r="G4513" s="2">
        <v>1.3888888888888889E-3</v>
      </c>
      <c r="H4513" s="15" t="str">
        <f t="shared" si="140"/>
        <v/>
      </c>
      <c r="I4513" s="2">
        <f>SUM(INDEX(ch_table[Duration],1):ch_table[[#This Row],[Duration]])</f>
        <v>99.122222222222575</v>
      </c>
      <c r="J4513" s="7">
        <v>0.79166666666666663</v>
      </c>
      <c r="K4513" s="16" cm="1">
        <f t="array" ref="K45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513" s="7" t="str">
        <f t="shared" si="141"/>
        <v/>
      </c>
      <c r="M4513" s="2">
        <f>SUM(INDEX(ch_table[AAT],1):ch_table[[#This Row],[AAT]])</f>
        <v>9.4881944444444777</v>
      </c>
    </row>
    <row r="4514" spans="1:13" x14ac:dyDescent="0.25">
      <c r="A4514">
        <v>287</v>
      </c>
      <c r="B4514" s="1">
        <v>43565</v>
      </c>
      <c r="C4514" s="7">
        <v>0.80347222222222225</v>
      </c>
      <c r="D4514" t="s">
        <v>23</v>
      </c>
      <c r="E4514" t="s">
        <v>3128</v>
      </c>
      <c r="G4514" s="2">
        <v>2.0833333333333329E-2</v>
      </c>
      <c r="H4514" s="15" t="str">
        <f t="shared" si="140"/>
        <v/>
      </c>
      <c r="I4514" s="2">
        <f>SUM(INDEX(ch_table[Duration],1):ch_table[[#This Row],[Duration]])</f>
        <v>99.143055555555904</v>
      </c>
      <c r="J4514" s="7">
        <v>0.79166666666666663</v>
      </c>
      <c r="K4514" s="16" cm="1">
        <f t="array" ref="K45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514" s="7" t="str">
        <f t="shared" si="141"/>
        <v/>
      </c>
      <c r="M4514" s="2">
        <f>SUM(INDEX(ch_table[AAT],1):ch_table[[#This Row],[AAT]])</f>
        <v>9.5090277777778116</v>
      </c>
    </row>
    <row r="4515" spans="1:13" x14ac:dyDescent="0.25">
      <c r="A4515">
        <v>287</v>
      </c>
      <c r="B4515" s="1">
        <v>43565</v>
      </c>
      <c r="C4515" s="7">
        <v>0.82430555555555551</v>
      </c>
      <c r="D4515" t="s">
        <v>8</v>
      </c>
      <c r="H4515" s="15">
        <f t="shared" si="140"/>
        <v>0.34513888888888883</v>
      </c>
      <c r="I4515" s="2">
        <f>SUM(INDEX(ch_table[Duration],1):ch_table[[#This Row],[Duration]])</f>
        <v>99.143055555555904</v>
      </c>
      <c r="J4515" s="7">
        <v>0.79166666666666663</v>
      </c>
      <c r="K4515" s="16" t="str" cm="1">
        <f t="array" ref="K45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15" s="7">
        <f t="shared" si="141"/>
        <v>3.263888888888896E-2</v>
      </c>
      <c r="M4515" s="2">
        <f>SUM(INDEX(ch_table[AAT],1):ch_table[[#This Row],[AAT]])</f>
        <v>9.5090277777778116</v>
      </c>
    </row>
    <row r="4516" spans="1:13" x14ac:dyDescent="0.25">
      <c r="A4516">
        <v>288</v>
      </c>
      <c r="B4516" s="1">
        <v>43566</v>
      </c>
      <c r="C4516" s="7">
        <v>0.39583333333333331</v>
      </c>
      <c r="D4516" t="s">
        <v>13</v>
      </c>
      <c r="G4516" s="2">
        <v>2.0833333333333329E-3</v>
      </c>
      <c r="H4516" s="15" t="str">
        <f t="shared" si="140"/>
        <v/>
      </c>
      <c r="I4516" s="2">
        <f>SUM(INDEX(ch_table[Duration],1):ch_table[[#This Row],[Duration]])</f>
        <v>99.145138888889235</v>
      </c>
      <c r="J4516" s="7">
        <v>0.70833333333333337</v>
      </c>
      <c r="K4516" s="16" t="str" cm="1">
        <f t="array" ref="K45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16" s="7" t="str">
        <f t="shared" si="141"/>
        <v/>
      </c>
      <c r="M4516" s="2">
        <f>SUM(INDEX(ch_table[AAT],1):ch_table[[#This Row],[AAT]])</f>
        <v>9.5090277777778116</v>
      </c>
    </row>
    <row r="4517" spans="1:13" x14ac:dyDescent="0.25">
      <c r="A4517">
        <v>288</v>
      </c>
      <c r="B4517" s="1">
        <v>43566</v>
      </c>
      <c r="C4517" s="7">
        <v>0.39791666666666659</v>
      </c>
      <c r="D4517" t="s">
        <v>52</v>
      </c>
      <c r="E4517" t="s">
        <v>305</v>
      </c>
      <c r="G4517" s="2">
        <v>3.5416666666666673E-2</v>
      </c>
      <c r="H4517" s="15" t="str">
        <f t="shared" si="140"/>
        <v/>
      </c>
      <c r="I4517" s="2">
        <f>SUM(INDEX(ch_table[Duration],1):ch_table[[#This Row],[Duration]])</f>
        <v>99.180555555555898</v>
      </c>
      <c r="J4517" s="7">
        <v>0.70833333333333337</v>
      </c>
      <c r="K4517" s="16" t="str" cm="1">
        <f t="array" ref="K45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17" s="7" t="str">
        <f t="shared" si="141"/>
        <v/>
      </c>
      <c r="M4517" s="2">
        <f>SUM(INDEX(ch_table[AAT],1):ch_table[[#This Row],[AAT]])</f>
        <v>9.5090277777778116</v>
      </c>
    </row>
    <row r="4518" spans="1:13" x14ac:dyDescent="0.25">
      <c r="A4518">
        <v>288</v>
      </c>
      <c r="B4518" s="1">
        <v>43566</v>
      </c>
      <c r="C4518" s="7">
        <v>0.43333333333333329</v>
      </c>
      <c r="D4518" t="s">
        <v>52</v>
      </c>
      <c r="E4518" t="s">
        <v>73</v>
      </c>
      <c r="G4518" s="2">
        <v>1.388888888888889E-2</v>
      </c>
      <c r="H4518" s="15" t="str">
        <f t="shared" si="140"/>
        <v/>
      </c>
      <c r="I4518" s="2">
        <f>SUM(INDEX(ch_table[Duration],1):ch_table[[#This Row],[Duration]])</f>
        <v>99.194444444444784</v>
      </c>
      <c r="J4518" s="7">
        <v>0.70833333333333337</v>
      </c>
      <c r="K4518" s="16" t="str" cm="1">
        <f t="array" ref="K45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18" s="7" t="str">
        <f t="shared" si="141"/>
        <v/>
      </c>
      <c r="M4518" s="2">
        <f>SUM(INDEX(ch_table[AAT],1):ch_table[[#This Row],[AAT]])</f>
        <v>9.5090277777778116</v>
      </c>
    </row>
    <row r="4519" spans="1:13" x14ac:dyDescent="0.25">
      <c r="A4519">
        <v>288</v>
      </c>
      <c r="B4519" s="1">
        <v>43566</v>
      </c>
      <c r="C4519" s="7">
        <v>0.44722222222222219</v>
      </c>
      <c r="D4519" t="s">
        <v>55</v>
      </c>
      <c r="E4519" t="s">
        <v>3129</v>
      </c>
      <c r="G4519" s="2">
        <v>2.7083333333333331E-2</v>
      </c>
      <c r="H4519" s="15" t="str">
        <f t="shared" si="140"/>
        <v/>
      </c>
      <c r="I4519" s="2">
        <f>SUM(INDEX(ch_table[Duration],1):ch_table[[#This Row],[Duration]])</f>
        <v>99.221527777778121</v>
      </c>
      <c r="J4519" s="7">
        <v>0.70833333333333337</v>
      </c>
      <c r="K4519" s="16" t="str" cm="1">
        <f t="array" ref="K45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19" s="7" t="str">
        <f t="shared" si="141"/>
        <v/>
      </c>
      <c r="M4519" s="2">
        <f>SUM(INDEX(ch_table[AAT],1):ch_table[[#This Row],[AAT]])</f>
        <v>9.5090277777778116</v>
      </c>
    </row>
    <row r="4520" spans="1:13" x14ac:dyDescent="0.25">
      <c r="A4520">
        <v>288</v>
      </c>
      <c r="B4520" s="1">
        <v>43566</v>
      </c>
      <c r="C4520" s="7">
        <v>0.47430555555555548</v>
      </c>
      <c r="D4520" t="s">
        <v>29</v>
      </c>
      <c r="E4520" t="s">
        <v>30</v>
      </c>
      <c r="G4520" s="2">
        <v>5.347222222222222E-2</v>
      </c>
      <c r="H4520" s="15" t="str">
        <f t="shared" si="140"/>
        <v/>
      </c>
      <c r="I4520" s="2">
        <f>SUM(INDEX(ch_table[Duration],1):ch_table[[#This Row],[Duration]])</f>
        <v>99.275000000000347</v>
      </c>
      <c r="J4520" s="7">
        <v>0.70833333333333337</v>
      </c>
      <c r="K4520" s="16" t="str" cm="1">
        <f t="array" ref="K45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0" s="7" t="str">
        <f t="shared" si="141"/>
        <v/>
      </c>
      <c r="M4520" s="2">
        <f>SUM(INDEX(ch_table[AAT],1):ch_table[[#This Row],[AAT]])</f>
        <v>9.5090277777778116</v>
      </c>
    </row>
    <row r="4521" spans="1:13" x14ac:dyDescent="0.25">
      <c r="A4521">
        <v>288</v>
      </c>
      <c r="B4521" s="1">
        <v>43566</v>
      </c>
      <c r="C4521" s="7">
        <v>0.52777777777777779</v>
      </c>
      <c r="D4521" t="s">
        <v>31</v>
      </c>
      <c r="E4521" t="s">
        <v>3130</v>
      </c>
      <c r="F4521" t="s">
        <v>1724</v>
      </c>
      <c r="G4521" s="2">
        <v>1.3888888888888889E-3</v>
      </c>
      <c r="H4521" s="15" t="str">
        <f t="shared" si="140"/>
        <v/>
      </c>
      <c r="I4521" s="2">
        <f>SUM(INDEX(ch_table[Duration],1):ch_table[[#This Row],[Duration]])</f>
        <v>99.27638888888923</v>
      </c>
      <c r="J4521" s="7">
        <v>0.70833333333333337</v>
      </c>
      <c r="K4521" s="16" t="str" cm="1">
        <f t="array" ref="K45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1" s="7" t="str">
        <f t="shared" si="141"/>
        <v/>
      </c>
      <c r="M4521" s="2">
        <f>SUM(INDEX(ch_table[AAT],1):ch_table[[#This Row],[AAT]])</f>
        <v>9.5090277777778116</v>
      </c>
    </row>
    <row r="4522" spans="1:13" x14ac:dyDescent="0.25">
      <c r="A4522">
        <v>288</v>
      </c>
      <c r="B4522" s="1">
        <v>43566</v>
      </c>
      <c r="C4522" s="7">
        <v>0.52916666666666667</v>
      </c>
      <c r="D4522" t="s">
        <v>31</v>
      </c>
      <c r="E4522" t="s">
        <v>3131</v>
      </c>
      <c r="F4522" t="s">
        <v>1724</v>
      </c>
      <c r="G4522" s="2">
        <v>1.3888888888888889E-3</v>
      </c>
      <c r="H4522" s="15" t="str">
        <f t="shared" si="140"/>
        <v/>
      </c>
      <c r="I4522" s="2">
        <f>SUM(INDEX(ch_table[Duration],1):ch_table[[#This Row],[Duration]])</f>
        <v>99.277777777778113</v>
      </c>
      <c r="J4522" s="7">
        <v>0.70833333333333337</v>
      </c>
      <c r="K4522" s="16" t="str" cm="1">
        <f t="array" ref="K45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2" s="7" t="str">
        <f t="shared" si="141"/>
        <v/>
      </c>
      <c r="M4522" s="2">
        <f>SUM(INDEX(ch_table[AAT],1):ch_table[[#This Row],[AAT]])</f>
        <v>9.5090277777778116</v>
      </c>
    </row>
    <row r="4523" spans="1:13" x14ac:dyDescent="0.25">
      <c r="A4523">
        <v>288</v>
      </c>
      <c r="B4523" s="1">
        <v>43566</v>
      </c>
      <c r="C4523" s="7">
        <v>0.53055555555555556</v>
      </c>
      <c r="D4523" t="s">
        <v>31</v>
      </c>
      <c r="E4523" t="s">
        <v>3132</v>
      </c>
      <c r="F4523" t="s">
        <v>1724</v>
      </c>
      <c r="G4523" s="2">
        <v>6.9444444444444447E-4</v>
      </c>
      <c r="H4523" s="15" t="str">
        <f t="shared" si="140"/>
        <v/>
      </c>
      <c r="I4523" s="2">
        <f>SUM(INDEX(ch_table[Duration],1):ch_table[[#This Row],[Duration]])</f>
        <v>99.278472222222561</v>
      </c>
      <c r="J4523" s="7">
        <v>0.70833333333333337</v>
      </c>
      <c r="K4523" s="16" t="str" cm="1">
        <f t="array" ref="K45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3" s="7" t="str">
        <f t="shared" si="141"/>
        <v/>
      </c>
      <c r="M4523" s="2">
        <f>SUM(INDEX(ch_table[AAT],1):ch_table[[#This Row],[AAT]])</f>
        <v>9.5090277777778116</v>
      </c>
    </row>
    <row r="4524" spans="1:13" x14ac:dyDescent="0.25">
      <c r="A4524">
        <v>288</v>
      </c>
      <c r="B4524" s="1">
        <v>43566</v>
      </c>
      <c r="C4524" s="7">
        <v>0.53125</v>
      </c>
      <c r="D4524" t="s">
        <v>31</v>
      </c>
      <c r="E4524" t="s">
        <v>3133</v>
      </c>
      <c r="G4524" s="2">
        <v>6.9444444444444447E-4</v>
      </c>
      <c r="H4524" s="15" t="str">
        <f t="shared" si="140"/>
        <v/>
      </c>
      <c r="I4524" s="2">
        <f>SUM(INDEX(ch_table[Duration],1):ch_table[[#This Row],[Duration]])</f>
        <v>99.27916666666701</v>
      </c>
      <c r="J4524" s="7">
        <v>0.70833333333333337</v>
      </c>
      <c r="K4524" s="16" t="str" cm="1">
        <f t="array" ref="K45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4" s="7" t="str">
        <f t="shared" si="141"/>
        <v/>
      </c>
      <c r="M4524" s="2">
        <f>SUM(INDEX(ch_table[AAT],1):ch_table[[#This Row],[AAT]])</f>
        <v>9.5090277777778116</v>
      </c>
    </row>
    <row r="4525" spans="1:13" x14ac:dyDescent="0.25">
      <c r="A4525">
        <v>288</v>
      </c>
      <c r="B4525" s="1">
        <v>43566</v>
      </c>
      <c r="C4525" s="7">
        <v>0.53194444444444444</v>
      </c>
      <c r="D4525" t="s">
        <v>31</v>
      </c>
      <c r="E4525" t="s">
        <v>3134</v>
      </c>
      <c r="F4525" t="s">
        <v>1724</v>
      </c>
      <c r="G4525" s="2">
        <v>1.3888888888888889E-3</v>
      </c>
      <c r="H4525" s="15" t="str">
        <f t="shared" si="140"/>
        <v/>
      </c>
      <c r="I4525" s="2">
        <f>SUM(INDEX(ch_table[Duration],1):ch_table[[#This Row],[Duration]])</f>
        <v>99.280555555555893</v>
      </c>
      <c r="J4525" s="7">
        <v>0.70833333333333337</v>
      </c>
      <c r="K4525" s="16" t="str" cm="1">
        <f t="array" ref="K45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5" s="7" t="str">
        <f t="shared" si="141"/>
        <v/>
      </c>
      <c r="M4525" s="2">
        <f>SUM(INDEX(ch_table[AAT],1):ch_table[[#This Row],[AAT]])</f>
        <v>9.5090277777778116</v>
      </c>
    </row>
    <row r="4526" spans="1:13" x14ac:dyDescent="0.25">
      <c r="A4526">
        <v>288</v>
      </c>
      <c r="B4526" s="1">
        <v>43566</v>
      </c>
      <c r="C4526" s="7">
        <v>0.53333333333333333</v>
      </c>
      <c r="D4526" t="s">
        <v>31</v>
      </c>
      <c r="E4526" t="s">
        <v>3135</v>
      </c>
      <c r="G4526" s="2">
        <v>3.472222222222222E-3</v>
      </c>
      <c r="H4526" s="15" t="str">
        <f t="shared" si="140"/>
        <v/>
      </c>
      <c r="I4526" s="2">
        <f>SUM(INDEX(ch_table[Duration],1):ch_table[[#This Row],[Duration]])</f>
        <v>99.284027777778121</v>
      </c>
      <c r="J4526" s="7">
        <v>0.70833333333333337</v>
      </c>
      <c r="K4526" s="16" t="str" cm="1">
        <f t="array" ref="K45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6" s="7" t="str">
        <f t="shared" si="141"/>
        <v/>
      </c>
      <c r="M4526" s="2">
        <f>SUM(INDEX(ch_table[AAT],1):ch_table[[#This Row],[AAT]])</f>
        <v>9.5090277777778116</v>
      </c>
    </row>
    <row r="4527" spans="1:13" x14ac:dyDescent="0.25">
      <c r="A4527">
        <v>288</v>
      </c>
      <c r="B4527" s="1">
        <v>43566</v>
      </c>
      <c r="C4527" s="7">
        <v>0.53680555555555554</v>
      </c>
      <c r="D4527" t="s">
        <v>25</v>
      </c>
      <c r="E4527" t="s">
        <v>3136</v>
      </c>
      <c r="G4527" s="2">
        <v>2.9166666666666671E-2</v>
      </c>
      <c r="H4527" s="15" t="str">
        <f t="shared" si="140"/>
        <v/>
      </c>
      <c r="I4527" s="2">
        <f>SUM(INDEX(ch_table[Duration],1):ch_table[[#This Row],[Duration]])</f>
        <v>99.31319444444479</v>
      </c>
      <c r="J4527" s="7">
        <v>0.70833333333333337</v>
      </c>
      <c r="K4527" s="16" t="str" cm="1">
        <f t="array" ref="K45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7" s="7" t="str">
        <f t="shared" si="141"/>
        <v/>
      </c>
      <c r="M4527" s="2">
        <f>SUM(INDEX(ch_table[AAT],1):ch_table[[#This Row],[AAT]])</f>
        <v>9.5090277777778116</v>
      </c>
    </row>
    <row r="4528" spans="1:13" x14ac:dyDescent="0.25">
      <c r="A4528">
        <v>288</v>
      </c>
      <c r="B4528" s="1">
        <v>43566</v>
      </c>
      <c r="C4528" s="7">
        <v>0.56597222222222221</v>
      </c>
      <c r="D4528" t="s">
        <v>25</v>
      </c>
      <c r="E4528" t="s">
        <v>2833</v>
      </c>
      <c r="F4528" t="s">
        <v>1724</v>
      </c>
      <c r="G4528" s="2">
        <v>7.9861111111111105E-2</v>
      </c>
      <c r="H4528" s="15" t="str">
        <f t="shared" si="140"/>
        <v/>
      </c>
      <c r="I4528" s="2">
        <f>SUM(INDEX(ch_table[Duration],1):ch_table[[#This Row],[Duration]])</f>
        <v>99.393055555555904</v>
      </c>
      <c r="J4528" s="7">
        <v>0.70833333333333337</v>
      </c>
      <c r="K4528" s="16" t="str" cm="1">
        <f t="array" ref="K45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8" s="7" t="str">
        <f t="shared" si="141"/>
        <v/>
      </c>
      <c r="M4528" s="2">
        <f>SUM(INDEX(ch_table[AAT],1):ch_table[[#This Row],[AAT]])</f>
        <v>9.5090277777778116</v>
      </c>
    </row>
    <row r="4529" spans="1:13" x14ac:dyDescent="0.25">
      <c r="A4529">
        <v>288</v>
      </c>
      <c r="B4529" s="1">
        <v>43566</v>
      </c>
      <c r="C4529" s="7">
        <v>0.64583333333333337</v>
      </c>
      <c r="D4529" t="s">
        <v>25</v>
      </c>
      <c r="E4529" t="s">
        <v>3137</v>
      </c>
      <c r="G4529" s="2">
        <v>1.7361111111111108E-2</v>
      </c>
      <c r="H4529" s="15" t="str">
        <f t="shared" si="140"/>
        <v/>
      </c>
      <c r="I4529" s="2">
        <f>SUM(INDEX(ch_table[Duration],1):ch_table[[#This Row],[Duration]])</f>
        <v>99.410416666667018</v>
      </c>
      <c r="J4529" s="7">
        <v>0.70833333333333337</v>
      </c>
      <c r="K4529" s="16" t="str" cm="1">
        <f t="array" ref="K45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29" s="7" t="str">
        <f t="shared" si="141"/>
        <v/>
      </c>
      <c r="M4529" s="2">
        <f>SUM(INDEX(ch_table[AAT],1):ch_table[[#This Row],[AAT]])</f>
        <v>9.5090277777778116</v>
      </c>
    </row>
    <row r="4530" spans="1:13" x14ac:dyDescent="0.25">
      <c r="A4530">
        <v>288</v>
      </c>
      <c r="B4530" s="1">
        <v>43566</v>
      </c>
      <c r="C4530" s="7">
        <v>0.66319444444444442</v>
      </c>
      <c r="D4530" t="s">
        <v>31</v>
      </c>
      <c r="E4530" t="s">
        <v>3138</v>
      </c>
      <c r="G4530" s="2">
        <v>6.9444444444444447E-4</v>
      </c>
      <c r="H4530" s="15" t="str">
        <f t="shared" si="140"/>
        <v/>
      </c>
      <c r="I4530" s="2">
        <f>SUM(INDEX(ch_table[Duration],1):ch_table[[#This Row],[Duration]])</f>
        <v>99.411111111111467</v>
      </c>
      <c r="J4530" s="7">
        <v>0.70833333333333337</v>
      </c>
      <c r="K4530" s="16" t="str" cm="1">
        <f t="array" ref="K45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0" s="7" t="str">
        <f t="shared" si="141"/>
        <v/>
      </c>
      <c r="M4530" s="2">
        <f>SUM(INDEX(ch_table[AAT],1):ch_table[[#This Row],[AAT]])</f>
        <v>9.5090277777778116</v>
      </c>
    </row>
    <row r="4531" spans="1:13" x14ac:dyDescent="0.25">
      <c r="A4531">
        <v>288</v>
      </c>
      <c r="B4531" s="1">
        <v>43566</v>
      </c>
      <c r="C4531" s="7">
        <v>0.66388888888888886</v>
      </c>
      <c r="D4531" t="s">
        <v>31</v>
      </c>
      <c r="E4531" t="s">
        <v>3139</v>
      </c>
      <c r="G4531" s="2">
        <v>3.472222222222222E-3</v>
      </c>
      <c r="H4531" s="15" t="str">
        <f t="shared" si="140"/>
        <v/>
      </c>
      <c r="I4531" s="2">
        <f>SUM(INDEX(ch_table[Duration],1):ch_table[[#This Row],[Duration]])</f>
        <v>99.414583333333695</v>
      </c>
      <c r="J4531" s="7">
        <v>0.70833333333333337</v>
      </c>
      <c r="K4531" s="16" t="str" cm="1">
        <f t="array" ref="K45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1" s="7" t="str">
        <f t="shared" si="141"/>
        <v/>
      </c>
      <c r="M4531" s="2">
        <f>SUM(INDEX(ch_table[AAT],1):ch_table[[#This Row],[AAT]])</f>
        <v>9.5090277777778116</v>
      </c>
    </row>
    <row r="4532" spans="1:13" x14ac:dyDescent="0.25">
      <c r="A4532">
        <v>288</v>
      </c>
      <c r="B4532" s="1">
        <v>43566</v>
      </c>
      <c r="C4532" s="7">
        <v>0.66736111111111107</v>
      </c>
      <c r="D4532" t="s">
        <v>2119</v>
      </c>
      <c r="E4532" t="s">
        <v>3086</v>
      </c>
      <c r="G4532" s="2">
        <v>8.3333333333333332E-3</v>
      </c>
      <c r="H4532" s="15" t="str">
        <f t="shared" si="140"/>
        <v/>
      </c>
      <c r="I4532" s="2">
        <f>SUM(INDEX(ch_table[Duration],1):ch_table[[#This Row],[Duration]])</f>
        <v>99.422916666667035</v>
      </c>
      <c r="J4532" s="7">
        <v>0.70833333333333337</v>
      </c>
      <c r="K4532" s="16" t="str" cm="1">
        <f t="array" ref="K45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2" s="7" t="str">
        <f t="shared" si="141"/>
        <v/>
      </c>
      <c r="M4532" s="2">
        <f>SUM(INDEX(ch_table[AAT],1):ch_table[[#This Row],[AAT]])</f>
        <v>9.5090277777778116</v>
      </c>
    </row>
    <row r="4533" spans="1:13" x14ac:dyDescent="0.25">
      <c r="A4533">
        <v>288</v>
      </c>
      <c r="B4533" s="1">
        <v>43566</v>
      </c>
      <c r="C4533" s="7">
        <v>0.67569444444444449</v>
      </c>
      <c r="D4533" t="s">
        <v>34</v>
      </c>
      <c r="E4533" t="s">
        <v>2294</v>
      </c>
      <c r="F4533" t="s">
        <v>2140</v>
      </c>
      <c r="G4533" s="2">
        <v>6.9444444444444447E-4</v>
      </c>
      <c r="H4533" s="15" t="str">
        <f t="shared" si="140"/>
        <v/>
      </c>
      <c r="I4533" s="2">
        <f>SUM(INDEX(ch_table[Duration],1):ch_table[[#This Row],[Duration]])</f>
        <v>99.423611111111484</v>
      </c>
      <c r="J4533" s="7">
        <v>0.70833333333333337</v>
      </c>
      <c r="K4533" s="16" t="str" cm="1">
        <f t="array" ref="K45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3" s="7" t="str">
        <f t="shared" si="141"/>
        <v/>
      </c>
      <c r="M4533" s="2">
        <f>SUM(INDEX(ch_table[AAT],1):ch_table[[#This Row],[AAT]])</f>
        <v>9.5090277777778116</v>
      </c>
    </row>
    <row r="4534" spans="1:13" x14ac:dyDescent="0.25">
      <c r="A4534">
        <v>288</v>
      </c>
      <c r="B4534" s="1">
        <v>43566</v>
      </c>
      <c r="C4534" s="7">
        <v>0.67638888888888893</v>
      </c>
      <c r="D4534" t="s">
        <v>2119</v>
      </c>
      <c r="E4534" t="s">
        <v>3086</v>
      </c>
      <c r="G4534" s="2">
        <v>1.3888888888888889E-3</v>
      </c>
      <c r="H4534" s="15" t="str">
        <f t="shared" si="140"/>
        <v/>
      </c>
      <c r="I4534" s="2">
        <f>SUM(INDEX(ch_table[Duration],1):ch_table[[#This Row],[Duration]])</f>
        <v>99.425000000000367</v>
      </c>
      <c r="J4534" s="7">
        <v>0.70833333333333337</v>
      </c>
      <c r="K4534" s="16" t="str" cm="1">
        <f t="array" ref="K45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4" s="7" t="str">
        <f t="shared" si="141"/>
        <v/>
      </c>
      <c r="M4534" s="2">
        <f>SUM(INDEX(ch_table[AAT],1):ch_table[[#This Row],[AAT]])</f>
        <v>9.5090277777778116</v>
      </c>
    </row>
    <row r="4535" spans="1:13" x14ac:dyDescent="0.25">
      <c r="A4535">
        <v>288</v>
      </c>
      <c r="B4535" s="1">
        <v>43566</v>
      </c>
      <c r="C4535" s="7">
        <v>0.67777777777777781</v>
      </c>
      <c r="D4535" t="s">
        <v>34</v>
      </c>
      <c r="E4535" t="s">
        <v>2295</v>
      </c>
      <c r="F4535" t="s">
        <v>2140</v>
      </c>
      <c r="G4535" s="2">
        <v>6.9444444444444447E-4</v>
      </c>
      <c r="H4535" s="15" t="str">
        <f t="shared" si="140"/>
        <v/>
      </c>
      <c r="I4535" s="2">
        <f>SUM(INDEX(ch_table[Duration],1):ch_table[[#This Row],[Duration]])</f>
        <v>99.425694444444815</v>
      </c>
      <c r="J4535" s="7">
        <v>0.70833333333333337</v>
      </c>
      <c r="K4535" s="16" t="str" cm="1">
        <f t="array" ref="K45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5" s="7" t="str">
        <f t="shared" si="141"/>
        <v/>
      </c>
      <c r="M4535" s="2">
        <f>SUM(INDEX(ch_table[AAT],1):ch_table[[#This Row],[AAT]])</f>
        <v>9.5090277777778116</v>
      </c>
    </row>
    <row r="4536" spans="1:13" x14ac:dyDescent="0.25">
      <c r="A4536">
        <v>288</v>
      </c>
      <c r="B4536" s="1">
        <v>43566</v>
      </c>
      <c r="C4536" s="7">
        <v>0.67847222222222225</v>
      </c>
      <c r="D4536" t="s">
        <v>2119</v>
      </c>
      <c r="E4536" t="s">
        <v>3086</v>
      </c>
      <c r="G4536" s="2">
        <v>2.9861111111111109E-2</v>
      </c>
      <c r="H4536" s="15" t="str">
        <f t="shared" si="140"/>
        <v/>
      </c>
      <c r="I4536" s="2">
        <f>SUM(INDEX(ch_table[Duration],1):ch_table[[#This Row],[Duration]])</f>
        <v>99.455555555555932</v>
      </c>
      <c r="J4536" s="7">
        <v>0.70833333333333337</v>
      </c>
      <c r="K4536" s="16" t="str" cm="1">
        <f t="array" ref="K45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6" s="7" t="str">
        <f t="shared" si="141"/>
        <v/>
      </c>
      <c r="M4536" s="2">
        <f>SUM(INDEX(ch_table[AAT],1):ch_table[[#This Row],[AAT]])</f>
        <v>9.5090277777778116</v>
      </c>
    </row>
    <row r="4537" spans="1:13" x14ac:dyDescent="0.25">
      <c r="A4537">
        <v>288</v>
      </c>
      <c r="B4537" s="1">
        <v>43566</v>
      </c>
      <c r="C4537" s="7">
        <v>0.70833333333333337</v>
      </c>
      <c r="D4537" t="s">
        <v>31</v>
      </c>
      <c r="E4537" t="s">
        <v>3140</v>
      </c>
      <c r="F4537" t="s">
        <v>1724</v>
      </c>
      <c r="G4537" s="2">
        <v>2.0833333333333329E-3</v>
      </c>
      <c r="H4537" s="15" t="str">
        <f t="shared" si="140"/>
        <v/>
      </c>
      <c r="I4537" s="2">
        <f>SUM(INDEX(ch_table[Duration],1):ch_table[[#This Row],[Duration]])</f>
        <v>99.457638888889264</v>
      </c>
      <c r="J4537" s="7">
        <v>0.70833333333333337</v>
      </c>
      <c r="K4537" s="16" cm="1">
        <f t="array" ref="K45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2.0833333333333259E-3</v>
      </c>
      <c r="L4537" s="7" t="str">
        <f t="shared" si="141"/>
        <v/>
      </c>
      <c r="M4537" s="2">
        <f>SUM(INDEX(ch_table[AAT],1):ch_table[[#This Row],[AAT]])</f>
        <v>9.5111111111111448</v>
      </c>
    </row>
    <row r="4538" spans="1:13" x14ac:dyDescent="0.25">
      <c r="A4538">
        <v>288</v>
      </c>
      <c r="B4538" s="1">
        <v>43566</v>
      </c>
      <c r="C4538" s="7">
        <v>0.7104166666666667</v>
      </c>
      <c r="D4538" t="s">
        <v>23</v>
      </c>
      <c r="E4538" t="s">
        <v>3141</v>
      </c>
      <c r="G4538" s="2">
        <v>1.7361111111111108E-2</v>
      </c>
      <c r="H4538" s="15" t="str">
        <f t="shared" si="140"/>
        <v/>
      </c>
      <c r="I4538" s="2">
        <f>SUM(INDEX(ch_table[Duration],1):ch_table[[#This Row],[Duration]])</f>
        <v>99.475000000000378</v>
      </c>
      <c r="J4538" s="7">
        <v>0.70833333333333337</v>
      </c>
      <c r="K4538" s="16" cm="1">
        <f t="array" ref="K45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4538" s="7" t="str">
        <f t="shared" si="141"/>
        <v/>
      </c>
      <c r="M4538" s="2">
        <f>SUM(INDEX(ch_table[AAT],1):ch_table[[#This Row],[AAT]])</f>
        <v>9.5284722222222555</v>
      </c>
    </row>
    <row r="4539" spans="1:13" x14ac:dyDescent="0.25">
      <c r="A4539">
        <v>288</v>
      </c>
      <c r="B4539" s="1">
        <v>43566</v>
      </c>
      <c r="C4539" s="7">
        <v>0.72777777777777775</v>
      </c>
      <c r="D4539" t="s">
        <v>8</v>
      </c>
      <c r="H4539" s="15">
        <f t="shared" si="140"/>
        <v>0.33194444444444443</v>
      </c>
      <c r="I4539" s="2">
        <f>SUM(INDEX(ch_table[Duration],1):ch_table[[#This Row],[Duration]])</f>
        <v>99.475000000000378</v>
      </c>
      <c r="J4539" s="7">
        <v>0.70833333333333337</v>
      </c>
      <c r="K4539" s="16" t="str" cm="1">
        <f t="array" ref="K45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39" s="7">
        <f t="shared" si="141"/>
        <v>1.9444444444444434E-2</v>
      </c>
      <c r="M4539" s="2">
        <f>SUM(INDEX(ch_table[AAT],1):ch_table[[#This Row],[AAT]])</f>
        <v>9.5284722222222555</v>
      </c>
    </row>
    <row r="4540" spans="1:13" x14ac:dyDescent="0.25">
      <c r="A4540">
        <v>289</v>
      </c>
      <c r="B4540" s="1">
        <v>43578</v>
      </c>
      <c r="C4540" s="7">
        <v>0.60416666666666663</v>
      </c>
      <c r="D4540" t="s">
        <v>13</v>
      </c>
      <c r="G4540" s="2">
        <v>2.7777777777777779E-3</v>
      </c>
      <c r="H4540" s="15" t="str">
        <f t="shared" si="140"/>
        <v/>
      </c>
      <c r="I4540" s="2">
        <f>SUM(INDEX(ch_table[Duration],1):ch_table[[#This Row],[Duration]])</f>
        <v>99.477777777778158</v>
      </c>
      <c r="J4540" s="7">
        <v>0.91666666666666663</v>
      </c>
      <c r="K4540" s="16" t="str" cm="1">
        <f t="array" ref="K45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0" s="7" t="str">
        <f t="shared" si="141"/>
        <v/>
      </c>
      <c r="M4540" s="2">
        <f>SUM(INDEX(ch_table[AAT],1):ch_table[[#This Row],[AAT]])</f>
        <v>9.5284722222222555</v>
      </c>
    </row>
    <row r="4541" spans="1:13" x14ac:dyDescent="0.25">
      <c r="A4541">
        <v>289</v>
      </c>
      <c r="B4541" s="1">
        <v>43578</v>
      </c>
      <c r="C4541" s="7">
        <v>0.6069444444444444</v>
      </c>
      <c r="D4541" t="s">
        <v>52</v>
      </c>
      <c r="E4541" t="s">
        <v>458</v>
      </c>
      <c r="G4541" s="2">
        <v>3.1944444444444442E-2</v>
      </c>
      <c r="H4541" s="15" t="str">
        <f t="shared" si="140"/>
        <v/>
      </c>
      <c r="I4541" s="2">
        <f>SUM(INDEX(ch_table[Duration],1):ch_table[[#This Row],[Duration]])</f>
        <v>99.509722222222607</v>
      </c>
      <c r="J4541" s="7">
        <v>0.91666666666666663</v>
      </c>
      <c r="K4541" s="16" t="str" cm="1">
        <f t="array" ref="K45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1" s="7" t="str">
        <f t="shared" si="141"/>
        <v/>
      </c>
      <c r="M4541" s="2">
        <f>SUM(INDEX(ch_table[AAT],1):ch_table[[#This Row],[AAT]])</f>
        <v>9.5284722222222555</v>
      </c>
    </row>
    <row r="4542" spans="1:13" x14ac:dyDescent="0.25">
      <c r="A4542">
        <v>289</v>
      </c>
      <c r="B4542" s="1">
        <v>43578</v>
      </c>
      <c r="C4542" s="7">
        <v>0.63888888888888884</v>
      </c>
      <c r="D4542" t="s">
        <v>54</v>
      </c>
      <c r="E4542" t="s">
        <v>458</v>
      </c>
      <c r="G4542" s="2">
        <v>1.458333333333333E-2</v>
      </c>
      <c r="H4542" s="15" t="str">
        <f t="shared" si="140"/>
        <v/>
      </c>
      <c r="I4542" s="2">
        <f>SUM(INDEX(ch_table[Duration],1):ch_table[[#This Row],[Duration]])</f>
        <v>99.524305555555941</v>
      </c>
      <c r="J4542" s="7">
        <v>0.91666666666666663</v>
      </c>
      <c r="K4542" s="16" t="str" cm="1">
        <f t="array" ref="K45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2" s="7" t="str">
        <f t="shared" si="141"/>
        <v/>
      </c>
      <c r="M4542" s="2">
        <f>SUM(INDEX(ch_table[AAT],1):ch_table[[#This Row],[AAT]])</f>
        <v>9.5284722222222555</v>
      </c>
    </row>
    <row r="4543" spans="1:13" x14ac:dyDescent="0.25">
      <c r="A4543">
        <v>289</v>
      </c>
      <c r="B4543" s="1">
        <v>43578</v>
      </c>
      <c r="C4543" s="7">
        <v>0.65347222222222223</v>
      </c>
      <c r="D4543" t="s">
        <v>55</v>
      </c>
      <c r="E4543" t="s">
        <v>3142</v>
      </c>
      <c r="G4543" s="2">
        <v>5.6944444444444443E-2</v>
      </c>
      <c r="H4543" s="15" t="str">
        <f t="shared" si="140"/>
        <v/>
      </c>
      <c r="I4543" s="2">
        <f>SUM(INDEX(ch_table[Duration],1):ch_table[[#This Row],[Duration]])</f>
        <v>99.581250000000381</v>
      </c>
      <c r="J4543" s="7">
        <v>0.91666666666666663</v>
      </c>
      <c r="K4543" s="16" t="str" cm="1">
        <f t="array" ref="K45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3" s="7" t="str">
        <f t="shared" si="141"/>
        <v/>
      </c>
      <c r="M4543" s="2">
        <f>SUM(INDEX(ch_table[AAT],1):ch_table[[#This Row],[AAT]])</f>
        <v>9.5284722222222555</v>
      </c>
    </row>
    <row r="4544" spans="1:13" x14ac:dyDescent="0.25">
      <c r="A4544">
        <v>289</v>
      </c>
      <c r="B4544" s="1">
        <v>43578</v>
      </c>
      <c r="C4544" s="7">
        <v>0.7104166666666667</v>
      </c>
      <c r="D4544" t="s">
        <v>55</v>
      </c>
      <c r="E4544" t="s">
        <v>3143</v>
      </c>
      <c r="G4544" s="2">
        <v>2.0833333333333329E-2</v>
      </c>
      <c r="H4544" s="15" t="str">
        <f t="shared" si="140"/>
        <v/>
      </c>
      <c r="I4544" s="2">
        <f>SUM(INDEX(ch_table[Duration],1):ch_table[[#This Row],[Duration]])</f>
        <v>99.602083333333709</v>
      </c>
      <c r="J4544" s="7">
        <v>0.91666666666666663</v>
      </c>
      <c r="K4544" s="16" t="str" cm="1">
        <f t="array" ref="K45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4" s="7" t="str">
        <f t="shared" si="141"/>
        <v/>
      </c>
      <c r="M4544" s="2">
        <f>SUM(INDEX(ch_table[AAT],1):ch_table[[#This Row],[AAT]])</f>
        <v>9.5284722222222555</v>
      </c>
    </row>
    <row r="4545" spans="1:13" x14ac:dyDescent="0.25">
      <c r="A4545">
        <v>289</v>
      </c>
      <c r="B4545" s="1">
        <v>43578</v>
      </c>
      <c r="C4545" s="7">
        <v>0.73124999999999996</v>
      </c>
      <c r="D4545" t="s">
        <v>31</v>
      </c>
      <c r="E4545" t="s">
        <v>3144</v>
      </c>
      <c r="G4545" s="2">
        <v>2.0833333333333329E-3</v>
      </c>
      <c r="H4545" s="15" t="str">
        <f t="shared" si="140"/>
        <v/>
      </c>
      <c r="I4545" s="2">
        <f>SUM(INDEX(ch_table[Duration],1):ch_table[[#This Row],[Duration]])</f>
        <v>99.604166666667041</v>
      </c>
      <c r="J4545" s="7">
        <v>0.91666666666666663</v>
      </c>
      <c r="K4545" s="16" t="str" cm="1">
        <f t="array" ref="K45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5" s="7" t="str">
        <f t="shared" si="141"/>
        <v/>
      </c>
      <c r="M4545" s="2">
        <f>SUM(INDEX(ch_table[AAT],1):ch_table[[#This Row],[AAT]])</f>
        <v>9.5284722222222555</v>
      </c>
    </row>
    <row r="4546" spans="1:13" x14ac:dyDescent="0.25">
      <c r="A4546">
        <v>289</v>
      </c>
      <c r="B4546" s="1">
        <v>43578</v>
      </c>
      <c r="C4546" s="7">
        <v>0.73333333333333328</v>
      </c>
      <c r="D4546" t="s">
        <v>25</v>
      </c>
      <c r="E4546" t="s">
        <v>3145</v>
      </c>
      <c r="G4546" s="2">
        <v>5.0694444444444438E-2</v>
      </c>
      <c r="H4546" s="15" t="str">
        <f t="shared" ref="H4546:H4609" si="142">IF(OR($D4546="House rose", $D4546="Session end"), SUMIF(A:A,A4546, G:G),"")</f>
        <v/>
      </c>
      <c r="I4546" s="2">
        <f>SUM(INDEX(ch_table[Duration],1):ch_table[[#This Row],[Duration]])</f>
        <v>99.654861111111487</v>
      </c>
      <c r="J4546" s="7">
        <v>0.91666666666666663</v>
      </c>
      <c r="K4546" s="16" t="str" cm="1">
        <f t="array" ref="K45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6" s="7" t="str">
        <f t="shared" ref="L4546:L4609" si="143">IF(OR(D4546="House rose",D4546="Session end"), SUMIF(A:A, A4546,K:K),"")</f>
        <v/>
      </c>
      <c r="M4546" s="2">
        <f>SUM(INDEX(ch_table[AAT],1):ch_table[[#This Row],[AAT]])</f>
        <v>9.5284722222222555</v>
      </c>
    </row>
    <row r="4547" spans="1:13" x14ac:dyDescent="0.25">
      <c r="A4547">
        <v>289</v>
      </c>
      <c r="B4547" s="1">
        <v>43578</v>
      </c>
      <c r="C4547" s="7">
        <v>0.78402777777777777</v>
      </c>
      <c r="D4547" t="s">
        <v>25</v>
      </c>
      <c r="E4547" t="s">
        <v>3146</v>
      </c>
      <c r="G4547" s="2">
        <v>3.6805555555555557E-2</v>
      </c>
      <c r="H4547" s="15" t="str">
        <f t="shared" si="142"/>
        <v/>
      </c>
      <c r="I4547" s="2">
        <f>SUM(INDEX(ch_table[Duration],1):ch_table[[#This Row],[Duration]])</f>
        <v>99.691666666667047</v>
      </c>
      <c r="J4547" s="7">
        <v>0.91666666666666663</v>
      </c>
      <c r="K4547" s="16" t="str" cm="1">
        <f t="array" ref="K45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7" s="7" t="str">
        <f t="shared" si="143"/>
        <v/>
      </c>
      <c r="M4547" s="2">
        <f>SUM(INDEX(ch_table[AAT],1):ch_table[[#This Row],[AAT]])</f>
        <v>9.5284722222222555</v>
      </c>
    </row>
    <row r="4548" spans="1:13" x14ac:dyDescent="0.25">
      <c r="A4548">
        <v>289</v>
      </c>
      <c r="B4548" s="1">
        <v>43578</v>
      </c>
      <c r="C4548" s="7">
        <v>0.8208333333333333</v>
      </c>
      <c r="D4548" t="s">
        <v>25</v>
      </c>
      <c r="E4548" t="s">
        <v>3147</v>
      </c>
      <c r="G4548" s="2">
        <v>4.791666666666667E-2</v>
      </c>
      <c r="H4548" s="15" t="str">
        <f t="shared" si="142"/>
        <v/>
      </c>
      <c r="I4548" s="2">
        <f>SUM(INDEX(ch_table[Duration],1):ch_table[[#This Row],[Duration]])</f>
        <v>99.739583333333712</v>
      </c>
      <c r="J4548" s="7">
        <v>0.91666666666666663</v>
      </c>
      <c r="K4548" s="16" t="str" cm="1">
        <f t="array" ref="K45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8" s="7" t="str">
        <f t="shared" si="143"/>
        <v/>
      </c>
      <c r="M4548" s="2">
        <f>SUM(INDEX(ch_table[AAT],1):ch_table[[#This Row],[AAT]])</f>
        <v>9.5284722222222555</v>
      </c>
    </row>
    <row r="4549" spans="1:13" x14ac:dyDescent="0.25">
      <c r="A4549">
        <v>289</v>
      </c>
      <c r="B4549" s="1">
        <v>43578</v>
      </c>
      <c r="C4549" s="7">
        <v>0.86875000000000002</v>
      </c>
      <c r="D4549" t="s">
        <v>679</v>
      </c>
      <c r="E4549" t="s">
        <v>3148</v>
      </c>
      <c r="G4549" s="2">
        <v>4.791666666666667E-2</v>
      </c>
      <c r="H4549" s="15" t="str">
        <f t="shared" si="142"/>
        <v/>
      </c>
      <c r="I4549" s="2">
        <f>SUM(INDEX(ch_table[Duration],1):ch_table[[#This Row],[Duration]])</f>
        <v>99.787500000000378</v>
      </c>
      <c r="J4549" s="7">
        <v>0.91666666666666663</v>
      </c>
      <c r="K4549" s="16" t="str" cm="1">
        <f t="array" ref="K45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49" s="7" t="str">
        <f t="shared" si="143"/>
        <v/>
      </c>
      <c r="M4549" s="2">
        <f>SUM(INDEX(ch_table[AAT],1):ch_table[[#This Row],[AAT]])</f>
        <v>9.5284722222222555</v>
      </c>
    </row>
    <row r="4550" spans="1:13" x14ac:dyDescent="0.25">
      <c r="A4550">
        <v>289</v>
      </c>
      <c r="B4550" s="1">
        <v>43578</v>
      </c>
      <c r="C4550" s="7">
        <v>0.91666666666666663</v>
      </c>
      <c r="D4550" t="s">
        <v>679</v>
      </c>
      <c r="E4550" t="s">
        <v>2758</v>
      </c>
      <c r="F4550" t="s">
        <v>1724</v>
      </c>
      <c r="G4550" s="2">
        <v>1.8749999999999999E-2</v>
      </c>
      <c r="H4550" s="15" t="str">
        <f t="shared" si="142"/>
        <v/>
      </c>
      <c r="I4550" s="2">
        <f>SUM(INDEX(ch_table[Duration],1):ch_table[[#This Row],[Duration]])</f>
        <v>99.806250000000375</v>
      </c>
      <c r="J4550" s="7">
        <v>0.91666666666666663</v>
      </c>
      <c r="K4550" s="16" cm="1">
        <f t="array" ref="K45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1.8750000000000044E-2</v>
      </c>
      <c r="L4550" s="7" t="str">
        <f t="shared" si="143"/>
        <v/>
      </c>
      <c r="M4550" s="2">
        <f>SUM(INDEX(ch_table[AAT],1):ch_table[[#This Row],[AAT]])</f>
        <v>9.5472222222222562</v>
      </c>
    </row>
    <row r="4551" spans="1:13" x14ac:dyDescent="0.25">
      <c r="A4551">
        <v>289</v>
      </c>
      <c r="B4551" s="1">
        <v>43578</v>
      </c>
      <c r="C4551" s="7">
        <v>0.93541666666666667</v>
      </c>
      <c r="D4551" t="s">
        <v>23</v>
      </c>
      <c r="E4551" t="s">
        <v>3149</v>
      </c>
      <c r="G4551" s="2">
        <v>1.666666666666667E-2</v>
      </c>
      <c r="H4551" s="15" t="str">
        <f t="shared" si="142"/>
        <v/>
      </c>
      <c r="I4551" s="2">
        <f>SUM(INDEX(ch_table[Duration],1):ch_table[[#This Row],[Duration]])</f>
        <v>99.822916666667041</v>
      </c>
      <c r="J4551" s="7">
        <v>0.91666666666666663</v>
      </c>
      <c r="K4551" s="16" cm="1">
        <f t="array" ref="K45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4551" s="7" t="str">
        <f t="shared" si="143"/>
        <v/>
      </c>
      <c r="M4551" s="2">
        <f>SUM(INDEX(ch_table[AAT],1):ch_table[[#This Row],[AAT]])</f>
        <v>9.5638888888889237</v>
      </c>
    </row>
    <row r="4552" spans="1:13" x14ac:dyDescent="0.25">
      <c r="A4552">
        <v>289</v>
      </c>
      <c r="B4552" s="1">
        <v>43578</v>
      </c>
      <c r="C4552" s="7">
        <v>0.95208333333333328</v>
      </c>
      <c r="D4552" t="s">
        <v>8</v>
      </c>
      <c r="H4552" s="15">
        <f t="shared" si="142"/>
        <v>0.34791666666666665</v>
      </c>
      <c r="I4552" s="2">
        <f>SUM(INDEX(ch_table[Duration],1):ch_table[[#This Row],[Duration]])</f>
        <v>99.822916666667041</v>
      </c>
      <c r="J4552" s="7">
        <v>0.91666666666666663</v>
      </c>
      <c r="K4552" s="16" t="str" cm="1">
        <f t="array" ref="K45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2" s="7">
        <f t="shared" si="143"/>
        <v>3.5416666666666714E-2</v>
      </c>
      <c r="M4552" s="2">
        <f>SUM(INDEX(ch_table[AAT],1):ch_table[[#This Row],[AAT]])</f>
        <v>9.5638888888889237</v>
      </c>
    </row>
    <row r="4553" spans="1:13" x14ac:dyDescent="0.25">
      <c r="A4553">
        <v>290</v>
      </c>
      <c r="B4553" s="1">
        <v>43579</v>
      </c>
      <c r="C4553" s="7">
        <v>0.47916666666666669</v>
      </c>
      <c r="D4553" t="s">
        <v>13</v>
      </c>
      <c r="G4553" s="2">
        <v>2.7777777777777779E-3</v>
      </c>
      <c r="H4553" s="15" t="str">
        <f t="shared" si="142"/>
        <v/>
      </c>
      <c r="I4553" s="2">
        <f>SUM(INDEX(ch_table[Duration],1):ch_table[[#This Row],[Duration]])</f>
        <v>99.825694444444821</v>
      </c>
      <c r="J4553" s="7">
        <v>0.79166666666666663</v>
      </c>
      <c r="K4553" s="16" t="str" cm="1">
        <f t="array" ref="K45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3" s="7" t="str">
        <f t="shared" si="143"/>
        <v/>
      </c>
      <c r="M4553" s="2">
        <f>SUM(INDEX(ch_table[AAT],1):ch_table[[#This Row],[AAT]])</f>
        <v>9.5638888888889237</v>
      </c>
    </row>
    <row r="4554" spans="1:13" x14ac:dyDescent="0.25">
      <c r="A4554">
        <v>290</v>
      </c>
      <c r="B4554" s="1">
        <v>43579</v>
      </c>
      <c r="C4554" s="7">
        <v>0.48194444444444451</v>
      </c>
      <c r="D4554" t="s">
        <v>52</v>
      </c>
      <c r="E4554" t="s">
        <v>2652</v>
      </c>
      <c r="G4554" s="2">
        <v>1.388888888888889E-2</v>
      </c>
      <c r="H4554" s="15" t="str">
        <f t="shared" si="142"/>
        <v/>
      </c>
      <c r="I4554" s="2">
        <f>SUM(INDEX(ch_table[Duration],1):ch_table[[#This Row],[Duration]])</f>
        <v>99.839583333333707</v>
      </c>
      <c r="J4554" s="7">
        <v>0.79166666666666663</v>
      </c>
      <c r="K4554" s="16" t="str" cm="1">
        <f t="array" ref="K45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4" s="7" t="str">
        <f t="shared" si="143"/>
        <v/>
      </c>
      <c r="M4554" s="2">
        <f>SUM(INDEX(ch_table[AAT],1):ch_table[[#This Row],[AAT]])</f>
        <v>9.5638888888889237</v>
      </c>
    </row>
    <row r="4555" spans="1:13" x14ac:dyDescent="0.25">
      <c r="A4555">
        <v>290</v>
      </c>
      <c r="B4555" s="1">
        <v>43579</v>
      </c>
      <c r="C4555" s="7">
        <v>0.49583333333333329</v>
      </c>
      <c r="D4555" t="s">
        <v>54</v>
      </c>
      <c r="E4555" t="s">
        <v>2652</v>
      </c>
      <c r="G4555" s="2">
        <v>5.5555555555555558E-3</v>
      </c>
      <c r="H4555" s="15" t="str">
        <f t="shared" si="142"/>
        <v/>
      </c>
      <c r="I4555" s="2">
        <f>SUM(INDEX(ch_table[Duration],1):ch_table[[#This Row],[Duration]])</f>
        <v>99.845138888889267</v>
      </c>
      <c r="J4555" s="7">
        <v>0.79166666666666663</v>
      </c>
      <c r="K4555" s="16" t="str" cm="1">
        <f t="array" ref="K45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5" s="7" t="str">
        <f t="shared" si="143"/>
        <v/>
      </c>
      <c r="M4555" s="2">
        <f>SUM(INDEX(ch_table[AAT],1):ch_table[[#This Row],[AAT]])</f>
        <v>9.5638888888889237</v>
      </c>
    </row>
    <row r="4556" spans="1:13" x14ac:dyDescent="0.25">
      <c r="A4556">
        <v>290</v>
      </c>
      <c r="B4556" s="1">
        <v>43579</v>
      </c>
      <c r="C4556" s="7">
        <v>0.50138888888888888</v>
      </c>
      <c r="D4556" t="s">
        <v>52</v>
      </c>
      <c r="E4556" t="s">
        <v>111</v>
      </c>
      <c r="G4556" s="2">
        <v>3.5416666666666673E-2</v>
      </c>
      <c r="H4556" s="15" t="str">
        <f t="shared" si="142"/>
        <v/>
      </c>
      <c r="I4556" s="2">
        <f>SUM(INDEX(ch_table[Duration],1):ch_table[[#This Row],[Duration]])</f>
        <v>99.880555555555929</v>
      </c>
      <c r="J4556" s="7">
        <v>0.79166666666666663</v>
      </c>
      <c r="K4556" s="16" t="str" cm="1">
        <f t="array" ref="K45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6" s="7" t="str">
        <f t="shared" si="143"/>
        <v/>
      </c>
      <c r="M4556" s="2">
        <f>SUM(INDEX(ch_table[AAT],1):ch_table[[#This Row],[AAT]])</f>
        <v>9.5638888888889237</v>
      </c>
    </row>
    <row r="4557" spans="1:13" x14ac:dyDescent="0.25">
      <c r="A4557">
        <v>290</v>
      </c>
      <c r="B4557" s="1">
        <v>43579</v>
      </c>
      <c r="C4557" s="7">
        <v>0.53680555555555554</v>
      </c>
      <c r="D4557" t="s">
        <v>55</v>
      </c>
      <c r="E4557" t="s">
        <v>3150</v>
      </c>
      <c r="G4557" s="2">
        <v>2.361111111111111E-2</v>
      </c>
      <c r="H4557" s="15" t="str">
        <f t="shared" si="142"/>
        <v/>
      </c>
      <c r="I4557" s="2">
        <f>SUM(INDEX(ch_table[Duration],1):ch_table[[#This Row],[Duration]])</f>
        <v>99.904166666667038</v>
      </c>
      <c r="J4557" s="7">
        <v>0.79166666666666663</v>
      </c>
      <c r="K4557" s="16" t="str" cm="1">
        <f t="array" ref="K45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7" s="7" t="str">
        <f t="shared" si="143"/>
        <v/>
      </c>
      <c r="M4557" s="2">
        <f>SUM(INDEX(ch_table[AAT],1):ch_table[[#This Row],[AAT]])</f>
        <v>9.5638888888889237</v>
      </c>
    </row>
    <row r="4558" spans="1:13" x14ac:dyDescent="0.25">
      <c r="A4558">
        <v>290</v>
      </c>
      <c r="B4558" s="1">
        <v>43579</v>
      </c>
      <c r="C4558" s="7">
        <v>0.56041666666666667</v>
      </c>
      <c r="D4558" t="s">
        <v>1424</v>
      </c>
      <c r="E4558" t="s">
        <v>3151</v>
      </c>
      <c r="F4558" t="s">
        <v>2140</v>
      </c>
      <c r="G4558" s="2">
        <v>6.9444444444444447E-4</v>
      </c>
      <c r="H4558" s="15" t="str">
        <f t="shared" si="142"/>
        <v/>
      </c>
      <c r="I4558" s="2">
        <f>SUM(INDEX(ch_table[Duration],1):ch_table[[#This Row],[Duration]])</f>
        <v>99.904861111111487</v>
      </c>
      <c r="J4558" s="7">
        <v>0.79166666666666663</v>
      </c>
      <c r="K4558" s="16" t="str" cm="1">
        <f t="array" ref="K45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8" s="7" t="str">
        <f t="shared" si="143"/>
        <v/>
      </c>
      <c r="M4558" s="2">
        <f>SUM(INDEX(ch_table[AAT],1):ch_table[[#This Row],[AAT]])</f>
        <v>9.5638888888889237</v>
      </c>
    </row>
    <row r="4559" spans="1:13" x14ac:dyDescent="0.25">
      <c r="A4559">
        <v>290</v>
      </c>
      <c r="B4559" s="1">
        <v>43579</v>
      </c>
      <c r="C4559" s="7">
        <v>0.56111111111111112</v>
      </c>
      <c r="D4559" t="s">
        <v>286</v>
      </c>
      <c r="E4559" t="s">
        <v>3152</v>
      </c>
      <c r="G4559" s="2">
        <v>8.3333333333333332E-3</v>
      </c>
      <c r="H4559" s="15" t="str">
        <f t="shared" si="142"/>
        <v/>
      </c>
      <c r="I4559" s="2">
        <f>SUM(INDEX(ch_table[Duration],1):ch_table[[#This Row],[Duration]])</f>
        <v>99.913194444444827</v>
      </c>
      <c r="J4559" s="7">
        <v>0.79166666666666663</v>
      </c>
      <c r="K4559" s="16" t="str" cm="1">
        <f t="array" ref="K45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59" s="7" t="str">
        <f t="shared" si="143"/>
        <v/>
      </c>
      <c r="M4559" s="2">
        <f>SUM(INDEX(ch_table[AAT],1):ch_table[[#This Row],[AAT]])</f>
        <v>9.5638888888889237</v>
      </c>
    </row>
    <row r="4560" spans="1:13" x14ac:dyDescent="0.25">
      <c r="A4560">
        <v>290</v>
      </c>
      <c r="B4560" s="1">
        <v>43579</v>
      </c>
      <c r="C4560" s="7">
        <v>0.56944444444444442</v>
      </c>
      <c r="D4560" t="s">
        <v>297</v>
      </c>
      <c r="E4560" t="s">
        <v>3153</v>
      </c>
      <c r="G4560" s="2">
        <v>3.125E-2</v>
      </c>
      <c r="H4560" s="15" t="str">
        <f t="shared" si="142"/>
        <v/>
      </c>
      <c r="I4560" s="2">
        <f>SUM(INDEX(ch_table[Duration],1):ch_table[[#This Row],[Duration]])</f>
        <v>99.944444444444827</v>
      </c>
      <c r="J4560" s="7">
        <v>0.79166666666666663</v>
      </c>
      <c r="K4560" s="16" t="str" cm="1">
        <f t="array" ref="K45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60" s="7" t="str">
        <f t="shared" si="143"/>
        <v/>
      </c>
      <c r="M4560" s="2">
        <f>SUM(INDEX(ch_table[AAT],1):ch_table[[#This Row],[AAT]])</f>
        <v>9.5638888888889237</v>
      </c>
    </row>
    <row r="4561" spans="1:13" x14ac:dyDescent="0.25">
      <c r="A4561">
        <v>290</v>
      </c>
      <c r="B4561" s="1">
        <v>43579</v>
      </c>
      <c r="C4561" s="7">
        <v>0.60069444444444442</v>
      </c>
      <c r="D4561" t="s">
        <v>31</v>
      </c>
      <c r="E4561" t="s">
        <v>3154</v>
      </c>
      <c r="G4561" s="2">
        <v>6.9444444444444447E-4</v>
      </c>
      <c r="H4561" s="15" t="str">
        <f t="shared" si="142"/>
        <v/>
      </c>
      <c r="I4561" s="2">
        <f>SUM(INDEX(ch_table[Duration],1):ch_table[[#This Row],[Duration]])</f>
        <v>99.945138888889275</v>
      </c>
      <c r="J4561" s="7">
        <v>0.79166666666666663</v>
      </c>
      <c r="K4561" s="16" t="str" cm="1">
        <f t="array" ref="K45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61" s="7" t="str">
        <f t="shared" si="143"/>
        <v/>
      </c>
      <c r="M4561" s="2">
        <f>SUM(INDEX(ch_table[AAT],1):ch_table[[#This Row],[AAT]])</f>
        <v>9.5638888888889237</v>
      </c>
    </row>
    <row r="4562" spans="1:13" x14ac:dyDescent="0.25">
      <c r="A4562">
        <v>290</v>
      </c>
      <c r="B4562" s="1">
        <v>43579</v>
      </c>
      <c r="C4562" s="7">
        <v>0.60138888888888886</v>
      </c>
      <c r="D4562" t="s">
        <v>297</v>
      </c>
      <c r="E4562" t="s">
        <v>3155</v>
      </c>
      <c r="G4562" s="2">
        <v>8.3333333333333329E-2</v>
      </c>
      <c r="H4562" s="15" t="str">
        <f t="shared" si="142"/>
        <v/>
      </c>
      <c r="I4562" s="2">
        <f>SUM(INDEX(ch_table[Duration],1):ch_table[[#This Row],[Duration]])</f>
        <v>100.0284722222226</v>
      </c>
      <c r="J4562" s="7">
        <v>0.79166666666666663</v>
      </c>
      <c r="K4562" s="16" t="str" cm="1">
        <f t="array" ref="K45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62" s="7" t="str">
        <f t="shared" si="143"/>
        <v/>
      </c>
      <c r="M4562" s="2">
        <f>SUM(INDEX(ch_table[AAT],1):ch_table[[#This Row],[AAT]])</f>
        <v>9.5638888888889237</v>
      </c>
    </row>
    <row r="4563" spans="1:13" x14ac:dyDescent="0.25">
      <c r="A4563">
        <v>290</v>
      </c>
      <c r="B4563" s="1">
        <v>43579</v>
      </c>
      <c r="C4563" s="7">
        <v>0.68472222222222223</v>
      </c>
      <c r="D4563" t="s">
        <v>31</v>
      </c>
      <c r="E4563" t="s">
        <v>3156</v>
      </c>
      <c r="G4563" s="2">
        <v>6.9444444444444447E-4</v>
      </c>
      <c r="H4563" s="15" t="str">
        <f t="shared" si="142"/>
        <v/>
      </c>
      <c r="I4563" s="2">
        <f>SUM(INDEX(ch_table[Duration],1):ch_table[[#This Row],[Duration]])</f>
        <v>100.02916666666705</v>
      </c>
      <c r="J4563" s="7">
        <v>0.79166666666666663</v>
      </c>
      <c r="K4563" s="16" t="str" cm="1">
        <f t="array" ref="K45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63" s="7" t="str">
        <f t="shared" si="143"/>
        <v/>
      </c>
      <c r="M4563" s="2">
        <f>SUM(INDEX(ch_table[AAT],1):ch_table[[#This Row],[AAT]])</f>
        <v>9.5638888888889237</v>
      </c>
    </row>
    <row r="4564" spans="1:13" x14ac:dyDescent="0.25">
      <c r="A4564">
        <v>290</v>
      </c>
      <c r="B4564" s="1">
        <v>43579</v>
      </c>
      <c r="C4564" s="7">
        <v>0.68541666666666667</v>
      </c>
      <c r="D4564" t="s">
        <v>297</v>
      </c>
      <c r="E4564" t="s">
        <v>3155</v>
      </c>
      <c r="G4564" s="2">
        <v>0.10625</v>
      </c>
      <c r="H4564" s="15" t="str">
        <f t="shared" si="142"/>
        <v/>
      </c>
      <c r="I4564" s="2">
        <f>SUM(INDEX(ch_table[Duration],1):ch_table[[#This Row],[Duration]])</f>
        <v>100.13541666666706</v>
      </c>
      <c r="J4564" s="7">
        <v>0.79166666666666663</v>
      </c>
      <c r="K4564" s="16" t="str" cm="1">
        <f t="array" ref="K45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64" s="7" t="str">
        <f t="shared" si="143"/>
        <v/>
      </c>
      <c r="M4564" s="2">
        <f>SUM(INDEX(ch_table[AAT],1):ch_table[[#This Row],[AAT]])</f>
        <v>9.5638888888889237</v>
      </c>
    </row>
    <row r="4565" spans="1:13" x14ac:dyDescent="0.25">
      <c r="A4565">
        <v>290</v>
      </c>
      <c r="B4565" s="1">
        <v>43579</v>
      </c>
      <c r="C4565" s="7">
        <v>0.79166666666666663</v>
      </c>
      <c r="D4565" t="s">
        <v>31</v>
      </c>
      <c r="E4565" t="s">
        <v>3157</v>
      </c>
      <c r="G4565" s="2">
        <v>6.9444444444444447E-4</v>
      </c>
      <c r="H4565" s="15" t="str">
        <f t="shared" si="142"/>
        <v/>
      </c>
      <c r="I4565" s="2">
        <f>SUM(INDEX(ch_table[Duration],1):ch_table[[#This Row],[Duration]])</f>
        <v>100.1361111111115</v>
      </c>
      <c r="J4565" s="7">
        <v>0.79166666666666663</v>
      </c>
      <c r="K4565" s="16" cm="1">
        <f t="array" ref="K45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4565" s="7" t="str">
        <f t="shared" si="143"/>
        <v/>
      </c>
      <c r="M4565" s="2">
        <f>SUM(INDEX(ch_table[AAT],1):ch_table[[#This Row],[AAT]])</f>
        <v>9.5645833333333687</v>
      </c>
    </row>
    <row r="4566" spans="1:13" x14ac:dyDescent="0.25">
      <c r="A4566">
        <v>290</v>
      </c>
      <c r="B4566" s="1">
        <v>43579</v>
      </c>
      <c r="C4566" s="7">
        <v>0.79236111111111107</v>
      </c>
      <c r="D4566" t="s">
        <v>2381</v>
      </c>
      <c r="E4566" t="s">
        <v>3158</v>
      </c>
      <c r="F4566" t="s">
        <v>1724</v>
      </c>
      <c r="G4566" s="2">
        <v>1.3888888888888889E-3</v>
      </c>
      <c r="H4566" s="15" t="str">
        <f t="shared" si="142"/>
        <v/>
      </c>
      <c r="I4566" s="2">
        <f>SUM(INDEX(ch_table[Duration],1):ch_table[[#This Row],[Duration]])</f>
        <v>100.13750000000039</v>
      </c>
      <c r="J4566" s="7">
        <v>0.79166666666666663</v>
      </c>
      <c r="K4566" s="16" cm="1">
        <f t="array" ref="K45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566" s="7" t="str">
        <f t="shared" si="143"/>
        <v/>
      </c>
      <c r="M4566" s="2">
        <f>SUM(INDEX(ch_table[AAT],1):ch_table[[#This Row],[AAT]])</f>
        <v>9.565972222222257</v>
      </c>
    </row>
    <row r="4567" spans="1:13" x14ac:dyDescent="0.25">
      <c r="A4567">
        <v>290</v>
      </c>
      <c r="B4567" s="1">
        <v>43579</v>
      </c>
      <c r="C4567" s="7">
        <v>0.79374999999999996</v>
      </c>
      <c r="D4567" t="s">
        <v>23</v>
      </c>
      <c r="E4567" t="s">
        <v>3159</v>
      </c>
      <c r="G4567" s="2">
        <v>1.666666666666667E-2</v>
      </c>
      <c r="H4567" s="15" t="str">
        <f t="shared" si="142"/>
        <v/>
      </c>
      <c r="I4567" s="2">
        <f>SUM(INDEX(ch_table[Duration],1):ch_table[[#This Row],[Duration]])</f>
        <v>100.15416666666705</v>
      </c>
      <c r="J4567" s="7">
        <v>0.79166666666666663</v>
      </c>
      <c r="K4567" s="16" cm="1">
        <f t="array" ref="K45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1.666666666666667E-2</v>
      </c>
      <c r="L4567" s="7" t="str">
        <f t="shared" si="143"/>
        <v/>
      </c>
      <c r="M4567" s="2">
        <f>SUM(INDEX(ch_table[AAT],1):ch_table[[#This Row],[AAT]])</f>
        <v>9.5826388888889245</v>
      </c>
    </row>
    <row r="4568" spans="1:13" x14ac:dyDescent="0.25">
      <c r="A4568">
        <v>290</v>
      </c>
      <c r="B4568" s="1">
        <v>43579</v>
      </c>
      <c r="C4568" s="7">
        <v>0.81041666666666667</v>
      </c>
      <c r="D4568" t="s">
        <v>8</v>
      </c>
      <c r="H4568" s="15">
        <f t="shared" si="142"/>
        <v>0.33124999999999999</v>
      </c>
      <c r="I4568" s="2">
        <f>SUM(INDEX(ch_table[Duration],1):ch_table[[#This Row],[Duration]])</f>
        <v>100.15416666666705</v>
      </c>
      <c r="J4568" s="7">
        <v>0.79166666666666663</v>
      </c>
      <c r="K4568" s="16" t="str" cm="1">
        <f t="array" ref="K45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68" s="7">
        <f t="shared" si="143"/>
        <v>1.8750000000000003E-2</v>
      </c>
      <c r="M4568" s="2">
        <f>SUM(INDEX(ch_table[AAT],1):ch_table[[#This Row],[AAT]])</f>
        <v>9.5826388888889245</v>
      </c>
    </row>
    <row r="4569" spans="1:13" x14ac:dyDescent="0.25">
      <c r="A4569">
        <v>291</v>
      </c>
      <c r="B4569" s="1">
        <v>43580</v>
      </c>
      <c r="C4569" s="7">
        <v>0.39583333333333331</v>
      </c>
      <c r="D4569" t="s">
        <v>13</v>
      </c>
      <c r="G4569" s="2">
        <v>2.7777777777777779E-3</v>
      </c>
      <c r="H4569" s="15" t="str">
        <f t="shared" si="142"/>
        <v/>
      </c>
      <c r="I4569" s="2">
        <f>SUM(INDEX(ch_table[Duration],1):ch_table[[#This Row],[Duration]])</f>
        <v>100.15694444444483</v>
      </c>
      <c r="J4569" s="7">
        <v>0.70833333333333337</v>
      </c>
      <c r="K4569" s="16" t="str" cm="1">
        <f t="array" ref="K45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69" s="7" t="str">
        <f t="shared" si="143"/>
        <v/>
      </c>
      <c r="M4569" s="2">
        <f>SUM(INDEX(ch_table[AAT],1):ch_table[[#This Row],[AAT]])</f>
        <v>9.5826388888889245</v>
      </c>
    </row>
    <row r="4570" spans="1:13" x14ac:dyDescent="0.25">
      <c r="A4570">
        <v>291</v>
      </c>
      <c r="B4570" s="1">
        <v>43580</v>
      </c>
      <c r="C4570" s="7">
        <v>0.39861111111111108</v>
      </c>
      <c r="D4570" t="s">
        <v>52</v>
      </c>
      <c r="E4570" t="s">
        <v>122</v>
      </c>
      <c r="G4570" s="2">
        <v>1.458333333333333E-2</v>
      </c>
      <c r="H4570" s="15" t="str">
        <f t="shared" si="142"/>
        <v/>
      </c>
      <c r="I4570" s="2">
        <f>SUM(INDEX(ch_table[Duration],1):ch_table[[#This Row],[Duration]])</f>
        <v>100.17152777777817</v>
      </c>
      <c r="J4570" s="7">
        <v>0.70833333333333337</v>
      </c>
      <c r="K4570" s="16" t="str" cm="1">
        <f t="array" ref="K45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0" s="7" t="str">
        <f t="shared" si="143"/>
        <v/>
      </c>
      <c r="M4570" s="2">
        <f>SUM(INDEX(ch_table[AAT],1):ch_table[[#This Row],[AAT]])</f>
        <v>9.5826388888889245</v>
      </c>
    </row>
    <row r="4571" spans="1:13" x14ac:dyDescent="0.25">
      <c r="A4571">
        <v>291</v>
      </c>
      <c r="B4571" s="1">
        <v>43580</v>
      </c>
      <c r="C4571" s="7">
        <v>0.41319444444444442</v>
      </c>
      <c r="D4571" t="s">
        <v>54</v>
      </c>
      <c r="E4571" t="s">
        <v>122</v>
      </c>
      <c r="G4571" s="2">
        <v>8.3333333333333332E-3</v>
      </c>
      <c r="H4571" s="15" t="str">
        <f t="shared" si="142"/>
        <v/>
      </c>
      <c r="I4571" s="2">
        <f>SUM(INDEX(ch_table[Duration],1):ch_table[[#This Row],[Duration]])</f>
        <v>100.17986111111151</v>
      </c>
      <c r="J4571" s="7">
        <v>0.70833333333333337</v>
      </c>
      <c r="K4571" s="16" t="str" cm="1">
        <f t="array" ref="K45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1" s="7" t="str">
        <f t="shared" si="143"/>
        <v/>
      </c>
      <c r="M4571" s="2">
        <f>SUM(INDEX(ch_table[AAT],1):ch_table[[#This Row],[AAT]])</f>
        <v>9.5826388888889245</v>
      </c>
    </row>
    <row r="4572" spans="1:13" x14ac:dyDescent="0.25">
      <c r="A4572">
        <v>291</v>
      </c>
      <c r="B4572" s="1">
        <v>43580</v>
      </c>
      <c r="C4572" s="7">
        <v>0.42152777777777778</v>
      </c>
      <c r="D4572" t="s">
        <v>52</v>
      </c>
      <c r="E4572" t="s">
        <v>123</v>
      </c>
      <c r="G4572" s="2">
        <v>1.666666666666667E-2</v>
      </c>
      <c r="H4572" s="15" t="str">
        <f t="shared" si="142"/>
        <v/>
      </c>
      <c r="I4572" s="2">
        <f>SUM(INDEX(ch_table[Duration],1):ch_table[[#This Row],[Duration]])</f>
        <v>100.19652777777817</v>
      </c>
      <c r="J4572" s="7">
        <v>0.70833333333333337</v>
      </c>
      <c r="K4572" s="16" t="str" cm="1">
        <f t="array" ref="K45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2" s="7" t="str">
        <f t="shared" si="143"/>
        <v/>
      </c>
      <c r="M4572" s="2">
        <f>SUM(INDEX(ch_table[AAT],1):ch_table[[#This Row],[AAT]])</f>
        <v>9.5826388888889245</v>
      </c>
    </row>
    <row r="4573" spans="1:13" x14ac:dyDescent="0.25">
      <c r="A4573">
        <v>291</v>
      </c>
      <c r="B4573" s="1">
        <v>43580</v>
      </c>
      <c r="C4573" s="7">
        <v>0.43819444444444439</v>
      </c>
      <c r="D4573" t="s">
        <v>54</v>
      </c>
      <c r="E4573" t="s">
        <v>123</v>
      </c>
      <c r="G4573" s="2">
        <v>1.180555555555556E-2</v>
      </c>
      <c r="H4573" s="15" t="str">
        <f t="shared" si="142"/>
        <v/>
      </c>
      <c r="I4573" s="2">
        <f>SUM(INDEX(ch_table[Duration],1):ch_table[[#This Row],[Duration]])</f>
        <v>100.20833333333373</v>
      </c>
      <c r="J4573" s="7">
        <v>0.70833333333333337</v>
      </c>
      <c r="K4573" s="16" t="str" cm="1">
        <f t="array" ref="K45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3" s="7" t="str">
        <f t="shared" si="143"/>
        <v/>
      </c>
      <c r="M4573" s="2">
        <f>SUM(INDEX(ch_table[AAT],1):ch_table[[#This Row],[AAT]])</f>
        <v>9.5826388888889245</v>
      </c>
    </row>
    <row r="4574" spans="1:13" x14ac:dyDescent="0.25">
      <c r="A4574">
        <v>291</v>
      </c>
      <c r="B4574" s="1">
        <v>43580</v>
      </c>
      <c r="C4574" s="7">
        <v>0.45</v>
      </c>
      <c r="D4574" t="s">
        <v>55</v>
      </c>
      <c r="E4574" t="s">
        <v>3160</v>
      </c>
      <c r="G4574" s="2">
        <v>2.9861111111111109E-2</v>
      </c>
      <c r="H4574" s="15" t="str">
        <f t="shared" si="142"/>
        <v/>
      </c>
      <c r="I4574" s="2">
        <f>SUM(INDEX(ch_table[Duration],1):ch_table[[#This Row],[Duration]])</f>
        <v>100.23819444444484</v>
      </c>
      <c r="J4574" s="7">
        <v>0.70833333333333337</v>
      </c>
      <c r="K4574" s="16" t="str" cm="1">
        <f t="array" ref="K45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4" s="7" t="str">
        <f t="shared" si="143"/>
        <v/>
      </c>
      <c r="M4574" s="2">
        <f>SUM(INDEX(ch_table[AAT],1):ch_table[[#This Row],[AAT]])</f>
        <v>9.5826388888889245</v>
      </c>
    </row>
    <row r="4575" spans="1:13" x14ac:dyDescent="0.25">
      <c r="A4575">
        <v>291</v>
      </c>
      <c r="B4575" s="1">
        <v>43580</v>
      </c>
      <c r="C4575" s="7">
        <v>0.47986111111111113</v>
      </c>
      <c r="D4575" t="s">
        <v>55</v>
      </c>
      <c r="E4575" t="s">
        <v>3161</v>
      </c>
      <c r="G4575" s="2">
        <v>2.0833333333333329E-2</v>
      </c>
      <c r="H4575" s="15" t="str">
        <f t="shared" si="142"/>
        <v/>
      </c>
      <c r="I4575" s="2">
        <f>SUM(INDEX(ch_table[Duration],1):ch_table[[#This Row],[Duration]])</f>
        <v>100.25902777777817</v>
      </c>
      <c r="J4575" s="7">
        <v>0.70833333333333337</v>
      </c>
      <c r="K4575" s="16" t="str" cm="1">
        <f t="array" ref="K45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5" s="7" t="str">
        <f t="shared" si="143"/>
        <v/>
      </c>
      <c r="M4575" s="2">
        <f>SUM(INDEX(ch_table[AAT],1):ch_table[[#This Row],[AAT]])</f>
        <v>9.5826388888889245</v>
      </c>
    </row>
    <row r="4576" spans="1:13" x14ac:dyDescent="0.25">
      <c r="A4576">
        <v>291</v>
      </c>
      <c r="B4576" s="1">
        <v>43580</v>
      </c>
      <c r="C4576" s="7">
        <v>0.50069444444444444</v>
      </c>
      <c r="D4576" t="s">
        <v>55</v>
      </c>
      <c r="E4576" t="s">
        <v>3162</v>
      </c>
      <c r="G4576" s="2">
        <v>1.2500000000000001E-2</v>
      </c>
      <c r="H4576" s="15" t="str">
        <f t="shared" si="142"/>
        <v/>
      </c>
      <c r="I4576" s="2">
        <f>SUM(INDEX(ch_table[Duration],1):ch_table[[#This Row],[Duration]])</f>
        <v>100.27152777777818</v>
      </c>
      <c r="J4576" s="7">
        <v>0.70833333333333337</v>
      </c>
      <c r="K4576" s="16" t="str" cm="1">
        <f t="array" ref="K45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6" s="7" t="str">
        <f t="shared" si="143"/>
        <v/>
      </c>
      <c r="M4576" s="2">
        <f>SUM(INDEX(ch_table[AAT],1):ch_table[[#This Row],[AAT]])</f>
        <v>9.5826388888889245</v>
      </c>
    </row>
    <row r="4577" spans="1:13" x14ac:dyDescent="0.25">
      <c r="A4577">
        <v>291</v>
      </c>
      <c r="B4577" s="1">
        <v>43580</v>
      </c>
      <c r="C4577" s="7">
        <v>0.5131944444444444</v>
      </c>
      <c r="D4577" t="s">
        <v>31</v>
      </c>
      <c r="E4577" t="s">
        <v>3163</v>
      </c>
      <c r="G4577" s="2">
        <v>6.9444444444444447E-4</v>
      </c>
      <c r="H4577" s="15" t="str">
        <f t="shared" si="142"/>
        <v/>
      </c>
      <c r="I4577" s="2">
        <f>SUM(INDEX(ch_table[Duration],1):ch_table[[#This Row],[Duration]])</f>
        <v>100.27222222222262</v>
      </c>
      <c r="J4577" s="7">
        <v>0.70833333333333337</v>
      </c>
      <c r="K4577" s="16" t="str" cm="1">
        <f t="array" ref="K45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7" s="7" t="str">
        <f t="shared" si="143"/>
        <v/>
      </c>
      <c r="M4577" s="2">
        <f>SUM(INDEX(ch_table[AAT],1):ch_table[[#This Row],[AAT]])</f>
        <v>9.5826388888889245</v>
      </c>
    </row>
    <row r="4578" spans="1:13" x14ac:dyDescent="0.25">
      <c r="A4578">
        <v>291</v>
      </c>
      <c r="B4578" s="1">
        <v>43580</v>
      </c>
      <c r="C4578" s="7">
        <v>0.51388888888888884</v>
      </c>
      <c r="D4578" t="s">
        <v>29</v>
      </c>
      <c r="E4578" t="s">
        <v>30</v>
      </c>
      <c r="G4578" s="2">
        <v>3.888888888888889E-2</v>
      </c>
      <c r="H4578" s="15" t="str">
        <f t="shared" si="142"/>
        <v/>
      </c>
      <c r="I4578" s="2">
        <f>SUM(INDEX(ch_table[Duration],1):ch_table[[#This Row],[Duration]])</f>
        <v>100.31111111111152</v>
      </c>
      <c r="J4578" s="7">
        <v>0.70833333333333337</v>
      </c>
      <c r="K4578" s="16" t="str" cm="1">
        <f t="array" ref="K45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8" s="7" t="str">
        <f t="shared" si="143"/>
        <v/>
      </c>
      <c r="M4578" s="2">
        <f>SUM(INDEX(ch_table[AAT],1):ch_table[[#This Row],[AAT]])</f>
        <v>9.5826388888889245</v>
      </c>
    </row>
    <row r="4579" spans="1:13" x14ac:dyDescent="0.25">
      <c r="A4579">
        <v>291</v>
      </c>
      <c r="B4579" s="1">
        <v>43580</v>
      </c>
      <c r="C4579" s="7">
        <v>0.55277777777777781</v>
      </c>
      <c r="D4579" t="s">
        <v>2258</v>
      </c>
      <c r="E4579" t="s">
        <v>3164</v>
      </c>
      <c r="G4579" s="2">
        <v>1.180555555555556E-2</v>
      </c>
      <c r="H4579" s="15" t="str">
        <f t="shared" si="142"/>
        <v/>
      </c>
      <c r="I4579" s="2">
        <f>SUM(INDEX(ch_table[Duration],1):ch_table[[#This Row],[Duration]])</f>
        <v>100.32291666666707</v>
      </c>
      <c r="J4579" s="7">
        <v>0.70833333333333337</v>
      </c>
      <c r="K4579" s="16" t="str" cm="1">
        <f t="array" ref="K45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79" s="7" t="str">
        <f t="shared" si="143"/>
        <v/>
      </c>
      <c r="M4579" s="2">
        <f>SUM(INDEX(ch_table[AAT],1):ch_table[[#This Row],[AAT]])</f>
        <v>9.5826388888889245</v>
      </c>
    </row>
    <row r="4580" spans="1:13" x14ac:dyDescent="0.25">
      <c r="A4580">
        <v>291</v>
      </c>
      <c r="B4580" s="1">
        <v>43580</v>
      </c>
      <c r="C4580" s="7">
        <v>0.56458333333333333</v>
      </c>
      <c r="D4580" t="s">
        <v>2119</v>
      </c>
      <c r="E4580" t="s">
        <v>3165</v>
      </c>
      <c r="G4580" s="2">
        <v>0.1013888888888889</v>
      </c>
      <c r="H4580" s="15" t="str">
        <f t="shared" si="142"/>
        <v/>
      </c>
      <c r="I4580" s="2">
        <f>SUM(INDEX(ch_table[Duration],1):ch_table[[#This Row],[Duration]])</f>
        <v>100.42430555555596</v>
      </c>
      <c r="J4580" s="7">
        <v>0.70833333333333337</v>
      </c>
      <c r="K4580" s="16" t="str" cm="1">
        <f t="array" ref="K45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0" s="7" t="str">
        <f t="shared" si="143"/>
        <v/>
      </c>
      <c r="M4580" s="2">
        <f>SUM(INDEX(ch_table[AAT],1):ch_table[[#This Row],[AAT]])</f>
        <v>9.5826388888889245</v>
      </c>
    </row>
    <row r="4581" spans="1:13" x14ac:dyDescent="0.25">
      <c r="A4581">
        <v>291</v>
      </c>
      <c r="B4581" s="1">
        <v>43580</v>
      </c>
      <c r="C4581" s="7">
        <v>0.66597222222222219</v>
      </c>
      <c r="D4581" t="s">
        <v>2119</v>
      </c>
      <c r="E4581" t="s">
        <v>3166</v>
      </c>
      <c r="G4581" s="2">
        <v>1.9444444444444441E-2</v>
      </c>
      <c r="H4581" s="15" t="str">
        <f t="shared" si="142"/>
        <v/>
      </c>
      <c r="I4581" s="2">
        <f>SUM(INDEX(ch_table[Duration],1):ch_table[[#This Row],[Duration]])</f>
        <v>100.44375000000041</v>
      </c>
      <c r="J4581" s="7">
        <v>0.70833333333333337</v>
      </c>
      <c r="K4581" s="16" t="str" cm="1">
        <f t="array" ref="K45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1" s="7" t="str">
        <f t="shared" si="143"/>
        <v/>
      </c>
      <c r="M4581" s="2">
        <f>SUM(INDEX(ch_table[AAT],1):ch_table[[#This Row],[AAT]])</f>
        <v>9.5826388888889245</v>
      </c>
    </row>
    <row r="4582" spans="1:13" x14ac:dyDescent="0.25">
      <c r="A4582">
        <v>291</v>
      </c>
      <c r="B4582" s="1">
        <v>43580</v>
      </c>
      <c r="C4582" s="7">
        <v>0.68541666666666667</v>
      </c>
      <c r="D4582" t="s">
        <v>34</v>
      </c>
      <c r="E4582" t="s">
        <v>2507</v>
      </c>
      <c r="F4582" t="s">
        <v>2140</v>
      </c>
      <c r="G4582" s="2">
        <v>6.9444444444444447E-4</v>
      </c>
      <c r="H4582" s="15" t="str">
        <f t="shared" si="142"/>
        <v/>
      </c>
      <c r="I4582" s="2">
        <f>SUM(INDEX(ch_table[Duration],1):ch_table[[#This Row],[Duration]])</f>
        <v>100.44444444444485</v>
      </c>
      <c r="J4582" s="7">
        <v>0.70833333333333337</v>
      </c>
      <c r="K4582" s="16" t="str" cm="1">
        <f t="array" ref="K45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2" s="7" t="str">
        <f t="shared" si="143"/>
        <v/>
      </c>
      <c r="M4582" s="2">
        <f>SUM(INDEX(ch_table[AAT],1):ch_table[[#This Row],[AAT]])</f>
        <v>9.5826388888889245</v>
      </c>
    </row>
    <row r="4583" spans="1:13" x14ac:dyDescent="0.25">
      <c r="A4583">
        <v>291</v>
      </c>
      <c r="B4583" s="1">
        <v>43580</v>
      </c>
      <c r="C4583" s="7">
        <v>0.68611111111111112</v>
      </c>
      <c r="D4583" t="s">
        <v>2119</v>
      </c>
      <c r="E4583" t="s">
        <v>3167</v>
      </c>
      <c r="G4583" s="2">
        <v>2.222222222222222E-2</v>
      </c>
      <c r="H4583" s="15" t="str">
        <f t="shared" si="142"/>
        <v/>
      </c>
      <c r="I4583" s="2">
        <f>SUM(INDEX(ch_table[Duration],1):ch_table[[#This Row],[Duration]])</f>
        <v>100.46666666666708</v>
      </c>
      <c r="J4583" s="7">
        <v>0.70833333333333337</v>
      </c>
      <c r="K4583" s="16" t="str" cm="1">
        <f t="array" ref="K45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3" s="7" t="str">
        <f t="shared" si="143"/>
        <v/>
      </c>
      <c r="M4583" s="2">
        <f>SUM(INDEX(ch_table[AAT],1):ch_table[[#This Row],[AAT]])</f>
        <v>9.5826388888889245</v>
      </c>
    </row>
    <row r="4584" spans="1:13" x14ac:dyDescent="0.25">
      <c r="A4584">
        <v>291</v>
      </c>
      <c r="B4584" s="1">
        <v>43580</v>
      </c>
      <c r="C4584" s="7">
        <v>0.70833333333333337</v>
      </c>
      <c r="D4584" t="s">
        <v>31</v>
      </c>
      <c r="E4584" t="s">
        <v>3168</v>
      </c>
      <c r="G4584" s="2">
        <v>3.472222222222222E-3</v>
      </c>
      <c r="H4584" s="15" t="str">
        <f t="shared" si="142"/>
        <v/>
      </c>
      <c r="I4584" s="2">
        <f>SUM(INDEX(ch_table[Duration],1):ch_table[[#This Row],[Duration]])</f>
        <v>100.47013888888931</v>
      </c>
      <c r="J4584" s="7">
        <v>0.70833333333333337</v>
      </c>
      <c r="K4584" s="16" cm="1">
        <f t="array" ref="K45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3.4722222222222099E-3</v>
      </c>
      <c r="L4584" s="7" t="str">
        <f t="shared" si="143"/>
        <v/>
      </c>
      <c r="M4584" s="2">
        <f>SUM(INDEX(ch_table[AAT],1):ch_table[[#This Row],[AAT]])</f>
        <v>9.5861111111111459</v>
      </c>
    </row>
    <row r="4585" spans="1:13" x14ac:dyDescent="0.25">
      <c r="A4585">
        <v>291</v>
      </c>
      <c r="B4585" s="1">
        <v>43580</v>
      </c>
      <c r="C4585" s="7">
        <v>0.71180555555555558</v>
      </c>
      <c r="D4585" t="s">
        <v>23</v>
      </c>
      <c r="E4585" t="s">
        <v>3169</v>
      </c>
      <c r="G4585" s="2">
        <v>1.458333333333333E-2</v>
      </c>
      <c r="H4585" s="15" t="str">
        <f t="shared" si="142"/>
        <v/>
      </c>
      <c r="I4585" s="2">
        <f>SUM(INDEX(ch_table[Duration],1):ch_table[[#This Row],[Duration]])</f>
        <v>100.48472222222264</v>
      </c>
      <c r="J4585" s="7">
        <v>0.70833333333333337</v>
      </c>
      <c r="K4585" s="16" cm="1">
        <f t="array" ref="K45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4585" s="7" t="str">
        <f t="shared" si="143"/>
        <v/>
      </c>
      <c r="M4585" s="2">
        <f>SUM(INDEX(ch_table[AAT],1):ch_table[[#This Row],[AAT]])</f>
        <v>9.6006944444444784</v>
      </c>
    </row>
    <row r="4586" spans="1:13" x14ac:dyDescent="0.25">
      <c r="A4586">
        <v>291</v>
      </c>
      <c r="B4586" s="1">
        <v>43580</v>
      </c>
      <c r="C4586" s="7">
        <v>0.72638888888888886</v>
      </c>
      <c r="D4586" t="s">
        <v>8</v>
      </c>
      <c r="H4586" s="15">
        <f t="shared" si="142"/>
        <v>0.33055555555555555</v>
      </c>
      <c r="I4586" s="2">
        <f>SUM(INDEX(ch_table[Duration],1):ch_table[[#This Row],[Duration]])</f>
        <v>100.48472222222264</v>
      </c>
      <c r="J4586" s="7">
        <v>0.70833333333333337</v>
      </c>
      <c r="K4586" s="16" t="str" cm="1">
        <f t="array" ref="K45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6" s="7">
        <f t="shared" si="143"/>
        <v>1.805555555555554E-2</v>
      </c>
      <c r="M4586" s="2">
        <f>SUM(INDEX(ch_table[AAT],1):ch_table[[#This Row],[AAT]])</f>
        <v>9.6006944444444784</v>
      </c>
    </row>
    <row r="4587" spans="1:13" x14ac:dyDescent="0.25">
      <c r="A4587">
        <v>292</v>
      </c>
      <c r="B4587" s="1">
        <v>43584</v>
      </c>
      <c r="C4587" s="7">
        <v>0.60416666666666663</v>
      </c>
      <c r="D4587" t="s">
        <v>13</v>
      </c>
      <c r="G4587" s="2">
        <v>2.7777777777777779E-3</v>
      </c>
      <c r="H4587" s="15" t="str">
        <f t="shared" si="142"/>
        <v/>
      </c>
      <c r="I4587" s="2">
        <f>SUM(INDEX(ch_table[Duration],1):ch_table[[#This Row],[Duration]])</f>
        <v>100.48750000000042</v>
      </c>
      <c r="J4587" s="7">
        <v>0.91666666666666663</v>
      </c>
      <c r="K4587" s="16" t="str" cm="1">
        <f t="array" ref="K45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7" s="7" t="str">
        <f t="shared" si="143"/>
        <v/>
      </c>
      <c r="M4587" s="2">
        <f>SUM(INDEX(ch_table[AAT],1):ch_table[[#This Row],[AAT]])</f>
        <v>9.6006944444444784</v>
      </c>
    </row>
    <row r="4588" spans="1:13" x14ac:dyDescent="0.25">
      <c r="A4588">
        <v>292</v>
      </c>
      <c r="B4588" s="1">
        <v>43584</v>
      </c>
      <c r="C4588" s="7">
        <v>0.6069444444444444</v>
      </c>
      <c r="D4588" t="s">
        <v>52</v>
      </c>
      <c r="E4588" t="s">
        <v>275</v>
      </c>
      <c r="G4588" s="2">
        <v>3.3333333333333333E-2</v>
      </c>
      <c r="H4588" s="15" t="str">
        <f t="shared" si="142"/>
        <v/>
      </c>
      <c r="I4588" s="2">
        <f>SUM(INDEX(ch_table[Duration],1):ch_table[[#This Row],[Duration]])</f>
        <v>100.52083333333375</v>
      </c>
      <c r="J4588" s="7">
        <v>0.91666666666666663</v>
      </c>
      <c r="K4588" s="16" t="str" cm="1">
        <f t="array" ref="K45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8" s="7" t="str">
        <f t="shared" si="143"/>
        <v/>
      </c>
      <c r="M4588" s="2">
        <f>SUM(INDEX(ch_table[AAT],1):ch_table[[#This Row],[AAT]])</f>
        <v>9.6006944444444784</v>
      </c>
    </row>
    <row r="4589" spans="1:13" x14ac:dyDescent="0.25">
      <c r="A4589">
        <v>292</v>
      </c>
      <c r="B4589" s="1">
        <v>43584</v>
      </c>
      <c r="C4589" s="7">
        <v>0.64027777777777772</v>
      </c>
      <c r="D4589" t="s">
        <v>54</v>
      </c>
      <c r="E4589" t="s">
        <v>275</v>
      </c>
      <c r="G4589" s="2">
        <v>1.388888888888889E-2</v>
      </c>
      <c r="H4589" s="15" t="str">
        <f t="shared" si="142"/>
        <v/>
      </c>
      <c r="I4589" s="2">
        <f>SUM(INDEX(ch_table[Duration],1):ch_table[[#This Row],[Duration]])</f>
        <v>100.53472222222264</v>
      </c>
      <c r="J4589" s="7">
        <v>0.91666666666666663</v>
      </c>
      <c r="K4589" s="16" t="str" cm="1">
        <f t="array" ref="K45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89" s="7" t="str">
        <f t="shared" si="143"/>
        <v/>
      </c>
      <c r="M4589" s="2">
        <f>SUM(INDEX(ch_table[AAT],1):ch_table[[#This Row],[AAT]])</f>
        <v>9.6006944444444784</v>
      </c>
    </row>
    <row r="4590" spans="1:13" x14ac:dyDescent="0.25">
      <c r="A4590">
        <v>292</v>
      </c>
      <c r="B4590" s="1">
        <v>43584</v>
      </c>
      <c r="C4590" s="7">
        <v>0.65416666666666667</v>
      </c>
      <c r="D4590" t="s">
        <v>55</v>
      </c>
      <c r="E4590" t="s">
        <v>3170</v>
      </c>
      <c r="G4590" s="2">
        <v>3.5416666666666673E-2</v>
      </c>
      <c r="H4590" s="15" t="str">
        <f t="shared" si="142"/>
        <v/>
      </c>
      <c r="I4590" s="2">
        <f>SUM(INDEX(ch_table[Duration],1):ch_table[[#This Row],[Duration]])</f>
        <v>100.5701388888893</v>
      </c>
      <c r="J4590" s="7">
        <v>0.91666666666666663</v>
      </c>
      <c r="K4590" s="16" t="str" cm="1">
        <f t="array" ref="K45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0" s="7" t="str">
        <f t="shared" si="143"/>
        <v/>
      </c>
      <c r="M4590" s="2">
        <f>SUM(INDEX(ch_table[AAT],1):ch_table[[#This Row],[AAT]])</f>
        <v>9.6006944444444784</v>
      </c>
    </row>
    <row r="4591" spans="1:13" x14ac:dyDescent="0.25">
      <c r="A4591">
        <v>292</v>
      </c>
      <c r="B4591" s="1">
        <v>43584</v>
      </c>
      <c r="C4591" s="7">
        <v>0.68958333333333333</v>
      </c>
      <c r="D4591" t="s">
        <v>55</v>
      </c>
      <c r="E4591" t="s">
        <v>3171</v>
      </c>
      <c r="G4591" s="2">
        <v>2.7083333333333331E-2</v>
      </c>
      <c r="H4591" s="15" t="str">
        <f t="shared" si="142"/>
        <v/>
      </c>
      <c r="I4591" s="2">
        <f>SUM(INDEX(ch_table[Duration],1):ch_table[[#This Row],[Duration]])</f>
        <v>100.59722222222264</v>
      </c>
      <c r="J4591" s="7">
        <v>0.91666666666666663</v>
      </c>
      <c r="K4591" s="16" t="str" cm="1">
        <f t="array" ref="K45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1" s="7" t="str">
        <f t="shared" si="143"/>
        <v/>
      </c>
      <c r="M4591" s="2">
        <f>SUM(INDEX(ch_table[AAT],1):ch_table[[#This Row],[AAT]])</f>
        <v>9.6006944444444784</v>
      </c>
    </row>
    <row r="4592" spans="1:13" x14ac:dyDescent="0.25">
      <c r="A4592">
        <v>292</v>
      </c>
      <c r="B4592" s="1">
        <v>43584</v>
      </c>
      <c r="C4592" s="7">
        <v>0.71666666666666667</v>
      </c>
      <c r="D4592" t="s">
        <v>55</v>
      </c>
      <c r="E4592" t="s">
        <v>3172</v>
      </c>
      <c r="G4592" s="2">
        <v>2.4305555555555559E-2</v>
      </c>
      <c r="H4592" s="15" t="str">
        <f t="shared" si="142"/>
        <v/>
      </c>
      <c r="I4592" s="2">
        <f>SUM(INDEX(ch_table[Duration],1):ch_table[[#This Row],[Duration]])</f>
        <v>100.6215277777782</v>
      </c>
      <c r="J4592" s="7">
        <v>0.91666666666666663</v>
      </c>
      <c r="K4592" s="16" t="str" cm="1">
        <f t="array" ref="K45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2" s="7" t="str">
        <f t="shared" si="143"/>
        <v/>
      </c>
      <c r="M4592" s="2">
        <f>SUM(INDEX(ch_table[AAT],1):ch_table[[#This Row],[AAT]])</f>
        <v>9.6006944444444784</v>
      </c>
    </row>
    <row r="4593" spans="1:13" x14ac:dyDescent="0.25">
      <c r="A4593">
        <v>292</v>
      </c>
      <c r="B4593" s="1">
        <v>43584</v>
      </c>
      <c r="C4593" s="7">
        <v>0.74097222222222225</v>
      </c>
      <c r="D4593" t="s">
        <v>25</v>
      </c>
      <c r="E4593" t="s">
        <v>3173</v>
      </c>
      <c r="G4593" s="2">
        <v>2.5000000000000001E-2</v>
      </c>
      <c r="H4593" s="15" t="str">
        <f t="shared" si="142"/>
        <v/>
      </c>
      <c r="I4593" s="2">
        <f>SUM(INDEX(ch_table[Duration],1):ch_table[[#This Row],[Duration]])</f>
        <v>100.6465277777782</v>
      </c>
      <c r="J4593" s="7">
        <v>0.91666666666666663</v>
      </c>
      <c r="K4593" s="16" t="str" cm="1">
        <f t="array" ref="K45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3" s="7" t="str">
        <f t="shared" si="143"/>
        <v/>
      </c>
      <c r="M4593" s="2">
        <f>SUM(INDEX(ch_table[AAT],1):ch_table[[#This Row],[AAT]])</f>
        <v>9.6006944444444784</v>
      </c>
    </row>
    <row r="4594" spans="1:13" x14ac:dyDescent="0.25">
      <c r="A4594">
        <v>292</v>
      </c>
      <c r="B4594" s="1">
        <v>43584</v>
      </c>
      <c r="C4594" s="7">
        <v>0.76597222222222228</v>
      </c>
      <c r="D4594" t="s">
        <v>31</v>
      </c>
      <c r="E4594" t="s">
        <v>3174</v>
      </c>
      <c r="G4594" s="2">
        <v>1.3888888888888889E-3</v>
      </c>
      <c r="H4594" s="15" t="str">
        <f t="shared" si="142"/>
        <v/>
      </c>
      <c r="I4594" s="2">
        <f>SUM(INDEX(ch_table[Duration],1):ch_table[[#This Row],[Duration]])</f>
        <v>100.64791666666709</v>
      </c>
      <c r="J4594" s="7">
        <v>0.91666666666666663</v>
      </c>
      <c r="K4594" s="16" t="str" cm="1">
        <f t="array" ref="K45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4" s="7" t="str">
        <f t="shared" si="143"/>
        <v/>
      </c>
      <c r="M4594" s="2">
        <f>SUM(INDEX(ch_table[AAT],1):ch_table[[#This Row],[AAT]])</f>
        <v>9.6006944444444784</v>
      </c>
    </row>
    <row r="4595" spans="1:13" x14ac:dyDescent="0.25">
      <c r="A4595">
        <v>292</v>
      </c>
      <c r="B4595" s="1">
        <v>43584</v>
      </c>
      <c r="C4595" s="7">
        <v>0.76736111111111116</v>
      </c>
      <c r="D4595" t="s">
        <v>31</v>
      </c>
      <c r="E4595" t="s">
        <v>3175</v>
      </c>
      <c r="G4595" s="2">
        <v>6.9444444444444447E-4</v>
      </c>
      <c r="H4595" s="15" t="str">
        <f t="shared" si="142"/>
        <v/>
      </c>
      <c r="I4595" s="2">
        <f>SUM(INDEX(ch_table[Duration],1):ch_table[[#This Row],[Duration]])</f>
        <v>100.64861111111153</v>
      </c>
      <c r="J4595" s="7">
        <v>0.91666666666666663</v>
      </c>
      <c r="K4595" s="16" t="str" cm="1">
        <f t="array" ref="K45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5" s="7" t="str">
        <f t="shared" si="143"/>
        <v/>
      </c>
      <c r="M4595" s="2">
        <f>SUM(INDEX(ch_table[AAT],1):ch_table[[#This Row],[AAT]])</f>
        <v>9.6006944444444784</v>
      </c>
    </row>
    <row r="4596" spans="1:13" x14ac:dyDescent="0.25">
      <c r="A4596">
        <v>292</v>
      </c>
      <c r="B4596" s="1">
        <v>43584</v>
      </c>
      <c r="C4596" s="7">
        <v>0.7680555555555556</v>
      </c>
      <c r="D4596" t="s">
        <v>679</v>
      </c>
      <c r="E4596" t="s">
        <v>3108</v>
      </c>
      <c r="F4596" t="s">
        <v>1724</v>
      </c>
      <c r="G4596" s="2">
        <v>4.1666666666666657E-2</v>
      </c>
      <c r="H4596" s="15" t="str">
        <f t="shared" si="142"/>
        <v/>
      </c>
      <c r="I4596" s="2">
        <f>SUM(INDEX(ch_table[Duration],1):ch_table[[#This Row],[Duration]])</f>
        <v>100.69027777777821</v>
      </c>
      <c r="J4596" s="7">
        <v>0.91666666666666663</v>
      </c>
      <c r="K4596" s="16" t="str" cm="1">
        <f t="array" ref="K45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6" s="7" t="str">
        <f t="shared" si="143"/>
        <v/>
      </c>
      <c r="M4596" s="2">
        <f>SUM(INDEX(ch_table[AAT],1):ch_table[[#This Row],[AAT]])</f>
        <v>9.6006944444444784</v>
      </c>
    </row>
    <row r="4597" spans="1:13" x14ac:dyDescent="0.25">
      <c r="A4597">
        <v>292</v>
      </c>
      <c r="B4597" s="1">
        <v>43584</v>
      </c>
      <c r="C4597" s="7">
        <v>0.80972222222222223</v>
      </c>
      <c r="D4597" t="s">
        <v>23</v>
      </c>
      <c r="E4597" t="s">
        <v>3176</v>
      </c>
      <c r="G4597" s="2">
        <v>3.0555555555555551E-2</v>
      </c>
      <c r="H4597" s="15" t="str">
        <f t="shared" si="142"/>
        <v/>
      </c>
      <c r="I4597" s="2">
        <f>SUM(INDEX(ch_table[Duration],1):ch_table[[#This Row],[Duration]])</f>
        <v>100.72083333333376</v>
      </c>
      <c r="J4597" s="7">
        <v>0.91666666666666663</v>
      </c>
      <c r="K4597" s="16" t="str" cm="1">
        <f t="array" ref="K45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7" s="7" t="str">
        <f t="shared" si="143"/>
        <v/>
      </c>
      <c r="M4597" s="2">
        <f>SUM(INDEX(ch_table[AAT],1):ch_table[[#This Row],[AAT]])</f>
        <v>9.6006944444444784</v>
      </c>
    </row>
    <row r="4598" spans="1:13" x14ac:dyDescent="0.25">
      <c r="A4598">
        <v>292</v>
      </c>
      <c r="B4598" s="1">
        <v>43584</v>
      </c>
      <c r="C4598" s="7">
        <v>0.84027777777777779</v>
      </c>
      <c r="D4598" t="s">
        <v>8</v>
      </c>
      <c r="H4598" s="15">
        <f t="shared" si="142"/>
        <v>0.2361111111111111</v>
      </c>
      <c r="I4598" s="2">
        <f>SUM(INDEX(ch_table[Duration],1):ch_table[[#This Row],[Duration]])</f>
        <v>100.72083333333376</v>
      </c>
      <c r="J4598" s="7">
        <v>0.91666666666666663</v>
      </c>
      <c r="K4598" s="16" t="str" cm="1">
        <f t="array" ref="K45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8" s="7">
        <f t="shared" si="143"/>
        <v>0</v>
      </c>
      <c r="M4598" s="2">
        <f>SUM(INDEX(ch_table[AAT],1):ch_table[[#This Row],[AAT]])</f>
        <v>9.6006944444444784</v>
      </c>
    </row>
    <row r="4599" spans="1:13" x14ac:dyDescent="0.25">
      <c r="A4599">
        <v>293</v>
      </c>
      <c r="B4599" s="1">
        <v>43585</v>
      </c>
      <c r="C4599" s="7">
        <v>0.47916666666666669</v>
      </c>
      <c r="D4599" t="s">
        <v>13</v>
      </c>
      <c r="G4599" s="2">
        <v>2.7777777777777779E-3</v>
      </c>
      <c r="H4599" s="15" t="str">
        <f t="shared" si="142"/>
        <v/>
      </c>
      <c r="I4599" s="2">
        <f>SUM(INDEX(ch_table[Duration],1):ch_table[[#This Row],[Duration]])</f>
        <v>100.72361111111154</v>
      </c>
      <c r="J4599" s="7">
        <v>0.79166666666666663</v>
      </c>
      <c r="K4599" s="16" t="str" cm="1">
        <f t="array" ref="K45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599" s="7" t="str">
        <f t="shared" si="143"/>
        <v/>
      </c>
      <c r="M4599" s="2">
        <f>SUM(INDEX(ch_table[AAT],1):ch_table[[#This Row],[AAT]])</f>
        <v>9.6006944444444784</v>
      </c>
    </row>
    <row r="4600" spans="1:13" x14ac:dyDescent="0.25">
      <c r="A4600">
        <v>293</v>
      </c>
      <c r="B4600" s="1">
        <v>43585</v>
      </c>
      <c r="C4600" s="7">
        <v>0.48194444444444451</v>
      </c>
      <c r="D4600" t="s">
        <v>52</v>
      </c>
      <c r="E4600" t="s">
        <v>53</v>
      </c>
      <c r="G4600" s="2">
        <v>3.5416666666666673E-2</v>
      </c>
      <c r="H4600" s="15" t="str">
        <f t="shared" si="142"/>
        <v/>
      </c>
      <c r="I4600" s="2">
        <f>SUM(INDEX(ch_table[Duration],1):ch_table[[#This Row],[Duration]])</f>
        <v>100.7590277777782</v>
      </c>
      <c r="J4600" s="7">
        <v>0.79166666666666663</v>
      </c>
      <c r="K4600" s="16" t="str" cm="1">
        <f t="array" ref="K46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0" s="7" t="str">
        <f t="shared" si="143"/>
        <v/>
      </c>
      <c r="M4600" s="2">
        <f>SUM(INDEX(ch_table[AAT],1):ch_table[[#This Row],[AAT]])</f>
        <v>9.6006944444444784</v>
      </c>
    </row>
    <row r="4601" spans="1:13" x14ac:dyDescent="0.25">
      <c r="A4601">
        <v>293</v>
      </c>
      <c r="B4601" s="1">
        <v>43585</v>
      </c>
      <c r="C4601" s="7">
        <v>0.51736111111111116</v>
      </c>
      <c r="D4601" t="s">
        <v>54</v>
      </c>
      <c r="E4601" t="s">
        <v>53</v>
      </c>
      <c r="G4601" s="2">
        <v>1.458333333333333E-2</v>
      </c>
      <c r="H4601" s="15" t="str">
        <f t="shared" si="142"/>
        <v/>
      </c>
      <c r="I4601" s="2">
        <f>SUM(INDEX(ch_table[Duration],1):ch_table[[#This Row],[Duration]])</f>
        <v>100.77361111111153</v>
      </c>
      <c r="J4601" s="7">
        <v>0.79166666666666663</v>
      </c>
      <c r="K4601" s="16" t="str" cm="1">
        <f t="array" ref="K46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1" s="7" t="str">
        <f t="shared" si="143"/>
        <v/>
      </c>
      <c r="M4601" s="2">
        <f>SUM(INDEX(ch_table[AAT],1):ch_table[[#This Row],[AAT]])</f>
        <v>9.6006944444444784</v>
      </c>
    </row>
    <row r="4602" spans="1:13" x14ac:dyDescent="0.25">
      <c r="A4602">
        <v>293</v>
      </c>
      <c r="B4602" s="1">
        <v>43585</v>
      </c>
      <c r="C4602" s="7">
        <v>0.53194444444444444</v>
      </c>
      <c r="D4602" t="s">
        <v>55</v>
      </c>
      <c r="E4602" t="s">
        <v>3177</v>
      </c>
      <c r="G4602" s="2">
        <v>2.222222222222222E-2</v>
      </c>
      <c r="H4602" s="15" t="str">
        <f t="shared" si="142"/>
        <v/>
      </c>
      <c r="I4602" s="2">
        <f>SUM(INDEX(ch_table[Duration],1):ch_table[[#This Row],[Duration]])</f>
        <v>100.79583333333376</v>
      </c>
      <c r="J4602" s="7">
        <v>0.79166666666666663</v>
      </c>
      <c r="K4602" s="16" t="str" cm="1">
        <f t="array" ref="K46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2" s="7" t="str">
        <f t="shared" si="143"/>
        <v/>
      </c>
      <c r="M4602" s="2">
        <f>SUM(INDEX(ch_table[AAT],1):ch_table[[#This Row],[AAT]])</f>
        <v>9.6006944444444784</v>
      </c>
    </row>
    <row r="4603" spans="1:13" x14ac:dyDescent="0.25">
      <c r="A4603">
        <v>293</v>
      </c>
      <c r="B4603" s="1">
        <v>43585</v>
      </c>
      <c r="C4603" s="7">
        <v>0.5541666666666667</v>
      </c>
      <c r="D4603" t="s">
        <v>25</v>
      </c>
      <c r="E4603" t="s">
        <v>3178</v>
      </c>
      <c r="G4603" s="2">
        <v>2.9861111111111109E-2</v>
      </c>
      <c r="H4603" s="15" t="str">
        <f t="shared" si="142"/>
        <v/>
      </c>
      <c r="I4603" s="2">
        <f>SUM(INDEX(ch_table[Duration],1):ch_table[[#This Row],[Duration]])</f>
        <v>100.82569444444488</v>
      </c>
      <c r="J4603" s="7">
        <v>0.79166666666666663</v>
      </c>
      <c r="K4603" s="16" t="str" cm="1">
        <f t="array" ref="K46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3" s="7" t="str">
        <f t="shared" si="143"/>
        <v/>
      </c>
      <c r="M4603" s="2">
        <f>SUM(INDEX(ch_table[AAT],1):ch_table[[#This Row],[AAT]])</f>
        <v>9.6006944444444784</v>
      </c>
    </row>
    <row r="4604" spans="1:13" x14ac:dyDescent="0.25">
      <c r="A4604">
        <v>293</v>
      </c>
      <c r="B4604" s="1">
        <v>43585</v>
      </c>
      <c r="C4604" s="7">
        <v>0.58402777777777781</v>
      </c>
      <c r="D4604" t="s">
        <v>31</v>
      </c>
      <c r="E4604" t="s">
        <v>3179</v>
      </c>
      <c r="G4604" s="2">
        <v>1.3888888888888889E-3</v>
      </c>
      <c r="H4604" s="15" t="str">
        <f t="shared" si="142"/>
        <v/>
      </c>
      <c r="I4604" s="2">
        <f>SUM(INDEX(ch_table[Duration],1):ch_table[[#This Row],[Duration]])</f>
        <v>100.82708333333376</v>
      </c>
      <c r="J4604" s="7">
        <v>0.79166666666666663</v>
      </c>
      <c r="K4604" s="16" t="str" cm="1">
        <f t="array" ref="K46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4" s="7" t="str">
        <f t="shared" si="143"/>
        <v/>
      </c>
      <c r="M4604" s="2">
        <f>SUM(INDEX(ch_table[AAT],1):ch_table[[#This Row],[AAT]])</f>
        <v>9.6006944444444784</v>
      </c>
    </row>
    <row r="4605" spans="1:13" x14ac:dyDescent="0.25">
      <c r="A4605">
        <v>293</v>
      </c>
      <c r="B4605" s="1">
        <v>43585</v>
      </c>
      <c r="C4605" s="7">
        <v>0.5854166666666667</v>
      </c>
      <c r="D4605" t="s">
        <v>286</v>
      </c>
      <c r="E4605" t="s">
        <v>3180</v>
      </c>
      <c r="G4605" s="2">
        <v>1.388888888888889E-2</v>
      </c>
      <c r="H4605" s="15" t="str">
        <f t="shared" si="142"/>
        <v/>
      </c>
      <c r="I4605" s="2">
        <f>SUM(INDEX(ch_table[Duration],1):ch_table[[#This Row],[Duration]])</f>
        <v>100.84097222222265</v>
      </c>
      <c r="J4605" s="7">
        <v>0.79166666666666663</v>
      </c>
      <c r="K4605" s="16" t="str" cm="1">
        <f t="array" ref="K46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5" s="7" t="str">
        <f t="shared" si="143"/>
        <v/>
      </c>
      <c r="M4605" s="2">
        <f>SUM(INDEX(ch_table[AAT],1):ch_table[[#This Row],[AAT]])</f>
        <v>9.6006944444444784</v>
      </c>
    </row>
    <row r="4606" spans="1:13" x14ac:dyDescent="0.25">
      <c r="A4606">
        <v>293</v>
      </c>
      <c r="B4606" s="1">
        <v>43585</v>
      </c>
      <c r="C4606" s="7">
        <v>0.59930555555555554</v>
      </c>
      <c r="D4606" t="s">
        <v>91</v>
      </c>
      <c r="E4606" t="s">
        <v>3181</v>
      </c>
      <c r="F4606" t="s">
        <v>289</v>
      </c>
      <c r="G4606" s="2">
        <v>5.8333333333333327E-2</v>
      </c>
      <c r="H4606" s="15" t="str">
        <f t="shared" si="142"/>
        <v/>
      </c>
      <c r="I4606" s="2">
        <f>SUM(INDEX(ch_table[Duration],1):ch_table[[#This Row],[Duration]])</f>
        <v>100.89930555555598</v>
      </c>
      <c r="J4606" s="7">
        <v>0.79166666666666663</v>
      </c>
      <c r="K4606" s="16" t="str" cm="1">
        <f t="array" ref="K46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6" s="7" t="str">
        <f t="shared" si="143"/>
        <v/>
      </c>
      <c r="M4606" s="2">
        <f>SUM(INDEX(ch_table[AAT],1):ch_table[[#This Row],[AAT]])</f>
        <v>9.6006944444444784</v>
      </c>
    </row>
    <row r="4607" spans="1:13" x14ac:dyDescent="0.25">
      <c r="A4607">
        <v>293</v>
      </c>
      <c r="B4607" s="1">
        <v>43585</v>
      </c>
      <c r="C4607" s="7">
        <v>0.65763888888888888</v>
      </c>
      <c r="D4607" t="s">
        <v>2381</v>
      </c>
      <c r="E4607" t="s">
        <v>3182</v>
      </c>
      <c r="G4607" s="2">
        <v>2.0833333333333329E-3</v>
      </c>
      <c r="H4607" s="15" t="str">
        <f t="shared" si="142"/>
        <v/>
      </c>
      <c r="I4607" s="2">
        <f>SUM(INDEX(ch_table[Duration],1):ch_table[[#This Row],[Duration]])</f>
        <v>100.90138888888931</v>
      </c>
      <c r="J4607" s="7">
        <v>0.79166666666666663</v>
      </c>
      <c r="K4607" s="16" t="str" cm="1">
        <f t="array" ref="K46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7" s="7" t="str">
        <f t="shared" si="143"/>
        <v/>
      </c>
      <c r="M4607" s="2">
        <f>SUM(INDEX(ch_table[AAT],1):ch_table[[#This Row],[AAT]])</f>
        <v>9.6006944444444784</v>
      </c>
    </row>
    <row r="4608" spans="1:13" x14ac:dyDescent="0.25">
      <c r="A4608">
        <v>293</v>
      </c>
      <c r="B4608" s="1">
        <v>43585</v>
      </c>
      <c r="C4608" s="7">
        <v>0.65972222222222221</v>
      </c>
      <c r="D4608" t="s">
        <v>23</v>
      </c>
      <c r="E4608" t="s">
        <v>3183</v>
      </c>
      <c r="G4608" s="2">
        <v>1.9444444444444441E-2</v>
      </c>
      <c r="H4608" s="15" t="str">
        <f t="shared" si="142"/>
        <v/>
      </c>
      <c r="I4608" s="2">
        <f>SUM(INDEX(ch_table[Duration],1):ch_table[[#This Row],[Duration]])</f>
        <v>100.92083333333376</v>
      </c>
      <c r="J4608" s="7">
        <v>0.79166666666666663</v>
      </c>
      <c r="K4608" s="16" t="str" cm="1">
        <f t="array" ref="K46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8" s="7" t="str">
        <f t="shared" si="143"/>
        <v/>
      </c>
      <c r="M4608" s="2">
        <f>SUM(INDEX(ch_table[AAT],1):ch_table[[#This Row],[AAT]])</f>
        <v>9.6006944444444784</v>
      </c>
    </row>
    <row r="4609" spans="1:13" x14ac:dyDescent="0.25">
      <c r="A4609">
        <v>293</v>
      </c>
      <c r="B4609" s="1">
        <v>43585</v>
      </c>
      <c r="C4609" s="7">
        <v>0.6791666666666667</v>
      </c>
      <c r="D4609" t="s">
        <v>8</v>
      </c>
      <c r="H4609" s="15">
        <f t="shared" si="142"/>
        <v>0.19999999999999996</v>
      </c>
      <c r="I4609" s="2">
        <f>SUM(INDEX(ch_table[Duration],1):ch_table[[#This Row],[Duration]])</f>
        <v>100.92083333333376</v>
      </c>
      <c r="J4609" s="7">
        <v>0.79166666666666663</v>
      </c>
      <c r="K4609" s="16" t="str" cm="1">
        <f t="array" ref="K46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09" s="7">
        <f t="shared" si="143"/>
        <v>0</v>
      </c>
      <c r="M4609" s="2">
        <f>SUM(INDEX(ch_table[AAT],1):ch_table[[#This Row],[AAT]])</f>
        <v>9.6006944444444784</v>
      </c>
    </row>
    <row r="4610" spans="1:13" x14ac:dyDescent="0.25">
      <c r="A4610">
        <v>294</v>
      </c>
      <c r="B4610" s="1">
        <v>43586</v>
      </c>
      <c r="C4610" s="7">
        <v>0.47916666666666669</v>
      </c>
      <c r="D4610" t="s">
        <v>13</v>
      </c>
      <c r="G4610" s="2">
        <v>2.7777777777777779E-3</v>
      </c>
      <c r="H4610" s="15" t="str">
        <f t="shared" ref="H4610:H4673" si="144">IF(OR($D4610="House rose", $D4610="Session end"), SUMIF(A:A,A4610, G:G),"")</f>
        <v/>
      </c>
      <c r="I4610" s="2">
        <f>SUM(INDEX(ch_table[Duration],1):ch_table[[#This Row],[Duration]])</f>
        <v>100.92361111111154</v>
      </c>
      <c r="J4610" s="7">
        <v>0.79166666666666663</v>
      </c>
      <c r="K4610" s="16" t="str" cm="1">
        <f t="array" ref="K46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0" s="7" t="str">
        <f t="shared" ref="L4610:L4673" si="145">IF(OR(D4610="House rose",D4610="Session end"), SUMIF(A:A, A4610,K:K),"")</f>
        <v/>
      </c>
      <c r="M4610" s="2">
        <f>SUM(INDEX(ch_table[AAT],1):ch_table[[#This Row],[AAT]])</f>
        <v>9.6006944444444784</v>
      </c>
    </row>
    <row r="4611" spans="1:13" x14ac:dyDescent="0.25">
      <c r="A4611">
        <v>294</v>
      </c>
      <c r="B4611" s="1">
        <v>43586</v>
      </c>
      <c r="C4611" s="7">
        <v>0.48194444444444451</v>
      </c>
      <c r="D4611" t="s">
        <v>52</v>
      </c>
      <c r="E4611" t="s">
        <v>167</v>
      </c>
      <c r="G4611" s="2">
        <v>1.458333333333333E-2</v>
      </c>
      <c r="H4611" s="15" t="str">
        <f t="shared" si="144"/>
        <v/>
      </c>
      <c r="I4611" s="2">
        <f>SUM(INDEX(ch_table[Duration],1):ch_table[[#This Row],[Duration]])</f>
        <v>100.93819444444487</v>
      </c>
      <c r="J4611" s="7">
        <v>0.79166666666666663</v>
      </c>
      <c r="K4611" s="16" t="str" cm="1">
        <f t="array" ref="K46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1" s="7" t="str">
        <f t="shared" si="145"/>
        <v/>
      </c>
      <c r="M4611" s="2">
        <f>SUM(INDEX(ch_table[AAT],1):ch_table[[#This Row],[AAT]])</f>
        <v>9.6006944444444784</v>
      </c>
    </row>
    <row r="4612" spans="1:13" x14ac:dyDescent="0.25">
      <c r="A4612">
        <v>294</v>
      </c>
      <c r="B4612" s="1">
        <v>43586</v>
      </c>
      <c r="C4612" s="7">
        <v>0.49652777777777779</v>
      </c>
      <c r="D4612" t="s">
        <v>54</v>
      </c>
      <c r="E4612" t="s">
        <v>167</v>
      </c>
      <c r="G4612" s="2">
        <v>6.9444444444444441E-3</v>
      </c>
      <c r="H4612" s="15" t="str">
        <f t="shared" si="144"/>
        <v/>
      </c>
      <c r="I4612" s="2">
        <f>SUM(INDEX(ch_table[Duration],1):ch_table[[#This Row],[Duration]])</f>
        <v>100.94513888888932</v>
      </c>
      <c r="J4612" s="7">
        <v>0.79166666666666663</v>
      </c>
      <c r="K4612" s="16" t="str" cm="1">
        <f t="array" ref="K46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2" s="7" t="str">
        <f t="shared" si="145"/>
        <v/>
      </c>
      <c r="M4612" s="2">
        <f>SUM(INDEX(ch_table[AAT],1):ch_table[[#This Row],[AAT]])</f>
        <v>9.6006944444444784</v>
      </c>
    </row>
    <row r="4613" spans="1:13" x14ac:dyDescent="0.25">
      <c r="A4613">
        <v>294</v>
      </c>
      <c r="B4613" s="1">
        <v>43586</v>
      </c>
      <c r="C4613" s="7">
        <v>0.50347222222222221</v>
      </c>
      <c r="D4613" t="s">
        <v>52</v>
      </c>
      <c r="E4613" t="s">
        <v>111</v>
      </c>
      <c r="G4613" s="2">
        <v>3.1944444444444442E-2</v>
      </c>
      <c r="H4613" s="15" t="str">
        <f t="shared" si="144"/>
        <v/>
      </c>
      <c r="I4613" s="2">
        <f>SUM(INDEX(ch_table[Duration],1):ch_table[[#This Row],[Duration]])</f>
        <v>100.97708333333377</v>
      </c>
      <c r="J4613" s="7">
        <v>0.79166666666666663</v>
      </c>
      <c r="K4613" s="16" t="str" cm="1">
        <f t="array" ref="K46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3" s="7" t="str">
        <f t="shared" si="145"/>
        <v/>
      </c>
      <c r="M4613" s="2">
        <f>SUM(INDEX(ch_table[AAT],1):ch_table[[#This Row],[AAT]])</f>
        <v>9.6006944444444784</v>
      </c>
    </row>
    <row r="4614" spans="1:13" x14ac:dyDescent="0.25">
      <c r="A4614">
        <v>294</v>
      </c>
      <c r="B4614" s="1">
        <v>43586</v>
      </c>
      <c r="C4614" s="7">
        <v>0.53541666666666665</v>
      </c>
      <c r="D4614" t="s">
        <v>25</v>
      </c>
      <c r="E4614" t="s">
        <v>3184</v>
      </c>
      <c r="G4614" s="2">
        <v>2.777777777777778E-2</v>
      </c>
      <c r="H4614" s="15" t="str">
        <f t="shared" si="144"/>
        <v/>
      </c>
      <c r="I4614" s="2">
        <f>SUM(INDEX(ch_table[Duration],1):ch_table[[#This Row],[Duration]])</f>
        <v>101.00486111111154</v>
      </c>
      <c r="J4614" s="7">
        <v>0.79166666666666663</v>
      </c>
      <c r="K4614" s="16" t="str" cm="1">
        <f t="array" ref="K46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4" s="7" t="str">
        <f t="shared" si="145"/>
        <v/>
      </c>
      <c r="M4614" s="2">
        <f>SUM(INDEX(ch_table[AAT],1):ch_table[[#This Row],[AAT]])</f>
        <v>9.6006944444444784</v>
      </c>
    </row>
    <row r="4615" spans="1:13" x14ac:dyDescent="0.25">
      <c r="A4615">
        <v>294</v>
      </c>
      <c r="B4615" s="1">
        <v>43586</v>
      </c>
      <c r="C4615" s="7">
        <v>0.56319444444444444</v>
      </c>
      <c r="D4615" t="s">
        <v>31</v>
      </c>
      <c r="E4615" t="s">
        <v>3185</v>
      </c>
      <c r="G4615" s="2">
        <v>1.3888888888888889E-3</v>
      </c>
      <c r="H4615" s="15" t="str">
        <f t="shared" si="144"/>
        <v/>
      </c>
      <c r="I4615" s="2">
        <f>SUM(INDEX(ch_table[Duration],1):ch_table[[#This Row],[Duration]])</f>
        <v>101.00625000000042</v>
      </c>
      <c r="J4615" s="7">
        <v>0.79166666666666663</v>
      </c>
      <c r="K4615" s="16" t="str" cm="1">
        <f t="array" ref="K46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5" s="7" t="str">
        <f t="shared" si="145"/>
        <v/>
      </c>
      <c r="M4615" s="2">
        <f>SUM(INDEX(ch_table[AAT],1):ch_table[[#This Row],[AAT]])</f>
        <v>9.6006944444444784</v>
      </c>
    </row>
    <row r="4616" spans="1:13" x14ac:dyDescent="0.25">
      <c r="A4616">
        <v>294</v>
      </c>
      <c r="B4616" s="1">
        <v>43586</v>
      </c>
      <c r="C4616" s="7">
        <v>0.56458333333333333</v>
      </c>
      <c r="D4616" t="s">
        <v>31</v>
      </c>
      <c r="E4616" t="s">
        <v>3186</v>
      </c>
      <c r="G4616" s="2">
        <v>1.3888888888888889E-3</v>
      </c>
      <c r="H4616" s="15" t="str">
        <f t="shared" si="144"/>
        <v/>
      </c>
      <c r="I4616" s="2">
        <f>SUM(INDEX(ch_table[Duration],1):ch_table[[#This Row],[Duration]])</f>
        <v>101.0076388888893</v>
      </c>
      <c r="J4616" s="7">
        <v>0.79166666666666663</v>
      </c>
      <c r="K4616" s="16" t="str" cm="1">
        <f t="array" ref="K46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6" s="7" t="str">
        <f t="shared" si="145"/>
        <v/>
      </c>
      <c r="M4616" s="2">
        <f>SUM(INDEX(ch_table[AAT],1):ch_table[[#This Row],[AAT]])</f>
        <v>9.6006944444444784</v>
      </c>
    </row>
    <row r="4617" spans="1:13" x14ac:dyDescent="0.25">
      <c r="A4617">
        <v>294</v>
      </c>
      <c r="B4617" s="1">
        <v>43586</v>
      </c>
      <c r="C4617" s="7">
        <v>0.56597222222222221</v>
      </c>
      <c r="D4617" t="s">
        <v>286</v>
      </c>
      <c r="E4617" t="s">
        <v>3187</v>
      </c>
      <c r="G4617" s="2">
        <v>8.3333333333333332E-3</v>
      </c>
      <c r="H4617" s="15" t="str">
        <f t="shared" si="144"/>
        <v/>
      </c>
      <c r="I4617" s="2">
        <f>SUM(INDEX(ch_table[Duration],1):ch_table[[#This Row],[Duration]])</f>
        <v>101.01597222222264</v>
      </c>
      <c r="J4617" s="7">
        <v>0.79166666666666663</v>
      </c>
      <c r="K4617" s="16" t="str" cm="1">
        <f t="array" ref="K46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7" s="7" t="str">
        <f t="shared" si="145"/>
        <v/>
      </c>
      <c r="M4617" s="2">
        <f>SUM(INDEX(ch_table[AAT],1):ch_table[[#This Row],[AAT]])</f>
        <v>9.6006944444444784</v>
      </c>
    </row>
    <row r="4618" spans="1:13" x14ac:dyDescent="0.25">
      <c r="A4618">
        <v>294</v>
      </c>
      <c r="B4618" s="1">
        <v>43586</v>
      </c>
      <c r="C4618" s="7">
        <v>0.57430555555555551</v>
      </c>
      <c r="D4618" t="s">
        <v>297</v>
      </c>
      <c r="E4618" t="s">
        <v>3188</v>
      </c>
      <c r="G4618" s="2">
        <v>7.5694444444444439E-2</v>
      </c>
      <c r="H4618" s="15" t="str">
        <f t="shared" si="144"/>
        <v/>
      </c>
      <c r="I4618" s="2">
        <f>SUM(INDEX(ch_table[Duration],1):ch_table[[#This Row],[Duration]])</f>
        <v>101.09166666666709</v>
      </c>
      <c r="J4618" s="7">
        <v>0.79166666666666663</v>
      </c>
      <c r="K4618" s="16" t="str" cm="1">
        <f t="array" ref="K46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8" s="7" t="str">
        <f t="shared" si="145"/>
        <v/>
      </c>
      <c r="M4618" s="2">
        <f>SUM(INDEX(ch_table[AAT],1):ch_table[[#This Row],[AAT]])</f>
        <v>9.6006944444444784</v>
      </c>
    </row>
    <row r="4619" spans="1:13" x14ac:dyDescent="0.25">
      <c r="A4619">
        <v>294</v>
      </c>
      <c r="B4619" s="1">
        <v>43586</v>
      </c>
      <c r="C4619" s="7">
        <v>0.65</v>
      </c>
      <c r="D4619" t="s">
        <v>34</v>
      </c>
      <c r="E4619" t="s">
        <v>2506</v>
      </c>
      <c r="F4619" t="s">
        <v>2140</v>
      </c>
      <c r="G4619" s="2">
        <v>6.9444444444444447E-4</v>
      </c>
      <c r="H4619" s="15" t="str">
        <f t="shared" si="144"/>
        <v/>
      </c>
      <c r="I4619" s="2">
        <f>SUM(INDEX(ch_table[Duration],1):ch_table[[#This Row],[Duration]])</f>
        <v>101.09236111111154</v>
      </c>
      <c r="J4619" s="7">
        <v>0.79166666666666663</v>
      </c>
      <c r="K4619" s="16" t="str" cm="1">
        <f t="array" ref="K46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19" s="7" t="str">
        <f t="shared" si="145"/>
        <v/>
      </c>
      <c r="M4619" s="2">
        <f>SUM(INDEX(ch_table[AAT],1):ch_table[[#This Row],[AAT]])</f>
        <v>9.6006944444444784</v>
      </c>
    </row>
    <row r="4620" spans="1:13" x14ac:dyDescent="0.25">
      <c r="A4620">
        <v>294</v>
      </c>
      <c r="B4620" s="1">
        <v>43586</v>
      </c>
      <c r="C4620" s="7">
        <v>0.65069444444444446</v>
      </c>
      <c r="D4620" t="s">
        <v>297</v>
      </c>
      <c r="E4620" t="s">
        <v>3189</v>
      </c>
      <c r="G4620" s="2">
        <v>4.583333333333333E-2</v>
      </c>
      <c r="H4620" s="15" t="str">
        <f t="shared" si="144"/>
        <v/>
      </c>
      <c r="I4620" s="2">
        <f>SUM(INDEX(ch_table[Duration],1):ch_table[[#This Row],[Duration]])</f>
        <v>101.13819444444488</v>
      </c>
      <c r="J4620" s="7">
        <v>0.79166666666666663</v>
      </c>
      <c r="K4620" s="16" t="str" cm="1">
        <f t="array" ref="K46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0" s="7" t="str">
        <f t="shared" si="145"/>
        <v/>
      </c>
      <c r="M4620" s="2">
        <f>SUM(INDEX(ch_table[AAT],1):ch_table[[#This Row],[AAT]])</f>
        <v>9.6006944444444784</v>
      </c>
    </row>
    <row r="4621" spans="1:13" x14ac:dyDescent="0.25">
      <c r="A4621">
        <v>294</v>
      </c>
      <c r="B4621" s="1">
        <v>43586</v>
      </c>
      <c r="C4621" s="7">
        <v>0.69652777777777775</v>
      </c>
      <c r="D4621" t="s">
        <v>34</v>
      </c>
      <c r="E4621" t="s">
        <v>2294</v>
      </c>
      <c r="F4621" t="s">
        <v>2140</v>
      </c>
      <c r="G4621" s="2">
        <v>6.9444444444444447E-4</v>
      </c>
      <c r="H4621" s="15" t="str">
        <f t="shared" si="144"/>
        <v/>
      </c>
      <c r="I4621" s="2">
        <f>SUM(INDEX(ch_table[Duration],1):ch_table[[#This Row],[Duration]])</f>
        <v>101.13888888888933</v>
      </c>
      <c r="J4621" s="7">
        <v>0.79166666666666663</v>
      </c>
      <c r="K4621" s="16" t="str" cm="1">
        <f t="array" ref="K46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1" s="7" t="str">
        <f t="shared" si="145"/>
        <v/>
      </c>
      <c r="M4621" s="2">
        <f>SUM(INDEX(ch_table[AAT],1):ch_table[[#This Row],[AAT]])</f>
        <v>9.6006944444444784</v>
      </c>
    </row>
    <row r="4622" spans="1:13" x14ac:dyDescent="0.25">
      <c r="A4622">
        <v>294</v>
      </c>
      <c r="B4622" s="1">
        <v>43586</v>
      </c>
      <c r="C4622" s="7">
        <v>0.69722222222222219</v>
      </c>
      <c r="D4622" t="s">
        <v>297</v>
      </c>
      <c r="E4622" t="s">
        <v>3189</v>
      </c>
      <c r="G4622" s="2">
        <v>5.5555555555555552E-2</v>
      </c>
      <c r="H4622" s="15" t="str">
        <f t="shared" si="144"/>
        <v/>
      </c>
      <c r="I4622" s="2">
        <f>SUM(INDEX(ch_table[Duration],1):ch_table[[#This Row],[Duration]])</f>
        <v>101.19444444444488</v>
      </c>
      <c r="J4622" s="7">
        <v>0.79166666666666663</v>
      </c>
      <c r="K4622" s="16" t="str" cm="1">
        <f t="array" ref="K46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2" s="7" t="str">
        <f t="shared" si="145"/>
        <v/>
      </c>
      <c r="M4622" s="2">
        <f>SUM(INDEX(ch_table[AAT],1):ch_table[[#This Row],[AAT]])</f>
        <v>9.6006944444444784</v>
      </c>
    </row>
    <row r="4623" spans="1:13" x14ac:dyDescent="0.25">
      <c r="A4623">
        <v>294</v>
      </c>
      <c r="B4623" s="1">
        <v>43586</v>
      </c>
      <c r="C4623" s="7">
        <v>0.75277777777777777</v>
      </c>
      <c r="D4623" t="s">
        <v>34</v>
      </c>
      <c r="E4623" t="s">
        <v>2295</v>
      </c>
      <c r="F4623" t="s">
        <v>2140</v>
      </c>
      <c r="G4623" s="2">
        <v>6.9444444444444447E-4</v>
      </c>
      <c r="H4623" s="15" t="str">
        <f t="shared" si="144"/>
        <v/>
      </c>
      <c r="I4623" s="2">
        <f>SUM(INDEX(ch_table[Duration],1):ch_table[[#This Row],[Duration]])</f>
        <v>101.19513888888933</v>
      </c>
      <c r="J4623" s="7">
        <v>0.79166666666666663</v>
      </c>
      <c r="K4623" s="16" t="str" cm="1">
        <f t="array" ref="K46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3" s="7" t="str">
        <f t="shared" si="145"/>
        <v/>
      </c>
      <c r="M4623" s="2">
        <f>SUM(INDEX(ch_table[AAT],1):ch_table[[#This Row],[AAT]])</f>
        <v>9.6006944444444784</v>
      </c>
    </row>
    <row r="4624" spans="1:13" x14ac:dyDescent="0.25">
      <c r="A4624">
        <v>294</v>
      </c>
      <c r="B4624" s="1">
        <v>43586</v>
      </c>
      <c r="C4624" s="7">
        <v>0.75347222222222221</v>
      </c>
      <c r="D4624" t="s">
        <v>297</v>
      </c>
      <c r="E4624" t="s">
        <v>3189</v>
      </c>
      <c r="G4624" s="2">
        <v>6.9444444444444447E-4</v>
      </c>
      <c r="H4624" s="15" t="str">
        <f t="shared" si="144"/>
        <v/>
      </c>
      <c r="I4624" s="2">
        <f>SUM(INDEX(ch_table[Duration],1):ch_table[[#This Row],[Duration]])</f>
        <v>101.19583333333378</v>
      </c>
      <c r="J4624" s="7">
        <v>0.79166666666666663</v>
      </c>
      <c r="K4624" s="16" t="str" cm="1">
        <f t="array" ref="K46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4" s="7" t="str">
        <f t="shared" si="145"/>
        <v/>
      </c>
      <c r="M4624" s="2">
        <f>SUM(INDEX(ch_table[AAT],1):ch_table[[#This Row],[AAT]])</f>
        <v>9.6006944444444784</v>
      </c>
    </row>
    <row r="4625" spans="1:13" x14ac:dyDescent="0.25">
      <c r="A4625">
        <v>294</v>
      </c>
      <c r="B4625" s="1">
        <v>43586</v>
      </c>
      <c r="C4625" s="7">
        <v>0.75416666666666665</v>
      </c>
      <c r="D4625" t="s">
        <v>31</v>
      </c>
      <c r="E4625" t="s">
        <v>3190</v>
      </c>
      <c r="G4625" s="2">
        <v>6.9444444444444447E-4</v>
      </c>
      <c r="H4625" s="15" t="str">
        <f t="shared" si="144"/>
        <v/>
      </c>
      <c r="I4625" s="2">
        <f>SUM(INDEX(ch_table[Duration],1):ch_table[[#This Row],[Duration]])</f>
        <v>101.19652777777823</v>
      </c>
      <c r="J4625" s="7">
        <v>0.79166666666666663</v>
      </c>
      <c r="K4625" s="16" t="str" cm="1">
        <f t="array" ref="K46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5" s="7" t="str">
        <f t="shared" si="145"/>
        <v/>
      </c>
      <c r="M4625" s="2">
        <f>SUM(INDEX(ch_table[AAT],1):ch_table[[#This Row],[AAT]])</f>
        <v>9.6006944444444784</v>
      </c>
    </row>
    <row r="4626" spans="1:13" x14ac:dyDescent="0.25">
      <c r="A4626">
        <v>294</v>
      </c>
      <c r="B4626" s="1">
        <v>43586</v>
      </c>
      <c r="C4626" s="7">
        <v>0.75486111111111109</v>
      </c>
      <c r="D4626" t="s">
        <v>297</v>
      </c>
      <c r="E4626" t="s">
        <v>3189</v>
      </c>
      <c r="G4626" s="2">
        <v>2.0833333333333329E-2</v>
      </c>
      <c r="H4626" s="15" t="str">
        <f t="shared" si="144"/>
        <v/>
      </c>
      <c r="I4626" s="2">
        <f>SUM(INDEX(ch_table[Duration],1):ch_table[[#This Row],[Duration]])</f>
        <v>101.21736111111156</v>
      </c>
      <c r="J4626" s="7">
        <v>0.79166666666666663</v>
      </c>
      <c r="K4626" s="16" t="str" cm="1">
        <f t="array" ref="K46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6" s="7" t="str">
        <f t="shared" si="145"/>
        <v/>
      </c>
      <c r="M4626" s="2">
        <f>SUM(INDEX(ch_table[AAT],1):ch_table[[#This Row],[AAT]])</f>
        <v>9.6006944444444784</v>
      </c>
    </row>
    <row r="4627" spans="1:13" x14ac:dyDescent="0.25">
      <c r="A4627">
        <v>294</v>
      </c>
      <c r="B4627" s="1">
        <v>43586</v>
      </c>
      <c r="C4627" s="7">
        <v>0.77569444444444446</v>
      </c>
      <c r="D4627" t="s">
        <v>1424</v>
      </c>
      <c r="E4627" t="s">
        <v>3191</v>
      </c>
      <c r="F4627" t="s">
        <v>2140</v>
      </c>
      <c r="G4627" s="2">
        <v>6.9444444444444447E-4</v>
      </c>
      <c r="H4627" s="15" t="str">
        <f t="shared" si="144"/>
        <v/>
      </c>
      <c r="I4627" s="2">
        <f>SUM(INDEX(ch_table[Duration],1):ch_table[[#This Row],[Duration]])</f>
        <v>101.21805555555601</v>
      </c>
      <c r="J4627" s="7">
        <v>0.79166666666666663</v>
      </c>
      <c r="K4627" s="16" t="str" cm="1">
        <f t="array" ref="K46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7" s="7" t="str">
        <f t="shared" si="145"/>
        <v/>
      </c>
      <c r="M4627" s="2">
        <f>SUM(INDEX(ch_table[AAT],1):ch_table[[#This Row],[AAT]])</f>
        <v>9.6006944444444784</v>
      </c>
    </row>
    <row r="4628" spans="1:13" x14ac:dyDescent="0.25">
      <c r="A4628">
        <v>294</v>
      </c>
      <c r="B4628" s="1">
        <v>43586</v>
      </c>
      <c r="C4628" s="7">
        <v>0.77638888888888891</v>
      </c>
      <c r="D4628" t="s">
        <v>297</v>
      </c>
      <c r="E4628" t="s">
        <v>3189</v>
      </c>
      <c r="G4628" s="2">
        <v>1.458333333333333E-2</v>
      </c>
      <c r="H4628" s="15" t="str">
        <f t="shared" si="144"/>
        <v/>
      </c>
      <c r="I4628" s="2">
        <f>SUM(INDEX(ch_table[Duration],1):ch_table[[#This Row],[Duration]])</f>
        <v>101.23263888888934</v>
      </c>
      <c r="J4628" s="7">
        <v>0.79166666666666663</v>
      </c>
      <c r="K4628" s="16" t="str" cm="1">
        <f t="array" ref="K46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28" s="7" t="str">
        <f t="shared" si="145"/>
        <v/>
      </c>
      <c r="M4628" s="2">
        <f>SUM(INDEX(ch_table[AAT],1):ch_table[[#This Row],[AAT]])</f>
        <v>9.6006944444444784</v>
      </c>
    </row>
    <row r="4629" spans="1:13" x14ac:dyDescent="0.25">
      <c r="A4629">
        <v>294</v>
      </c>
      <c r="B4629" s="1">
        <v>43586</v>
      </c>
      <c r="C4629" s="7">
        <v>0.79097222222222219</v>
      </c>
      <c r="D4629" t="s">
        <v>31</v>
      </c>
      <c r="E4629" t="s">
        <v>3192</v>
      </c>
      <c r="G4629" s="2">
        <v>1.3888888888888889E-3</v>
      </c>
      <c r="H4629" s="15" t="str">
        <f t="shared" si="144"/>
        <v/>
      </c>
      <c r="I4629" s="2">
        <f>SUM(INDEX(ch_table[Duration],1):ch_table[[#This Row],[Duration]])</f>
        <v>101.23402777777822</v>
      </c>
      <c r="J4629" s="7">
        <v>0.79166666666666663</v>
      </c>
      <c r="K4629" s="16" cm="1">
        <f t="array" ref="K46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4629" s="7" t="str">
        <f t="shared" si="145"/>
        <v/>
      </c>
      <c r="M4629" s="2">
        <f>SUM(INDEX(ch_table[AAT],1):ch_table[[#This Row],[AAT]])</f>
        <v>9.6013888888889234</v>
      </c>
    </row>
    <row r="4630" spans="1:13" x14ac:dyDescent="0.25">
      <c r="A4630">
        <v>294</v>
      </c>
      <c r="B4630" s="1">
        <v>43586</v>
      </c>
      <c r="C4630" s="7">
        <v>0.79236111111111107</v>
      </c>
      <c r="D4630" t="s">
        <v>31</v>
      </c>
      <c r="E4630" t="s">
        <v>3193</v>
      </c>
      <c r="G4630" s="2">
        <v>1.3888888888888889E-3</v>
      </c>
      <c r="H4630" s="15" t="str">
        <f t="shared" si="144"/>
        <v/>
      </c>
      <c r="I4630" s="2">
        <f>SUM(INDEX(ch_table[Duration],1):ch_table[[#This Row],[Duration]])</f>
        <v>101.23541666666711</v>
      </c>
      <c r="J4630" s="7">
        <v>0.79166666666666663</v>
      </c>
      <c r="K4630" s="16" cm="1">
        <f t="array" ref="K46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630" s="7" t="str">
        <f t="shared" si="145"/>
        <v/>
      </c>
      <c r="M4630" s="2">
        <f>SUM(INDEX(ch_table[AAT],1):ch_table[[#This Row],[AAT]])</f>
        <v>9.6027777777778116</v>
      </c>
    </row>
    <row r="4631" spans="1:13" x14ac:dyDescent="0.25">
      <c r="A4631">
        <v>294</v>
      </c>
      <c r="B4631" s="1">
        <v>43586</v>
      </c>
      <c r="C4631" s="7">
        <v>0.79374999999999996</v>
      </c>
      <c r="D4631" t="s">
        <v>23</v>
      </c>
      <c r="E4631" t="s">
        <v>3194</v>
      </c>
      <c r="G4631" s="2">
        <v>1.8749999999999999E-2</v>
      </c>
      <c r="H4631" s="15" t="str">
        <f t="shared" si="144"/>
        <v/>
      </c>
      <c r="I4631" s="2">
        <f>SUM(INDEX(ch_table[Duration],1):ch_table[[#This Row],[Duration]])</f>
        <v>101.2541666666671</v>
      </c>
      <c r="J4631" s="7">
        <v>0.79166666666666663</v>
      </c>
      <c r="K4631" s="16" cm="1">
        <f t="array" ref="K46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4631" s="7" t="str">
        <f t="shared" si="145"/>
        <v/>
      </c>
      <c r="M4631" s="2">
        <f>SUM(INDEX(ch_table[AAT],1):ch_table[[#This Row],[AAT]])</f>
        <v>9.6215277777778123</v>
      </c>
    </row>
    <row r="4632" spans="1:13" x14ac:dyDescent="0.25">
      <c r="A4632">
        <v>294</v>
      </c>
      <c r="B4632" s="1">
        <v>43586</v>
      </c>
      <c r="C4632" s="7">
        <v>0.8125</v>
      </c>
      <c r="D4632" t="s">
        <v>8</v>
      </c>
      <c r="H4632" s="15">
        <f t="shared" si="144"/>
        <v>0.33333333333333326</v>
      </c>
      <c r="I4632" s="2">
        <f>SUM(INDEX(ch_table[Duration],1):ch_table[[#This Row],[Duration]])</f>
        <v>101.2541666666671</v>
      </c>
      <c r="J4632" s="7">
        <v>0.79166666666666663</v>
      </c>
      <c r="K4632" s="16" t="str" cm="1">
        <f t="array" ref="K46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2" s="7">
        <f t="shared" si="145"/>
        <v>2.0833333333333329E-2</v>
      </c>
      <c r="M4632" s="2">
        <f>SUM(INDEX(ch_table[AAT],1):ch_table[[#This Row],[AAT]])</f>
        <v>9.6215277777778123</v>
      </c>
    </row>
    <row r="4633" spans="1:13" x14ac:dyDescent="0.25">
      <c r="A4633">
        <v>295</v>
      </c>
      <c r="B4633" s="1">
        <v>43587</v>
      </c>
      <c r="C4633" s="7">
        <v>0.39583333333333331</v>
      </c>
      <c r="D4633" t="s">
        <v>13</v>
      </c>
      <c r="G4633" s="2">
        <v>2.0833333333333329E-3</v>
      </c>
      <c r="H4633" s="15" t="str">
        <f t="shared" si="144"/>
        <v/>
      </c>
      <c r="I4633" s="2">
        <f>SUM(INDEX(ch_table[Duration],1):ch_table[[#This Row],[Duration]])</f>
        <v>101.25625000000043</v>
      </c>
      <c r="J4633" s="7">
        <v>0.70833333333333337</v>
      </c>
      <c r="K4633" s="16" t="str" cm="1">
        <f t="array" ref="K46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3" s="7" t="str">
        <f t="shared" si="145"/>
        <v/>
      </c>
      <c r="M4633" s="2">
        <f>SUM(INDEX(ch_table[AAT],1):ch_table[[#This Row],[AAT]])</f>
        <v>9.6215277777778123</v>
      </c>
    </row>
    <row r="4634" spans="1:13" x14ac:dyDescent="0.25">
      <c r="A4634">
        <v>295</v>
      </c>
      <c r="B4634" s="1">
        <v>43587</v>
      </c>
      <c r="C4634" s="7">
        <v>0.39791666666666659</v>
      </c>
      <c r="D4634" t="s">
        <v>52</v>
      </c>
      <c r="E4634" t="s">
        <v>380</v>
      </c>
      <c r="G4634" s="2">
        <v>3.0555555555555551E-2</v>
      </c>
      <c r="H4634" s="15" t="str">
        <f t="shared" si="144"/>
        <v/>
      </c>
      <c r="I4634" s="2">
        <f>SUM(INDEX(ch_table[Duration],1):ch_table[[#This Row],[Duration]])</f>
        <v>101.28680555555599</v>
      </c>
      <c r="J4634" s="7">
        <v>0.70833333333333337</v>
      </c>
      <c r="K4634" s="16" t="str" cm="1">
        <f t="array" ref="K46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4" s="7" t="str">
        <f t="shared" si="145"/>
        <v/>
      </c>
      <c r="M4634" s="2">
        <f>SUM(INDEX(ch_table[AAT],1):ch_table[[#This Row],[AAT]])</f>
        <v>9.6215277777778123</v>
      </c>
    </row>
    <row r="4635" spans="1:13" x14ac:dyDescent="0.25">
      <c r="A4635">
        <v>295</v>
      </c>
      <c r="B4635" s="1">
        <v>43587</v>
      </c>
      <c r="C4635" s="7">
        <v>0.4284722222222222</v>
      </c>
      <c r="D4635" t="s">
        <v>54</v>
      </c>
      <c r="E4635" t="s">
        <v>380</v>
      </c>
      <c r="G4635" s="2">
        <v>1.388888888888889E-2</v>
      </c>
      <c r="H4635" s="15" t="str">
        <f t="shared" si="144"/>
        <v/>
      </c>
      <c r="I4635" s="2">
        <f>SUM(INDEX(ch_table[Duration],1):ch_table[[#This Row],[Duration]])</f>
        <v>101.30069444444487</v>
      </c>
      <c r="J4635" s="7">
        <v>0.70833333333333337</v>
      </c>
      <c r="K4635" s="16" t="str" cm="1">
        <f t="array" ref="K46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5" s="7" t="str">
        <f t="shared" si="145"/>
        <v/>
      </c>
      <c r="M4635" s="2">
        <f>SUM(INDEX(ch_table[AAT],1):ch_table[[#This Row],[AAT]])</f>
        <v>9.6215277777778123</v>
      </c>
    </row>
    <row r="4636" spans="1:13" x14ac:dyDescent="0.25">
      <c r="A4636">
        <v>295</v>
      </c>
      <c r="B4636" s="1">
        <v>43587</v>
      </c>
      <c r="C4636" s="7">
        <v>0.44236111111111109</v>
      </c>
      <c r="D4636" t="s">
        <v>55</v>
      </c>
      <c r="E4636" t="s">
        <v>3195</v>
      </c>
      <c r="G4636" s="2">
        <v>3.7499999999999999E-2</v>
      </c>
      <c r="H4636" s="15" t="str">
        <f t="shared" si="144"/>
        <v/>
      </c>
      <c r="I4636" s="2">
        <f>SUM(INDEX(ch_table[Duration],1):ch_table[[#This Row],[Duration]])</f>
        <v>101.33819444444487</v>
      </c>
      <c r="J4636" s="7">
        <v>0.70833333333333337</v>
      </c>
      <c r="K4636" s="16" t="str" cm="1">
        <f t="array" ref="K46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6" s="7" t="str">
        <f t="shared" si="145"/>
        <v/>
      </c>
      <c r="M4636" s="2">
        <f>SUM(INDEX(ch_table[AAT],1):ch_table[[#This Row],[AAT]])</f>
        <v>9.6215277777778123</v>
      </c>
    </row>
    <row r="4637" spans="1:13" x14ac:dyDescent="0.25">
      <c r="A4637">
        <v>295</v>
      </c>
      <c r="B4637" s="1">
        <v>43587</v>
      </c>
      <c r="C4637" s="7">
        <v>0.47986111111111113</v>
      </c>
      <c r="D4637" t="s">
        <v>31</v>
      </c>
      <c r="E4637" t="s">
        <v>3196</v>
      </c>
      <c r="G4637" s="2">
        <v>6.9444444444444447E-4</v>
      </c>
      <c r="H4637" s="15" t="str">
        <f t="shared" si="144"/>
        <v/>
      </c>
      <c r="I4637" s="2">
        <f>SUM(INDEX(ch_table[Duration],1):ch_table[[#This Row],[Duration]])</f>
        <v>101.33888888888931</v>
      </c>
      <c r="J4637" s="7">
        <v>0.70833333333333337</v>
      </c>
      <c r="K4637" s="16" t="str" cm="1">
        <f t="array" ref="K46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7" s="7" t="str">
        <f t="shared" si="145"/>
        <v/>
      </c>
      <c r="M4637" s="2">
        <f>SUM(INDEX(ch_table[AAT],1):ch_table[[#This Row],[AAT]])</f>
        <v>9.6215277777778123</v>
      </c>
    </row>
    <row r="4638" spans="1:13" x14ac:dyDescent="0.25">
      <c r="A4638">
        <v>295</v>
      </c>
      <c r="B4638" s="1">
        <v>43587</v>
      </c>
      <c r="C4638" s="7">
        <v>0.48055555555555562</v>
      </c>
      <c r="D4638" t="s">
        <v>31</v>
      </c>
      <c r="E4638" t="s">
        <v>3197</v>
      </c>
      <c r="G4638" s="2">
        <v>1.3888888888888889E-3</v>
      </c>
      <c r="H4638" s="15" t="str">
        <f t="shared" si="144"/>
        <v/>
      </c>
      <c r="I4638" s="2">
        <f>SUM(INDEX(ch_table[Duration],1):ch_table[[#This Row],[Duration]])</f>
        <v>101.3402777777782</v>
      </c>
      <c r="J4638" s="7">
        <v>0.70833333333333337</v>
      </c>
      <c r="K4638" s="16" t="str" cm="1">
        <f t="array" ref="K46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8" s="7" t="str">
        <f t="shared" si="145"/>
        <v/>
      </c>
      <c r="M4638" s="2">
        <f>SUM(INDEX(ch_table[AAT],1):ch_table[[#This Row],[AAT]])</f>
        <v>9.6215277777778123</v>
      </c>
    </row>
    <row r="4639" spans="1:13" x14ac:dyDescent="0.25">
      <c r="A4639">
        <v>295</v>
      </c>
      <c r="B4639" s="1">
        <v>43587</v>
      </c>
      <c r="C4639" s="7">
        <v>0.48194444444444451</v>
      </c>
      <c r="D4639" t="s">
        <v>55</v>
      </c>
      <c r="E4639" t="s">
        <v>3198</v>
      </c>
      <c r="F4639" t="s">
        <v>1724</v>
      </c>
      <c r="G4639" s="2">
        <v>1.3194444444444439E-2</v>
      </c>
      <c r="H4639" s="15" t="str">
        <f t="shared" si="144"/>
        <v/>
      </c>
      <c r="I4639" s="2">
        <f>SUM(INDEX(ch_table[Duration],1):ch_table[[#This Row],[Duration]])</f>
        <v>101.35347222222265</v>
      </c>
      <c r="J4639" s="7">
        <v>0.70833333333333337</v>
      </c>
      <c r="K4639" s="16" t="str" cm="1">
        <f t="array" ref="K46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39" s="7" t="str">
        <f t="shared" si="145"/>
        <v/>
      </c>
      <c r="M4639" s="2">
        <f>SUM(INDEX(ch_table[AAT],1):ch_table[[#This Row],[AAT]])</f>
        <v>9.6215277777778123</v>
      </c>
    </row>
    <row r="4640" spans="1:13" x14ac:dyDescent="0.25">
      <c r="A4640">
        <v>295</v>
      </c>
      <c r="B4640" s="1">
        <v>43587</v>
      </c>
      <c r="C4640" s="7">
        <v>0.49513888888888891</v>
      </c>
      <c r="D4640" t="s">
        <v>29</v>
      </c>
      <c r="E4640" t="s">
        <v>30</v>
      </c>
      <c r="G4640" s="2">
        <v>2.8472222222222222E-2</v>
      </c>
      <c r="H4640" s="15" t="str">
        <f t="shared" si="144"/>
        <v/>
      </c>
      <c r="I4640" s="2">
        <f>SUM(INDEX(ch_table[Duration],1):ch_table[[#This Row],[Duration]])</f>
        <v>101.38194444444487</v>
      </c>
      <c r="J4640" s="7">
        <v>0.70833333333333337</v>
      </c>
      <c r="K4640" s="16" t="str" cm="1">
        <f t="array" ref="K46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0" s="7" t="str">
        <f t="shared" si="145"/>
        <v/>
      </c>
      <c r="M4640" s="2">
        <f>SUM(INDEX(ch_table[AAT],1):ch_table[[#This Row],[AAT]])</f>
        <v>9.6215277777778123</v>
      </c>
    </row>
    <row r="4641" spans="1:13" x14ac:dyDescent="0.25">
      <c r="A4641">
        <v>295</v>
      </c>
      <c r="B4641" s="1">
        <v>43587</v>
      </c>
      <c r="C4641" s="7">
        <v>0.52361111111111114</v>
      </c>
      <c r="D4641" t="s">
        <v>497</v>
      </c>
      <c r="E4641" t="s">
        <v>3199</v>
      </c>
      <c r="G4641" s="2">
        <v>5.347222222222222E-2</v>
      </c>
      <c r="H4641" s="15" t="str">
        <f t="shared" si="144"/>
        <v/>
      </c>
      <c r="I4641" s="2">
        <f>SUM(INDEX(ch_table[Duration],1):ch_table[[#This Row],[Duration]])</f>
        <v>101.43541666666709</v>
      </c>
      <c r="J4641" s="7">
        <v>0.70833333333333337</v>
      </c>
      <c r="K4641" s="16" t="str" cm="1">
        <f t="array" ref="K46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1" s="7" t="str">
        <f t="shared" si="145"/>
        <v/>
      </c>
      <c r="M4641" s="2">
        <f>SUM(INDEX(ch_table[AAT],1):ch_table[[#This Row],[AAT]])</f>
        <v>9.6215277777778123</v>
      </c>
    </row>
    <row r="4642" spans="1:13" x14ac:dyDescent="0.25">
      <c r="A4642">
        <v>295</v>
      </c>
      <c r="B4642" s="1">
        <v>43587</v>
      </c>
      <c r="C4642" s="7">
        <v>0.57708333333333328</v>
      </c>
      <c r="D4642" t="s">
        <v>31</v>
      </c>
      <c r="E4642" t="s">
        <v>3200</v>
      </c>
      <c r="G4642" s="2">
        <v>2.0833333333333329E-3</v>
      </c>
      <c r="H4642" s="15" t="str">
        <f t="shared" si="144"/>
        <v/>
      </c>
      <c r="I4642" s="2">
        <f>SUM(INDEX(ch_table[Duration],1):ch_table[[#This Row],[Duration]])</f>
        <v>101.43750000000043</v>
      </c>
      <c r="J4642" s="7">
        <v>0.70833333333333337</v>
      </c>
      <c r="K4642" s="16" t="str" cm="1">
        <f t="array" ref="K46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2" s="7" t="str">
        <f t="shared" si="145"/>
        <v/>
      </c>
      <c r="M4642" s="2">
        <f>SUM(INDEX(ch_table[AAT],1):ch_table[[#This Row],[AAT]])</f>
        <v>9.6215277777778123</v>
      </c>
    </row>
    <row r="4643" spans="1:13" x14ac:dyDescent="0.25">
      <c r="A4643">
        <v>295</v>
      </c>
      <c r="B4643" s="1">
        <v>43587</v>
      </c>
      <c r="C4643" s="7">
        <v>0.57916666666666672</v>
      </c>
      <c r="D4643" t="s">
        <v>497</v>
      </c>
      <c r="E4643" t="s">
        <v>3201</v>
      </c>
      <c r="G4643" s="2">
        <v>2.4305555555555559E-2</v>
      </c>
      <c r="H4643" s="15" t="str">
        <f t="shared" si="144"/>
        <v/>
      </c>
      <c r="I4643" s="2">
        <f>SUM(INDEX(ch_table[Duration],1):ch_table[[#This Row],[Duration]])</f>
        <v>101.46180555555598</v>
      </c>
      <c r="J4643" s="7">
        <v>0.70833333333333337</v>
      </c>
      <c r="K4643" s="16" t="str" cm="1">
        <f t="array" ref="K46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3" s="7" t="str">
        <f t="shared" si="145"/>
        <v/>
      </c>
      <c r="M4643" s="2">
        <f>SUM(INDEX(ch_table[AAT],1):ch_table[[#This Row],[AAT]])</f>
        <v>9.6215277777778123</v>
      </c>
    </row>
    <row r="4644" spans="1:13" x14ac:dyDescent="0.25">
      <c r="A4644">
        <v>295</v>
      </c>
      <c r="B4644" s="1">
        <v>43587</v>
      </c>
      <c r="C4644" s="7">
        <v>0.60347222222222219</v>
      </c>
      <c r="D4644" t="s">
        <v>23</v>
      </c>
      <c r="E4644" t="s">
        <v>3202</v>
      </c>
      <c r="G4644" s="2">
        <v>1.9444444444444441E-2</v>
      </c>
      <c r="H4644" s="15" t="str">
        <f t="shared" si="144"/>
        <v/>
      </c>
      <c r="I4644" s="2">
        <f>SUM(INDEX(ch_table[Duration],1):ch_table[[#This Row],[Duration]])</f>
        <v>101.48125000000043</v>
      </c>
      <c r="J4644" s="7">
        <v>0.70833333333333337</v>
      </c>
      <c r="K4644" s="16" t="str" cm="1">
        <f t="array" ref="K46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4" s="7" t="str">
        <f t="shared" si="145"/>
        <v/>
      </c>
      <c r="M4644" s="2">
        <f>SUM(INDEX(ch_table[AAT],1):ch_table[[#This Row],[AAT]])</f>
        <v>9.6215277777778123</v>
      </c>
    </row>
    <row r="4645" spans="1:13" x14ac:dyDescent="0.25">
      <c r="A4645">
        <v>295</v>
      </c>
      <c r="B4645" s="1">
        <v>43587</v>
      </c>
      <c r="C4645" s="7">
        <v>0.62291666666666667</v>
      </c>
      <c r="D4645" t="s">
        <v>8</v>
      </c>
      <c r="H4645" s="15">
        <f t="shared" si="144"/>
        <v>0.2270833333333333</v>
      </c>
      <c r="I4645" s="2">
        <f>SUM(INDEX(ch_table[Duration],1):ch_table[[#This Row],[Duration]])</f>
        <v>101.48125000000043</v>
      </c>
      <c r="J4645" s="7">
        <v>0.70833333333333337</v>
      </c>
      <c r="K4645" s="16" t="str" cm="1">
        <f t="array" ref="K46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5" s="7">
        <f t="shared" si="145"/>
        <v>0</v>
      </c>
      <c r="M4645" s="2">
        <f>SUM(INDEX(ch_table[AAT],1):ch_table[[#This Row],[AAT]])</f>
        <v>9.6215277777778123</v>
      </c>
    </row>
    <row r="4646" spans="1:13" x14ac:dyDescent="0.25">
      <c r="A4646">
        <v>296</v>
      </c>
      <c r="B4646" s="1">
        <v>43592</v>
      </c>
      <c r="C4646" s="7">
        <v>0.60416666666666663</v>
      </c>
      <c r="D4646" t="s">
        <v>13</v>
      </c>
      <c r="G4646" s="2">
        <v>2.7777777777777779E-3</v>
      </c>
      <c r="H4646" s="15" t="str">
        <f t="shared" si="144"/>
        <v/>
      </c>
      <c r="I4646" s="2">
        <f>SUM(INDEX(ch_table[Duration],1):ch_table[[#This Row],[Duration]])</f>
        <v>101.48402777777821</v>
      </c>
      <c r="J4646" s="7">
        <v>0.91666666666666663</v>
      </c>
      <c r="K4646" s="16" t="str" cm="1">
        <f t="array" ref="K46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6" s="7" t="str">
        <f t="shared" si="145"/>
        <v/>
      </c>
      <c r="M4646" s="2">
        <f>SUM(INDEX(ch_table[AAT],1):ch_table[[#This Row],[AAT]])</f>
        <v>9.6215277777778123</v>
      </c>
    </row>
    <row r="4647" spans="1:13" x14ac:dyDescent="0.25">
      <c r="A4647">
        <v>296</v>
      </c>
      <c r="B4647" s="1">
        <v>43592</v>
      </c>
      <c r="C4647" s="7">
        <v>0.6069444444444444</v>
      </c>
      <c r="D4647" t="s">
        <v>52</v>
      </c>
      <c r="E4647" t="s">
        <v>833</v>
      </c>
      <c r="G4647" s="2">
        <v>3.6111111111111108E-2</v>
      </c>
      <c r="H4647" s="15" t="str">
        <f t="shared" si="144"/>
        <v/>
      </c>
      <c r="I4647" s="2">
        <f>SUM(INDEX(ch_table[Duration],1):ch_table[[#This Row],[Duration]])</f>
        <v>101.52013888888932</v>
      </c>
      <c r="J4647" s="7">
        <v>0.91666666666666663</v>
      </c>
      <c r="K4647" s="16" t="str" cm="1">
        <f t="array" ref="K46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7" s="7" t="str">
        <f t="shared" si="145"/>
        <v/>
      </c>
      <c r="M4647" s="2">
        <f>SUM(INDEX(ch_table[AAT],1):ch_table[[#This Row],[AAT]])</f>
        <v>9.6215277777778123</v>
      </c>
    </row>
    <row r="4648" spans="1:13" x14ac:dyDescent="0.25">
      <c r="A4648">
        <v>296</v>
      </c>
      <c r="B4648" s="1">
        <v>43592</v>
      </c>
      <c r="C4648" s="7">
        <v>0.6430555555555556</v>
      </c>
      <c r="D4648" t="s">
        <v>54</v>
      </c>
      <c r="E4648" t="s">
        <v>833</v>
      </c>
      <c r="G4648" s="2">
        <v>9.7222222222222224E-3</v>
      </c>
      <c r="H4648" s="15" t="str">
        <f t="shared" si="144"/>
        <v/>
      </c>
      <c r="I4648" s="2">
        <f>SUM(INDEX(ch_table[Duration],1):ch_table[[#This Row],[Duration]])</f>
        <v>101.52986111111154</v>
      </c>
      <c r="J4648" s="7">
        <v>0.91666666666666663</v>
      </c>
      <c r="K4648" s="16" t="str" cm="1">
        <f t="array" ref="K46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8" s="7" t="str">
        <f t="shared" si="145"/>
        <v/>
      </c>
      <c r="M4648" s="2">
        <f>SUM(INDEX(ch_table[AAT],1):ch_table[[#This Row],[AAT]])</f>
        <v>9.6215277777778123</v>
      </c>
    </row>
    <row r="4649" spans="1:13" x14ac:dyDescent="0.25">
      <c r="A4649">
        <v>296</v>
      </c>
      <c r="B4649" s="1">
        <v>43592</v>
      </c>
      <c r="C4649" s="7">
        <v>0.65277777777777779</v>
      </c>
      <c r="D4649" t="s">
        <v>55</v>
      </c>
      <c r="E4649" t="s">
        <v>3203</v>
      </c>
      <c r="G4649" s="2">
        <v>1.3194444444444439E-2</v>
      </c>
      <c r="H4649" s="15" t="str">
        <f t="shared" si="144"/>
        <v/>
      </c>
      <c r="I4649" s="2">
        <f>SUM(INDEX(ch_table[Duration],1):ch_table[[#This Row],[Duration]])</f>
        <v>101.54305555555599</v>
      </c>
      <c r="J4649" s="7">
        <v>0.91666666666666663</v>
      </c>
      <c r="K4649" s="16" t="str" cm="1">
        <f t="array" ref="K46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49" s="7" t="str">
        <f t="shared" si="145"/>
        <v/>
      </c>
      <c r="M4649" s="2">
        <f>SUM(INDEX(ch_table[AAT],1):ch_table[[#This Row],[AAT]])</f>
        <v>9.6215277777778123</v>
      </c>
    </row>
    <row r="4650" spans="1:13" x14ac:dyDescent="0.25">
      <c r="A4650">
        <v>296</v>
      </c>
      <c r="B4650" s="1">
        <v>43592</v>
      </c>
      <c r="C4650" s="7">
        <v>0.66597222222222219</v>
      </c>
      <c r="D4650" t="s">
        <v>55</v>
      </c>
      <c r="E4650" t="s">
        <v>3204</v>
      </c>
      <c r="G4650" s="2">
        <v>1.388888888888889E-2</v>
      </c>
      <c r="H4650" s="15" t="str">
        <f t="shared" si="144"/>
        <v/>
      </c>
      <c r="I4650" s="2">
        <f>SUM(INDEX(ch_table[Duration],1):ch_table[[#This Row],[Duration]])</f>
        <v>101.55694444444488</v>
      </c>
      <c r="J4650" s="7">
        <v>0.91666666666666663</v>
      </c>
      <c r="K4650" s="16" t="str" cm="1">
        <f t="array" ref="K46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0" s="7" t="str">
        <f t="shared" si="145"/>
        <v/>
      </c>
      <c r="M4650" s="2">
        <f>SUM(INDEX(ch_table[AAT],1):ch_table[[#This Row],[AAT]])</f>
        <v>9.6215277777778123</v>
      </c>
    </row>
    <row r="4651" spans="1:13" x14ac:dyDescent="0.25">
      <c r="A4651">
        <v>296</v>
      </c>
      <c r="B4651" s="1">
        <v>43592</v>
      </c>
      <c r="C4651" s="7">
        <v>0.67986111111111114</v>
      </c>
      <c r="D4651" t="s">
        <v>55</v>
      </c>
      <c r="E4651" t="s">
        <v>3205</v>
      </c>
      <c r="G4651" s="2">
        <v>1.805555555555555E-2</v>
      </c>
      <c r="H4651" s="15" t="str">
        <f t="shared" si="144"/>
        <v/>
      </c>
      <c r="I4651" s="2">
        <f>SUM(INDEX(ch_table[Duration],1):ch_table[[#This Row],[Duration]])</f>
        <v>101.57500000000043</v>
      </c>
      <c r="J4651" s="7">
        <v>0.91666666666666663</v>
      </c>
      <c r="K4651" s="16" t="str" cm="1">
        <f t="array" ref="K46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1" s="7" t="str">
        <f t="shared" si="145"/>
        <v/>
      </c>
      <c r="M4651" s="2">
        <f>SUM(INDEX(ch_table[AAT],1):ch_table[[#This Row],[AAT]])</f>
        <v>9.6215277777778123</v>
      </c>
    </row>
    <row r="4652" spans="1:13" x14ac:dyDescent="0.25">
      <c r="A4652">
        <v>296</v>
      </c>
      <c r="B4652" s="1">
        <v>43592</v>
      </c>
      <c r="C4652" s="7">
        <v>0.69791666666666663</v>
      </c>
      <c r="D4652" t="s">
        <v>25</v>
      </c>
      <c r="E4652" t="s">
        <v>3206</v>
      </c>
      <c r="G4652" s="2">
        <v>2.9166666666666671E-2</v>
      </c>
      <c r="H4652" s="15" t="str">
        <f t="shared" si="144"/>
        <v/>
      </c>
      <c r="I4652" s="2">
        <f>SUM(INDEX(ch_table[Duration],1):ch_table[[#This Row],[Duration]])</f>
        <v>101.6041666666671</v>
      </c>
      <c r="J4652" s="7">
        <v>0.91666666666666663</v>
      </c>
      <c r="K4652" s="16" t="str" cm="1">
        <f t="array" ref="K46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2" s="7" t="str">
        <f t="shared" si="145"/>
        <v/>
      </c>
      <c r="M4652" s="2">
        <f>SUM(INDEX(ch_table[AAT],1):ch_table[[#This Row],[AAT]])</f>
        <v>9.6215277777778123</v>
      </c>
    </row>
    <row r="4653" spans="1:13" x14ac:dyDescent="0.25">
      <c r="A4653">
        <v>296</v>
      </c>
      <c r="B4653" s="1">
        <v>43592</v>
      </c>
      <c r="C4653" s="7">
        <v>0.7270833333333333</v>
      </c>
      <c r="D4653" t="s">
        <v>25</v>
      </c>
      <c r="E4653" t="s">
        <v>3207</v>
      </c>
      <c r="G4653" s="2">
        <v>3.6111111111111108E-2</v>
      </c>
      <c r="H4653" s="15" t="str">
        <f t="shared" si="144"/>
        <v/>
      </c>
      <c r="I4653" s="2">
        <f>SUM(INDEX(ch_table[Duration],1):ch_table[[#This Row],[Duration]])</f>
        <v>101.64027777777821</v>
      </c>
      <c r="J4653" s="7">
        <v>0.91666666666666663</v>
      </c>
      <c r="K4653" s="16" t="str" cm="1">
        <f t="array" ref="K46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3" s="7" t="str">
        <f t="shared" si="145"/>
        <v/>
      </c>
      <c r="M4653" s="2">
        <f>SUM(INDEX(ch_table[AAT],1):ch_table[[#This Row],[AAT]])</f>
        <v>9.6215277777778123</v>
      </c>
    </row>
    <row r="4654" spans="1:13" x14ac:dyDescent="0.25">
      <c r="A4654">
        <v>296</v>
      </c>
      <c r="B4654" s="1">
        <v>43592</v>
      </c>
      <c r="C4654" s="7">
        <v>0.7631944444444444</v>
      </c>
      <c r="D4654" t="s">
        <v>286</v>
      </c>
      <c r="E4654" t="s">
        <v>3208</v>
      </c>
      <c r="G4654" s="2">
        <v>6.9444444444444441E-3</v>
      </c>
      <c r="H4654" s="15" t="str">
        <f t="shared" si="144"/>
        <v/>
      </c>
      <c r="I4654" s="2">
        <f>SUM(INDEX(ch_table[Duration],1):ch_table[[#This Row],[Duration]])</f>
        <v>101.64722222222265</v>
      </c>
      <c r="J4654" s="7">
        <v>0.91666666666666663</v>
      </c>
      <c r="K4654" s="16" t="str" cm="1">
        <f t="array" ref="K46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4" s="7" t="str">
        <f t="shared" si="145"/>
        <v/>
      </c>
      <c r="M4654" s="2">
        <f>SUM(INDEX(ch_table[AAT],1):ch_table[[#This Row],[AAT]])</f>
        <v>9.6215277777778123</v>
      </c>
    </row>
    <row r="4655" spans="1:13" x14ac:dyDescent="0.25">
      <c r="A4655">
        <v>296</v>
      </c>
      <c r="B4655" s="1">
        <v>43592</v>
      </c>
      <c r="C4655" s="7">
        <v>0.77013888888888893</v>
      </c>
      <c r="D4655" t="s">
        <v>91</v>
      </c>
      <c r="E4655" t="s">
        <v>3209</v>
      </c>
      <c r="F4655" t="s">
        <v>289</v>
      </c>
      <c r="G4655" s="2">
        <v>6.6666666666666666E-2</v>
      </c>
      <c r="H4655" s="15" t="str">
        <f t="shared" si="144"/>
        <v/>
      </c>
      <c r="I4655" s="2">
        <f>SUM(INDEX(ch_table[Duration],1):ch_table[[#This Row],[Duration]])</f>
        <v>101.71388888888931</v>
      </c>
      <c r="J4655" s="7">
        <v>0.91666666666666663</v>
      </c>
      <c r="K4655" s="16" t="str" cm="1">
        <f t="array" ref="K46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5" s="7" t="str">
        <f t="shared" si="145"/>
        <v/>
      </c>
      <c r="M4655" s="2">
        <f>SUM(INDEX(ch_table[AAT],1):ch_table[[#This Row],[AAT]])</f>
        <v>9.6215277777778123</v>
      </c>
    </row>
    <row r="4656" spans="1:13" x14ac:dyDescent="0.25">
      <c r="A4656">
        <v>296</v>
      </c>
      <c r="B4656" s="1">
        <v>43592</v>
      </c>
      <c r="C4656" s="7">
        <v>0.83680555555555558</v>
      </c>
      <c r="D4656" t="s">
        <v>23</v>
      </c>
      <c r="E4656" t="s">
        <v>3210</v>
      </c>
      <c r="G4656" s="2">
        <v>2.569444444444444E-2</v>
      </c>
      <c r="H4656" s="15" t="str">
        <f t="shared" si="144"/>
        <v/>
      </c>
      <c r="I4656" s="2">
        <f>SUM(INDEX(ch_table[Duration],1):ch_table[[#This Row],[Duration]])</f>
        <v>101.73958333333375</v>
      </c>
      <c r="J4656" s="7">
        <v>0.91666666666666663</v>
      </c>
      <c r="K4656" s="16" t="str" cm="1">
        <f t="array" ref="K46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6" s="7" t="str">
        <f t="shared" si="145"/>
        <v/>
      </c>
      <c r="M4656" s="2">
        <f>SUM(INDEX(ch_table[AAT],1):ch_table[[#This Row],[AAT]])</f>
        <v>9.6215277777778123</v>
      </c>
    </row>
    <row r="4657" spans="1:13" x14ac:dyDescent="0.25">
      <c r="A4657">
        <v>296</v>
      </c>
      <c r="B4657" s="1">
        <v>43592</v>
      </c>
      <c r="C4657" s="7">
        <v>0.86250000000000004</v>
      </c>
      <c r="D4657" t="s">
        <v>8</v>
      </c>
      <c r="H4657" s="15">
        <f t="shared" si="144"/>
        <v>0.25833333333333336</v>
      </c>
      <c r="I4657" s="2">
        <f>SUM(INDEX(ch_table[Duration],1):ch_table[[#This Row],[Duration]])</f>
        <v>101.73958333333375</v>
      </c>
      <c r="J4657" s="7">
        <v>0.91666666666666663</v>
      </c>
      <c r="K4657" s="16" t="str" cm="1">
        <f t="array" ref="K46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7" s="7">
        <f t="shared" si="145"/>
        <v>0</v>
      </c>
      <c r="M4657" s="2">
        <f>SUM(INDEX(ch_table[AAT],1):ch_table[[#This Row],[AAT]])</f>
        <v>9.6215277777778123</v>
      </c>
    </row>
    <row r="4658" spans="1:13" x14ac:dyDescent="0.25">
      <c r="A4658">
        <v>297</v>
      </c>
      <c r="B4658" s="1">
        <v>43593</v>
      </c>
      <c r="C4658" s="7">
        <v>0.47916666666666669</v>
      </c>
      <c r="D4658" t="s">
        <v>13</v>
      </c>
      <c r="G4658" s="2">
        <v>2.7777777777777779E-3</v>
      </c>
      <c r="H4658" s="15" t="str">
        <f t="shared" si="144"/>
        <v/>
      </c>
      <c r="I4658" s="2">
        <f>SUM(INDEX(ch_table[Duration],1):ch_table[[#This Row],[Duration]])</f>
        <v>101.74236111111153</v>
      </c>
      <c r="J4658" s="7">
        <v>0.79166666666666663</v>
      </c>
      <c r="K4658" s="16" t="str" cm="1">
        <f t="array" ref="K46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8" s="7" t="str">
        <f t="shared" si="145"/>
        <v/>
      </c>
      <c r="M4658" s="2">
        <f>SUM(INDEX(ch_table[AAT],1):ch_table[[#This Row],[AAT]])</f>
        <v>9.6215277777778123</v>
      </c>
    </row>
    <row r="4659" spans="1:13" x14ac:dyDescent="0.25">
      <c r="A4659">
        <v>297</v>
      </c>
      <c r="B4659" s="1">
        <v>43593</v>
      </c>
      <c r="C4659" s="7">
        <v>0.48194444444444451</v>
      </c>
      <c r="D4659" t="s">
        <v>52</v>
      </c>
      <c r="E4659" t="s">
        <v>415</v>
      </c>
      <c r="G4659" s="2">
        <v>1.8749999999999999E-2</v>
      </c>
      <c r="H4659" s="15" t="str">
        <f t="shared" si="144"/>
        <v/>
      </c>
      <c r="I4659" s="2">
        <f>SUM(INDEX(ch_table[Duration],1):ch_table[[#This Row],[Duration]])</f>
        <v>101.76111111111153</v>
      </c>
      <c r="J4659" s="7">
        <v>0.79166666666666663</v>
      </c>
      <c r="K4659" s="16" t="str" cm="1">
        <f t="array" ref="K46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59" s="7" t="str">
        <f t="shared" si="145"/>
        <v/>
      </c>
      <c r="M4659" s="2">
        <f>SUM(INDEX(ch_table[AAT],1):ch_table[[#This Row],[AAT]])</f>
        <v>9.6215277777778123</v>
      </c>
    </row>
    <row r="4660" spans="1:13" x14ac:dyDescent="0.25">
      <c r="A4660">
        <v>297</v>
      </c>
      <c r="B4660" s="1">
        <v>43593</v>
      </c>
      <c r="C4660" s="7">
        <v>0.50069444444444444</v>
      </c>
      <c r="D4660" t="s">
        <v>52</v>
      </c>
      <c r="E4660" t="s">
        <v>111</v>
      </c>
      <c r="G4660" s="2">
        <v>3.2638888888888891E-2</v>
      </c>
      <c r="H4660" s="15" t="str">
        <f t="shared" si="144"/>
        <v/>
      </c>
      <c r="I4660" s="2">
        <f>SUM(INDEX(ch_table[Duration],1):ch_table[[#This Row],[Duration]])</f>
        <v>101.79375000000041</v>
      </c>
      <c r="J4660" s="7">
        <v>0.79166666666666663</v>
      </c>
      <c r="K4660" s="16" t="str" cm="1">
        <f t="array" ref="K46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0" s="7" t="str">
        <f t="shared" si="145"/>
        <v/>
      </c>
      <c r="M4660" s="2">
        <f>SUM(INDEX(ch_table[AAT],1):ch_table[[#This Row],[AAT]])</f>
        <v>9.6215277777778123</v>
      </c>
    </row>
    <row r="4661" spans="1:13" x14ac:dyDescent="0.25">
      <c r="A4661">
        <v>297</v>
      </c>
      <c r="B4661" s="1">
        <v>43593</v>
      </c>
      <c r="C4661" s="7">
        <v>0.53333333333333333</v>
      </c>
      <c r="D4661" t="s">
        <v>55</v>
      </c>
      <c r="E4661" t="s">
        <v>3211</v>
      </c>
      <c r="G4661" s="2">
        <v>3.0555555555555551E-2</v>
      </c>
      <c r="H4661" s="15" t="str">
        <f t="shared" si="144"/>
        <v/>
      </c>
      <c r="I4661" s="2">
        <f>SUM(INDEX(ch_table[Duration],1):ch_table[[#This Row],[Duration]])</f>
        <v>101.82430555555597</v>
      </c>
      <c r="J4661" s="7">
        <v>0.79166666666666663</v>
      </c>
      <c r="K4661" s="16" t="str" cm="1">
        <f t="array" ref="K46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1" s="7" t="str">
        <f t="shared" si="145"/>
        <v/>
      </c>
      <c r="M4661" s="2">
        <f>SUM(INDEX(ch_table[AAT],1):ch_table[[#This Row],[AAT]])</f>
        <v>9.6215277777778123</v>
      </c>
    </row>
    <row r="4662" spans="1:13" x14ac:dyDescent="0.25">
      <c r="A4662">
        <v>297</v>
      </c>
      <c r="B4662" s="1">
        <v>43593</v>
      </c>
      <c r="C4662" s="7">
        <v>0.56388888888888888</v>
      </c>
      <c r="D4662" t="s">
        <v>31</v>
      </c>
      <c r="E4662" t="s">
        <v>3212</v>
      </c>
      <c r="G4662" s="2">
        <v>2.0833333333333329E-3</v>
      </c>
      <c r="H4662" s="15" t="str">
        <f t="shared" si="144"/>
        <v/>
      </c>
      <c r="I4662" s="2">
        <f>SUM(INDEX(ch_table[Duration],1):ch_table[[#This Row],[Duration]])</f>
        <v>101.8263888888893</v>
      </c>
      <c r="J4662" s="7">
        <v>0.79166666666666663</v>
      </c>
      <c r="K4662" s="16" t="str" cm="1">
        <f t="array" ref="K46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2" s="7" t="str">
        <f t="shared" si="145"/>
        <v/>
      </c>
      <c r="M4662" s="2">
        <f>SUM(INDEX(ch_table[AAT],1):ch_table[[#This Row],[AAT]])</f>
        <v>9.6215277777778123</v>
      </c>
    </row>
    <row r="4663" spans="1:13" x14ac:dyDescent="0.25">
      <c r="A4663">
        <v>297</v>
      </c>
      <c r="B4663" s="1">
        <v>43593</v>
      </c>
      <c r="C4663" s="7">
        <v>0.56597222222222221</v>
      </c>
      <c r="D4663" t="s">
        <v>286</v>
      </c>
      <c r="E4663" t="s">
        <v>3213</v>
      </c>
      <c r="G4663" s="2">
        <v>7.6388888888888886E-3</v>
      </c>
      <c r="H4663" s="15" t="str">
        <f t="shared" si="144"/>
        <v/>
      </c>
      <c r="I4663" s="2">
        <f>SUM(INDEX(ch_table[Duration],1):ch_table[[#This Row],[Duration]])</f>
        <v>101.83402777777819</v>
      </c>
      <c r="J4663" s="7">
        <v>0.79166666666666663</v>
      </c>
      <c r="K4663" s="16" t="str" cm="1">
        <f t="array" ref="K46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3" s="7" t="str">
        <f t="shared" si="145"/>
        <v/>
      </c>
      <c r="M4663" s="2">
        <f>SUM(INDEX(ch_table[AAT],1):ch_table[[#This Row],[AAT]])</f>
        <v>9.6215277777778123</v>
      </c>
    </row>
    <row r="4664" spans="1:13" x14ac:dyDescent="0.25">
      <c r="A4664">
        <v>297</v>
      </c>
      <c r="B4664" s="1">
        <v>43593</v>
      </c>
      <c r="C4664" s="7">
        <v>0.57361111111111107</v>
      </c>
      <c r="D4664" t="s">
        <v>297</v>
      </c>
      <c r="E4664" t="s">
        <v>3214</v>
      </c>
      <c r="G4664" s="2">
        <v>0.1222222222222222</v>
      </c>
      <c r="H4664" s="15" t="str">
        <f t="shared" si="144"/>
        <v/>
      </c>
      <c r="I4664" s="2">
        <f>SUM(INDEX(ch_table[Duration],1):ch_table[[#This Row],[Duration]])</f>
        <v>101.95625000000041</v>
      </c>
      <c r="J4664" s="7">
        <v>0.79166666666666663</v>
      </c>
      <c r="K4664" s="16" t="str" cm="1">
        <f t="array" ref="K46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4" s="7" t="str">
        <f t="shared" si="145"/>
        <v/>
      </c>
      <c r="M4664" s="2">
        <f>SUM(INDEX(ch_table[AAT],1):ch_table[[#This Row],[AAT]])</f>
        <v>9.6215277777778123</v>
      </c>
    </row>
    <row r="4665" spans="1:13" x14ac:dyDescent="0.25">
      <c r="A4665">
        <v>297</v>
      </c>
      <c r="B4665" s="1">
        <v>43593</v>
      </c>
      <c r="C4665" s="7">
        <v>0.6958333333333333</v>
      </c>
      <c r="D4665" t="s">
        <v>237</v>
      </c>
      <c r="E4665" t="s">
        <v>3215</v>
      </c>
      <c r="G4665" s="2">
        <v>1.2500000000000001E-2</v>
      </c>
      <c r="H4665" s="15" t="str">
        <f t="shared" si="144"/>
        <v/>
      </c>
      <c r="I4665" s="2">
        <f>SUM(INDEX(ch_table[Duration],1):ch_table[[#This Row],[Duration]])</f>
        <v>101.96875000000041</v>
      </c>
      <c r="J4665" s="7">
        <v>0.79166666666666663</v>
      </c>
      <c r="K4665" s="16" t="str" cm="1">
        <f t="array" ref="K46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5" s="7" t="str">
        <f t="shared" si="145"/>
        <v/>
      </c>
      <c r="M4665" s="2">
        <f>SUM(INDEX(ch_table[AAT],1):ch_table[[#This Row],[AAT]])</f>
        <v>9.6215277777778123</v>
      </c>
    </row>
    <row r="4666" spans="1:13" x14ac:dyDescent="0.25">
      <c r="A4666">
        <v>297</v>
      </c>
      <c r="B4666" s="1">
        <v>43593</v>
      </c>
      <c r="C4666" s="7">
        <v>0.70833333333333337</v>
      </c>
      <c r="D4666" t="s">
        <v>31</v>
      </c>
      <c r="E4666" t="s">
        <v>3216</v>
      </c>
      <c r="G4666" s="2">
        <v>6.9444444444444447E-4</v>
      </c>
      <c r="H4666" s="15" t="str">
        <f t="shared" si="144"/>
        <v/>
      </c>
      <c r="I4666" s="2">
        <f>SUM(INDEX(ch_table[Duration],1):ch_table[[#This Row],[Duration]])</f>
        <v>101.96944444444486</v>
      </c>
      <c r="J4666" s="7">
        <v>0.79166666666666663</v>
      </c>
      <c r="K4666" s="16" t="str" cm="1">
        <f t="array" ref="K46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6" s="7" t="str">
        <f t="shared" si="145"/>
        <v/>
      </c>
      <c r="M4666" s="2">
        <f>SUM(INDEX(ch_table[AAT],1):ch_table[[#This Row],[AAT]])</f>
        <v>9.6215277777778123</v>
      </c>
    </row>
    <row r="4667" spans="1:13" x14ac:dyDescent="0.25">
      <c r="A4667">
        <v>297</v>
      </c>
      <c r="B4667" s="1">
        <v>43593</v>
      </c>
      <c r="C4667" s="7">
        <v>0.70902777777777781</v>
      </c>
      <c r="D4667" t="s">
        <v>23</v>
      </c>
      <c r="E4667" t="s">
        <v>3217</v>
      </c>
      <c r="G4667" s="2">
        <v>2.013888888888889E-2</v>
      </c>
      <c r="H4667" s="15" t="str">
        <f t="shared" si="144"/>
        <v/>
      </c>
      <c r="I4667" s="2">
        <f>SUM(INDEX(ch_table[Duration],1):ch_table[[#This Row],[Duration]])</f>
        <v>101.98958333333375</v>
      </c>
      <c r="J4667" s="7">
        <v>0.79166666666666663</v>
      </c>
      <c r="K4667" s="16" t="str" cm="1">
        <f t="array" ref="K46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7" s="7" t="str">
        <f t="shared" si="145"/>
        <v/>
      </c>
      <c r="M4667" s="2">
        <f>SUM(INDEX(ch_table[AAT],1):ch_table[[#This Row],[AAT]])</f>
        <v>9.6215277777778123</v>
      </c>
    </row>
    <row r="4668" spans="1:13" x14ac:dyDescent="0.25">
      <c r="A4668">
        <v>297</v>
      </c>
      <c r="B4668" s="1">
        <v>43593</v>
      </c>
      <c r="C4668" s="7">
        <v>0.72916666666666663</v>
      </c>
      <c r="D4668" t="s">
        <v>8</v>
      </c>
      <c r="H4668" s="15">
        <f t="shared" si="144"/>
        <v>0.25</v>
      </c>
      <c r="I4668" s="2">
        <f>SUM(INDEX(ch_table[Duration],1):ch_table[[#This Row],[Duration]])</f>
        <v>101.98958333333375</v>
      </c>
      <c r="J4668" s="7">
        <v>0.79166666666666663</v>
      </c>
      <c r="K4668" s="16" t="str" cm="1">
        <f t="array" ref="K46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8" s="7">
        <f t="shared" si="145"/>
        <v>0</v>
      </c>
      <c r="M4668" s="2">
        <f>SUM(INDEX(ch_table[AAT],1):ch_table[[#This Row],[AAT]])</f>
        <v>9.6215277777778123</v>
      </c>
    </row>
    <row r="4669" spans="1:13" x14ac:dyDescent="0.25">
      <c r="A4669">
        <v>298</v>
      </c>
      <c r="B4669" s="1">
        <v>43594</v>
      </c>
      <c r="C4669" s="7">
        <v>0.39583333333333331</v>
      </c>
      <c r="D4669" t="s">
        <v>13</v>
      </c>
      <c r="G4669" s="2">
        <v>2.7777777777777779E-3</v>
      </c>
      <c r="H4669" s="15" t="str">
        <f t="shared" si="144"/>
        <v/>
      </c>
      <c r="I4669" s="2">
        <f>SUM(INDEX(ch_table[Duration],1):ch_table[[#This Row],[Duration]])</f>
        <v>101.99236111111153</v>
      </c>
      <c r="J4669" s="7">
        <v>0.70833333333333337</v>
      </c>
      <c r="K4669" s="16" t="str" cm="1">
        <f t="array" ref="K46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69" s="7" t="str">
        <f t="shared" si="145"/>
        <v/>
      </c>
      <c r="M4669" s="2">
        <f>SUM(INDEX(ch_table[AAT],1):ch_table[[#This Row],[AAT]])</f>
        <v>9.6215277777778123</v>
      </c>
    </row>
    <row r="4670" spans="1:13" x14ac:dyDescent="0.25">
      <c r="A4670">
        <v>298</v>
      </c>
      <c r="B4670" s="1">
        <v>43594</v>
      </c>
      <c r="C4670" s="7">
        <v>0.39861111111111108</v>
      </c>
      <c r="D4670" t="s">
        <v>52</v>
      </c>
      <c r="E4670" t="s">
        <v>1523</v>
      </c>
      <c r="G4670" s="2">
        <v>2.222222222222222E-2</v>
      </c>
      <c r="H4670" s="15" t="str">
        <f t="shared" si="144"/>
        <v/>
      </c>
      <c r="I4670" s="2">
        <f>SUM(INDEX(ch_table[Duration],1):ch_table[[#This Row],[Duration]])</f>
        <v>102.01458333333376</v>
      </c>
      <c r="J4670" s="7">
        <v>0.70833333333333337</v>
      </c>
      <c r="K4670" s="16" t="str" cm="1">
        <f t="array" ref="K46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0" s="7" t="str">
        <f t="shared" si="145"/>
        <v/>
      </c>
      <c r="M4670" s="2">
        <f>SUM(INDEX(ch_table[AAT],1):ch_table[[#This Row],[AAT]])</f>
        <v>9.6215277777778123</v>
      </c>
    </row>
    <row r="4671" spans="1:13" x14ac:dyDescent="0.25">
      <c r="A4671">
        <v>298</v>
      </c>
      <c r="B4671" s="1">
        <v>43594</v>
      </c>
      <c r="C4671" s="7">
        <v>0.42083333333333328</v>
      </c>
      <c r="D4671" t="s">
        <v>54</v>
      </c>
      <c r="E4671" t="s">
        <v>1523</v>
      </c>
      <c r="G4671" s="2">
        <v>7.6388888888888886E-3</v>
      </c>
      <c r="H4671" s="15" t="str">
        <f t="shared" si="144"/>
        <v/>
      </c>
      <c r="I4671" s="2">
        <f>SUM(INDEX(ch_table[Duration],1):ch_table[[#This Row],[Duration]])</f>
        <v>102.02222222222265</v>
      </c>
      <c r="J4671" s="7">
        <v>0.70833333333333337</v>
      </c>
      <c r="K4671" s="16" t="str" cm="1">
        <f t="array" ref="K46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1" s="7" t="str">
        <f t="shared" si="145"/>
        <v/>
      </c>
      <c r="M4671" s="2">
        <f>SUM(INDEX(ch_table[AAT],1):ch_table[[#This Row],[AAT]])</f>
        <v>9.6215277777778123</v>
      </c>
    </row>
    <row r="4672" spans="1:13" x14ac:dyDescent="0.25">
      <c r="A4672">
        <v>298</v>
      </c>
      <c r="B4672" s="1">
        <v>43594</v>
      </c>
      <c r="C4672" s="7">
        <v>0.4284722222222222</v>
      </c>
      <c r="D4672" t="s">
        <v>52</v>
      </c>
      <c r="E4672" t="s">
        <v>2921</v>
      </c>
      <c r="G4672" s="2">
        <v>1.3194444444444439E-2</v>
      </c>
      <c r="H4672" s="15" t="str">
        <f t="shared" si="144"/>
        <v/>
      </c>
      <c r="I4672" s="2">
        <f>SUM(INDEX(ch_table[Duration],1):ch_table[[#This Row],[Duration]])</f>
        <v>102.0354166666671</v>
      </c>
      <c r="J4672" s="7">
        <v>0.70833333333333337</v>
      </c>
      <c r="K4672" s="16" t="str" cm="1">
        <f t="array" ref="K46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2" s="7" t="str">
        <f t="shared" si="145"/>
        <v/>
      </c>
      <c r="M4672" s="2">
        <f>SUM(INDEX(ch_table[AAT],1):ch_table[[#This Row],[AAT]])</f>
        <v>9.6215277777778123</v>
      </c>
    </row>
    <row r="4673" spans="1:13" x14ac:dyDescent="0.25">
      <c r="A4673">
        <v>298</v>
      </c>
      <c r="B4673" s="1">
        <v>43594</v>
      </c>
      <c r="C4673" s="7">
        <v>0.44166666666666671</v>
      </c>
      <c r="D4673" t="s">
        <v>55</v>
      </c>
      <c r="E4673" t="s">
        <v>3218</v>
      </c>
      <c r="G4673" s="2">
        <v>1.805555555555555E-2</v>
      </c>
      <c r="H4673" s="15" t="str">
        <f t="shared" si="144"/>
        <v/>
      </c>
      <c r="I4673" s="2">
        <f>SUM(INDEX(ch_table[Duration],1):ch_table[[#This Row],[Duration]])</f>
        <v>102.05347222222265</v>
      </c>
      <c r="J4673" s="7">
        <v>0.70833333333333337</v>
      </c>
      <c r="K4673" s="16" t="str" cm="1">
        <f t="array" ref="K46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3" s="7" t="str">
        <f t="shared" si="145"/>
        <v/>
      </c>
      <c r="M4673" s="2">
        <f>SUM(INDEX(ch_table[AAT],1):ch_table[[#This Row],[AAT]])</f>
        <v>9.6215277777778123</v>
      </c>
    </row>
    <row r="4674" spans="1:13" x14ac:dyDescent="0.25">
      <c r="A4674">
        <v>298</v>
      </c>
      <c r="B4674" s="1">
        <v>43594</v>
      </c>
      <c r="C4674" s="7">
        <v>0.4597222222222222</v>
      </c>
      <c r="D4674" t="s">
        <v>29</v>
      </c>
      <c r="E4674" t="s">
        <v>30</v>
      </c>
      <c r="G4674" s="2">
        <v>4.2361111111111113E-2</v>
      </c>
      <c r="H4674" s="15" t="str">
        <f t="shared" ref="H4674:H4737" si="146">IF(OR($D4674="House rose", $D4674="Session end"), SUMIF(A:A,A4674, G:G),"")</f>
        <v/>
      </c>
      <c r="I4674" s="2">
        <f>SUM(INDEX(ch_table[Duration],1):ch_table[[#This Row],[Duration]])</f>
        <v>102.09583333333376</v>
      </c>
      <c r="J4674" s="7">
        <v>0.70833333333333337</v>
      </c>
      <c r="K4674" s="16" t="str" cm="1">
        <f t="array" ref="K46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4" s="7" t="str">
        <f t="shared" ref="L4674:L4737" si="147">IF(OR(D4674="House rose",D4674="Session end"), SUMIF(A:A, A4674,K:K),"")</f>
        <v/>
      </c>
      <c r="M4674" s="2">
        <f>SUM(INDEX(ch_table[AAT],1):ch_table[[#This Row],[AAT]])</f>
        <v>9.6215277777778123</v>
      </c>
    </row>
    <row r="4675" spans="1:13" x14ac:dyDescent="0.25">
      <c r="A4675">
        <v>298</v>
      </c>
      <c r="B4675" s="1">
        <v>43594</v>
      </c>
      <c r="C4675" s="7">
        <v>0.50208333333333333</v>
      </c>
      <c r="D4675" t="s">
        <v>25</v>
      </c>
      <c r="E4675" t="s">
        <v>3219</v>
      </c>
      <c r="G4675" s="2">
        <v>3.3333333333333333E-2</v>
      </c>
      <c r="H4675" s="15" t="str">
        <f t="shared" si="146"/>
        <v/>
      </c>
      <c r="I4675" s="2">
        <f>SUM(INDEX(ch_table[Duration],1):ch_table[[#This Row],[Duration]])</f>
        <v>102.12916666666709</v>
      </c>
      <c r="J4675" s="7">
        <v>0.70833333333333337</v>
      </c>
      <c r="K4675" s="16" t="str" cm="1">
        <f t="array" ref="K46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5" s="7" t="str">
        <f t="shared" si="147"/>
        <v/>
      </c>
      <c r="M4675" s="2">
        <f>SUM(INDEX(ch_table[AAT],1):ch_table[[#This Row],[AAT]])</f>
        <v>9.6215277777778123</v>
      </c>
    </row>
    <row r="4676" spans="1:13" x14ac:dyDescent="0.25">
      <c r="A4676">
        <v>298</v>
      </c>
      <c r="B4676" s="1">
        <v>43594</v>
      </c>
      <c r="C4676" s="7">
        <v>0.53541666666666665</v>
      </c>
      <c r="D4676" t="s">
        <v>2119</v>
      </c>
      <c r="E4676" t="s">
        <v>3220</v>
      </c>
      <c r="G4676" s="2">
        <v>8.4027777777777785E-2</v>
      </c>
      <c r="H4676" s="15" t="str">
        <f t="shared" si="146"/>
        <v/>
      </c>
      <c r="I4676" s="2">
        <f>SUM(INDEX(ch_table[Duration],1):ch_table[[#This Row],[Duration]])</f>
        <v>102.21319444444487</v>
      </c>
      <c r="J4676" s="7">
        <v>0.70833333333333337</v>
      </c>
      <c r="K4676" s="16" t="str" cm="1">
        <f t="array" ref="K46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6" s="7" t="str">
        <f t="shared" si="147"/>
        <v/>
      </c>
      <c r="M4676" s="2">
        <f>SUM(INDEX(ch_table[AAT],1):ch_table[[#This Row],[AAT]])</f>
        <v>9.6215277777778123</v>
      </c>
    </row>
    <row r="4677" spans="1:13" x14ac:dyDescent="0.25">
      <c r="A4677">
        <v>298</v>
      </c>
      <c r="B4677" s="1">
        <v>43594</v>
      </c>
      <c r="C4677" s="7">
        <v>0.61944444444444446</v>
      </c>
      <c r="D4677" t="s">
        <v>2119</v>
      </c>
      <c r="E4677" t="s">
        <v>3221</v>
      </c>
      <c r="G4677" s="2">
        <v>8.819444444444445E-2</v>
      </c>
      <c r="H4677" s="15" t="str">
        <f t="shared" si="146"/>
        <v/>
      </c>
      <c r="I4677" s="2">
        <f>SUM(INDEX(ch_table[Duration],1):ch_table[[#This Row],[Duration]])</f>
        <v>102.30138888888931</v>
      </c>
      <c r="J4677" s="7">
        <v>0.70833333333333337</v>
      </c>
      <c r="K4677" s="16" t="str" cm="1">
        <f t="array" ref="K46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7" s="7" t="str">
        <f t="shared" si="147"/>
        <v/>
      </c>
      <c r="M4677" s="2">
        <f>SUM(INDEX(ch_table[AAT],1):ch_table[[#This Row],[AAT]])</f>
        <v>9.6215277777778123</v>
      </c>
    </row>
    <row r="4678" spans="1:13" x14ac:dyDescent="0.25">
      <c r="A4678">
        <v>298</v>
      </c>
      <c r="B4678" s="1">
        <v>43594</v>
      </c>
      <c r="C4678" s="7">
        <v>0.70763888888888893</v>
      </c>
      <c r="D4678" t="s">
        <v>23</v>
      </c>
      <c r="E4678" t="s">
        <v>3222</v>
      </c>
      <c r="G4678" s="2">
        <v>1.9444444444444441E-2</v>
      </c>
      <c r="H4678" s="15" t="str">
        <f t="shared" si="146"/>
        <v/>
      </c>
      <c r="I4678" s="2">
        <f>SUM(INDEX(ch_table[Duration],1):ch_table[[#This Row],[Duration]])</f>
        <v>102.32083333333375</v>
      </c>
      <c r="J4678" s="7">
        <v>0.70833333333333337</v>
      </c>
      <c r="K4678" s="16" cm="1">
        <f t="array" ref="K46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1.8749999999999933E-2</v>
      </c>
      <c r="L4678" s="7" t="str">
        <f t="shared" si="147"/>
        <v/>
      </c>
      <c r="M4678" s="2">
        <f>SUM(INDEX(ch_table[AAT],1):ch_table[[#This Row],[AAT]])</f>
        <v>9.640277777777813</v>
      </c>
    </row>
    <row r="4679" spans="1:13" x14ac:dyDescent="0.25">
      <c r="A4679">
        <v>298</v>
      </c>
      <c r="B4679" s="1">
        <v>43594</v>
      </c>
      <c r="C4679" s="7">
        <v>0.7270833333333333</v>
      </c>
      <c r="D4679" t="s">
        <v>8</v>
      </c>
      <c r="H4679" s="15">
        <f t="shared" si="146"/>
        <v>0.33124999999999999</v>
      </c>
      <c r="I4679" s="2">
        <f>SUM(INDEX(ch_table[Duration],1):ch_table[[#This Row],[Duration]])</f>
        <v>102.32083333333375</v>
      </c>
      <c r="J4679" s="7">
        <v>0.70833333333333337</v>
      </c>
      <c r="K4679" s="16" t="str" cm="1">
        <f t="array" ref="K46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79" s="7">
        <f t="shared" si="147"/>
        <v>1.8749999999999933E-2</v>
      </c>
      <c r="M4679" s="2">
        <f>SUM(INDEX(ch_table[AAT],1):ch_table[[#This Row],[AAT]])</f>
        <v>9.640277777777813</v>
      </c>
    </row>
    <row r="4680" spans="1:13" x14ac:dyDescent="0.25">
      <c r="A4680">
        <v>299</v>
      </c>
      <c r="B4680" s="1">
        <v>43598</v>
      </c>
      <c r="C4680" s="7">
        <v>0.60416666666666663</v>
      </c>
      <c r="D4680" t="s">
        <v>13</v>
      </c>
      <c r="G4680" s="2">
        <v>2.7777777777777779E-3</v>
      </c>
      <c r="H4680" s="15" t="str">
        <f t="shared" si="146"/>
        <v/>
      </c>
      <c r="I4680" s="2">
        <f>SUM(INDEX(ch_table[Duration],1):ch_table[[#This Row],[Duration]])</f>
        <v>102.32361111111153</v>
      </c>
      <c r="J4680" s="7">
        <v>0.91666666666666663</v>
      </c>
      <c r="K4680" s="16" t="str" cm="1">
        <f t="array" ref="K46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0" s="7" t="str">
        <f t="shared" si="147"/>
        <v/>
      </c>
      <c r="M4680" s="2">
        <f>SUM(INDEX(ch_table[AAT],1):ch_table[[#This Row],[AAT]])</f>
        <v>9.640277777777813</v>
      </c>
    </row>
    <row r="4681" spans="1:13" x14ac:dyDescent="0.25">
      <c r="A4681">
        <v>299</v>
      </c>
      <c r="B4681" s="1">
        <v>43598</v>
      </c>
      <c r="C4681" s="7">
        <v>0.6069444444444444</v>
      </c>
      <c r="D4681" t="s">
        <v>52</v>
      </c>
      <c r="E4681" t="s">
        <v>314</v>
      </c>
      <c r="G4681" s="2">
        <v>3.1944444444444442E-2</v>
      </c>
      <c r="H4681" s="15" t="str">
        <f t="shared" si="146"/>
        <v/>
      </c>
      <c r="I4681" s="2">
        <f>SUM(INDEX(ch_table[Duration],1):ch_table[[#This Row],[Duration]])</f>
        <v>102.35555555555598</v>
      </c>
      <c r="J4681" s="7">
        <v>0.91666666666666663</v>
      </c>
      <c r="K4681" s="16" t="str" cm="1">
        <f t="array" ref="K46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1" s="7" t="str">
        <f t="shared" si="147"/>
        <v/>
      </c>
      <c r="M4681" s="2">
        <f>SUM(INDEX(ch_table[AAT],1):ch_table[[#This Row],[AAT]])</f>
        <v>9.640277777777813</v>
      </c>
    </row>
    <row r="4682" spans="1:13" x14ac:dyDescent="0.25">
      <c r="A4682">
        <v>299</v>
      </c>
      <c r="B4682" s="1">
        <v>43598</v>
      </c>
      <c r="C4682" s="7">
        <v>0.63888888888888884</v>
      </c>
      <c r="D4682" t="s">
        <v>54</v>
      </c>
      <c r="E4682" t="s">
        <v>314</v>
      </c>
      <c r="G4682" s="2">
        <v>1.2500000000000001E-2</v>
      </c>
      <c r="H4682" s="15" t="str">
        <f t="shared" si="146"/>
        <v/>
      </c>
      <c r="I4682" s="2">
        <f>SUM(INDEX(ch_table[Duration],1):ch_table[[#This Row],[Duration]])</f>
        <v>102.36805555555598</v>
      </c>
      <c r="J4682" s="7">
        <v>0.91666666666666663</v>
      </c>
      <c r="K4682" s="16" t="str" cm="1">
        <f t="array" ref="K46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2" s="7" t="str">
        <f t="shared" si="147"/>
        <v/>
      </c>
      <c r="M4682" s="2">
        <f>SUM(INDEX(ch_table[AAT],1):ch_table[[#This Row],[AAT]])</f>
        <v>9.640277777777813</v>
      </c>
    </row>
    <row r="4683" spans="1:13" x14ac:dyDescent="0.25">
      <c r="A4683">
        <v>299</v>
      </c>
      <c r="B4683" s="1">
        <v>43598</v>
      </c>
      <c r="C4683" s="7">
        <v>0.65138888888888891</v>
      </c>
      <c r="D4683" t="s">
        <v>25</v>
      </c>
      <c r="E4683" t="s">
        <v>3223</v>
      </c>
      <c r="G4683" s="2">
        <v>2.0833333333333329E-2</v>
      </c>
      <c r="H4683" s="15" t="str">
        <f t="shared" si="146"/>
        <v/>
      </c>
      <c r="I4683" s="2">
        <f>SUM(INDEX(ch_table[Duration],1):ch_table[[#This Row],[Duration]])</f>
        <v>102.38888888888931</v>
      </c>
      <c r="J4683" s="7">
        <v>0.91666666666666663</v>
      </c>
      <c r="K4683" s="16" t="str" cm="1">
        <f t="array" ref="K46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3" s="7" t="str">
        <f t="shared" si="147"/>
        <v/>
      </c>
      <c r="M4683" s="2">
        <f>SUM(INDEX(ch_table[AAT],1):ch_table[[#This Row],[AAT]])</f>
        <v>9.640277777777813</v>
      </c>
    </row>
    <row r="4684" spans="1:13" x14ac:dyDescent="0.25">
      <c r="A4684">
        <v>299</v>
      </c>
      <c r="B4684" s="1">
        <v>43598</v>
      </c>
      <c r="C4684" s="7">
        <v>0.67222222222222228</v>
      </c>
      <c r="D4684" t="s">
        <v>25</v>
      </c>
      <c r="E4684" t="s">
        <v>3224</v>
      </c>
      <c r="G4684" s="2">
        <v>2.8472222222222222E-2</v>
      </c>
      <c r="H4684" s="15" t="str">
        <f t="shared" si="146"/>
        <v/>
      </c>
      <c r="I4684" s="2">
        <f>SUM(INDEX(ch_table[Duration],1):ch_table[[#This Row],[Duration]])</f>
        <v>102.41736111111153</v>
      </c>
      <c r="J4684" s="7">
        <v>0.91666666666666663</v>
      </c>
      <c r="K4684" s="16" t="str" cm="1">
        <f t="array" ref="K46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4" s="7" t="str">
        <f t="shared" si="147"/>
        <v/>
      </c>
      <c r="M4684" s="2">
        <f>SUM(INDEX(ch_table[AAT],1):ch_table[[#This Row],[AAT]])</f>
        <v>9.640277777777813</v>
      </c>
    </row>
    <row r="4685" spans="1:13" x14ac:dyDescent="0.25">
      <c r="A4685">
        <v>299</v>
      </c>
      <c r="B4685" s="1">
        <v>43598</v>
      </c>
      <c r="C4685" s="7">
        <v>0.7006944444444444</v>
      </c>
      <c r="D4685" t="s">
        <v>31</v>
      </c>
      <c r="E4685" t="s">
        <v>3225</v>
      </c>
      <c r="G4685" s="2">
        <v>1.3888888888888889E-3</v>
      </c>
      <c r="H4685" s="15" t="str">
        <f t="shared" si="146"/>
        <v/>
      </c>
      <c r="I4685" s="2">
        <f>SUM(INDEX(ch_table[Duration],1):ch_table[[#This Row],[Duration]])</f>
        <v>102.41875000000041</v>
      </c>
      <c r="J4685" s="7">
        <v>0.91666666666666663</v>
      </c>
      <c r="K4685" s="16" t="str" cm="1">
        <f t="array" ref="K46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5" s="7" t="str">
        <f t="shared" si="147"/>
        <v/>
      </c>
      <c r="M4685" s="2">
        <f>SUM(INDEX(ch_table[AAT],1):ch_table[[#This Row],[AAT]])</f>
        <v>9.640277777777813</v>
      </c>
    </row>
    <row r="4686" spans="1:13" x14ac:dyDescent="0.25">
      <c r="A4686">
        <v>299</v>
      </c>
      <c r="B4686" s="1">
        <v>43598</v>
      </c>
      <c r="C4686" s="7">
        <v>0.70208333333333328</v>
      </c>
      <c r="D4686" t="s">
        <v>91</v>
      </c>
      <c r="E4686" t="s">
        <v>3226</v>
      </c>
      <c r="G4686" s="2">
        <v>3.125E-2</v>
      </c>
      <c r="H4686" s="15" t="str">
        <f t="shared" si="146"/>
        <v/>
      </c>
      <c r="I4686" s="2">
        <f>SUM(INDEX(ch_table[Duration],1):ch_table[[#This Row],[Duration]])</f>
        <v>102.45000000000041</v>
      </c>
      <c r="J4686" s="7">
        <v>0.91666666666666663</v>
      </c>
      <c r="K4686" s="16" t="str" cm="1">
        <f t="array" ref="K46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6" s="7" t="str">
        <f t="shared" si="147"/>
        <v/>
      </c>
      <c r="M4686" s="2">
        <f>SUM(INDEX(ch_table[AAT],1):ch_table[[#This Row],[AAT]])</f>
        <v>9.640277777777813</v>
      </c>
    </row>
    <row r="4687" spans="1:13" x14ac:dyDescent="0.25">
      <c r="A4687">
        <v>299</v>
      </c>
      <c r="B4687" s="1">
        <v>43598</v>
      </c>
      <c r="C4687" s="7">
        <v>0.73333333333333328</v>
      </c>
      <c r="D4687" t="s">
        <v>23</v>
      </c>
      <c r="E4687" t="s">
        <v>3227</v>
      </c>
      <c r="G4687" s="2">
        <v>1.9444444444444441E-2</v>
      </c>
      <c r="H4687" s="15" t="str">
        <f t="shared" si="146"/>
        <v/>
      </c>
      <c r="I4687" s="2">
        <f>SUM(INDEX(ch_table[Duration],1):ch_table[[#This Row],[Duration]])</f>
        <v>102.46944444444486</v>
      </c>
      <c r="J4687" s="7">
        <v>0.91666666666666663</v>
      </c>
      <c r="K4687" s="16" t="str" cm="1">
        <f t="array" ref="K46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7" s="7" t="str">
        <f t="shared" si="147"/>
        <v/>
      </c>
      <c r="M4687" s="2">
        <f>SUM(INDEX(ch_table[AAT],1):ch_table[[#This Row],[AAT]])</f>
        <v>9.640277777777813</v>
      </c>
    </row>
    <row r="4688" spans="1:13" x14ac:dyDescent="0.25">
      <c r="A4688">
        <v>299</v>
      </c>
      <c r="B4688" s="1">
        <v>43598</v>
      </c>
      <c r="C4688" s="7">
        <v>0.75277777777777777</v>
      </c>
      <c r="D4688" t="s">
        <v>8</v>
      </c>
      <c r="H4688" s="15">
        <f t="shared" si="146"/>
        <v>0.14861111111111108</v>
      </c>
      <c r="I4688" s="2">
        <f>SUM(INDEX(ch_table[Duration],1):ch_table[[#This Row],[Duration]])</f>
        <v>102.46944444444486</v>
      </c>
      <c r="J4688" s="7">
        <v>0.91666666666666663</v>
      </c>
      <c r="K4688" s="16" t="str" cm="1">
        <f t="array" ref="K46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8" s="7">
        <f t="shared" si="147"/>
        <v>0</v>
      </c>
      <c r="M4688" s="2">
        <f>SUM(INDEX(ch_table[AAT],1):ch_table[[#This Row],[AAT]])</f>
        <v>9.640277777777813</v>
      </c>
    </row>
    <row r="4689" spans="1:13" x14ac:dyDescent="0.25">
      <c r="A4689">
        <v>300</v>
      </c>
      <c r="B4689" s="1">
        <v>43599</v>
      </c>
      <c r="C4689" s="7">
        <v>0.47916666666666669</v>
      </c>
      <c r="D4689" t="s">
        <v>13</v>
      </c>
      <c r="G4689" s="2">
        <v>2.7777777777777779E-3</v>
      </c>
      <c r="H4689" s="15" t="str">
        <f t="shared" si="146"/>
        <v/>
      </c>
      <c r="I4689" s="2">
        <f>SUM(INDEX(ch_table[Duration],1):ch_table[[#This Row],[Duration]])</f>
        <v>102.47222222222264</v>
      </c>
      <c r="J4689" s="7">
        <v>0.79166666666666663</v>
      </c>
      <c r="K4689" s="16" t="str" cm="1">
        <f t="array" ref="K46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89" s="7" t="str">
        <f t="shared" si="147"/>
        <v/>
      </c>
      <c r="M4689" s="2">
        <f>SUM(INDEX(ch_table[AAT],1):ch_table[[#This Row],[AAT]])</f>
        <v>9.640277777777813</v>
      </c>
    </row>
    <row r="4690" spans="1:13" x14ac:dyDescent="0.25">
      <c r="A4690">
        <v>300</v>
      </c>
      <c r="B4690" s="1">
        <v>43599</v>
      </c>
      <c r="C4690" s="7">
        <v>0.48194444444444451</v>
      </c>
      <c r="D4690" t="s">
        <v>52</v>
      </c>
      <c r="E4690" t="s">
        <v>148</v>
      </c>
      <c r="G4690" s="2">
        <v>3.888888888888889E-2</v>
      </c>
      <c r="H4690" s="15" t="str">
        <f t="shared" si="146"/>
        <v/>
      </c>
      <c r="I4690" s="2">
        <f>SUM(INDEX(ch_table[Duration],1):ch_table[[#This Row],[Duration]])</f>
        <v>102.51111111111153</v>
      </c>
      <c r="J4690" s="7">
        <v>0.79166666666666663</v>
      </c>
      <c r="K4690" s="16" t="str" cm="1">
        <f t="array" ref="K46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0" s="7" t="str">
        <f t="shared" si="147"/>
        <v/>
      </c>
      <c r="M4690" s="2">
        <f>SUM(INDEX(ch_table[AAT],1):ch_table[[#This Row],[AAT]])</f>
        <v>9.640277777777813</v>
      </c>
    </row>
    <row r="4691" spans="1:13" x14ac:dyDescent="0.25">
      <c r="A4691">
        <v>300</v>
      </c>
      <c r="B4691" s="1">
        <v>43599</v>
      </c>
      <c r="C4691" s="7">
        <v>0.52083333333333337</v>
      </c>
      <c r="D4691" t="s">
        <v>54</v>
      </c>
      <c r="E4691" t="s">
        <v>148</v>
      </c>
      <c r="G4691" s="2">
        <v>1.111111111111111E-2</v>
      </c>
      <c r="H4691" s="15" t="str">
        <f t="shared" si="146"/>
        <v/>
      </c>
      <c r="I4691" s="2">
        <f>SUM(INDEX(ch_table[Duration],1):ch_table[[#This Row],[Duration]])</f>
        <v>102.52222222222264</v>
      </c>
      <c r="J4691" s="7">
        <v>0.79166666666666663</v>
      </c>
      <c r="K4691" s="16" t="str" cm="1">
        <f t="array" ref="K46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1" s="7" t="str">
        <f t="shared" si="147"/>
        <v/>
      </c>
      <c r="M4691" s="2">
        <f>SUM(INDEX(ch_table[AAT],1):ch_table[[#This Row],[AAT]])</f>
        <v>9.640277777777813</v>
      </c>
    </row>
    <row r="4692" spans="1:13" x14ac:dyDescent="0.25">
      <c r="A4692">
        <v>300</v>
      </c>
      <c r="B4692" s="1">
        <v>43599</v>
      </c>
      <c r="C4692" s="7">
        <v>0.53194444444444444</v>
      </c>
      <c r="D4692" t="s">
        <v>286</v>
      </c>
      <c r="E4692" t="s">
        <v>3228</v>
      </c>
      <c r="G4692" s="2">
        <v>8.3333333333333332E-3</v>
      </c>
      <c r="H4692" s="15" t="str">
        <f t="shared" si="146"/>
        <v/>
      </c>
      <c r="I4692" s="2">
        <f>SUM(INDEX(ch_table[Duration],1):ch_table[[#This Row],[Duration]])</f>
        <v>102.53055555555598</v>
      </c>
      <c r="J4692" s="7">
        <v>0.79166666666666663</v>
      </c>
      <c r="K4692" s="16" t="str" cm="1">
        <f t="array" ref="K46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2" s="7" t="str">
        <f t="shared" si="147"/>
        <v/>
      </c>
      <c r="M4692" s="2">
        <f>SUM(INDEX(ch_table[AAT],1):ch_table[[#This Row],[AAT]])</f>
        <v>9.640277777777813</v>
      </c>
    </row>
    <row r="4693" spans="1:13" x14ac:dyDescent="0.25">
      <c r="A4693">
        <v>300</v>
      </c>
      <c r="B4693" s="1">
        <v>43599</v>
      </c>
      <c r="C4693" s="7">
        <v>0.54027777777777775</v>
      </c>
      <c r="D4693" t="s">
        <v>297</v>
      </c>
      <c r="E4693" t="s">
        <v>3229</v>
      </c>
      <c r="G4693" s="2">
        <v>0.1229166666666667</v>
      </c>
      <c r="H4693" s="15" t="str">
        <f t="shared" si="146"/>
        <v/>
      </c>
      <c r="I4693" s="2">
        <f>SUM(INDEX(ch_table[Duration],1):ch_table[[#This Row],[Duration]])</f>
        <v>102.65347222222265</v>
      </c>
      <c r="J4693" s="7">
        <v>0.79166666666666663</v>
      </c>
      <c r="K4693" s="16" t="str" cm="1">
        <f t="array" ref="K46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3" s="7" t="str">
        <f t="shared" si="147"/>
        <v/>
      </c>
      <c r="M4693" s="2">
        <f>SUM(INDEX(ch_table[AAT],1):ch_table[[#This Row],[AAT]])</f>
        <v>9.640277777777813</v>
      </c>
    </row>
    <row r="4694" spans="1:13" x14ac:dyDescent="0.25">
      <c r="A4694">
        <v>300</v>
      </c>
      <c r="B4694" s="1">
        <v>43599</v>
      </c>
      <c r="C4694" s="7">
        <v>0.66319444444444442</v>
      </c>
      <c r="D4694" t="s">
        <v>297</v>
      </c>
      <c r="E4694" t="s">
        <v>3230</v>
      </c>
      <c r="G4694" s="2">
        <v>3.6111111111111108E-2</v>
      </c>
      <c r="H4694" s="15" t="str">
        <f t="shared" si="146"/>
        <v/>
      </c>
      <c r="I4694" s="2">
        <f>SUM(INDEX(ch_table[Duration],1):ch_table[[#This Row],[Duration]])</f>
        <v>102.68958333333376</v>
      </c>
      <c r="J4694" s="7">
        <v>0.79166666666666663</v>
      </c>
      <c r="K4694" s="16" t="str" cm="1">
        <f t="array" ref="K46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4" s="7" t="str">
        <f t="shared" si="147"/>
        <v/>
      </c>
      <c r="M4694" s="2">
        <f>SUM(INDEX(ch_table[AAT],1):ch_table[[#This Row],[AAT]])</f>
        <v>9.640277777777813</v>
      </c>
    </row>
    <row r="4695" spans="1:13" x14ac:dyDescent="0.25">
      <c r="A4695">
        <v>300</v>
      </c>
      <c r="B4695" s="1">
        <v>43599</v>
      </c>
      <c r="C4695" s="7">
        <v>0.69930555555555551</v>
      </c>
      <c r="D4695" t="s">
        <v>34</v>
      </c>
      <c r="E4695" t="s">
        <v>1930</v>
      </c>
      <c r="F4695" t="s">
        <v>2140</v>
      </c>
      <c r="G4695" s="2">
        <v>6.9444444444444447E-4</v>
      </c>
      <c r="H4695" s="15" t="str">
        <f t="shared" si="146"/>
        <v/>
      </c>
      <c r="I4695" s="2">
        <f>SUM(INDEX(ch_table[Duration],1):ch_table[[#This Row],[Duration]])</f>
        <v>102.69027777777821</v>
      </c>
      <c r="J4695" s="7">
        <v>0.79166666666666663</v>
      </c>
      <c r="K4695" s="16" t="str" cm="1">
        <f t="array" ref="K46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5" s="7" t="str">
        <f t="shared" si="147"/>
        <v/>
      </c>
      <c r="M4695" s="2">
        <f>SUM(INDEX(ch_table[AAT],1):ch_table[[#This Row],[AAT]])</f>
        <v>9.640277777777813</v>
      </c>
    </row>
    <row r="4696" spans="1:13" x14ac:dyDescent="0.25">
      <c r="A4696">
        <v>300</v>
      </c>
      <c r="B4696" s="1">
        <v>43599</v>
      </c>
      <c r="C4696" s="7">
        <v>0.7</v>
      </c>
      <c r="D4696" t="s">
        <v>297</v>
      </c>
      <c r="E4696" t="s">
        <v>3231</v>
      </c>
      <c r="G4696" s="2">
        <v>1.666666666666667E-2</v>
      </c>
      <c r="H4696" s="15" t="str">
        <f t="shared" si="146"/>
        <v/>
      </c>
      <c r="I4696" s="2">
        <f>SUM(INDEX(ch_table[Duration],1):ch_table[[#This Row],[Duration]])</f>
        <v>102.70694444444487</v>
      </c>
      <c r="J4696" s="7">
        <v>0.79166666666666663</v>
      </c>
      <c r="K4696" s="16" t="str" cm="1">
        <f t="array" ref="K46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6" s="7" t="str">
        <f t="shared" si="147"/>
        <v/>
      </c>
      <c r="M4696" s="2">
        <f>SUM(INDEX(ch_table[AAT],1):ch_table[[#This Row],[AAT]])</f>
        <v>9.640277777777813</v>
      </c>
    </row>
    <row r="4697" spans="1:13" x14ac:dyDescent="0.25">
      <c r="A4697">
        <v>300</v>
      </c>
      <c r="B4697" s="1">
        <v>43599</v>
      </c>
      <c r="C4697" s="7">
        <v>0.71666666666666667</v>
      </c>
      <c r="D4697" t="s">
        <v>34</v>
      </c>
      <c r="E4697" t="s">
        <v>1202</v>
      </c>
      <c r="F4697" t="s">
        <v>2140</v>
      </c>
      <c r="G4697" s="2">
        <v>6.9444444444444447E-4</v>
      </c>
      <c r="H4697" s="15" t="str">
        <f t="shared" si="146"/>
        <v/>
      </c>
      <c r="I4697" s="2">
        <f>SUM(INDEX(ch_table[Duration],1):ch_table[[#This Row],[Duration]])</f>
        <v>102.70763888888932</v>
      </c>
      <c r="J4697" s="7">
        <v>0.79166666666666663</v>
      </c>
      <c r="K4697" s="16" t="str" cm="1">
        <f t="array" ref="K46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697" s="7" t="str">
        <f t="shared" si="147"/>
        <v/>
      </c>
      <c r="M4697" s="2">
        <f>SUM(INDEX(ch_table[AAT],1):ch_table[[#This Row],[AAT]])</f>
        <v>9.640277777777813</v>
      </c>
    </row>
    <row r="4698" spans="1:13" x14ac:dyDescent="0.25">
      <c r="A4698">
        <v>300</v>
      </c>
      <c r="B4698" s="1">
        <v>43599</v>
      </c>
      <c r="C4698" s="7">
        <v>0.71736111111111112</v>
      </c>
      <c r="D4698" t="s">
        <v>297</v>
      </c>
      <c r="E4698" t="s">
        <v>3231</v>
      </c>
      <c r="F4698" t="s">
        <v>3232</v>
      </c>
      <c r="G4698" s="2">
        <v>8.3333333333333329E-2</v>
      </c>
      <c r="H4698" s="15" t="str">
        <f t="shared" si="146"/>
        <v/>
      </c>
      <c r="I4698" s="2">
        <f>SUM(INDEX(ch_table[Duration],1):ch_table[[#This Row],[Duration]])</f>
        <v>102.79097222222265</v>
      </c>
      <c r="J4698" s="7">
        <v>0.79166666666666663</v>
      </c>
      <c r="K4698" s="16" cm="1">
        <f t="array" ref="K46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9.0277777777778567E-3</v>
      </c>
      <c r="L4698" s="7" t="str">
        <f t="shared" si="147"/>
        <v/>
      </c>
      <c r="M4698" s="2">
        <f>SUM(INDEX(ch_table[AAT],1):ch_table[[#This Row],[AAT]])</f>
        <v>9.6493055555555909</v>
      </c>
    </row>
    <row r="4699" spans="1:13" x14ac:dyDescent="0.25">
      <c r="A4699">
        <v>300</v>
      </c>
      <c r="B4699" s="1">
        <v>43599</v>
      </c>
      <c r="C4699" s="7">
        <v>0.80069444444444449</v>
      </c>
      <c r="D4699" t="s">
        <v>31</v>
      </c>
      <c r="E4699" t="s">
        <v>3225</v>
      </c>
      <c r="G4699" s="2">
        <v>1.3888888888888889E-3</v>
      </c>
      <c r="H4699" s="15" t="str">
        <f t="shared" si="146"/>
        <v/>
      </c>
      <c r="I4699" s="2">
        <f>SUM(INDEX(ch_table[Duration],1):ch_table[[#This Row],[Duration]])</f>
        <v>102.79236111111153</v>
      </c>
      <c r="J4699" s="7">
        <v>0.79166666666666663</v>
      </c>
      <c r="K4699" s="16" cm="1">
        <f t="array" ref="K46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699" s="7" t="str">
        <f t="shared" si="147"/>
        <v/>
      </c>
      <c r="M4699" s="2">
        <f>SUM(INDEX(ch_table[AAT],1):ch_table[[#This Row],[AAT]])</f>
        <v>9.6506944444444791</v>
      </c>
    </row>
    <row r="4700" spans="1:13" x14ac:dyDescent="0.25">
      <c r="A4700">
        <v>300</v>
      </c>
      <c r="B4700" s="1">
        <v>43599</v>
      </c>
      <c r="C4700" s="7">
        <v>0.80208333333333337</v>
      </c>
      <c r="D4700" t="s">
        <v>31</v>
      </c>
      <c r="E4700" t="s">
        <v>3233</v>
      </c>
      <c r="G4700" s="2">
        <v>1.3888888888888889E-3</v>
      </c>
      <c r="H4700" s="15" t="str">
        <f t="shared" si="146"/>
        <v/>
      </c>
      <c r="I4700" s="2">
        <f>SUM(INDEX(ch_table[Duration],1):ch_table[[#This Row],[Duration]])</f>
        <v>102.79375000000041</v>
      </c>
      <c r="J4700" s="7">
        <v>0.79166666666666663</v>
      </c>
      <c r="K4700" s="16" cm="1">
        <f t="array" ref="K47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4700" s="7" t="str">
        <f t="shared" si="147"/>
        <v/>
      </c>
      <c r="M4700" s="2">
        <f>SUM(INDEX(ch_table[AAT],1):ch_table[[#This Row],[AAT]])</f>
        <v>9.6520833333333673</v>
      </c>
    </row>
    <row r="4701" spans="1:13" x14ac:dyDescent="0.25">
      <c r="A4701">
        <v>300</v>
      </c>
      <c r="B4701" s="1">
        <v>43599</v>
      </c>
      <c r="C4701" s="7">
        <v>0.80347222222222225</v>
      </c>
      <c r="D4701" t="s">
        <v>2381</v>
      </c>
      <c r="E4701" t="s">
        <v>3234</v>
      </c>
      <c r="G4701" s="2">
        <v>2.0833333333333329E-3</v>
      </c>
      <c r="H4701" s="15" t="str">
        <f t="shared" si="146"/>
        <v/>
      </c>
      <c r="I4701" s="2">
        <f>SUM(INDEX(ch_table[Duration],1):ch_table[[#This Row],[Duration]])</f>
        <v>102.79583333333375</v>
      </c>
      <c r="J4701" s="7">
        <v>0.79166666666666663</v>
      </c>
      <c r="K4701" s="16" cm="1">
        <f t="array" ref="K47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4701" s="7" t="str">
        <f t="shared" si="147"/>
        <v/>
      </c>
      <c r="M4701" s="2">
        <f>SUM(INDEX(ch_table[AAT],1):ch_table[[#This Row],[AAT]])</f>
        <v>9.6541666666667005</v>
      </c>
    </row>
    <row r="4702" spans="1:13" x14ac:dyDescent="0.25">
      <c r="A4702">
        <v>300</v>
      </c>
      <c r="B4702" s="1">
        <v>43599</v>
      </c>
      <c r="C4702" s="7">
        <v>0.80555555555555558</v>
      </c>
      <c r="D4702" t="s">
        <v>23</v>
      </c>
      <c r="E4702" t="s">
        <v>3235</v>
      </c>
      <c r="G4702" s="2">
        <v>2.0833333333333329E-2</v>
      </c>
      <c r="H4702" s="15" t="str">
        <f t="shared" si="146"/>
        <v/>
      </c>
      <c r="I4702" s="2">
        <f>SUM(INDEX(ch_table[Duration],1):ch_table[[#This Row],[Duration]])</f>
        <v>102.81666666666707</v>
      </c>
      <c r="J4702" s="7">
        <v>0.79166666666666663</v>
      </c>
      <c r="K4702" s="16" cm="1">
        <f t="array" ref="K47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702" s="7" t="str">
        <f t="shared" si="147"/>
        <v/>
      </c>
      <c r="M4702" s="2">
        <f>SUM(INDEX(ch_table[AAT],1):ch_table[[#This Row],[AAT]])</f>
        <v>9.6750000000000345</v>
      </c>
    </row>
    <row r="4703" spans="1:13" x14ac:dyDescent="0.25">
      <c r="A4703">
        <v>300</v>
      </c>
      <c r="B4703" s="1">
        <v>43599</v>
      </c>
      <c r="C4703" s="7">
        <v>0.82638888888888884</v>
      </c>
      <c r="D4703" t="s">
        <v>8</v>
      </c>
      <c r="H4703" s="15">
        <f t="shared" si="146"/>
        <v>0.34722222222222215</v>
      </c>
      <c r="I4703" s="2">
        <f>SUM(INDEX(ch_table[Duration],1):ch_table[[#This Row],[Duration]])</f>
        <v>102.81666666666707</v>
      </c>
      <c r="J4703" s="7">
        <v>0.79166666666666663</v>
      </c>
      <c r="K4703" s="16" t="str" cm="1">
        <f t="array" ref="K47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03" s="7">
        <f t="shared" si="147"/>
        <v>3.4722222222222293E-2</v>
      </c>
      <c r="M4703" s="2">
        <f>SUM(INDEX(ch_table[AAT],1):ch_table[[#This Row],[AAT]])</f>
        <v>9.6750000000000345</v>
      </c>
    </row>
    <row r="4704" spans="1:13" x14ac:dyDescent="0.25">
      <c r="A4704">
        <v>301</v>
      </c>
      <c r="B4704" s="1">
        <v>43600</v>
      </c>
      <c r="C4704" s="7">
        <v>0.47916666666666669</v>
      </c>
      <c r="D4704" t="s">
        <v>13</v>
      </c>
      <c r="G4704" s="2">
        <v>2.7777777777777779E-3</v>
      </c>
      <c r="H4704" s="15" t="str">
        <f t="shared" si="146"/>
        <v/>
      </c>
      <c r="I4704" s="2">
        <f>SUM(INDEX(ch_table[Duration],1):ch_table[[#This Row],[Duration]])</f>
        <v>102.81944444444485</v>
      </c>
      <c r="J4704" s="7">
        <v>0.79166666666666663</v>
      </c>
      <c r="K4704" s="16" t="str" cm="1">
        <f t="array" ref="K47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04" s="7" t="str">
        <f t="shared" si="147"/>
        <v/>
      </c>
      <c r="M4704" s="2">
        <f>SUM(INDEX(ch_table[AAT],1):ch_table[[#This Row],[AAT]])</f>
        <v>9.6750000000000345</v>
      </c>
    </row>
    <row r="4705" spans="1:13" x14ac:dyDescent="0.25">
      <c r="A4705">
        <v>301</v>
      </c>
      <c r="B4705" s="1">
        <v>43600</v>
      </c>
      <c r="C4705" s="7">
        <v>0.48194444444444451</v>
      </c>
      <c r="D4705" t="s">
        <v>52</v>
      </c>
      <c r="E4705" t="s">
        <v>467</v>
      </c>
      <c r="G4705" s="2">
        <v>1.9444444444444441E-2</v>
      </c>
      <c r="H4705" s="15" t="str">
        <f t="shared" si="146"/>
        <v/>
      </c>
      <c r="I4705" s="2">
        <f>SUM(INDEX(ch_table[Duration],1):ch_table[[#This Row],[Duration]])</f>
        <v>102.8388888888893</v>
      </c>
      <c r="J4705" s="7">
        <v>0.79166666666666663</v>
      </c>
      <c r="K4705" s="16" t="str" cm="1">
        <f t="array" ref="K47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05" s="7" t="str">
        <f t="shared" si="147"/>
        <v/>
      </c>
      <c r="M4705" s="2">
        <f>SUM(INDEX(ch_table[AAT],1):ch_table[[#This Row],[AAT]])</f>
        <v>9.6750000000000345</v>
      </c>
    </row>
    <row r="4706" spans="1:13" x14ac:dyDescent="0.25">
      <c r="A4706">
        <v>301</v>
      </c>
      <c r="B4706" s="1">
        <v>43600</v>
      </c>
      <c r="C4706" s="7">
        <v>0.50138888888888888</v>
      </c>
      <c r="D4706" t="s">
        <v>52</v>
      </c>
      <c r="E4706" t="s">
        <v>111</v>
      </c>
      <c r="G4706" s="2">
        <v>3.0555555555555551E-2</v>
      </c>
      <c r="H4706" s="15" t="str">
        <f t="shared" si="146"/>
        <v/>
      </c>
      <c r="I4706" s="2">
        <f>SUM(INDEX(ch_table[Duration],1):ch_table[[#This Row],[Duration]])</f>
        <v>102.86944444444485</v>
      </c>
      <c r="J4706" s="7">
        <v>0.79166666666666663</v>
      </c>
      <c r="K4706" s="16" t="str" cm="1">
        <f t="array" ref="K47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06" s="7" t="str">
        <f t="shared" si="147"/>
        <v/>
      </c>
      <c r="M4706" s="2">
        <f>SUM(INDEX(ch_table[AAT],1):ch_table[[#This Row],[AAT]])</f>
        <v>9.6750000000000345</v>
      </c>
    </row>
    <row r="4707" spans="1:13" x14ac:dyDescent="0.25">
      <c r="A4707">
        <v>301</v>
      </c>
      <c r="B4707" s="1">
        <v>43600</v>
      </c>
      <c r="C4707" s="7">
        <v>0.53194444444444444</v>
      </c>
      <c r="D4707" t="s">
        <v>31</v>
      </c>
      <c r="E4707" t="s">
        <v>3236</v>
      </c>
      <c r="G4707" s="2">
        <v>6.9444444444444447E-4</v>
      </c>
      <c r="H4707" s="15" t="str">
        <f t="shared" si="146"/>
        <v/>
      </c>
      <c r="I4707" s="2">
        <f>SUM(INDEX(ch_table[Duration],1):ch_table[[#This Row],[Duration]])</f>
        <v>102.8701388888893</v>
      </c>
      <c r="J4707" s="7">
        <v>0.79166666666666663</v>
      </c>
      <c r="K4707" s="16" t="str" cm="1">
        <f t="array" ref="K47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07" s="7" t="str">
        <f t="shared" si="147"/>
        <v/>
      </c>
      <c r="M4707" s="2">
        <f>SUM(INDEX(ch_table[AAT],1):ch_table[[#This Row],[AAT]])</f>
        <v>9.6750000000000345</v>
      </c>
    </row>
    <row r="4708" spans="1:13" x14ac:dyDescent="0.25">
      <c r="A4708">
        <v>301</v>
      </c>
      <c r="B4708" s="1">
        <v>43600</v>
      </c>
      <c r="C4708" s="7">
        <v>0.53263888888888888</v>
      </c>
      <c r="D4708" t="s">
        <v>31</v>
      </c>
      <c r="E4708" t="s">
        <v>3237</v>
      </c>
      <c r="G4708" s="2">
        <v>2.0833333333333329E-3</v>
      </c>
      <c r="H4708" s="15" t="str">
        <f t="shared" si="146"/>
        <v/>
      </c>
      <c r="I4708" s="2">
        <f>SUM(INDEX(ch_table[Duration],1):ch_table[[#This Row],[Duration]])</f>
        <v>102.87222222222263</v>
      </c>
      <c r="J4708" s="7">
        <v>0.79166666666666663</v>
      </c>
      <c r="K4708" s="16" t="str" cm="1">
        <f t="array" ref="K47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08" s="7" t="str">
        <f t="shared" si="147"/>
        <v/>
      </c>
      <c r="M4708" s="2">
        <f>SUM(INDEX(ch_table[AAT],1):ch_table[[#This Row],[AAT]])</f>
        <v>9.6750000000000345</v>
      </c>
    </row>
    <row r="4709" spans="1:13" x14ac:dyDescent="0.25">
      <c r="A4709">
        <v>301</v>
      </c>
      <c r="B4709" s="1">
        <v>43600</v>
      </c>
      <c r="C4709" s="7">
        <v>0.53472222222222221</v>
      </c>
      <c r="D4709" t="s">
        <v>31</v>
      </c>
      <c r="E4709" t="s">
        <v>3238</v>
      </c>
      <c r="G4709" s="2">
        <v>6.9444444444444447E-4</v>
      </c>
      <c r="H4709" s="15" t="str">
        <f t="shared" si="146"/>
        <v/>
      </c>
      <c r="I4709" s="2">
        <f>SUM(INDEX(ch_table[Duration],1):ch_table[[#This Row],[Duration]])</f>
        <v>102.87291666666708</v>
      </c>
      <c r="J4709" s="7">
        <v>0.79166666666666663</v>
      </c>
      <c r="K4709" s="16" t="str" cm="1">
        <f t="array" ref="K47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09" s="7" t="str">
        <f t="shared" si="147"/>
        <v/>
      </c>
      <c r="M4709" s="2">
        <f>SUM(INDEX(ch_table[AAT],1):ch_table[[#This Row],[AAT]])</f>
        <v>9.6750000000000345</v>
      </c>
    </row>
    <row r="4710" spans="1:13" x14ac:dyDescent="0.25">
      <c r="A4710">
        <v>301</v>
      </c>
      <c r="B4710" s="1">
        <v>43600</v>
      </c>
      <c r="C4710" s="7">
        <v>0.53541666666666665</v>
      </c>
      <c r="D4710" t="s">
        <v>31</v>
      </c>
      <c r="E4710" t="s">
        <v>3239</v>
      </c>
      <c r="G4710" s="2">
        <v>1.3888888888888889E-3</v>
      </c>
      <c r="H4710" s="15" t="str">
        <f t="shared" si="146"/>
        <v/>
      </c>
      <c r="I4710" s="2">
        <f>SUM(INDEX(ch_table[Duration],1):ch_table[[#This Row],[Duration]])</f>
        <v>102.87430555555596</v>
      </c>
      <c r="J4710" s="7">
        <v>0.79166666666666663</v>
      </c>
      <c r="K4710" s="16" t="str" cm="1">
        <f t="array" ref="K47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0" s="7" t="str">
        <f t="shared" si="147"/>
        <v/>
      </c>
      <c r="M4710" s="2">
        <f>SUM(INDEX(ch_table[AAT],1):ch_table[[#This Row],[AAT]])</f>
        <v>9.6750000000000345</v>
      </c>
    </row>
    <row r="4711" spans="1:13" x14ac:dyDescent="0.25">
      <c r="A4711">
        <v>301</v>
      </c>
      <c r="B4711" s="1">
        <v>43600</v>
      </c>
      <c r="C4711" s="7">
        <v>0.53680555555555554</v>
      </c>
      <c r="D4711" t="s">
        <v>31</v>
      </c>
      <c r="E4711" t="s">
        <v>3240</v>
      </c>
      <c r="G4711" s="2">
        <v>6.9444444444444447E-4</v>
      </c>
      <c r="H4711" s="15" t="str">
        <f t="shared" si="146"/>
        <v/>
      </c>
      <c r="I4711" s="2">
        <f>SUM(INDEX(ch_table[Duration],1):ch_table[[#This Row],[Duration]])</f>
        <v>102.87500000000041</v>
      </c>
      <c r="J4711" s="7">
        <v>0.79166666666666663</v>
      </c>
      <c r="K4711" s="16" t="str" cm="1">
        <f t="array" ref="K47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1" s="7" t="str">
        <f t="shared" si="147"/>
        <v/>
      </c>
      <c r="M4711" s="2">
        <f>SUM(INDEX(ch_table[AAT],1):ch_table[[#This Row],[AAT]])</f>
        <v>9.6750000000000345</v>
      </c>
    </row>
    <row r="4712" spans="1:13" x14ac:dyDescent="0.25">
      <c r="A4712">
        <v>301</v>
      </c>
      <c r="B4712" s="1">
        <v>43600</v>
      </c>
      <c r="C4712" s="7">
        <v>0.53749999999999998</v>
      </c>
      <c r="D4712" t="s">
        <v>31</v>
      </c>
      <c r="E4712" t="s">
        <v>3241</v>
      </c>
      <c r="G4712" s="2">
        <v>1.3888888888888889E-3</v>
      </c>
      <c r="H4712" s="15" t="str">
        <f t="shared" si="146"/>
        <v/>
      </c>
      <c r="I4712" s="2">
        <f>SUM(INDEX(ch_table[Duration],1):ch_table[[#This Row],[Duration]])</f>
        <v>102.8763888888893</v>
      </c>
      <c r="J4712" s="7">
        <v>0.79166666666666663</v>
      </c>
      <c r="K4712" s="16" t="str" cm="1">
        <f t="array" ref="K47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2" s="7" t="str">
        <f t="shared" si="147"/>
        <v/>
      </c>
      <c r="M4712" s="2">
        <f>SUM(INDEX(ch_table[AAT],1):ch_table[[#This Row],[AAT]])</f>
        <v>9.6750000000000345</v>
      </c>
    </row>
    <row r="4713" spans="1:13" x14ac:dyDescent="0.25">
      <c r="A4713">
        <v>301</v>
      </c>
      <c r="B4713" s="1">
        <v>43600</v>
      </c>
      <c r="C4713" s="7">
        <v>0.53888888888888886</v>
      </c>
      <c r="D4713" t="s">
        <v>55</v>
      </c>
      <c r="E4713" t="s">
        <v>3242</v>
      </c>
      <c r="G4713" s="2">
        <v>1.9444444444444441E-2</v>
      </c>
      <c r="H4713" s="15" t="str">
        <f t="shared" si="146"/>
        <v/>
      </c>
      <c r="I4713" s="2">
        <f>SUM(INDEX(ch_table[Duration],1):ch_table[[#This Row],[Duration]])</f>
        <v>102.89583333333374</v>
      </c>
      <c r="J4713" s="7">
        <v>0.79166666666666663</v>
      </c>
      <c r="K4713" s="16" t="str" cm="1">
        <f t="array" ref="K47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3" s="7" t="str">
        <f t="shared" si="147"/>
        <v/>
      </c>
      <c r="M4713" s="2">
        <f>SUM(INDEX(ch_table[AAT],1):ch_table[[#This Row],[AAT]])</f>
        <v>9.6750000000000345</v>
      </c>
    </row>
    <row r="4714" spans="1:13" x14ac:dyDescent="0.25">
      <c r="A4714">
        <v>301</v>
      </c>
      <c r="B4714" s="1">
        <v>43600</v>
      </c>
      <c r="C4714" s="7">
        <v>0.55833333333333335</v>
      </c>
      <c r="D4714" t="s">
        <v>31</v>
      </c>
      <c r="E4714" t="s">
        <v>3243</v>
      </c>
      <c r="G4714" s="2">
        <v>6.9444444444444447E-4</v>
      </c>
      <c r="H4714" s="15" t="str">
        <f t="shared" si="146"/>
        <v/>
      </c>
      <c r="I4714" s="2">
        <f>SUM(INDEX(ch_table[Duration],1):ch_table[[#This Row],[Duration]])</f>
        <v>102.89652777777819</v>
      </c>
      <c r="J4714" s="7">
        <v>0.79166666666666663</v>
      </c>
      <c r="K4714" s="16" t="str" cm="1">
        <f t="array" ref="K47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4" s="7" t="str">
        <f t="shared" si="147"/>
        <v/>
      </c>
      <c r="M4714" s="2">
        <f>SUM(INDEX(ch_table[AAT],1):ch_table[[#This Row],[AAT]])</f>
        <v>9.6750000000000345</v>
      </c>
    </row>
    <row r="4715" spans="1:13" x14ac:dyDescent="0.25">
      <c r="A4715">
        <v>301</v>
      </c>
      <c r="B4715" s="1">
        <v>43600</v>
      </c>
      <c r="C4715" s="7">
        <v>0.55902777777777779</v>
      </c>
      <c r="D4715" t="s">
        <v>1424</v>
      </c>
      <c r="E4715" t="s">
        <v>3244</v>
      </c>
      <c r="F4715" t="s">
        <v>2140</v>
      </c>
      <c r="G4715" s="2">
        <v>1.3888888888888889E-3</v>
      </c>
      <c r="H4715" s="15" t="str">
        <f t="shared" si="146"/>
        <v/>
      </c>
      <c r="I4715" s="2">
        <f>SUM(INDEX(ch_table[Duration],1):ch_table[[#This Row],[Duration]])</f>
        <v>102.89791666666707</v>
      </c>
      <c r="J4715" s="7">
        <v>0.79166666666666663</v>
      </c>
      <c r="K4715" s="16" t="str" cm="1">
        <f t="array" ref="K47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5" s="7" t="str">
        <f t="shared" si="147"/>
        <v/>
      </c>
      <c r="M4715" s="2">
        <f>SUM(INDEX(ch_table[AAT],1):ch_table[[#This Row],[AAT]])</f>
        <v>9.6750000000000345</v>
      </c>
    </row>
    <row r="4716" spans="1:13" x14ac:dyDescent="0.25">
      <c r="A4716">
        <v>301</v>
      </c>
      <c r="B4716" s="1">
        <v>43600</v>
      </c>
      <c r="C4716" s="7">
        <v>0.56041666666666667</v>
      </c>
      <c r="D4716" t="s">
        <v>55</v>
      </c>
      <c r="E4716" t="s">
        <v>3245</v>
      </c>
      <c r="G4716" s="2">
        <v>1.9444444444444441E-2</v>
      </c>
      <c r="H4716" s="15" t="str">
        <f t="shared" si="146"/>
        <v/>
      </c>
      <c r="I4716" s="2">
        <f>SUM(INDEX(ch_table[Duration],1):ch_table[[#This Row],[Duration]])</f>
        <v>102.91736111111152</v>
      </c>
      <c r="J4716" s="7">
        <v>0.79166666666666663</v>
      </c>
      <c r="K4716" s="16" t="str" cm="1">
        <f t="array" ref="K47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6" s="7" t="str">
        <f t="shared" si="147"/>
        <v/>
      </c>
      <c r="M4716" s="2">
        <f>SUM(INDEX(ch_table[AAT],1):ch_table[[#This Row],[AAT]])</f>
        <v>9.6750000000000345</v>
      </c>
    </row>
    <row r="4717" spans="1:13" x14ac:dyDescent="0.25">
      <c r="A4717">
        <v>301</v>
      </c>
      <c r="B4717" s="1">
        <v>43600</v>
      </c>
      <c r="C4717" s="7">
        <v>0.57986111111111116</v>
      </c>
      <c r="D4717" t="s">
        <v>31</v>
      </c>
      <c r="E4717" t="s">
        <v>3246</v>
      </c>
      <c r="G4717" s="2">
        <v>2.0833333333333329E-3</v>
      </c>
      <c r="H4717" s="15" t="str">
        <f t="shared" si="146"/>
        <v/>
      </c>
      <c r="I4717" s="2">
        <f>SUM(INDEX(ch_table[Duration],1):ch_table[[#This Row],[Duration]])</f>
        <v>102.91944444444485</v>
      </c>
      <c r="J4717" s="7">
        <v>0.79166666666666663</v>
      </c>
      <c r="K4717" s="16" t="str" cm="1">
        <f t="array" ref="K47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7" s="7" t="str">
        <f t="shared" si="147"/>
        <v/>
      </c>
      <c r="M4717" s="2">
        <f>SUM(INDEX(ch_table[AAT],1):ch_table[[#This Row],[AAT]])</f>
        <v>9.6750000000000345</v>
      </c>
    </row>
    <row r="4718" spans="1:13" x14ac:dyDescent="0.25">
      <c r="A4718">
        <v>301</v>
      </c>
      <c r="B4718" s="1">
        <v>43600</v>
      </c>
      <c r="C4718" s="7">
        <v>0.58194444444444449</v>
      </c>
      <c r="D4718" t="s">
        <v>286</v>
      </c>
      <c r="E4718" t="s">
        <v>3247</v>
      </c>
      <c r="G4718" s="2">
        <v>6.2500000000000003E-3</v>
      </c>
      <c r="H4718" s="15" t="str">
        <f t="shared" si="146"/>
        <v/>
      </c>
      <c r="I4718" s="2">
        <f>SUM(INDEX(ch_table[Duration],1):ch_table[[#This Row],[Duration]])</f>
        <v>102.92569444444484</v>
      </c>
      <c r="J4718" s="7">
        <v>0.79166666666666663</v>
      </c>
      <c r="K4718" s="16" t="str" cm="1">
        <f t="array" ref="K47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8" s="7" t="str">
        <f t="shared" si="147"/>
        <v/>
      </c>
      <c r="M4718" s="2">
        <f>SUM(INDEX(ch_table[AAT],1):ch_table[[#This Row],[AAT]])</f>
        <v>9.6750000000000345</v>
      </c>
    </row>
    <row r="4719" spans="1:13" x14ac:dyDescent="0.25">
      <c r="A4719">
        <v>301</v>
      </c>
      <c r="B4719" s="1">
        <v>43600</v>
      </c>
      <c r="C4719" s="7">
        <v>0.58819444444444446</v>
      </c>
      <c r="D4719" t="s">
        <v>679</v>
      </c>
      <c r="E4719" t="s">
        <v>275</v>
      </c>
      <c r="G4719" s="2">
        <v>1.5277777777777781E-2</v>
      </c>
      <c r="H4719" s="15" t="str">
        <f t="shared" si="146"/>
        <v/>
      </c>
      <c r="I4719" s="2">
        <f>SUM(INDEX(ch_table[Duration],1):ch_table[[#This Row],[Duration]])</f>
        <v>102.94097222222263</v>
      </c>
      <c r="J4719" s="7">
        <v>0.79166666666666663</v>
      </c>
      <c r="K4719" s="16" t="str" cm="1">
        <f t="array" ref="K47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19" s="7" t="str">
        <f t="shared" si="147"/>
        <v/>
      </c>
      <c r="M4719" s="2">
        <f>SUM(INDEX(ch_table[AAT],1):ch_table[[#This Row],[AAT]])</f>
        <v>9.6750000000000345</v>
      </c>
    </row>
    <row r="4720" spans="1:13" x14ac:dyDescent="0.25">
      <c r="A4720">
        <v>301</v>
      </c>
      <c r="B4720" s="1">
        <v>43600</v>
      </c>
      <c r="C4720" s="7">
        <v>0.60347222222222219</v>
      </c>
      <c r="D4720" t="s">
        <v>497</v>
      </c>
      <c r="E4720" t="s">
        <v>2464</v>
      </c>
      <c r="G4720" s="2">
        <v>4.791666666666667E-2</v>
      </c>
      <c r="H4720" s="15" t="str">
        <f t="shared" si="146"/>
        <v/>
      </c>
      <c r="I4720" s="2">
        <f>SUM(INDEX(ch_table[Duration],1):ch_table[[#This Row],[Duration]])</f>
        <v>102.98888888888929</v>
      </c>
      <c r="J4720" s="7">
        <v>0.79166666666666663</v>
      </c>
      <c r="K4720" s="16" t="str" cm="1">
        <f t="array" ref="K47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0" s="7" t="str">
        <f t="shared" si="147"/>
        <v/>
      </c>
      <c r="M4720" s="2">
        <f>SUM(INDEX(ch_table[AAT],1):ch_table[[#This Row],[AAT]])</f>
        <v>9.6750000000000345</v>
      </c>
    </row>
    <row r="4721" spans="1:13" x14ac:dyDescent="0.25">
      <c r="A4721">
        <v>301</v>
      </c>
      <c r="B4721" s="1">
        <v>43600</v>
      </c>
      <c r="C4721" s="7">
        <v>0.65138888888888891</v>
      </c>
      <c r="D4721" t="s">
        <v>31</v>
      </c>
      <c r="E4721" t="s">
        <v>3248</v>
      </c>
      <c r="G4721" s="2">
        <v>6.9444444444444447E-4</v>
      </c>
      <c r="H4721" s="15" t="str">
        <f t="shared" si="146"/>
        <v/>
      </c>
      <c r="I4721" s="2">
        <f>SUM(INDEX(ch_table[Duration],1):ch_table[[#This Row],[Duration]])</f>
        <v>102.98958333333374</v>
      </c>
      <c r="J4721" s="7">
        <v>0.79166666666666663</v>
      </c>
      <c r="K4721" s="16" t="str" cm="1">
        <f t="array" ref="K47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1" s="7" t="str">
        <f t="shared" si="147"/>
        <v/>
      </c>
      <c r="M4721" s="2">
        <f>SUM(INDEX(ch_table[AAT],1):ch_table[[#This Row],[AAT]])</f>
        <v>9.6750000000000345</v>
      </c>
    </row>
    <row r="4722" spans="1:13" x14ac:dyDescent="0.25">
      <c r="A4722">
        <v>301</v>
      </c>
      <c r="B4722" s="1">
        <v>43600</v>
      </c>
      <c r="C4722" s="7">
        <v>0.65208333333333335</v>
      </c>
      <c r="D4722" t="s">
        <v>497</v>
      </c>
      <c r="E4722" t="s">
        <v>3249</v>
      </c>
      <c r="G4722" s="2">
        <v>0.13194444444444439</v>
      </c>
      <c r="H4722" s="15" t="str">
        <f t="shared" si="146"/>
        <v/>
      </c>
      <c r="I4722" s="2">
        <f>SUM(INDEX(ch_table[Duration],1):ch_table[[#This Row],[Duration]])</f>
        <v>103.12152777777818</v>
      </c>
      <c r="J4722" s="7">
        <v>0.79166666666666663</v>
      </c>
      <c r="K4722" s="16" t="str" cm="1">
        <f t="array" ref="K47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2" s="7" t="str">
        <f t="shared" si="147"/>
        <v/>
      </c>
      <c r="M4722" s="2">
        <f>SUM(INDEX(ch_table[AAT],1):ch_table[[#This Row],[AAT]])</f>
        <v>9.6750000000000345</v>
      </c>
    </row>
    <row r="4723" spans="1:13" x14ac:dyDescent="0.25">
      <c r="A4723">
        <v>301</v>
      </c>
      <c r="B4723" s="1">
        <v>43600</v>
      </c>
      <c r="C4723" s="7">
        <v>0.78402777777777777</v>
      </c>
      <c r="D4723" t="s">
        <v>23</v>
      </c>
      <c r="E4723" t="s">
        <v>3250</v>
      </c>
      <c r="G4723" s="2">
        <v>1.805555555555555E-2</v>
      </c>
      <c r="H4723" s="15" t="str">
        <f t="shared" si="146"/>
        <v/>
      </c>
      <c r="I4723" s="2">
        <f>SUM(INDEX(ch_table[Duration],1):ch_table[[#This Row],[Duration]])</f>
        <v>103.13958333333373</v>
      </c>
      <c r="J4723" s="7">
        <v>0.79166666666666663</v>
      </c>
      <c r="K4723" s="16" cm="1">
        <f t="array" ref="K47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1.0416666666666741E-2</v>
      </c>
      <c r="L4723" s="7" t="str">
        <f t="shared" si="147"/>
        <v/>
      </c>
      <c r="M4723" s="2">
        <f>SUM(INDEX(ch_table[AAT],1):ch_table[[#This Row],[AAT]])</f>
        <v>9.6854166666667005</v>
      </c>
    </row>
    <row r="4724" spans="1:13" x14ac:dyDescent="0.25">
      <c r="A4724">
        <v>301</v>
      </c>
      <c r="B4724" s="1">
        <v>43600</v>
      </c>
      <c r="C4724" s="7">
        <v>0.80208333333333337</v>
      </c>
      <c r="D4724" t="s">
        <v>8</v>
      </c>
      <c r="H4724" s="15">
        <f t="shared" si="146"/>
        <v>0.32291666666666657</v>
      </c>
      <c r="I4724" s="2">
        <f>SUM(INDEX(ch_table[Duration],1):ch_table[[#This Row],[Duration]])</f>
        <v>103.13958333333373</v>
      </c>
      <c r="J4724" s="7">
        <v>0.79166666666666663</v>
      </c>
      <c r="K4724" s="16" t="str" cm="1">
        <f t="array" ref="K47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4" s="7">
        <f t="shared" si="147"/>
        <v>1.0416666666666741E-2</v>
      </c>
      <c r="M4724" s="2">
        <f>SUM(INDEX(ch_table[AAT],1):ch_table[[#This Row],[AAT]])</f>
        <v>9.6854166666667005</v>
      </c>
    </row>
    <row r="4725" spans="1:13" x14ac:dyDescent="0.25">
      <c r="A4725">
        <v>302</v>
      </c>
      <c r="B4725" s="1">
        <v>43601</v>
      </c>
      <c r="C4725" s="7">
        <v>0.39583333333333331</v>
      </c>
      <c r="D4725" t="s">
        <v>13</v>
      </c>
      <c r="G4725" s="2">
        <v>2.7777777777777779E-3</v>
      </c>
      <c r="H4725" s="15" t="str">
        <f t="shared" si="146"/>
        <v/>
      </c>
      <c r="I4725" s="2">
        <f>SUM(INDEX(ch_table[Duration],1):ch_table[[#This Row],[Duration]])</f>
        <v>103.14236111111151</v>
      </c>
      <c r="J4725" s="7">
        <v>0.70833333333333337</v>
      </c>
      <c r="K4725" s="16" t="str" cm="1">
        <f t="array" ref="K47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5" s="7" t="str">
        <f t="shared" si="147"/>
        <v/>
      </c>
      <c r="M4725" s="2">
        <f>SUM(INDEX(ch_table[AAT],1):ch_table[[#This Row],[AAT]])</f>
        <v>9.6854166666667005</v>
      </c>
    </row>
    <row r="4726" spans="1:13" x14ac:dyDescent="0.25">
      <c r="A4726">
        <v>302</v>
      </c>
      <c r="B4726" s="1">
        <v>43601</v>
      </c>
      <c r="C4726" s="7">
        <v>0.39861111111111108</v>
      </c>
      <c r="D4726" t="s">
        <v>52</v>
      </c>
      <c r="E4726" t="s">
        <v>268</v>
      </c>
      <c r="F4726" t="s">
        <v>1724</v>
      </c>
      <c r="G4726" s="2">
        <v>3.5416666666666673E-2</v>
      </c>
      <c r="H4726" s="15" t="str">
        <f t="shared" si="146"/>
        <v/>
      </c>
      <c r="I4726" s="2">
        <f>SUM(INDEX(ch_table[Duration],1):ch_table[[#This Row],[Duration]])</f>
        <v>103.17777777777818</v>
      </c>
      <c r="J4726" s="7">
        <v>0.70833333333333337</v>
      </c>
      <c r="K4726" s="16" t="str" cm="1">
        <f t="array" ref="K47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6" s="7" t="str">
        <f t="shared" si="147"/>
        <v/>
      </c>
      <c r="M4726" s="2">
        <f>SUM(INDEX(ch_table[AAT],1):ch_table[[#This Row],[AAT]])</f>
        <v>9.6854166666667005</v>
      </c>
    </row>
    <row r="4727" spans="1:13" x14ac:dyDescent="0.25">
      <c r="A4727">
        <v>302</v>
      </c>
      <c r="B4727" s="1">
        <v>43601</v>
      </c>
      <c r="C4727" s="7">
        <v>0.43402777777777779</v>
      </c>
      <c r="D4727" t="s">
        <v>54</v>
      </c>
      <c r="E4727" t="s">
        <v>268</v>
      </c>
      <c r="F4727" t="s">
        <v>1724</v>
      </c>
      <c r="G4727" s="2">
        <v>1.111111111111111E-2</v>
      </c>
      <c r="H4727" s="15" t="str">
        <f t="shared" si="146"/>
        <v/>
      </c>
      <c r="I4727" s="2">
        <f>SUM(INDEX(ch_table[Duration],1):ch_table[[#This Row],[Duration]])</f>
        <v>103.18888888888928</v>
      </c>
      <c r="J4727" s="7">
        <v>0.70833333333333337</v>
      </c>
      <c r="K4727" s="16" t="str" cm="1">
        <f t="array" ref="K47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7" s="7" t="str">
        <f t="shared" si="147"/>
        <v/>
      </c>
      <c r="M4727" s="2">
        <f>SUM(INDEX(ch_table[AAT],1):ch_table[[#This Row],[AAT]])</f>
        <v>9.6854166666667005</v>
      </c>
    </row>
    <row r="4728" spans="1:13" x14ac:dyDescent="0.25">
      <c r="A4728">
        <v>302</v>
      </c>
      <c r="B4728" s="1">
        <v>43601</v>
      </c>
      <c r="C4728" s="7">
        <v>0.44513888888888892</v>
      </c>
      <c r="D4728" t="s">
        <v>55</v>
      </c>
      <c r="E4728" t="s">
        <v>3251</v>
      </c>
      <c r="G4728" s="2">
        <v>3.8194444444444448E-2</v>
      </c>
      <c r="H4728" s="15" t="str">
        <f t="shared" si="146"/>
        <v/>
      </c>
      <c r="I4728" s="2">
        <f>SUM(INDEX(ch_table[Duration],1):ch_table[[#This Row],[Duration]])</f>
        <v>103.22708333333372</v>
      </c>
      <c r="J4728" s="7">
        <v>0.70833333333333337</v>
      </c>
      <c r="K4728" s="16" t="str" cm="1">
        <f t="array" ref="K47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8" s="7" t="str">
        <f t="shared" si="147"/>
        <v/>
      </c>
      <c r="M4728" s="2">
        <f>SUM(INDEX(ch_table[AAT],1):ch_table[[#This Row],[AAT]])</f>
        <v>9.6854166666667005</v>
      </c>
    </row>
    <row r="4729" spans="1:13" x14ac:dyDescent="0.25">
      <c r="A4729">
        <v>302</v>
      </c>
      <c r="B4729" s="1">
        <v>43601</v>
      </c>
      <c r="C4729" s="7">
        <v>0.48333333333333328</v>
      </c>
      <c r="D4729" t="s">
        <v>29</v>
      </c>
      <c r="E4729" t="s">
        <v>30</v>
      </c>
      <c r="G4729" s="2">
        <v>3.9583333333333331E-2</v>
      </c>
      <c r="H4729" s="15" t="str">
        <f t="shared" si="146"/>
        <v/>
      </c>
      <c r="I4729" s="2">
        <f>SUM(INDEX(ch_table[Duration],1):ch_table[[#This Row],[Duration]])</f>
        <v>103.26666666666706</v>
      </c>
      <c r="J4729" s="7">
        <v>0.70833333333333337</v>
      </c>
      <c r="K4729" s="16" t="str" cm="1">
        <f t="array" ref="K47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29" s="7" t="str">
        <f t="shared" si="147"/>
        <v/>
      </c>
      <c r="M4729" s="2">
        <f>SUM(INDEX(ch_table[AAT],1):ch_table[[#This Row],[AAT]])</f>
        <v>9.6854166666667005</v>
      </c>
    </row>
    <row r="4730" spans="1:13" x14ac:dyDescent="0.25">
      <c r="A4730">
        <v>302</v>
      </c>
      <c r="B4730" s="1">
        <v>43601</v>
      </c>
      <c r="C4730" s="7">
        <v>0.5229166666666667</v>
      </c>
      <c r="D4730" t="s">
        <v>25</v>
      </c>
      <c r="E4730" t="s">
        <v>3252</v>
      </c>
      <c r="G4730" s="2">
        <v>2.4305555555555559E-2</v>
      </c>
      <c r="H4730" s="15" t="str">
        <f t="shared" si="146"/>
        <v/>
      </c>
      <c r="I4730" s="2">
        <f>SUM(INDEX(ch_table[Duration],1):ch_table[[#This Row],[Duration]])</f>
        <v>103.29097222222262</v>
      </c>
      <c r="J4730" s="7">
        <v>0.70833333333333337</v>
      </c>
      <c r="K4730" s="16" t="str" cm="1">
        <f t="array" ref="K47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0" s="7" t="str">
        <f t="shared" si="147"/>
        <v/>
      </c>
      <c r="M4730" s="2">
        <f>SUM(INDEX(ch_table[AAT],1):ch_table[[#This Row],[AAT]])</f>
        <v>9.6854166666667005</v>
      </c>
    </row>
    <row r="4731" spans="1:13" x14ac:dyDescent="0.25">
      <c r="A4731">
        <v>302</v>
      </c>
      <c r="B4731" s="1">
        <v>43601</v>
      </c>
      <c r="C4731" s="7">
        <v>0.54722222222222228</v>
      </c>
      <c r="D4731" t="s">
        <v>2119</v>
      </c>
      <c r="E4731" t="s">
        <v>3253</v>
      </c>
      <c r="G4731" s="2">
        <v>5.2083333333333343E-2</v>
      </c>
      <c r="H4731" s="15" t="str">
        <f t="shared" si="146"/>
        <v/>
      </c>
      <c r="I4731" s="2">
        <f>SUM(INDEX(ch_table[Duration],1):ch_table[[#This Row],[Duration]])</f>
        <v>103.34305555555595</v>
      </c>
      <c r="J4731" s="7">
        <v>0.70833333333333337</v>
      </c>
      <c r="K4731" s="16" t="str" cm="1">
        <f t="array" ref="K47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1" s="7" t="str">
        <f t="shared" si="147"/>
        <v/>
      </c>
      <c r="M4731" s="2">
        <f>SUM(INDEX(ch_table[AAT],1):ch_table[[#This Row],[AAT]])</f>
        <v>9.6854166666667005</v>
      </c>
    </row>
    <row r="4732" spans="1:13" x14ac:dyDescent="0.25">
      <c r="A4732">
        <v>302</v>
      </c>
      <c r="B4732" s="1">
        <v>43601</v>
      </c>
      <c r="C4732" s="7">
        <v>0.59930555555555554</v>
      </c>
      <c r="D4732" t="s">
        <v>34</v>
      </c>
      <c r="E4732" t="s">
        <v>854</v>
      </c>
      <c r="F4732" t="s">
        <v>2140</v>
      </c>
      <c r="G4732" s="2">
        <v>6.9444444444444447E-4</v>
      </c>
      <c r="H4732" s="15" t="str">
        <f t="shared" si="146"/>
        <v/>
      </c>
      <c r="I4732" s="2">
        <f>SUM(INDEX(ch_table[Duration],1):ch_table[[#This Row],[Duration]])</f>
        <v>103.3437500000004</v>
      </c>
      <c r="J4732" s="7">
        <v>0.70833333333333337</v>
      </c>
      <c r="K4732" s="16" t="str" cm="1">
        <f t="array" ref="K47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2" s="7" t="str">
        <f t="shared" si="147"/>
        <v/>
      </c>
      <c r="M4732" s="2">
        <f>SUM(INDEX(ch_table[AAT],1):ch_table[[#This Row],[AAT]])</f>
        <v>9.6854166666667005</v>
      </c>
    </row>
    <row r="4733" spans="1:13" x14ac:dyDescent="0.25">
      <c r="A4733">
        <v>302</v>
      </c>
      <c r="B4733" s="1">
        <v>43601</v>
      </c>
      <c r="C4733" s="7">
        <v>0.6</v>
      </c>
      <c r="D4733" t="s">
        <v>2119</v>
      </c>
      <c r="E4733" t="s">
        <v>3254</v>
      </c>
      <c r="G4733" s="2">
        <v>4.7222222222222221E-2</v>
      </c>
      <c r="H4733" s="15" t="str">
        <f t="shared" si="146"/>
        <v/>
      </c>
      <c r="I4733" s="2">
        <f>SUM(INDEX(ch_table[Duration],1):ch_table[[#This Row],[Duration]])</f>
        <v>103.39097222222262</v>
      </c>
      <c r="J4733" s="7">
        <v>0.70833333333333337</v>
      </c>
      <c r="K4733" s="16" t="str" cm="1">
        <f t="array" ref="K47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3" s="7" t="str">
        <f t="shared" si="147"/>
        <v/>
      </c>
      <c r="M4733" s="2">
        <f>SUM(INDEX(ch_table[AAT],1):ch_table[[#This Row],[AAT]])</f>
        <v>9.6854166666667005</v>
      </c>
    </row>
    <row r="4734" spans="1:13" x14ac:dyDescent="0.25">
      <c r="A4734">
        <v>302</v>
      </c>
      <c r="B4734" s="1">
        <v>43601</v>
      </c>
      <c r="C4734" s="7">
        <v>0.64722222222222225</v>
      </c>
      <c r="D4734" t="s">
        <v>2119</v>
      </c>
      <c r="E4734" t="s">
        <v>3255</v>
      </c>
      <c r="G4734" s="2">
        <v>2.6388888888888889E-2</v>
      </c>
      <c r="H4734" s="15" t="str">
        <f t="shared" si="146"/>
        <v/>
      </c>
      <c r="I4734" s="2">
        <f>SUM(INDEX(ch_table[Duration],1):ch_table[[#This Row],[Duration]])</f>
        <v>103.4173611111115</v>
      </c>
      <c r="J4734" s="7">
        <v>0.70833333333333337</v>
      </c>
      <c r="K4734" s="16" t="str" cm="1">
        <f t="array" ref="K47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4" s="7" t="str">
        <f t="shared" si="147"/>
        <v/>
      </c>
      <c r="M4734" s="2">
        <f>SUM(INDEX(ch_table[AAT],1):ch_table[[#This Row],[AAT]])</f>
        <v>9.6854166666667005</v>
      </c>
    </row>
    <row r="4735" spans="1:13" x14ac:dyDescent="0.25">
      <c r="A4735">
        <v>302</v>
      </c>
      <c r="B4735" s="1">
        <v>43601</v>
      </c>
      <c r="C4735" s="7">
        <v>0.67361111111111116</v>
      </c>
      <c r="D4735" t="s">
        <v>34</v>
      </c>
      <c r="E4735" t="s">
        <v>2506</v>
      </c>
      <c r="F4735" t="s">
        <v>2140</v>
      </c>
      <c r="G4735" s="2">
        <v>6.9444444444444447E-4</v>
      </c>
      <c r="H4735" s="15" t="str">
        <f t="shared" si="146"/>
        <v/>
      </c>
      <c r="I4735" s="2">
        <f>SUM(INDEX(ch_table[Duration],1):ch_table[[#This Row],[Duration]])</f>
        <v>103.41805555555595</v>
      </c>
      <c r="J4735" s="7">
        <v>0.70833333333333337</v>
      </c>
      <c r="K4735" s="16" t="str" cm="1">
        <f t="array" ref="K47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5" s="7" t="str">
        <f t="shared" si="147"/>
        <v/>
      </c>
      <c r="M4735" s="2">
        <f>SUM(INDEX(ch_table[AAT],1):ch_table[[#This Row],[AAT]])</f>
        <v>9.6854166666667005</v>
      </c>
    </row>
    <row r="4736" spans="1:13" x14ac:dyDescent="0.25">
      <c r="A4736">
        <v>302</v>
      </c>
      <c r="B4736" s="1">
        <v>43601</v>
      </c>
      <c r="C4736" s="7">
        <v>0.6743055555555556</v>
      </c>
      <c r="D4736" t="s">
        <v>2119</v>
      </c>
      <c r="E4736" t="s">
        <v>3256</v>
      </c>
      <c r="G4736" s="2">
        <v>6.9444444444444441E-3</v>
      </c>
      <c r="H4736" s="15" t="str">
        <f t="shared" si="146"/>
        <v/>
      </c>
      <c r="I4736" s="2">
        <f>SUM(INDEX(ch_table[Duration],1):ch_table[[#This Row],[Duration]])</f>
        <v>103.4250000000004</v>
      </c>
      <c r="J4736" s="7">
        <v>0.70833333333333337</v>
      </c>
      <c r="K4736" s="16" t="str" cm="1">
        <f t="array" ref="K47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6" s="7" t="str">
        <f t="shared" si="147"/>
        <v/>
      </c>
      <c r="M4736" s="2">
        <f>SUM(INDEX(ch_table[AAT],1):ch_table[[#This Row],[AAT]])</f>
        <v>9.6854166666667005</v>
      </c>
    </row>
    <row r="4737" spans="1:13" x14ac:dyDescent="0.25">
      <c r="A4737">
        <v>302</v>
      </c>
      <c r="B4737" s="1">
        <v>43601</v>
      </c>
      <c r="C4737" s="7">
        <v>0.68125000000000002</v>
      </c>
      <c r="D4737" t="s">
        <v>34</v>
      </c>
      <c r="E4737" t="s">
        <v>2507</v>
      </c>
      <c r="F4737" t="s">
        <v>2140</v>
      </c>
      <c r="G4737" s="2">
        <v>6.9444444444444447E-4</v>
      </c>
      <c r="H4737" s="15" t="str">
        <f t="shared" si="146"/>
        <v/>
      </c>
      <c r="I4737" s="2">
        <f>SUM(INDEX(ch_table[Duration],1):ch_table[[#This Row],[Duration]])</f>
        <v>103.42569444444484</v>
      </c>
      <c r="J4737" s="7">
        <v>0.70833333333333337</v>
      </c>
      <c r="K4737" s="16" t="str" cm="1">
        <f t="array" ref="K47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37" s="7" t="str">
        <f t="shared" si="147"/>
        <v/>
      </c>
      <c r="M4737" s="2">
        <f>SUM(INDEX(ch_table[AAT],1):ch_table[[#This Row],[AAT]])</f>
        <v>9.6854166666667005</v>
      </c>
    </row>
    <row r="4738" spans="1:13" x14ac:dyDescent="0.25">
      <c r="A4738">
        <v>302</v>
      </c>
      <c r="B4738" s="1">
        <v>43601</v>
      </c>
      <c r="C4738" s="7">
        <v>0.68194444444444446</v>
      </c>
      <c r="D4738" t="s">
        <v>2119</v>
      </c>
      <c r="E4738" t="s">
        <v>3256</v>
      </c>
      <c r="G4738" s="2">
        <v>2.7083333333333331E-2</v>
      </c>
      <c r="H4738" s="15" t="str">
        <f t="shared" ref="H4738:H4801" si="148">IF(OR($D4738="House rose", $D4738="Session end"), SUMIF(A:A,A4738, G:G),"")</f>
        <v/>
      </c>
      <c r="I4738" s="2">
        <f>SUM(INDEX(ch_table[Duration],1):ch_table[[#This Row],[Duration]])</f>
        <v>103.45277777777818</v>
      </c>
      <c r="J4738" s="7">
        <v>0.70833333333333337</v>
      </c>
      <c r="K4738" s="16" cm="1">
        <f t="array" ref="K47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4738" s="7" t="str">
        <f t="shared" ref="L4738:L4801" si="149">IF(OR(D4738="House rose",D4738="Session end"), SUMIF(A:A, A4738,K:K),"")</f>
        <v/>
      </c>
      <c r="M4738" s="2">
        <f>SUM(INDEX(ch_table[AAT],1):ch_table[[#This Row],[AAT]])</f>
        <v>9.6861111111111455</v>
      </c>
    </row>
    <row r="4739" spans="1:13" x14ac:dyDescent="0.25">
      <c r="A4739">
        <v>302</v>
      </c>
      <c r="B4739" s="1">
        <v>43601</v>
      </c>
      <c r="C4739" s="7">
        <v>0.70902777777777781</v>
      </c>
      <c r="D4739" t="s">
        <v>23</v>
      </c>
      <c r="E4739" t="s">
        <v>3257</v>
      </c>
      <c r="G4739" s="2">
        <v>2.0833333333333329E-2</v>
      </c>
      <c r="H4739" s="15" t="str">
        <f t="shared" si="148"/>
        <v/>
      </c>
      <c r="I4739" s="2">
        <f>SUM(INDEX(ch_table[Duration],1):ch_table[[#This Row],[Duration]])</f>
        <v>103.47361111111151</v>
      </c>
      <c r="J4739" s="7">
        <v>0.70833333333333337</v>
      </c>
      <c r="K4739" s="16" cm="1">
        <f t="array" ref="K47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739" s="7" t="str">
        <f t="shared" si="149"/>
        <v/>
      </c>
      <c r="M4739" s="2">
        <f>SUM(INDEX(ch_table[AAT],1):ch_table[[#This Row],[AAT]])</f>
        <v>9.7069444444444795</v>
      </c>
    </row>
    <row r="4740" spans="1:13" x14ac:dyDescent="0.25">
      <c r="A4740">
        <v>302</v>
      </c>
      <c r="B4740" s="1">
        <v>43601</v>
      </c>
      <c r="C4740" s="7">
        <v>0.72986111111111107</v>
      </c>
      <c r="D4740" t="s">
        <v>8</v>
      </c>
      <c r="H4740" s="15">
        <f t="shared" si="148"/>
        <v>0.33402777777777776</v>
      </c>
      <c r="I4740" s="2">
        <f>SUM(INDEX(ch_table[Duration],1):ch_table[[#This Row],[Duration]])</f>
        <v>103.47361111111151</v>
      </c>
      <c r="J4740" s="7">
        <v>0.70833333333333337</v>
      </c>
      <c r="K4740" s="16" t="str" cm="1">
        <f t="array" ref="K47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0" s="7">
        <f t="shared" si="149"/>
        <v>2.1527777777777771E-2</v>
      </c>
      <c r="M4740" s="2">
        <f>SUM(INDEX(ch_table[AAT],1):ch_table[[#This Row],[AAT]])</f>
        <v>9.7069444444444795</v>
      </c>
    </row>
    <row r="4741" spans="1:13" x14ac:dyDescent="0.25">
      <c r="A4741">
        <v>303</v>
      </c>
      <c r="B4741" s="1">
        <v>43605</v>
      </c>
      <c r="C4741" s="7">
        <v>0.60416666666666663</v>
      </c>
      <c r="D4741" t="s">
        <v>13</v>
      </c>
      <c r="G4741" s="2">
        <v>2.7777777777777779E-3</v>
      </c>
      <c r="H4741" s="15" t="str">
        <f t="shared" si="148"/>
        <v/>
      </c>
      <c r="I4741" s="2">
        <f>SUM(INDEX(ch_table[Duration],1):ch_table[[#This Row],[Duration]])</f>
        <v>103.47638888888929</v>
      </c>
      <c r="J4741" s="7">
        <v>0.91666666666666663</v>
      </c>
      <c r="K4741" s="16" t="str" cm="1">
        <f t="array" ref="K47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1" s="7" t="str">
        <f t="shared" si="149"/>
        <v/>
      </c>
      <c r="M4741" s="2">
        <f>SUM(INDEX(ch_table[AAT],1):ch_table[[#This Row],[AAT]])</f>
        <v>9.7069444444444795</v>
      </c>
    </row>
    <row r="4742" spans="1:13" x14ac:dyDescent="0.25">
      <c r="A4742">
        <v>303</v>
      </c>
      <c r="B4742" s="1">
        <v>43605</v>
      </c>
      <c r="C4742" s="7">
        <v>0.6069444444444444</v>
      </c>
      <c r="D4742" t="s">
        <v>52</v>
      </c>
      <c r="E4742" t="s">
        <v>134</v>
      </c>
      <c r="G4742" s="2">
        <v>3.2638888888888891E-2</v>
      </c>
      <c r="H4742" s="15" t="str">
        <f t="shared" si="148"/>
        <v/>
      </c>
      <c r="I4742" s="2">
        <f>SUM(INDEX(ch_table[Duration],1):ch_table[[#This Row],[Duration]])</f>
        <v>103.50902777777817</v>
      </c>
      <c r="J4742" s="7">
        <v>0.91666666666666663</v>
      </c>
      <c r="K4742" s="16" t="str" cm="1">
        <f t="array" ref="K47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2" s="7" t="str">
        <f t="shared" si="149"/>
        <v/>
      </c>
      <c r="M4742" s="2">
        <f>SUM(INDEX(ch_table[AAT],1):ch_table[[#This Row],[AAT]])</f>
        <v>9.7069444444444795</v>
      </c>
    </row>
    <row r="4743" spans="1:13" x14ac:dyDescent="0.25">
      <c r="A4743">
        <v>303</v>
      </c>
      <c r="B4743" s="1">
        <v>43605</v>
      </c>
      <c r="C4743" s="7">
        <v>0.63958333333333328</v>
      </c>
      <c r="D4743" t="s">
        <v>54</v>
      </c>
      <c r="E4743" t="s">
        <v>134</v>
      </c>
      <c r="G4743" s="2">
        <v>1.388888888888889E-2</v>
      </c>
      <c r="H4743" s="15" t="str">
        <f t="shared" si="148"/>
        <v/>
      </c>
      <c r="I4743" s="2">
        <f>SUM(INDEX(ch_table[Duration],1):ch_table[[#This Row],[Duration]])</f>
        <v>103.52291666666706</v>
      </c>
      <c r="J4743" s="7">
        <v>0.91666666666666663</v>
      </c>
      <c r="K4743" s="16" t="str" cm="1">
        <f t="array" ref="K47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3" s="7" t="str">
        <f t="shared" si="149"/>
        <v/>
      </c>
      <c r="M4743" s="2">
        <f>SUM(INDEX(ch_table[AAT],1):ch_table[[#This Row],[AAT]])</f>
        <v>9.7069444444444795</v>
      </c>
    </row>
    <row r="4744" spans="1:13" x14ac:dyDescent="0.25">
      <c r="A4744">
        <v>303</v>
      </c>
      <c r="B4744" s="1">
        <v>43605</v>
      </c>
      <c r="C4744" s="7">
        <v>0.65347222222222223</v>
      </c>
      <c r="D4744" t="s">
        <v>55</v>
      </c>
      <c r="E4744" t="s">
        <v>3258</v>
      </c>
      <c r="G4744" s="2">
        <v>2.013888888888889E-2</v>
      </c>
      <c r="H4744" s="15" t="str">
        <f t="shared" si="148"/>
        <v/>
      </c>
      <c r="I4744" s="2">
        <f>SUM(INDEX(ch_table[Duration],1):ch_table[[#This Row],[Duration]])</f>
        <v>103.54305555555595</v>
      </c>
      <c r="J4744" s="7">
        <v>0.91666666666666663</v>
      </c>
      <c r="K4744" s="16" t="str" cm="1">
        <f t="array" ref="K47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4" s="7" t="str">
        <f t="shared" si="149"/>
        <v/>
      </c>
      <c r="M4744" s="2">
        <f>SUM(INDEX(ch_table[AAT],1):ch_table[[#This Row],[AAT]])</f>
        <v>9.7069444444444795</v>
      </c>
    </row>
    <row r="4745" spans="1:13" x14ac:dyDescent="0.25">
      <c r="A4745">
        <v>303</v>
      </c>
      <c r="B4745" s="1">
        <v>43605</v>
      </c>
      <c r="C4745" s="7">
        <v>0.67361111111111116</v>
      </c>
      <c r="D4745" t="s">
        <v>25</v>
      </c>
      <c r="E4745" t="s">
        <v>3259</v>
      </c>
      <c r="G4745" s="2">
        <v>2.1527777777777781E-2</v>
      </c>
      <c r="H4745" s="15" t="str">
        <f t="shared" si="148"/>
        <v/>
      </c>
      <c r="I4745" s="2">
        <f>SUM(INDEX(ch_table[Duration],1):ch_table[[#This Row],[Duration]])</f>
        <v>103.56458333333373</v>
      </c>
      <c r="J4745" s="7">
        <v>0.91666666666666663</v>
      </c>
      <c r="K4745" s="16" t="str" cm="1">
        <f t="array" ref="K47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5" s="7" t="str">
        <f t="shared" si="149"/>
        <v/>
      </c>
      <c r="M4745" s="2">
        <f>SUM(INDEX(ch_table[AAT],1):ch_table[[#This Row],[AAT]])</f>
        <v>9.7069444444444795</v>
      </c>
    </row>
    <row r="4746" spans="1:13" x14ac:dyDescent="0.25">
      <c r="A4746">
        <v>303</v>
      </c>
      <c r="B4746" s="1">
        <v>43605</v>
      </c>
      <c r="C4746" s="7">
        <v>0.69513888888888886</v>
      </c>
      <c r="D4746" t="s">
        <v>31</v>
      </c>
      <c r="E4746" t="s">
        <v>3260</v>
      </c>
      <c r="G4746" s="2">
        <v>1.3888888888888889E-3</v>
      </c>
      <c r="H4746" s="15" t="str">
        <f t="shared" si="148"/>
        <v/>
      </c>
      <c r="I4746" s="2">
        <f>SUM(INDEX(ch_table[Duration],1):ch_table[[#This Row],[Duration]])</f>
        <v>103.56597222222261</v>
      </c>
      <c r="J4746" s="7">
        <v>0.91666666666666663</v>
      </c>
      <c r="K4746" s="16" t="str" cm="1">
        <f t="array" ref="K47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6" s="7" t="str">
        <f t="shared" si="149"/>
        <v/>
      </c>
      <c r="M4746" s="2">
        <f>SUM(INDEX(ch_table[AAT],1):ch_table[[#This Row],[AAT]])</f>
        <v>9.7069444444444795</v>
      </c>
    </row>
    <row r="4747" spans="1:13" x14ac:dyDescent="0.25">
      <c r="A4747">
        <v>303</v>
      </c>
      <c r="B4747" s="1">
        <v>43605</v>
      </c>
      <c r="C4747" s="7">
        <v>0.69652777777777775</v>
      </c>
      <c r="D4747" t="s">
        <v>57</v>
      </c>
      <c r="E4747" t="s">
        <v>3261</v>
      </c>
      <c r="F4747" t="s">
        <v>1724</v>
      </c>
      <c r="G4747" s="2">
        <v>2.7777777777777779E-3</v>
      </c>
      <c r="H4747" s="15" t="str">
        <f t="shared" si="148"/>
        <v/>
      </c>
      <c r="I4747" s="2">
        <f>SUM(INDEX(ch_table[Duration],1):ch_table[[#This Row],[Duration]])</f>
        <v>103.56875000000039</v>
      </c>
      <c r="J4747" s="7">
        <v>0.91666666666666663</v>
      </c>
      <c r="K4747" s="16" t="str" cm="1">
        <f t="array" ref="K47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7" s="7" t="str">
        <f t="shared" si="149"/>
        <v/>
      </c>
      <c r="M4747" s="2">
        <f>SUM(INDEX(ch_table[AAT],1):ch_table[[#This Row],[AAT]])</f>
        <v>9.7069444444444795</v>
      </c>
    </row>
    <row r="4748" spans="1:13" x14ac:dyDescent="0.25">
      <c r="A4748">
        <v>303</v>
      </c>
      <c r="B4748" s="1">
        <v>43605</v>
      </c>
      <c r="C4748" s="7">
        <v>0.69930555555555551</v>
      </c>
      <c r="D4748" t="s">
        <v>159</v>
      </c>
      <c r="E4748" t="s">
        <v>3262</v>
      </c>
      <c r="G4748" s="2">
        <v>8.3333333333333332E-3</v>
      </c>
      <c r="H4748" s="15" t="str">
        <f t="shared" si="148"/>
        <v/>
      </c>
      <c r="I4748" s="2">
        <f>SUM(INDEX(ch_table[Duration],1):ch_table[[#This Row],[Duration]])</f>
        <v>103.57708333333373</v>
      </c>
      <c r="J4748" s="7">
        <v>0.91666666666666663</v>
      </c>
      <c r="K4748" s="16" t="str" cm="1">
        <f t="array" ref="K47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8" s="7" t="str">
        <f t="shared" si="149"/>
        <v/>
      </c>
      <c r="M4748" s="2">
        <f>SUM(INDEX(ch_table[AAT],1):ch_table[[#This Row],[AAT]])</f>
        <v>9.7069444444444795</v>
      </c>
    </row>
    <row r="4749" spans="1:13" x14ac:dyDescent="0.25">
      <c r="A4749">
        <v>303</v>
      </c>
      <c r="B4749" s="1">
        <v>43605</v>
      </c>
      <c r="C4749" s="7">
        <v>0.70763888888888893</v>
      </c>
      <c r="D4749" t="s">
        <v>2119</v>
      </c>
      <c r="E4749" t="s">
        <v>3263</v>
      </c>
      <c r="G4749" s="2">
        <v>0.15</v>
      </c>
      <c r="H4749" s="15" t="str">
        <f t="shared" si="148"/>
        <v/>
      </c>
      <c r="I4749" s="2">
        <f>SUM(INDEX(ch_table[Duration],1):ch_table[[#This Row],[Duration]])</f>
        <v>103.72708333333374</v>
      </c>
      <c r="J4749" s="7">
        <v>0.91666666666666663</v>
      </c>
      <c r="K4749" s="16" t="str" cm="1">
        <f t="array" ref="K47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49" s="7" t="str">
        <f t="shared" si="149"/>
        <v/>
      </c>
      <c r="M4749" s="2">
        <f>SUM(INDEX(ch_table[AAT],1):ch_table[[#This Row],[AAT]])</f>
        <v>9.7069444444444795</v>
      </c>
    </row>
    <row r="4750" spans="1:13" x14ac:dyDescent="0.25">
      <c r="A4750">
        <v>303</v>
      </c>
      <c r="B4750" s="1">
        <v>43605</v>
      </c>
      <c r="C4750" s="7">
        <v>0.85763888888888884</v>
      </c>
      <c r="D4750" t="s">
        <v>23</v>
      </c>
      <c r="E4750" t="s">
        <v>3264</v>
      </c>
      <c r="G4750" s="2">
        <v>3.2638888888888891E-2</v>
      </c>
      <c r="H4750" s="15" t="str">
        <f t="shared" si="148"/>
        <v/>
      </c>
      <c r="I4750" s="2">
        <f>SUM(INDEX(ch_table[Duration],1):ch_table[[#This Row],[Duration]])</f>
        <v>103.75972222222262</v>
      </c>
      <c r="J4750" s="7">
        <v>0.91666666666666663</v>
      </c>
      <c r="K4750" s="16" t="str" cm="1">
        <f t="array" ref="K47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0" s="7" t="str">
        <f t="shared" si="149"/>
        <v/>
      </c>
      <c r="M4750" s="2">
        <f>SUM(INDEX(ch_table[AAT],1):ch_table[[#This Row],[AAT]])</f>
        <v>9.7069444444444795</v>
      </c>
    </row>
    <row r="4751" spans="1:13" x14ac:dyDescent="0.25">
      <c r="A4751">
        <v>303</v>
      </c>
      <c r="B4751" s="1">
        <v>43605</v>
      </c>
      <c r="C4751" s="7">
        <v>0.89027777777777772</v>
      </c>
      <c r="D4751" t="s">
        <v>8</v>
      </c>
      <c r="H4751" s="15">
        <f t="shared" si="148"/>
        <v>0.28611111111111109</v>
      </c>
      <c r="I4751" s="2">
        <f>SUM(INDEX(ch_table[Duration],1):ch_table[[#This Row],[Duration]])</f>
        <v>103.75972222222262</v>
      </c>
      <c r="J4751" s="7">
        <v>0.91666666666666663</v>
      </c>
      <c r="K4751" s="16" t="str" cm="1">
        <f t="array" ref="K47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1" s="7">
        <f t="shared" si="149"/>
        <v>0</v>
      </c>
      <c r="M4751" s="2">
        <f>SUM(INDEX(ch_table[AAT],1):ch_table[[#This Row],[AAT]])</f>
        <v>9.7069444444444795</v>
      </c>
    </row>
    <row r="4752" spans="1:13" x14ac:dyDescent="0.25">
      <c r="A4752">
        <v>304</v>
      </c>
      <c r="B4752" s="1">
        <v>43606</v>
      </c>
      <c r="C4752" s="7">
        <v>0.47916666666666669</v>
      </c>
      <c r="D4752" t="s">
        <v>13</v>
      </c>
      <c r="G4752" s="2">
        <v>2.0833333333333329E-3</v>
      </c>
      <c r="H4752" s="15" t="str">
        <f t="shared" si="148"/>
        <v/>
      </c>
      <c r="I4752" s="2">
        <f>SUM(INDEX(ch_table[Duration],1):ch_table[[#This Row],[Duration]])</f>
        <v>103.76180555555595</v>
      </c>
      <c r="J4752" s="7">
        <v>0.79166666666666663</v>
      </c>
      <c r="K4752" s="16" t="str" cm="1">
        <f t="array" ref="K47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2" s="7" t="str">
        <f t="shared" si="149"/>
        <v/>
      </c>
      <c r="M4752" s="2">
        <f>SUM(INDEX(ch_table[AAT],1):ch_table[[#This Row],[AAT]])</f>
        <v>9.7069444444444795</v>
      </c>
    </row>
    <row r="4753" spans="1:13" x14ac:dyDescent="0.25">
      <c r="A4753">
        <v>304</v>
      </c>
      <c r="B4753" s="1">
        <v>43606</v>
      </c>
      <c r="C4753" s="7">
        <v>0.48125000000000001</v>
      </c>
      <c r="D4753" t="s">
        <v>52</v>
      </c>
      <c r="E4753" t="s">
        <v>402</v>
      </c>
      <c r="G4753" s="2">
        <v>3.3333333333333333E-2</v>
      </c>
      <c r="H4753" s="15" t="str">
        <f t="shared" si="148"/>
        <v/>
      </c>
      <c r="I4753" s="2">
        <f>SUM(INDEX(ch_table[Duration],1):ch_table[[#This Row],[Duration]])</f>
        <v>103.79513888888928</v>
      </c>
      <c r="J4753" s="7">
        <v>0.79166666666666663</v>
      </c>
      <c r="K4753" s="16" t="str" cm="1">
        <f t="array" ref="K47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3" s="7" t="str">
        <f t="shared" si="149"/>
        <v/>
      </c>
      <c r="M4753" s="2">
        <f>SUM(INDEX(ch_table[AAT],1):ch_table[[#This Row],[AAT]])</f>
        <v>9.7069444444444795</v>
      </c>
    </row>
    <row r="4754" spans="1:13" x14ac:dyDescent="0.25">
      <c r="A4754">
        <v>304</v>
      </c>
      <c r="B4754" s="1">
        <v>43606</v>
      </c>
      <c r="C4754" s="7">
        <v>0.51458333333333328</v>
      </c>
      <c r="D4754" t="s">
        <v>54</v>
      </c>
      <c r="E4754" t="s">
        <v>402</v>
      </c>
      <c r="G4754" s="2">
        <v>1.3194444444444439E-2</v>
      </c>
      <c r="H4754" s="15" t="str">
        <f t="shared" si="148"/>
        <v/>
      </c>
      <c r="I4754" s="2">
        <f>SUM(INDEX(ch_table[Duration],1):ch_table[[#This Row],[Duration]])</f>
        <v>103.80833333333374</v>
      </c>
      <c r="J4754" s="7">
        <v>0.79166666666666663</v>
      </c>
      <c r="K4754" s="16" t="str" cm="1">
        <f t="array" ref="K47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4" s="7" t="str">
        <f t="shared" si="149"/>
        <v/>
      </c>
      <c r="M4754" s="2">
        <f>SUM(INDEX(ch_table[AAT],1):ch_table[[#This Row],[AAT]])</f>
        <v>9.7069444444444795</v>
      </c>
    </row>
    <row r="4755" spans="1:13" x14ac:dyDescent="0.25">
      <c r="A4755">
        <v>304</v>
      </c>
      <c r="B4755" s="1">
        <v>43606</v>
      </c>
      <c r="C4755" s="7">
        <v>0.52777777777777779</v>
      </c>
      <c r="D4755" t="s">
        <v>55</v>
      </c>
      <c r="E4755" t="s">
        <v>3265</v>
      </c>
      <c r="G4755" s="2">
        <v>2.4305555555555559E-2</v>
      </c>
      <c r="H4755" s="15" t="str">
        <f t="shared" si="148"/>
        <v/>
      </c>
      <c r="I4755" s="2">
        <f>SUM(INDEX(ch_table[Duration],1):ch_table[[#This Row],[Duration]])</f>
        <v>103.83263888888929</v>
      </c>
      <c r="J4755" s="7">
        <v>0.79166666666666663</v>
      </c>
      <c r="K4755" s="16" t="str" cm="1">
        <f t="array" ref="K47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5" s="7" t="str">
        <f t="shared" si="149"/>
        <v/>
      </c>
      <c r="M4755" s="2">
        <f>SUM(INDEX(ch_table[AAT],1):ch_table[[#This Row],[AAT]])</f>
        <v>9.7069444444444795</v>
      </c>
    </row>
    <row r="4756" spans="1:13" x14ac:dyDescent="0.25">
      <c r="A4756">
        <v>304</v>
      </c>
      <c r="B4756" s="1">
        <v>43606</v>
      </c>
      <c r="C4756" s="7">
        <v>0.55208333333333337</v>
      </c>
      <c r="D4756" t="s">
        <v>31</v>
      </c>
      <c r="E4756" t="s">
        <v>3266</v>
      </c>
      <c r="G4756" s="2">
        <v>2.7777777777777779E-3</v>
      </c>
      <c r="H4756" s="15" t="str">
        <f t="shared" si="148"/>
        <v/>
      </c>
      <c r="I4756" s="2">
        <f>SUM(INDEX(ch_table[Duration],1):ch_table[[#This Row],[Duration]])</f>
        <v>103.83541666666707</v>
      </c>
      <c r="J4756" s="7">
        <v>0.79166666666666663</v>
      </c>
      <c r="K4756" s="16" t="str" cm="1">
        <f t="array" ref="K47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6" s="7" t="str">
        <f t="shared" si="149"/>
        <v/>
      </c>
      <c r="M4756" s="2">
        <f>SUM(INDEX(ch_table[AAT],1):ch_table[[#This Row],[AAT]])</f>
        <v>9.7069444444444795</v>
      </c>
    </row>
    <row r="4757" spans="1:13" x14ac:dyDescent="0.25">
      <c r="A4757">
        <v>304</v>
      </c>
      <c r="B4757" s="1">
        <v>43606</v>
      </c>
      <c r="C4757" s="7">
        <v>0.55486111111111114</v>
      </c>
      <c r="D4757" t="s">
        <v>31</v>
      </c>
      <c r="E4757" t="s">
        <v>3267</v>
      </c>
      <c r="F4757" t="s">
        <v>1724</v>
      </c>
      <c r="G4757" s="2">
        <v>6.9444444444444447E-4</v>
      </c>
      <c r="H4757" s="15" t="str">
        <f t="shared" si="148"/>
        <v/>
      </c>
      <c r="I4757" s="2">
        <f>SUM(INDEX(ch_table[Duration],1):ch_table[[#This Row],[Duration]])</f>
        <v>103.83611111111152</v>
      </c>
      <c r="J4757" s="7">
        <v>0.79166666666666663</v>
      </c>
      <c r="K4757" s="16" t="str" cm="1">
        <f t="array" ref="K47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7" s="7" t="str">
        <f t="shared" si="149"/>
        <v/>
      </c>
      <c r="M4757" s="2">
        <f>SUM(INDEX(ch_table[AAT],1):ch_table[[#This Row],[AAT]])</f>
        <v>9.7069444444444795</v>
      </c>
    </row>
    <row r="4758" spans="1:13" x14ac:dyDescent="0.25">
      <c r="A4758">
        <v>304</v>
      </c>
      <c r="B4758" s="1">
        <v>43606</v>
      </c>
      <c r="C4758" s="7">
        <v>0.55555555555555558</v>
      </c>
      <c r="D4758" t="s">
        <v>31</v>
      </c>
      <c r="E4758" t="s">
        <v>3268</v>
      </c>
      <c r="G4758" s="2">
        <v>1.3888888888888889E-3</v>
      </c>
      <c r="H4758" s="15" t="str">
        <f t="shared" si="148"/>
        <v/>
      </c>
      <c r="I4758" s="2">
        <f>SUM(INDEX(ch_table[Duration],1):ch_table[[#This Row],[Duration]])</f>
        <v>103.8375000000004</v>
      </c>
      <c r="J4758" s="7">
        <v>0.79166666666666663</v>
      </c>
      <c r="K4758" s="16" t="str" cm="1">
        <f t="array" ref="K47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8" s="7" t="str">
        <f t="shared" si="149"/>
        <v/>
      </c>
      <c r="M4758" s="2">
        <f>SUM(INDEX(ch_table[AAT],1):ch_table[[#This Row],[AAT]])</f>
        <v>9.7069444444444795</v>
      </c>
    </row>
    <row r="4759" spans="1:13" x14ac:dyDescent="0.25">
      <c r="A4759">
        <v>304</v>
      </c>
      <c r="B4759" s="1">
        <v>43606</v>
      </c>
      <c r="C4759" s="7">
        <v>0.55694444444444446</v>
      </c>
      <c r="D4759" t="s">
        <v>286</v>
      </c>
      <c r="E4759" t="s">
        <v>3269</v>
      </c>
      <c r="G4759" s="2">
        <v>7.6388888888888886E-3</v>
      </c>
      <c r="H4759" s="15" t="str">
        <f t="shared" si="148"/>
        <v/>
      </c>
      <c r="I4759" s="2">
        <f>SUM(INDEX(ch_table[Duration],1):ch_table[[#This Row],[Duration]])</f>
        <v>103.8451388888893</v>
      </c>
      <c r="J4759" s="7">
        <v>0.79166666666666663</v>
      </c>
      <c r="K4759" s="16" t="str" cm="1">
        <f t="array" ref="K47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59" s="7" t="str">
        <f t="shared" si="149"/>
        <v/>
      </c>
      <c r="M4759" s="2">
        <f>SUM(INDEX(ch_table[AAT],1):ch_table[[#This Row],[AAT]])</f>
        <v>9.7069444444444795</v>
      </c>
    </row>
    <row r="4760" spans="1:13" x14ac:dyDescent="0.25">
      <c r="A4760">
        <v>304</v>
      </c>
      <c r="B4760" s="1">
        <v>43606</v>
      </c>
      <c r="C4760" s="7">
        <v>0.56458333333333333</v>
      </c>
      <c r="D4760" t="s">
        <v>31</v>
      </c>
      <c r="E4760" t="s">
        <v>3270</v>
      </c>
      <c r="G4760" s="2">
        <v>6.9444444444444447E-4</v>
      </c>
      <c r="H4760" s="15" t="str">
        <f t="shared" si="148"/>
        <v/>
      </c>
      <c r="I4760" s="2">
        <f>SUM(INDEX(ch_table[Duration],1):ch_table[[#This Row],[Duration]])</f>
        <v>103.84583333333374</v>
      </c>
      <c r="J4760" s="7">
        <v>0.79166666666666663</v>
      </c>
      <c r="K4760" s="16" t="str" cm="1">
        <f t="array" ref="K47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0" s="7" t="str">
        <f t="shared" si="149"/>
        <v/>
      </c>
      <c r="M4760" s="2">
        <f>SUM(INDEX(ch_table[AAT],1):ch_table[[#This Row],[AAT]])</f>
        <v>9.7069444444444795</v>
      </c>
    </row>
    <row r="4761" spans="1:13" x14ac:dyDescent="0.25">
      <c r="A4761">
        <v>304</v>
      </c>
      <c r="B4761" s="1">
        <v>43606</v>
      </c>
      <c r="C4761" s="7">
        <v>0.56527777777777777</v>
      </c>
      <c r="D4761" t="s">
        <v>91</v>
      </c>
      <c r="E4761" t="s">
        <v>3271</v>
      </c>
      <c r="F4761" t="s">
        <v>289</v>
      </c>
      <c r="G4761" s="2">
        <v>0.1</v>
      </c>
      <c r="H4761" s="15" t="str">
        <f t="shared" si="148"/>
        <v/>
      </c>
      <c r="I4761" s="2">
        <f>SUM(INDEX(ch_table[Duration],1):ch_table[[#This Row],[Duration]])</f>
        <v>103.94583333333374</v>
      </c>
      <c r="J4761" s="7">
        <v>0.79166666666666663</v>
      </c>
      <c r="K4761" s="16" t="str" cm="1">
        <f t="array" ref="K47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1" s="7" t="str">
        <f t="shared" si="149"/>
        <v/>
      </c>
      <c r="M4761" s="2">
        <f>SUM(INDEX(ch_table[AAT],1):ch_table[[#This Row],[AAT]])</f>
        <v>9.7069444444444795</v>
      </c>
    </row>
    <row r="4762" spans="1:13" x14ac:dyDescent="0.25">
      <c r="A4762">
        <v>304</v>
      </c>
      <c r="B4762" s="1">
        <v>43606</v>
      </c>
      <c r="C4762" s="7">
        <v>0.66527777777777775</v>
      </c>
      <c r="D4762" t="s">
        <v>31</v>
      </c>
      <c r="E4762" t="s">
        <v>3272</v>
      </c>
      <c r="G4762" s="2">
        <v>1.3888888888888889E-3</v>
      </c>
      <c r="H4762" s="15" t="str">
        <f t="shared" si="148"/>
        <v/>
      </c>
      <c r="I4762" s="2">
        <f>SUM(INDEX(ch_table[Duration],1):ch_table[[#This Row],[Duration]])</f>
        <v>103.94722222222262</v>
      </c>
      <c r="J4762" s="7">
        <v>0.79166666666666663</v>
      </c>
      <c r="K4762" s="16" t="str" cm="1">
        <f t="array" ref="K47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2" s="7" t="str">
        <f t="shared" si="149"/>
        <v/>
      </c>
      <c r="M4762" s="2">
        <f>SUM(INDEX(ch_table[AAT],1):ch_table[[#This Row],[AAT]])</f>
        <v>9.7069444444444795</v>
      </c>
    </row>
    <row r="4763" spans="1:13" x14ac:dyDescent="0.25">
      <c r="A4763">
        <v>304</v>
      </c>
      <c r="B4763" s="1">
        <v>43606</v>
      </c>
      <c r="C4763" s="7">
        <v>0.66666666666666663</v>
      </c>
      <c r="D4763" t="s">
        <v>31</v>
      </c>
      <c r="E4763" t="s">
        <v>3273</v>
      </c>
      <c r="G4763" s="2">
        <v>6.9444444444444447E-4</v>
      </c>
      <c r="H4763" s="15" t="str">
        <f t="shared" si="148"/>
        <v/>
      </c>
      <c r="I4763" s="2">
        <f>SUM(INDEX(ch_table[Duration],1):ch_table[[#This Row],[Duration]])</f>
        <v>103.94791666666707</v>
      </c>
      <c r="J4763" s="7">
        <v>0.79166666666666663</v>
      </c>
      <c r="K4763" s="16" t="str" cm="1">
        <f t="array" ref="K47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3" s="7" t="str">
        <f t="shared" si="149"/>
        <v/>
      </c>
      <c r="M4763" s="2">
        <f>SUM(INDEX(ch_table[AAT],1):ch_table[[#This Row],[AAT]])</f>
        <v>9.7069444444444795</v>
      </c>
    </row>
    <row r="4764" spans="1:13" x14ac:dyDescent="0.25">
      <c r="A4764">
        <v>304</v>
      </c>
      <c r="B4764" s="1">
        <v>43606</v>
      </c>
      <c r="C4764" s="7">
        <v>0.66736111111111107</v>
      </c>
      <c r="D4764" t="s">
        <v>91</v>
      </c>
      <c r="E4764" t="s">
        <v>3274</v>
      </c>
      <c r="F4764" t="s">
        <v>289</v>
      </c>
      <c r="G4764" s="2">
        <v>4.8611111111111112E-2</v>
      </c>
      <c r="H4764" s="15" t="str">
        <f t="shared" si="148"/>
        <v/>
      </c>
      <c r="I4764" s="2">
        <f>SUM(INDEX(ch_table[Duration],1):ch_table[[#This Row],[Duration]])</f>
        <v>103.99652777777818</v>
      </c>
      <c r="J4764" s="7">
        <v>0.79166666666666663</v>
      </c>
      <c r="K4764" s="16" t="str" cm="1">
        <f t="array" ref="K47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4" s="7" t="str">
        <f t="shared" si="149"/>
        <v/>
      </c>
      <c r="M4764" s="2">
        <f>SUM(INDEX(ch_table[AAT],1):ch_table[[#This Row],[AAT]])</f>
        <v>9.7069444444444795</v>
      </c>
    </row>
    <row r="4765" spans="1:13" x14ac:dyDescent="0.25">
      <c r="A4765">
        <v>304</v>
      </c>
      <c r="B4765" s="1">
        <v>43606</v>
      </c>
      <c r="C4765" s="7">
        <v>0.71597222222222223</v>
      </c>
      <c r="D4765" t="s">
        <v>31</v>
      </c>
      <c r="E4765" t="s">
        <v>3275</v>
      </c>
      <c r="F4765" t="s">
        <v>1724</v>
      </c>
      <c r="G4765" s="2">
        <v>1.3888888888888889E-3</v>
      </c>
      <c r="H4765" s="15" t="str">
        <f t="shared" si="148"/>
        <v/>
      </c>
      <c r="I4765" s="2">
        <f>SUM(INDEX(ch_table[Duration],1):ch_table[[#This Row],[Duration]])</f>
        <v>103.99791666666707</v>
      </c>
      <c r="J4765" s="7">
        <v>0.79166666666666663</v>
      </c>
      <c r="K4765" s="16" t="str" cm="1">
        <f t="array" ref="K47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5" s="7" t="str">
        <f t="shared" si="149"/>
        <v/>
      </c>
      <c r="M4765" s="2">
        <f>SUM(INDEX(ch_table[AAT],1):ch_table[[#This Row],[AAT]])</f>
        <v>9.7069444444444795</v>
      </c>
    </row>
    <row r="4766" spans="1:13" x14ac:dyDescent="0.25">
      <c r="A4766">
        <v>304</v>
      </c>
      <c r="B4766" s="1">
        <v>43606</v>
      </c>
      <c r="C4766" s="7">
        <v>0.71736111111111112</v>
      </c>
      <c r="D4766" t="s">
        <v>23</v>
      </c>
      <c r="E4766" t="s">
        <v>3276</v>
      </c>
      <c r="G4766" s="2">
        <v>1.9444444444444441E-2</v>
      </c>
      <c r="H4766" s="15" t="str">
        <f t="shared" si="148"/>
        <v/>
      </c>
      <c r="I4766" s="2">
        <f>SUM(INDEX(ch_table[Duration],1):ch_table[[#This Row],[Duration]])</f>
        <v>104.01736111111151</v>
      </c>
      <c r="J4766" s="7">
        <v>0.79166666666666663</v>
      </c>
      <c r="K4766" s="16" t="str" cm="1">
        <f t="array" ref="K47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6" s="7" t="str">
        <f t="shared" si="149"/>
        <v/>
      </c>
      <c r="M4766" s="2">
        <f>SUM(INDEX(ch_table[AAT],1):ch_table[[#This Row],[AAT]])</f>
        <v>9.7069444444444795</v>
      </c>
    </row>
    <row r="4767" spans="1:13" x14ac:dyDescent="0.25">
      <c r="A4767">
        <v>304</v>
      </c>
      <c r="B4767" s="1">
        <v>43606</v>
      </c>
      <c r="C4767" s="7">
        <v>0.7368055555555556</v>
      </c>
      <c r="D4767" t="s">
        <v>8</v>
      </c>
      <c r="H4767" s="15">
        <f t="shared" si="148"/>
        <v>0.25763888888888886</v>
      </c>
      <c r="I4767" s="2">
        <f>SUM(INDEX(ch_table[Duration],1):ch_table[[#This Row],[Duration]])</f>
        <v>104.01736111111151</v>
      </c>
      <c r="J4767" s="7">
        <v>0.79166666666666663</v>
      </c>
      <c r="K4767" s="16" t="str" cm="1">
        <f t="array" ref="K47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7" s="7">
        <f t="shared" si="149"/>
        <v>0</v>
      </c>
      <c r="M4767" s="2">
        <f>SUM(INDEX(ch_table[AAT],1):ch_table[[#This Row],[AAT]])</f>
        <v>9.7069444444444795</v>
      </c>
    </row>
    <row r="4768" spans="1:13" x14ac:dyDescent="0.25">
      <c r="A4768">
        <v>305</v>
      </c>
      <c r="B4768" s="1">
        <v>43607</v>
      </c>
      <c r="C4768" s="7">
        <v>0.47916666666666669</v>
      </c>
      <c r="D4768" t="s">
        <v>13</v>
      </c>
      <c r="G4768" s="2">
        <v>2.7777777777777779E-3</v>
      </c>
      <c r="H4768" s="15" t="str">
        <f t="shared" si="148"/>
        <v/>
      </c>
      <c r="I4768" s="2">
        <f>SUM(INDEX(ch_table[Duration],1):ch_table[[#This Row],[Duration]])</f>
        <v>104.02013888888929</v>
      </c>
      <c r="J4768" s="7">
        <v>0.79166666666666663</v>
      </c>
      <c r="K4768" s="16" t="str" cm="1">
        <f t="array" ref="K47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8" s="7" t="str">
        <f t="shared" si="149"/>
        <v/>
      </c>
      <c r="M4768" s="2">
        <f>SUM(INDEX(ch_table[AAT],1):ch_table[[#This Row],[AAT]])</f>
        <v>9.7069444444444795</v>
      </c>
    </row>
    <row r="4769" spans="1:13" x14ac:dyDescent="0.25">
      <c r="A4769">
        <v>305</v>
      </c>
      <c r="B4769" s="1">
        <v>43607</v>
      </c>
      <c r="C4769" s="7">
        <v>0.48194444444444451</v>
      </c>
      <c r="D4769" t="s">
        <v>52</v>
      </c>
      <c r="E4769" t="s">
        <v>65</v>
      </c>
      <c r="G4769" s="2">
        <v>1.8749999999999999E-2</v>
      </c>
      <c r="H4769" s="15" t="str">
        <f t="shared" si="148"/>
        <v/>
      </c>
      <c r="I4769" s="2">
        <f>SUM(INDEX(ch_table[Duration],1):ch_table[[#This Row],[Duration]])</f>
        <v>104.03888888888929</v>
      </c>
      <c r="J4769" s="7">
        <v>0.79166666666666663</v>
      </c>
      <c r="K4769" s="16" t="str" cm="1">
        <f t="array" ref="K47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69" s="7" t="str">
        <f t="shared" si="149"/>
        <v/>
      </c>
      <c r="M4769" s="2">
        <f>SUM(INDEX(ch_table[AAT],1):ch_table[[#This Row],[AAT]])</f>
        <v>9.7069444444444795</v>
      </c>
    </row>
    <row r="4770" spans="1:13" x14ac:dyDescent="0.25">
      <c r="A4770">
        <v>305</v>
      </c>
      <c r="B4770" s="1">
        <v>43607</v>
      </c>
      <c r="C4770" s="7">
        <v>0.50069444444444444</v>
      </c>
      <c r="D4770" t="s">
        <v>52</v>
      </c>
      <c r="E4770" t="s">
        <v>111</v>
      </c>
      <c r="G4770" s="2">
        <v>3.888888888888889E-2</v>
      </c>
      <c r="H4770" s="15" t="str">
        <f t="shared" si="148"/>
        <v/>
      </c>
      <c r="I4770" s="2">
        <f>SUM(INDEX(ch_table[Duration],1):ch_table[[#This Row],[Duration]])</f>
        <v>104.07777777777818</v>
      </c>
      <c r="J4770" s="7">
        <v>0.79166666666666663</v>
      </c>
      <c r="K4770" s="16" t="str" cm="1">
        <f t="array" ref="K47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0" s="7" t="str">
        <f t="shared" si="149"/>
        <v/>
      </c>
      <c r="M4770" s="2">
        <f>SUM(INDEX(ch_table[AAT],1):ch_table[[#This Row],[AAT]])</f>
        <v>9.7069444444444795</v>
      </c>
    </row>
    <row r="4771" spans="1:13" x14ac:dyDescent="0.25">
      <c r="A4771">
        <v>305</v>
      </c>
      <c r="B4771" s="1">
        <v>43607</v>
      </c>
      <c r="C4771" s="7">
        <v>0.5395833333333333</v>
      </c>
      <c r="D4771" t="s">
        <v>25</v>
      </c>
      <c r="E4771" t="s">
        <v>3277</v>
      </c>
      <c r="F4771" t="s">
        <v>1724</v>
      </c>
      <c r="G4771" s="2">
        <v>6.3194444444444442E-2</v>
      </c>
      <c r="H4771" s="15" t="str">
        <f t="shared" si="148"/>
        <v/>
      </c>
      <c r="I4771" s="2">
        <f>SUM(INDEX(ch_table[Duration],1):ch_table[[#This Row],[Duration]])</f>
        <v>104.14097222222263</v>
      </c>
      <c r="J4771" s="7">
        <v>0.79166666666666663</v>
      </c>
      <c r="K4771" s="16" t="str" cm="1">
        <f t="array" ref="K47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1" s="7" t="str">
        <f t="shared" si="149"/>
        <v/>
      </c>
      <c r="M4771" s="2">
        <f>SUM(INDEX(ch_table[AAT],1):ch_table[[#This Row],[AAT]])</f>
        <v>9.7069444444444795</v>
      </c>
    </row>
    <row r="4772" spans="1:13" x14ac:dyDescent="0.25">
      <c r="A4772">
        <v>305</v>
      </c>
      <c r="B4772" s="1">
        <v>43607</v>
      </c>
      <c r="C4772" s="7">
        <v>0.60277777777777775</v>
      </c>
      <c r="D4772" t="s">
        <v>25</v>
      </c>
      <c r="E4772" t="s">
        <v>3278</v>
      </c>
      <c r="G4772" s="2">
        <v>3.5416666666666673E-2</v>
      </c>
      <c r="H4772" s="15" t="str">
        <f t="shared" si="148"/>
        <v/>
      </c>
      <c r="I4772" s="2">
        <f>SUM(INDEX(ch_table[Duration],1):ch_table[[#This Row],[Duration]])</f>
        <v>104.17638888888929</v>
      </c>
      <c r="J4772" s="7">
        <v>0.79166666666666663</v>
      </c>
      <c r="K4772" s="16" t="str" cm="1">
        <f t="array" ref="K47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2" s="7" t="str">
        <f t="shared" si="149"/>
        <v/>
      </c>
      <c r="M4772" s="2">
        <f>SUM(INDEX(ch_table[AAT],1):ch_table[[#This Row],[AAT]])</f>
        <v>9.7069444444444795</v>
      </c>
    </row>
    <row r="4773" spans="1:13" x14ac:dyDescent="0.25">
      <c r="A4773">
        <v>305</v>
      </c>
      <c r="B4773" s="1">
        <v>43607</v>
      </c>
      <c r="C4773" s="7">
        <v>0.6381944444444444</v>
      </c>
      <c r="D4773" t="s">
        <v>286</v>
      </c>
      <c r="E4773" t="s">
        <v>3279</v>
      </c>
      <c r="G4773" s="2">
        <v>8.3333333333333332E-3</v>
      </c>
      <c r="H4773" s="15" t="str">
        <f t="shared" si="148"/>
        <v/>
      </c>
      <c r="I4773" s="2">
        <f>SUM(INDEX(ch_table[Duration],1):ch_table[[#This Row],[Duration]])</f>
        <v>104.18472222222263</v>
      </c>
      <c r="J4773" s="7">
        <v>0.79166666666666663</v>
      </c>
      <c r="K4773" s="16" t="str" cm="1">
        <f t="array" ref="K47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3" s="7" t="str">
        <f t="shared" si="149"/>
        <v/>
      </c>
      <c r="M4773" s="2">
        <f>SUM(INDEX(ch_table[AAT],1):ch_table[[#This Row],[AAT]])</f>
        <v>9.7069444444444795</v>
      </c>
    </row>
    <row r="4774" spans="1:13" x14ac:dyDescent="0.25">
      <c r="A4774">
        <v>305</v>
      </c>
      <c r="B4774" s="1">
        <v>43607</v>
      </c>
      <c r="C4774" s="7">
        <v>0.64652777777777781</v>
      </c>
      <c r="D4774" t="s">
        <v>2381</v>
      </c>
      <c r="E4774" t="s">
        <v>3280</v>
      </c>
      <c r="G4774" s="2">
        <v>1.3888888888888889E-3</v>
      </c>
      <c r="H4774" s="15" t="str">
        <f t="shared" si="148"/>
        <v/>
      </c>
      <c r="I4774" s="2">
        <f>SUM(INDEX(ch_table[Duration],1):ch_table[[#This Row],[Duration]])</f>
        <v>104.18611111111152</v>
      </c>
      <c r="J4774" s="7">
        <v>0.79166666666666663</v>
      </c>
      <c r="K4774" s="16" t="str" cm="1">
        <f t="array" ref="K47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4" s="7" t="str">
        <f t="shared" si="149"/>
        <v/>
      </c>
      <c r="M4774" s="2">
        <f>SUM(INDEX(ch_table[AAT],1):ch_table[[#This Row],[AAT]])</f>
        <v>9.7069444444444795</v>
      </c>
    </row>
    <row r="4775" spans="1:13" x14ac:dyDescent="0.25">
      <c r="A4775">
        <v>305</v>
      </c>
      <c r="B4775" s="1">
        <v>43607</v>
      </c>
      <c r="C4775" s="7">
        <v>0.6479166666666667</v>
      </c>
      <c r="D4775" t="s">
        <v>2381</v>
      </c>
      <c r="E4775" t="s">
        <v>3281</v>
      </c>
      <c r="G4775" s="2">
        <v>6.9444444444444447E-4</v>
      </c>
      <c r="H4775" s="15" t="str">
        <f t="shared" si="148"/>
        <v/>
      </c>
      <c r="I4775" s="2">
        <f>SUM(INDEX(ch_table[Duration],1):ch_table[[#This Row],[Duration]])</f>
        <v>104.18680555555596</v>
      </c>
      <c r="J4775" s="7">
        <v>0.79166666666666663</v>
      </c>
      <c r="K4775" s="16" t="str" cm="1">
        <f t="array" ref="K47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5" s="7" t="str">
        <f t="shared" si="149"/>
        <v/>
      </c>
      <c r="M4775" s="2">
        <f>SUM(INDEX(ch_table[AAT],1):ch_table[[#This Row],[AAT]])</f>
        <v>9.7069444444444795</v>
      </c>
    </row>
    <row r="4776" spans="1:13" x14ac:dyDescent="0.25">
      <c r="A4776">
        <v>305</v>
      </c>
      <c r="B4776" s="1">
        <v>43607</v>
      </c>
      <c r="C4776" s="7">
        <v>0.64861111111111114</v>
      </c>
      <c r="D4776" t="s">
        <v>23</v>
      </c>
      <c r="E4776" t="s">
        <v>3282</v>
      </c>
      <c r="G4776" s="2">
        <v>3.7499999999999999E-2</v>
      </c>
      <c r="H4776" s="15" t="str">
        <f t="shared" si="148"/>
        <v/>
      </c>
      <c r="I4776" s="2">
        <f>SUM(INDEX(ch_table[Duration],1):ch_table[[#This Row],[Duration]])</f>
        <v>104.22430555555596</v>
      </c>
      <c r="J4776" s="7">
        <v>0.79166666666666663</v>
      </c>
      <c r="K4776" s="16" t="str" cm="1">
        <f t="array" ref="K47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6" s="7" t="str">
        <f t="shared" si="149"/>
        <v/>
      </c>
      <c r="M4776" s="2">
        <f>SUM(INDEX(ch_table[AAT],1):ch_table[[#This Row],[AAT]])</f>
        <v>9.7069444444444795</v>
      </c>
    </row>
    <row r="4777" spans="1:13" x14ac:dyDescent="0.25">
      <c r="A4777">
        <v>305</v>
      </c>
      <c r="B4777" s="1">
        <v>43607</v>
      </c>
      <c r="C4777" s="7">
        <v>0.68611111111111112</v>
      </c>
      <c r="D4777" t="s">
        <v>8</v>
      </c>
      <c r="H4777" s="15">
        <f t="shared" si="148"/>
        <v>0.20694444444444446</v>
      </c>
      <c r="I4777" s="2">
        <f>SUM(INDEX(ch_table[Duration],1):ch_table[[#This Row],[Duration]])</f>
        <v>104.22430555555596</v>
      </c>
      <c r="J4777" s="7">
        <v>0.79166666666666663</v>
      </c>
      <c r="K4777" s="16" t="str" cm="1">
        <f t="array" ref="K47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7" s="7">
        <f t="shared" si="149"/>
        <v>0</v>
      </c>
      <c r="M4777" s="2">
        <f>SUM(INDEX(ch_table[AAT],1):ch_table[[#This Row],[AAT]])</f>
        <v>9.7069444444444795</v>
      </c>
    </row>
    <row r="4778" spans="1:13" x14ac:dyDescent="0.25">
      <c r="A4778">
        <v>306</v>
      </c>
      <c r="B4778" s="1">
        <v>43608</v>
      </c>
      <c r="C4778" s="7">
        <v>0.39583333333333331</v>
      </c>
      <c r="D4778" t="s">
        <v>13</v>
      </c>
      <c r="G4778" s="2">
        <v>2.0833333333333329E-3</v>
      </c>
      <c r="H4778" s="15" t="str">
        <f t="shared" si="148"/>
        <v/>
      </c>
      <c r="I4778" s="2">
        <f>SUM(INDEX(ch_table[Duration],1):ch_table[[#This Row],[Duration]])</f>
        <v>104.22638888888929</v>
      </c>
      <c r="J4778" s="7">
        <v>0.70833333333333337</v>
      </c>
      <c r="K4778" s="16" t="str" cm="1">
        <f t="array" ref="K47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8" s="7" t="str">
        <f t="shared" si="149"/>
        <v/>
      </c>
      <c r="M4778" s="2">
        <f>SUM(INDEX(ch_table[AAT],1):ch_table[[#This Row],[AAT]])</f>
        <v>9.7069444444444795</v>
      </c>
    </row>
    <row r="4779" spans="1:13" x14ac:dyDescent="0.25">
      <c r="A4779">
        <v>306</v>
      </c>
      <c r="B4779" s="1">
        <v>43608</v>
      </c>
      <c r="C4779" s="7">
        <v>0.39791666666666659</v>
      </c>
      <c r="D4779" t="s">
        <v>52</v>
      </c>
      <c r="E4779" t="s">
        <v>305</v>
      </c>
      <c r="G4779" s="2">
        <v>1.9444444444444441E-2</v>
      </c>
      <c r="H4779" s="15" t="str">
        <f t="shared" si="148"/>
        <v/>
      </c>
      <c r="I4779" s="2">
        <f>SUM(INDEX(ch_table[Duration],1):ch_table[[#This Row],[Duration]])</f>
        <v>104.24583333333374</v>
      </c>
      <c r="J4779" s="7">
        <v>0.70833333333333337</v>
      </c>
      <c r="K4779" s="16" t="str" cm="1">
        <f t="array" ref="K47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79" s="7" t="str">
        <f t="shared" si="149"/>
        <v/>
      </c>
      <c r="M4779" s="2">
        <f>SUM(INDEX(ch_table[AAT],1):ch_table[[#This Row],[AAT]])</f>
        <v>9.7069444444444795</v>
      </c>
    </row>
    <row r="4780" spans="1:13" x14ac:dyDescent="0.25">
      <c r="A4780">
        <v>306</v>
      </c>
      <c r="B4780" s="1">
        <v>43608</v>
      </c>
      <c r="C4780" s="7">
        <v>0.41736111111111113</v>
      </c>
      <c r="D4780" t="s">
        <v>54</v>
      </c>
      <c r="E4780" t="s">
        <v>305</v>
      </c>
      <c r="G4780" s="2">
        <v>1.041666666666667E-2</v>
      </c>
      <c r="H4780" s="15" t="str">
        <f t="shared" si="148"/>
        <v/>
      </c>
      <c r="I4780" s="2">
        <f>SUM(INDEX(ch_table[Duration],1):ch_table[[#This Row],[Duration]])</f>
        <v>104.25625000000041</v>
      </c>
      <c r="J4780" s="7">
        <v>0.70833333333333337</v>
      </c>
      <c r="K4780" s="16" t="str" cm="1">
        <f t="array" ref="K47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0" s="7" t="str">
        <f t="shared" si="149"/>
        <v/>
      </c>
      <c r="M4780" s="2">
        <f>SUM(INDEX(ch_table[AAT],1):ch_table[[#This Row],[AAT]])</f>
        <v>9.7069444444444795</v>
      </c>
    </row>
    <row r="4781" spans="1:13" x14ac:dyDescent="0.25">
      <c r="A4781">
        <v>306</v>
      </c>
      <c r="B4781" s="1">
        <v>43608</v>
      </c>
      <c r="C4781" s="7">
        <v>0.42777777777777781</v>
      </c>
      <c r="D4781" t="s">
        <v>52</v>
      </c>
      <c r="E4781" t="s">
        <v>73</v>
      </c>
      <c r="G4781" s="2">
        <v>1.2500000000000001E-2</v>
      </c>
      <c r="H4781" s="15" t="str">
        <f t="shared" si="148"/>
        <v/>
      </c>
      <c r="I4781" s="2">
        <f>SUM(INDEX(ch_table[Duration],1):ch_table[[#This Row],[Duration]])</f>
        <v>104.26875000000041</v>
      </c>
      <c r="J4781" s="7">
        <v>0.70833333333333337</v>
      </c>
      <c r="K4781" s="16" t="str" cm="1">
        <f t="array" ref="K47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1" s="7" t="str">
        <f t="shared" si="149"/>
        <v/>
      </c>
      <c r="M4781" s="2">
        <f>SUM(INDEX(ch_table[AAT],1):ch_table[[#This Row],[AAT]])</f>
        <v>9.7069444444444795</v>
      </c>
    </row>
    <row r="4782" spans="1:13" x14ac:dyDescent="0.25">
      <c r="A4782">
        <v>306</v>
      </c>
      <c r="B4782" s="1">
        <v>43608</v>
      </c>
      <c r="C4782" s="7">
        <v>0.44027777777777782</v>
      </c>
      <c r="D4782" t="s">
        <v>1424</v>
      </c>
      <c r="E4782" t="s">
        <v>3283</v>
      </c>
      <c r="F4782" t="s">
        <v>2140</v>
      </c>
      <c r="G4782" s="2">
        <v>1.3888888888888889E-3</v>
      </c>
      <c r="H4782" s="15" t="str">
        <f t="shared" si="148"/>
        <v/>
      </c>
      <c r="I4782" s="2">
        <f>SUM(INDEX(ch_table[Duration],1):ch_table[[#This Row],[Duration]])</f>
        <v>104.27013888888929</v>
      </c>
      <c r="J4782" s="7">
        <v>0.70833333333333337</v>
      </c>
      <c r="K4782" s="16" t="str" cm="1">
        <f t="array" ref="K47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2" s="7" t="str">
        <f t="shared" si="149"/>
        <v/>
      </c>
      <c r="M4782" s="2">
        <f>SUM(INDEX(ch_table[AAT],1):ch_table[[#This Row],[AAT]])</f>
        <v>9.7069444444444795</v>
      </c>
    </row>
    <row r="4783" spans="1:13" x14ac:dyDescent="0.25">
      <c r="A4783">
        <v>306</v>
      </c>
      <c r="B4783" s="1">
        <v>43608</v>
      </c>
      <c r="C4783" s="7">
        <v>0.44166666666666671</v>
      </c>
      <c r="D4783" t="s">
        <v>55</v>
      </c>
      <c r="E4783" t="s">
        <v>3284</v>
      </c>
      <c r="G4783" s="2">
        <v>1.8749999999999999E-2</v>
      </c>
      <c r="H4783" s="15" t="str">
        <f t="shared" si="148"/>
        <v/>
      </c>
      <c r="I4783" s="2">
        <f>SUM(INDEX(ch_table[Duration],1):ch_table[[#This Row],[Duration]])</f>
        <v>104.28888888888929</v>
      </c>
      <c r="J4783" s="7">
        <v>0.70833333333333337</v>
      </c>
      <c r="K4783" s="16" t="str" cm="1">
        <f t="array" ref="K47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3" s="7" t="str">
        <f t="shared" si="149"/>
        <v/>
      </c>
      <c r="M4783" s="2">
        <f>SUM(INDEX(ch_table[AAT],1):ch_table[[#This Row],[AAT]])</f>
        <v>9.7069444444444795</v>
      </c>
    </row>
    <row r="4784" spans="1:13" x14ac:dyDescent="0.25">
      <c r="A4784">
        <v>306</v>
      </c>
      <c r="B4784" s="1">
        <v>43608</v>
      </c>
      <c r="C4784" s="7">
        <v>0.46041666666666659</v>
      </c>
      <c r="D4784" t="s">
        <v>29</v>
      </c>
      <c r="E4784" t="s">
        <v>3285</v>
      </c>
      <c r="G4784" s="2">
        <v>3.1944444444444442E-2</v>
      </c>
      <c r="H4784" s="15" t="str">
        <f t="shared" si="148"/>
        <v/>
      </c>
      <c r="I4784" s="2">
        <f>SUM(INDEX(ch_table[Duration],1):ch_table[[#This Row],[Duration]])</f>
        <v>104.32083333333374</v>
      </c>
      <c r="J4784" s="7">
        <v>0.70833333333333337</v>
      </c>
      <c r="K4784" s="16" t="str" cm="1">
        <f t="array" ref="K47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4" s="7" t="str">
        <f t="shared" si="149"/>
        <v/>
      </c>
      <c r="M4784" s="2">
        <f>SUM(INDEX(ch_table[AAT],1):ch_table[[#This Row],[AAT]])</f>
        <v>9.7069444444444795</v>
      </c>
    </row>
    <row r="4785" spans="1:13" x14ac:dyDescent="0.25">
      <c r="A4785">
        <v>306</v>
      </c>
      <c r="B4785" s="1">
        <v>43608</v>
      </c>
      <c r="C4785" s="7">
        <v>0.49236111111111108</v>
      </c>
      <c r="D4785" t="s">
        <v>31</v>
      </c>
      <c r="E4785" t="s">
        <v>3286</v>
      </c>
      <c r="G4785" s="2">
        <v>1.3888888888888889E-3</v>
      </c>
      <c r="H4785" s="15" t="str">
        <f t="shared" si="148"/>
        <v/>
      </c>
      <c r="I4785" s="2">
        <f>SUM(INDEX(ch_table[Duration],1):ch_table[[#This Row],[Duration]])</f>
        <v>104.32222222222262</v>
      </c>
      <c r="J4785" s="7">
        <v>0.70833333333333337</v>
      </c>
      <c r="K4785" s="16" t="str" cm="1">
        <f t="array" ref="K47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5" s="7" t="str">
        <f t="shared" si="149"/>
        <v/>
      </c>
      <c r="M4785" s="2">
        <f>SUM(INDEX(ch_table[AAT],1):ch_table[[#This Row],[AAT]])</f>
        <v>9.7069444444444795</v>
      </c>
    </row>
    <row r="4786" spans="1:13" x14ac:dyDescent="0.25">
      <c r="A4786">
        <v>306</v>
      </c>
      <c r="B4786" s="1">
        <v>43608</v>
      </c>
      <c r="C4786" s="7">
        <v>0.49375000000000002</v>
      </c>
      <c r="D4786" t="s">
        <v>2119</v>
      </c>
      <c r="E4786" t="s">
        <v>3287</v>
      </c>
      <c r="G4786" s="2">
        <v>9.8611111111111108E-2</v>
      </c>
      <c r="H4786" s="15" t="str">
        <f t="shared" si="148"/>
        <v/>
      </c>
      <c r="I4786" s="2">
        <f>SUM(INDEX(ch_table[Duration],1):ch_table[[#This Row],[Duration]])</f>
        <v>104.42083333333373</v>
      </c>
      <c r="J4786" s="7">
        <v>0.70833333333333337</v>
      </c>
      <c r="K4786" s="16" t="str" cm="1">
        <f t="array" ref="K47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6" s="7" t="str">
        <f t="shared" si="149"/>
        <v/>
      </c>
      <c r="M4786" s="2">
        <f>SUM(INDEX(ch_table[AAT],1):ch_table[[#This Row],[AAT]])</f>
        <v>9.7069444444444795</v>
      </c>
    </row>
    <row r="4787" spans="1:13" x14ac:dyDescent="0.25">
      <c r="A4787">
        <v>306</v>
      </c>
      <c r="B4787" s="1">
        <v>43608</v>
      </c>
      <c r="C4787" s="7">
        <v>0.59236111111111112</v>
      </c>
      <c r="D4787" t="s">
        <v>2119</v>
      </c>
      <c r="E4787" t="s">
        <v>3288</v>
      </c>
      <c r="G4787" s="2">
        <v>0.1076388888888889</v>
      </c>
      <c r="H4787" s="15" t="str">
        <f t="shared" si="148"/>
        <v/>
      </c>
      <c r="I4787" s="2">
        <f>SUM(INDEX(ch_table[Duration],1):ch_table[[#This Row],[Duration]])</f>
        <v>104.52847222222262</v>
      </c>
      <c r="J4787" s="7">
        <v>0.70833333333333337</v>
      </c>
      <c r="K4787" s="16" t="str" cm="1">
        <f t="array" ref="K47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7" s="7" t="str">
        <f t="shared" si="149"/>
        <v/>
      </c>
      <c r="M4787" s="2">
        <f>SUM(INDEX(ch_table[AAT],1):ch_table[[#This Row],[AAT]])</f>
        <v>9.7069444444444795</v>
      </c>
    </row>
    <row r="4788" spans="1:13" x14ac:dyDescent="0.25">
      <c r="A4788">
        <v>306</v>
      </c>
      <c r="B4788" s="1">
        <v>43608</v>
      </c>
      <c r="C4788" s="7">
        <v>0.7</v>
      </c>
      <c r="D4788" t="s">
        <v>23</v>
      </c>
      <c r="E4788" t="s">
        <v>3289</v>
      </c>
      <c r="G4788" s="2">
        <v>2.2916666666666669E-2</v>
      </c>
      <c r="H4788" s="15" t="str">
        <f t="shared" si="148"/>
        <v/>
      </c>
      <c r="I4788" s="2">
        <f>SUM(INDEX(ch_table[Duration],1):ch_table[[#This Row],[Duration]])</f>
        <v>104.55138888888928</v>
      </c>
      <c r="J4788" s="7">
        <v>0.70833333333333337</v>
      </c>
      <c r="K4788" s="16" cm="1">
        <f t="array" ref="K47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1.4583333333333282E-2</v>
      </c>
      <c r="L4788" s="7" t="str">
        <f t="shared" si="149"/>
        <v/>
      </c>
      <c r="M4788" s="2">
        <f>SUM(INDEX(ch_table[AAT],1):ch_table[[#This Row],[AAT]])</f>
        <v>9.721527777777812</v>
      </c>
    </row>
    <row r="4789" spans="1:13" x14ac:dyDescent="0.25">
      <c r="A4789">
        <v>306</v>
      </c>
      <c r="B4789" s="1">
        <v>43608</v>
      </c>
      <c r="C4789" s="7">
        <v>0.72291666666666665</v>
      </c>
      <c r="D4789" t="s">
        <v>8</v>
      </c>
      <c r="H4789" s="15">
        <f t="shared" si="148"/>
        <v>0.32708333333333328</v>
      </c>
      <c r="I4789" s="2">
        <f>SUM(INDEX(ch_table[Duration],1):ch_table[[#This Row],[Duration]])</f>
        <v>104.55138888888928</v>
      </c>
      <c r="J4789" s="7">
        <v>0.70833333333333337</v>
      </c>
      <c r="K4789" s="16" t="str" cm="1">
        <f t="array" ref="K47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89" s="7">
        <f t="shared" si="149"/>
        <v>1.4583333333333282E-2</v>
      </c>
      <c r="M4789" s="2">
        <f>SUM(INDEX(ch_table[AAT],1):ch_table[[#This Row],[AAT]])</f>
        <v>9.721527777777812</v>
      </c>
    </row>
    <row r="4790" spans="1:13" x14ac:dyDescent="0.25">
      <c r="A4790">
        <v>307</v>
      </c>
      <c r="B4790" s="1">
        <v>43620</v>
      </c>
      <c r="C4790" s="7">
        <v>0.60416666666666663</v>
      </c>
      <c r="D4790" t="s">
        <v>13</v>
      </c>
      <c r="G4790" s="2">
        <v>2.7777777777777779E-3</v>
      </c>
      <c r="H4790" s="15" t="str">
        <f t="shared" si="148"/>
        <v/>
      </c>
      <c r="I4790" s="2">
        <f>SUM(INDEX(ch_table[Duration],1):ch_table[[#This Row],[Duration]])</f>
        <v>104.55416666666706</v>
      </c>
      <c r="J4790" s="7">
        <v>0.91666666666666663</v>
      </c>
      <c r="K4790" s="16" t="str" cm="1">
        <f t="array" ref="K47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0" s="7" t="str">
        <f t="shared" si="149"/>
        <v/>
      </c>
      <c r="M4790" s="2">
        <f>SUM(INDEX(ch_table[AAT],1):ch_table[[#This Row],[AAT]])</f>
        <v>9.721527777777812</v>
      </c>
    </row>
    <row r="4791" spans="1:13" x14ac:dyDescent="0.25">
      <c r="A4791">
        <v>307</v>
      </c>
      <c r="B4791" s="1">
        <v>43620</v>
      </c>
      <c r="C4791" s="7">
        <v>0.6069444444444444</v>
      </c>
      <c r="D4791" t="s">
        <v>52</v>
      </c>
      <c r="E4791" t="s">
        <v>458</v>
      </c>
      <c r="G4791" s="2">
        <v>3.4027777777777768E-2</v>
      </c>
      <c r="H4791" s="15" t="str">
        <f t="shared" si="148"/>
        <v/>
      </c>
      <c r="I4791" s="2">
        <f>SUM(INDEX(ch_table[Duration],1):ch_table[[#This Row],[Duration]])</f>
        <v>104.58819444444484</v>
      </c>
      <c r="J4791" s="7">
        <v>0.91666666666666663</v>
      </c>
      <c r="K4791" s="16" t="str" cm="1">
        <f t="array" ref="K47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1" s="7" t="str">
        <f t="shared" si="149"/>
        <v/>
      </c>
      <c r="M4791" s="2">
        <f>SUM(INDEX(ch_table[AAT],1):ch_table[[#This Row],[AAT]])</f>
        <v>9.721527777777812</v>
      </c>
    </row>
    <row r="4792" spans="1:13" x14ac:dyDescent="0.25">
      <c r="A4792">
        <v>307</v>
      </c>
      <c r="B4792" s="1">
        <v>43620</v>
      </c>
      <c r="C4792" s="7">
        <v>0.64097222222222228</v>
      </c>
      <c r="D4792" t="s">
        <v>54</v>
      </c>
      <c r="E4792" t="s">
        <v>458</v>
      </c>
      <c r="G4792" s="2">
        <v>9.7222222222222224E-3</v>
      </c>
      <c r="H4792" s="15" t="str">
        <f t="shared" si="148"/>
        <v/>
      </c>
      <c r="I4792" s="2">
        <f>SUM(INDEX(ch_table[Duration],1):ch_table[[#This Row],[Duration]])</f>
        <v>104.59791666666706</v>
      </c>
      <c r="J4792" s="7">
        <v>0.91666666666666663</v>
      </c>
      <c r="K4792" s="16" t="str" cm="1">
        <f t="array" ref="K47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2" s="7" t="str">
        <f t="shared" si="149"/>
        <v/>
      </c>
      <c r="M4792" s="2">
        <f>SUM(INDEX(ch_table[AAT],1):ch_table[[#This Row],[AAT]])</f>
        <v>9.721527777777812</v>
      </c>
    </row>
    <row r="4793" spans="1:13" x14ac:dyDescent="0.25">
      <c r="A4793">
        <v>307</v>
      </c>
      <c r="B4793" s="1">
        <v>43620</v>
      </c>
      <c r="C4793" s="7">
        <v>0.65069444444444446</v>
      </c>
      <c r="D4793" t="s">
        <v>55</v>
      </c>
      <c r="E4793" t="s">
        <v>3290</v>
      </c>
      <c r="G4793" s="2">
        <v>2.7083333333333331E-2</v>
      </c>
      <c r="H4793" s="15" t="str">
        <f t="shared" si="148"/>
        <v/>
      </c>
      <c r="I4793" s="2">
        <f>SUM(INDEX(ch_table[Duration],1):ch_table[[#This Row],[Duration]])</f>
        <v>104.6250000000004</v>
      </c>
      <c r="J4793" s="7">
        <v>0.91666666666666663</v>
      </c>
      <c r="K4793" s="16" t="str" cm="1">
        <f t="array" ref="K47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3" s="7" t="str">
        <f t="shared" si="149"/>
        <v/>
      </c>
      <c r="M4793" s="2">
        <f>SUM(INDEX(ch_table[AAT],1):ch_table[[#This Row],[AAT]])</f>
        <v>9.721527777777812</v>
      </c>
    </row>
    <row r="4794" spans="1:13" x14ac:dyDescent="0.25">
      <c r="A4794">
        <v>307</v>
      </c>
      <c r="B4794" s="1">
        <v>43620</v>
      </c>
      <c r="C4794" s="7">
        <v>0.67777777777777781</v>
      </c>
      <c r="D4794" t="s">
        <v>55</v>
      </c>
      <c r="E4794" t="s">
        <v>3291</v>
      </c>
      <c r="G4794" s="2">
        <v>2.4305555555555559E-2</v>
      </c>
      <c r="H4794" s="15" t="str">
        <f t="shared" si="148"/>
        <v/>
      </c>
      <c r="I4794" s="2">
        <f>SUM(INDEX(ch_table[Duration],1):ch_table[[#This Row],[Duration]])</f>
        <v>104.64930555555596</v>
      </c>
      <c r="J4794" s="7">
        <v>0.91666666666666663</v>
      </c>
      <c r="K4794" s="16" t="str" cm="1">
        <f t="array" ref="K47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4" s="7" t="str">
        <f t="shared" si="149"/>
        <v/>
      </c>
      <c r="M4794" s="2">
        <f>SUM(INDEX(ch_table[AAT],1):ch_table[[#This Row],[AAT]])</f>
        <v>9.721527777777812</v>
      </c>
    </row>
    <row r="4795" spans="1:13" x14ac:dyDescent="0.25">
      <c r="A4795">
        <v>307</v>
      </c>
      <c r="B4795" s="1">
        <v>43620</v>
      </c>
      <c r="C4795" s="7">
        <v>0.70208333333333328</v>
      </c>
      <c r="D4795" t="s">
        <v>55</v>
      </c>
      <c r="E4795" t="s">
        <v>3292</v>
      </c>
      <c r="G4795" s="2">
        <v>1.9444444444444441E-2</v>
      </c>
      <c r="H4795" s="15" t="str">
        <f t="shared" si="148"/>
        <v/>
      </c>
      <c r="I4795" s="2">
        <f>SUM(INDEX(ch_table[Duration],1):ch_table[[#This Row],[Duration]])</f>
        <v>104.6687500000004</v>
      </c>
      <c r="J4795" s="7">
        <v>0.91666666666666663</v>
      </c>
      <c r="K4795" s="16" t="str" cm="1">
        <f t="array" ref="K47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5" s="7" t="str">
        <f t="shared" si="149"/>
        <v/>
      </c>
      <c r="M4795" s="2">
        <f>SUM(INDEX(ch_table[AAT],1):ch_table[[#This Row],[AAT]])</f>
        <v>9.721527777777812</v>
      </c>
    </row>
    <row r="4796" spans="1:13" x14ac:dyDescent="0.25">
      <c r="A4796">
        <v>307</v>
      </c>
      <c r="B4796" s="1">
        <v>43620</v>
      </c>
      <c r="C4796" s="7">
        <v>0.72152777777777777</v>
      </c>
      <c r="D4796" t="s">
        <v>25</v>
      </c>
      <c r="E4796" t="s">
        <v>3293</v>
      </c>
      <c r="G4796" s="2">
        <v>2.9861111111111109E-2</v>
      </c>
      <c r="H4796" s="15" t="str">
        <f t="shared" si="148"/>
        <v/>
      </c>
      <c r="I4796" s="2">
        <f>SUM(INDEX(ch_table[Duration],1):ch_table[[#This Row],[Duration]])</f>
        <v>104.69861111111152</v>
      </c>
      <c r="J4796" s="7">
        <v>0.91666666666666663</v>
      </c>
      <c r="K4796" s="16" t="str" cm="1">
        <f t="array" ref="K47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6" s="7" t="str">
        <f t="shared" si="149"/>
        <v/>
      </c>
      <c r="M4796" s="2">
        <f>SUM(INDEX(ch_table[AAT],1):ch_table[[#This Row],[AAT]])</f>
        <v>9.721527777777812</v>
      </c>
    </row>
    <row r="4797" spans="1:13" x14ac:dyDescent="0.25">
      <c r="A4797">
        <v>307</v>
      </c>
      <c r="B4797" s="1">
        <v>43620</v>
      </c>
      <c r="C4797" s="7">
        <v>0.75138888888888888</v>
      </c>
      <c r="D4797" t="s">
        <v>25</v>
      </c>
      <c r="E4797" t="s">
        <v>3294</v>
      </c>
      <c r="G4797" s="2">
        <v>2.4305555555555559E-2</v>
      </c>
      <c r="H4797" s="15" t="str">
        <f t="shared" si="148"/>
        <v/>
      </c>
      <c r="I4797" s="2">
        <f>SUM(INDEX(ch_table[Duration],1):ch_table[[#This Row],[Duration]])</f>
        <v>104.72291666666707</v>
      </c>
      <c r="J4797" s="7">
        <v>0.91666666666666663</v>
      </c>
      <c r="K4797" s="16" t="str" cm="1">
        <f t="array" ref="K47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7" s="7" t="str">
        <f t="shared" si="149"/>
        <v/>
      </c>
      <c r="M4797" s="2">
        <f>SUM(INDEX(ch_table[AAT],1):ch_table[[#This Row],[AAT]])</f>
        <v>9.721527777777812</v>
      </c>
    </row>
    <row r="4798" spans="1:13" x14ac:dyDescent="0.25">
      <c r="A4798">
        <v>307</v>
      </c>
      <c r="B4798" s="1">
        <v>43620</v>
      </c>
      <c r="C4798" s="7">
        <v>0.77569444444444446</v>
      </c>
      <c r="D4798" t="s">
        <v>286</v>
      </c>
      <c r="E4798" t="s">
        <v>3295</v>
      </c>
      <c r="G4798" s="2">
        <v>6.2500000000000003E-3</v>
      </c>
      <c r="H4798" s="15" t="str">
        <f t="shared" si="148"/>
        <v/>
      </c>
      <c r="I4798" s="2">
        <f>SUM(INDEX(ch_table[Duration],1):ch_table[[#This Row],[Duration]])</f>
        <v>104.72916666666707</v>
      </c>
      <c r="J4798" s="7">
        <v>0.91666666666666663</v>
      </c>
      <c r="K4798" s="16" t="str" cm="1">
        <f t="array" ref="K47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8" s="7" t="str">
        <f t="shared" si="149"/>
        <v/>
      </c>
      <c r="M4798" s="2">
        <f>SUM(INDEX(ch_table[AAT],1):ch_table[[#This Row],[AAT]])</f>
        <v>9.721527777777812</v>
      </c>
    </row>
    <row r="4799" spans="1:13" x14ac:dyDescent="0.25">
      <c r="A4799">
        <v>307</v>
      </c>
      <c r="B4799" s="1">
        <v>43620</v>
      </c>
      <c r="C4799" s="7">
        <v>0.78194444444444444</v>
      </c>
      <c r="D4799" t="s">
        <v>161</v>
      </c>
      <c r="E4799" t="s">
        <v>3296</v>
      </c>
      <c r="G4799" s="2">
        <v>5.0694444444444438E-2</v>
      </c>
      <c r="H4799" s="15" t="str">
        <f t="shared" si="148"/>
        <v/>
      </c>
      <c r="I4799" s="2">
        <f>SUM(INDEX(ch_table[Duration],1):ch_table[[#This Row],[Duration]])</f>
        <v>104.77986111111152</v>
      </c>
      <c r="J4799" s="7">
        <v>0.91666666666666663</v>
      </c>
      <c r="K4799" s="16" t="str" cm="1">
        <f t="array" ref="K47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799" s="7" t="str">
        <f t="shared" si="149"/>
        <v/>
      </c>
      <c r="M4799" s="2">
        <f>SUM(INDEX(ch_table[AAT],1):ch_table[[#This Row],[AAT]])</f>
        <v>9.721527777777812</v>
      </c>
    </row>
    <row r="4800" spans="1:13" x14ac:dyDescent="0.25">
      <c r="A4800">
        <v>307</v>
      </c>
      <c r="B4800" s="1">
        <v>43620</v>
      </c>
      <c r="C4800" s="7">
        <v>0.83263888888888893</v>
      </c>
      <c r="D4800" t="s">
        <v>3297</v>
      </c>
      <c r="E4800" t="s">
        <v>3296</v>
      </c>
      <c r="G4800" s="2">
        <v>2.0833333333333329E-3</v>
      </c>
      <c r="H4800" s="15" t="str">
        <f t="shared" si="148"/>
        <v/>
      </c>
      <c r="I4800" s="2">
        <f>SUM(INDEX(ch_table[Duration],1):ch_table[[#This Row],[Duration]])</f>
        <v>104.78194444444485</v>
      </c>
      <c r="J4800" s="7">
        <v>0.91666666666666663</v>
      </c>
      <c r="K4800" s="16" t="str" cm="1">
        <f t="array" ref="K48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0" s="7" t="str">
        <f t="shared" si="149"/>
        <v/>
      </c>
      <c r="M4800" s="2">
        <f>SUM(INDEX(ch_table[AAT],1):ch_table[[#This Row],[AAT]])</f>
        <v>9.721527777777812</v>
      </c>
    </row>
    <row r="4801" spans="1:13" x14ac:dyDescent="0.25">
      <c r="A4801">
        <v>307</v>
      </c>
      <c r="B4801" s="1">
        <v>43620</v>
      </c>
      <c r="C4801" s="7">
        <v>0.83472222222222225</v>
      </c>
      <c r="D4801" t="s">
        <v>163</v>
      </c>
      <c r="E4801" t="s">
        <v>3296</v>
      </c>
      <c r="G4801" s="2">
        <v>1.041666666666667E-2</v>
      </c>
      <c r="H4801" s="15" t="str">
        <f t="shared" si="148"/>
        <v/>
      </c>
      <c r="I4801" s="2">
        <f>SUM(INDEX(ch_table[Duration],1):ch_table[[#This Row],[Duration]])</f>
        <v>104.79236111111152</v>
      </c>
      <c r="J4801" s="7">
        <v>0.91666666666666663</v>
      </c>
      <c r="K4801" s="16" t="str" cm="1">
        <f t="array" ref="K48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1" s="7" t="str">
        <f t="shared" si="149"/>
        <v/>
      </c>
      <c r="M4801" s="2">
        <f>SUM(INDEX(ch_table[AAT],1):ch_table[[#This Row],[AAT]])</f>
        <v>9.721527777777812</v>
      </c>
    </row>
    <row r="4802" spans="1:13" x14ac:dyDescent="0.25">
      <c r="A4802">
        <v>307</v>
      </c>
      <c r="B4802" s="1">
        <v>43620</v>
      </c>
      <c r="C4802" s="7">
        <v>0.84513888888888888</v>
      </c>
      <c r="D4802" t="s">
        <v>2381</v>
      </c>
      <c r="E4802" t="s">
        <v>3298</v>
      </c>
      <c r="G4802" s="2">
        <v>1.3888888888888889E-3</v>
      </c>
      <c r="H4802" s="15" t="str">
        <f t="shared" ref="H4802:H4865" si="150">IF(OR($D4802="House rose", $D4802="Session end"), SUMIF(A:A,A4802, G:G),"")</f>
        <v/>
      </c>
      <c r="I4802" s="2">
        <f>SUM(INDEX(ch_table[Duration],1):ch_table[[#This Row],[Duration]])</f>
        <v>104.7937500000004</v>
      </c>
      <c r="J4802" s="7">
        <v>0.91666666666666663</v>
      </c>
      <c r="K4802" s="16" t="str" cm="1">
        <f t="array" ref="K48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2" s="7" t="str">
        <f t="shared" ref="L4802:L4865" si="151">IF(OR(D4802="House rose",D4802="Session end"), SUMIF(A:A, A4802,K:K),"")</f>
        <v/>
      </c>
      <c r="M4802" s="2">
        <f>SUM(INDEX(ch_table[AAT],1):ch_table[[#This Row],[AAT]])</f>
        <v>9.721527777777812</v>
      </c>
    </row>
    <row r="4803" spans="1:13" x14ac:dyDescent="0.25">
      <c r="A4803">
        <v>307</v>
      </c>
      <c r="B4803" s="1">
        <v>43620</v>
      </c>
      <c r="C4803" s="7">
        <v>0.84652777777777777</v>
      </c>
      <c r="D4803" t="s">
        <v>23</v>
      </c>
      <c r="E4803" t="s">
        <v>3299</v>
      </c>
      <c r="G4803" s="2">
        <v>4.0972222222222222E-2</v>
      </c>
      <c r="H4803" s="15" t="str">
        <f t="shared" si="150"/>
        <v/>
      </c>
      <c r="I4803" s="2">
        <f>SUM(INDEX(ch_table[Duration],1):ch_table[[#This Row],[Duration]])</f>
        <v>104.83472222222262</v>
      </c>
      <c r="J4803" s="7">
        <v>0.91666666666666663</v>
      </c>
      <c r="K4803" s="16" t="str" cm="1">
        <f t="array" ref="K48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3" s="7" t="str">
        <f t="shared" si="151"/>
        <v/>
      </c>
      <c r="M4803" s="2">
        <f>SUM(INDEX(ch_table[AAT],1):ch_table[[#This Row],[AAT]])</f>
        <v>9.721527777777812</v>
      </c>
    </row>
    <row r="4804" spans="1:13" x14ac:dyDescent="0.25">
      <c r="A4804">
        <v>307</v>
      </c>
      <c r="B4804" s="1">
        <v>43620</v>
      </c>
      <c r="C4804" s="7">
        <v>0.88749999999999996</v>
      </c>
      <c r="D4804" t="s">
        <v>8</v>
      </c>
      <c r="H4804" s="15">
        <f t="shared" si="150"/>
        <v>0.28333333333333327</v>
      </c>
      <c r="I4804" s="2">
        <f>SUM(INDEX(ch_table[Duration],1):ch_table[[#This Row],[Duration]])</f>
        <v>104.83472222222262</v>
      </c>
      <c r="J4804" s="7">
        <v>0.91666666666666663</v>
      </c>
      <c r="K4804" s="16" t="str" cm="1">
        <f t="array" ref="K48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4" s="7">
        <f t="shared" si="151"/>
        <v>0</v>
      </c>
      <c r="M4804" s="2">
        <f>SUM(INDEX(ch_table[AAT],1):ch_table[[#This Row],[AAT]])</f>
        <v>9.721527777777812</v>
      </c>
    </row>
    <row r="4805" spans="1:13" x14ac:dyDescent="0.25">
      <c r="A4805">
        <v>308</v>
      </c>
      <c r="B4805" s="1">
        <v>43621</v>
      </c>
      <c r="C4805" s="7">
        <v>0.47916666666666669</v>
      </c>
      <c r="D4805" t="s">
        <v>13</v>
      </c>
      <c r="G4805" s="2">
        <v>2.7777777777777779E-3</v>
      </c>
      <c r="H4805" s="15" t="str">
        <f t="shared" si="150"/>
        <v/>
      </c>
      <c r="I4805" s="2">
        <f>SUM(INDEX(ch_table[Duration],1):ch_table[[#This Row],[Duration]])</f>
        <v>104.8375000000004</v>
      </c>
      <c r="J4805" s="7">
        <v>0.79166666666666663</v>
      </c>
      <c r="K4805" s="16" t="str" cm="1">
        <f t="array" ref="K48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5" s="7" t="str">
        <f t="shared" si="151"/>
        <v/>
      </c>
      <c r="M4805" s="2">
        <f>SUM(INDEX(ch_table[AAT],1):ch_table[[#This Row],[AAT]])</f>
        <v>9.721527777777812</v>
      </c>
    </row>
    <row r="4806" spans="1:13" x14ac:dyDescent="0.25">
      <c r="A4806">
        <v>308</v>
      </c>
      <c r="B4806" s="1">
        <v>43621</v>
      </c>
      <c r="C4806" s="7">
        <v>0.48194444444444451</v>
      </c>
      <c r="D4806" t="s">
        <v>52</v>
      </c>
      <c r="E4806" t="s">
        <v>338</v>
      </c>
      <c r="G4806" s="2">
        <v>1.5972222222222221E-2</v>
      </c>
      <c r="H4806" s="15" t="str">
        <f t="shared" si="150"/>
        <v/>
      </c>
      <c r="I4806" s="2">
        <f>SUM(INDEX(ch_table[Duration],1):ch_table[[#This Row],[Duration]])</f>
        <v>104.85347222222262</v>
      </c>
      <c r="J4806" s="7">
        <v>0.79166666666666663</v>
      </c>
      <c r="K4806" s="16" t="str" cm="1">
        <f t="array" ref="K48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6" s="7" t="str">
        <f t="shared" si="151"/>
        <v/>
      </c>
      <c r="M4806" s="2">
        <f>SUM(INDEX(ch_table[AAT],1):ch_table[[#This Row],[AAT]])</f>
        <v>9.721527777777812</v>
      </c>
    </row>
    <row r="4807" spans="1:13" x14ac:dyDescent="0.25">
      <c r="A4807">
        <v>308</v>
      </c>
      <c r="B4807" s="1">
        <v>43621</v>
      </c>
      <c r="C4807" s="7">
        <v>0.49791666666666667</v>
      </c>
      <c r="D4807" t="s">
        <v>54</v>
      </c>
      <c r="E4807" t="s">
        <v>338</v>
      </c>
      <c r="G4807" s="2">
        <v>4.8611111111111112E-3</v>
      </c>
      <c r="H4807" s="15" t="str">
        <f t="shared" si="150"/>
        <v/>
      </c>
      <c r="I4807" s="2">
        <f>SUM(INDEX(ch_table[Duration],1):ch_table[[#This Row],[Duration]])</f>
        <v>104.85833333333373</v>
      </c>
      <c r="J4807" s="7">
        <v>0.79166666666666663</v>
      </c>
      <c r="K4807" s="16" t="str" cm="1">
        <f t="array" ref="K48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7" s="7" t="str">
        <f t="shared" si="151"/>
        <v/>
      </c>
      <c r="M4807" s="2">
        <f>SUM(INDEX(ch_table[AAT],1):ch_table[[#This Row],[AAT]])</f>
        <v>9.721527777777812</v>
      </c>
    </row>
    <row r="4808" spans="1:13" x14ac:dyDescent="0.25">
      <c r="A4808">
        <v>308</v>
      </c>
      <c r="B4808" s="1">
        <v>43621</v>
      </c>
      <c r="C4808" s="7">
        <v>0.50277777777777777</v>
      </c>
      <c r="D4808" t="s">
        <v>52</v>
      </c>
      <c r="E4808" t="s">
        <v>111</v>
      </c>
      <c r="G4808" s="2">
        <v>3.2638888888888891E-2</v>
      </c>
      <c r="H4808" s="15" t="str">
        <f t="shared" si="150"/>
        <v/>
      </c>
      <c r="I4808" s="2">
        <f>SUM(INDEX(ch_table[Duration],1):ch_table[[#This Row],[Duration]])</f>
        <v>104.89097222222262</v>
      </c>
      <c r="J4808" s="7">
        <v>0.79166666666666663</v>
      </c>
      <c r="K4808" s="16" t="str" cm="1">
        <f t="array" ref="K48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8" s="7" t="str">
        <f t="shared" si="151"/>
        <v/>
      </c>
      <c r="M4808" s="2">
        <f>SUM(INDEX(ch_table[AAT],1):ch_table[[#This Row],[AAT]])</f>
        <v>9.721527777777812</v>
      </c>
    </row>
    <row r="4809" spans="1:13" x14ac:dyDescent="0.25">
      <c r="A4809">
        <v>308</v>
      </c>
      <c r="B4809" s="1">
        <v>43621</v>
      </c>
      <c r="C4809" s="7">
        <v>0.53541666666666665</v>
      </c>
      <c r="D4809" t="s">
        <v>31</v>
      </c>
      <c r="E4809" t="s">
        <v>3300</v>
      </c>
      <c r="G4809" s="2">
        <v>1.3888888888888889E-3</v>
      </c>
      <c r="H4809" s="15" t="str">
        <f t="shared" si="150"/>
        <v/>
      </c>
      <c r="I4809" s="2">
        <f>SUM(INDEX(ch_table[Duration],1):ch_table[[#This Row],[Duration]])</f>
        <v>104.8923611111115</v>
      </c>
      <c r="J4809" s="7">
        <v>0.79166666666666663</v>
      </c>
      <c r="K4809" s="16" t="str" cm="1">
        <f t="array" ref="K48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09" s="7" t="str">
        <f t="shared" si="151"/>
        <v/>
      </c>
      <c r="M4809" s="2">
        <f>SUM(INDEX(ch_table[AAT],1):ch_table[[#This Row],[AAT]])</f>
        <v>9.721527777777812</v>
      </c>
    </row>
    <row r="4810" spans="1:13" x14ac:dyDescent="0.25">
      <c r="A4810">
        <v>308</v>
      </c>
      <c r="B4810" s="1">
        <v>43621</v>
      </c>
      <c r="C4810" s="7">
        <v>0.53680555555555554</v>
      </c>
      <c r="D4810" t="s">
        <v>55</v>
      </c>
      <c r="E4810" t="s">
        <v>3301</v>
      </c>
      <c r="G4810" s="2">
        <v>2.7083333333333331E-2</v>
      </c>
      <c r="H4810" s="15" t="str">
        <f t="shared" si="150"/>
        <v/>
      </c>
      <c r="I4810" s="2">
        <f>SUM(INDEX(ch_table[Duration],1):ch_table[[#This Row],[Duration]])</f>
        <v>104.91944444444484</v>
      </c>
      <c r="J4810" s="7">
        <v>0.79166666666666663</v>
      </c>
      <c r="K4810" s="16" t="str" cm="1">
        <f t="array" ref="K48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0" s="7" t="str">
        <f t="shared" si="151"/>
        <v/>
      </c>
      <c r="M4810" s="2">
        <f>SUM(INDEX(ch_table[AAT],1):ch_table[[#This Row],[AAT]])</f>
        <v>9.721527777777812</v>
      </c>
    </row>
    <row r="4811" spans="1:13" x14ac:dyDescent="0.25">
      <c r="A4811">
        <v>308</v>
      </c>
      <c r="B4811" s="1">
        <v>43621</v>
      </c>
      <c r="C4811" s="7">
        <v>0.56388888888888888</v>
      </c>
      <c r="D4811" t="s">
        <v>55</v>
      </c>
      <c r="E4811" t="s">
        <v>3302</v>
      </c>
      <c r="G4811" s="2">
        <v>2.361111111111111E-2</v>
      </c>
      <c r="H4811" s="15" t="str">
        <f t="shared" si="150"/>
        <v/>
      </c>
      <c r="I4811" s="2">
        <f>SUM(INDEX(ch_table[Duration],1):ch_table[[#This Row],[Duration]])</f>
        <v>104.94305555555594</v>
      </c>
      <c r="J4811" s="7">
        <v>0.79166666666666663</v>
      </c>
      <c r="K4811" s="16" t="str" cm="1">
        <f t="array" ref="K48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1" s="7" t="str">
        <f t="shared" si="151"/>
        <v/>
      </c>
      <c r="M4811" s="2">
        <f>SUM(INDEX(ch_table[AAT],1):ch_table[[#This Row],[AAT]])</f>
        <v>9.721527777777812</v>
      </c>
    </row>
    <row r="4812" spans="1:13" x14ac:dyDescent="0.25">
      <c r="A4812">
        <v>308</v>
      </c>
      <c r="B4812" s="1">
        <v>43621</v>
      </c>
      <c r="C4812" s="7">
        <v>0.58750000000000002</v>
      </c>
      <c r="D4812" t="s">
        <v>31</v>
      </c>
      <c r="E4812" t="s">
        <v>3303</v>
      </c>
      <c r="G4812" s="2">
        <v>6.9444444444444447E-4</v>
      </c>
      <c r="H4812" s="15" t="str">
        <f t="shared" si="150"/>
        <v/>
      </c>
      <c r="I4812" s="2">
        <f>SUM(INDEX(ch_table[Duration],1):ch_table[[#This Row],[Duration]])</f>
        <v>104.94375000000039</v>
      </c>
      <c r="J4812" s="7">
        <v>0.79166666666666663</v>
      </c>
      <c r="K4812" s="16" t="str" cm="1">
        <f t="array" ref="K48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2" s="7" t="str">
        <f t="shared" si="151"/>
        <v/>
      </c>
      <c r="M4812" s="2">
        <f>SUM(INDEX(ch_table[AAT],1):ch_table[[#This Row],[AAT]])</f>
        <v>9.721527777777812</v>
      </c>
    </row>
    <row r="4813" spans="1:13" x14ac:dyDescent="0.25">
      <c r="A4813">
        <v>308</v>
      </c>
      <c r="B4813" s="1">
        <v>43621</v>
      </c>
      <c r="C4813" s="7">
        <v>0.58819444444444446</v>
      </c>
      <c r="D4813" t="s">
        <v>31</v>
      </c>
      <c r="E4813" t="s">
        <v>3304</v>
      </c>
      <c r="G4813" s="2">
        <v>2.7777777777777779E-3</v>
      </c>
      <c r="H4813" s="15" t="str">
        <f t="shared" si="150"/>
        <v/>
      </c>
      <c r="I4813" s="2">
        <f>SUM(INDEX(ch_table[Duration],1):ch_table[[#This Row],[Duration]])</f>
        <v>104.94652777777817</v>
      </c>
      <c r="J4813" s="7">
        <v>0.79166666666666663</v>
      </c>
      <c r="K4813" s="16" t="str" cm="1">
        <f t="array" ref="K48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3" s="7" t="str">
        <f t="shared" si="151"/>
        <v/>
      </c>
      <c r="M4813" s="2">
        <f>SUM(INDEX(ch_table[AAT],1):ch_table[[#This Row],[AAT]])</f>
        <v>9.721527777777812</v>
      </c>
    </row>
    <row r="4814" spans="1:13" x14ac:dyDescent="0.25">
      <c r="A4814">
        <v>308</v>
      </c>
      <c r="B4814" s="1">
        <v>43621</v>
      </c>
      <c r="C4814" s="7">
        <v>0.59097222222222223</v>
      </c>
      <c r="D4814" t="s">
        <v>286</v>
      </c>
      <c r="E4814" t="s">
        <v>3305</v>
      </c>
      <c r="G4814" s="2">
        <v>4.1666666666666666E-3</v>
      </c>
      <c r="H4814" s="15" t="str">
        <f t="shared" si="150"/>
        <v/>
      </c>
      <c r="I4814" s="2">
        <f>SUM(INDEX(ch_table[Duration],1):ch_table[[#This Row],[Duration]])</f>
        <v>104.95069444444484</v>
      </c>
      <c r="J4814" s="7">
        <v>0.79166666666666663</v>
      </c>
      <c r="K4814" s="16" t="str" cm="1">
        <f t="array" ref="K48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4" s="7" t="str">
        <f t="shared" si="151"/>
        <v/>
      </c>
      <c r="M4814" s="2">
        <f>SUM(INDEX(ch_table[AAT],1):ch_table[[#This Row],[AAT]])</f>
        <v>9.721527777777812</v>
      </c>
    </row>
    <row r="4815" spans="1:13" x14ac:dyDescent="0.25">
      <c r="A4815">
        <v>308</v>
      </c>
      <c r="B4815" s="1">
        <v>43621</v>
      </c>
      <c r="C4815" s="7">
        <v>0.59513888888888888</v>
      </c>
      <c r="D4815" t="s">
        <v>679</v>
      </c>
      <c r="E4815" t="s">
        <v>3306</v>
      </c>
      <c r="G4815" s="2">
        <v>4.6527777777777779E-2</v>
      </c>
      <c r="H4815" s="15" t="str">
        <f t="shared" si="150"/>
        <v/>
      </c>
      <c r="I4815" s="2">
        <f>SUM(INDEX(ch_table[Duration],1):ch_table[[#This Row],[Duration]])</f>
        <v>104.99722222222262</v>
      </c>
      <c r="J4815" s="7">
        <v>0.79166666666666663</v>
      </c>
      <c r="K4815" s="16" t="str" cm="1">
        <f t="array" ref="K48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5" s="7" t="str">
        <f t="shared" si="151"/>
        <v/>
      </c>
      <c r="M4815" s="2">
        <f>SUM(INDEX(ch_table[AAT],1):ch_table[[#This Row],[AAT]])</f>
        <v>9.721527777777812</v>
      </c>
    </row>
    <row r="4816" spans="1:13" x14ac:dyDescent="0.25">
      <c r="A4816">
        <v>308</v>
      </c>
      <c r="B4816" s="1">
        <v>43621</v>
      </c>
      <c r="C4816" s="7">
        <v>0.64166666666666672</v>
      </c>
      <c r="D4816" t="s">
        <v>679</v>
      </c>
      <c r="E4816" t="s">
        <v>3307</v>
      </c>
      <c r="G4816" s="2">
        <v>3.9583333333333331E-2</v>
      </c>
      <c r="H4816" s="15" t="str">
        <f t="shared" si="150"/>
        <v/>
      </c>
      <c r="I4816" s="2">
        <f>SUM(INDEX(ch_table[Duration],1):ch_table[[#This Row],[Duration]])</f>
        <v>105.03680555555596</v>
      </c>
      <c r="J4816" s="7">
        <v>0.79166666666666663</v>
      </c>
      <c r="K4816" s="16" t="str" cm="1">
        <f t="array" ref="K48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6" s="7" t="str">
        <f t="shared" si="151"/>
        <v/>
      </c>
      <c r="M4816" s="2">
        <f>SUM(INDEX(ch_table[AAT],1):ch_table[[#This Row],[AAT]])</f>
        <v>9.721527777777812</v>
      </c>
    </row>
    <row r="4817" spans="1:13" x14ac:dyDescent="0.25">
      <c r="A4817">
        <v>308</v>
      </c>
      <c r="B4817" s="1">
        <v>43621</v>
      </c>
      <c r="C4817" s="7">
        <v>0.68125000000000002</v>
      </c>
      <c r="D4817" t="s">
        <v>2119</v>
      </c>
      <c r="E4817" t="s">
        <v>3308</v>
      </c>
      <c r="G4817" s="2">
        <v>7.7083333333333337E-2</v>
      </c>
      <c r="H4817" s="15" t="str">
        <f t="shared" si="150"/>
        <v/>
      </c>
      <c r="I4817" s="2">
        <f>SUM(INDEX(ch_table[Duration],1):ch_table[[#This Row],[Duration]])</f>
        <v>105.11388888888929</v>
      </c>
      <c r="J4817" s="7">
        <v>0.79166666666666663</v>
      </c>
      <c r="K4817" s="16" t="str" cm="1">
        <f t="array" ref="K48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7" s="7" t="str">
        <f t="shared" si="151"/>
        <v/>
      </c>
      <c r="M4817" s="2">
        <f>SUM(INDEX(ch_table[AAT],1):ch_table[[#This Row],[AAT]])</f>
        <v>9.721527777777812</v>
      </c>
    </row>
    <row r="4818" spans="1:13" x14ac:dyDescent="0.25">
      <c r="A4818">
        <v>308</v>
      </c>
      <c r="B4818" s="1">
        <v>43621</v>
      </c>
      <c r="C4818" s="7">
        <v>0.7583333333333333</v>
      </c>
      <c r="D4818" t="s">
        <v>2381</v>
      </c>
      <c r="E4818" t="s">
        <v>3309</v>
      </c>
      <c r="G4818" s="2">
        <v>2.0833333333333329E-3</v>
      </c>
      <c r="H4818" s="15" t="str">
        <f t="shared" si="150"/>
        <v/>
      </c>
      <c r="I4818" s="2">
        <f>SUM(INDEX(ch_table[Duration],1):ch_table[[#This Row],[Duration]])</f>
        <v>105.11597222222262</v>
      </c>
      <c r="J4818" s="7">
        <v>0.79166666666666663</v>
      </c>
      <c r="K4818" s="16" t="str" cm="1">
        <f t="array" ref="K48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8" s="7" t="str">
        <f t="shared" si="151"/>
        <v/>
      </c>
      <c r="M4818" s="2">
        <f>SUM(INDEX(ch_table[AAT],1):ch_table[[#This Row],[AAT]])</f>
        <v>9.721527777777812</v>
      </c>
    </row>
    <row r="4819" spans="1:13" x14ac:dyDescent="0.25">
      <c r="A4819">
        <v>308</v>
      </c>
      <c r="B4819" s="1">
        <v>43621</v>
      </c>
      <c r="C4819" s="7">
        <v>0.76041666666666663</v>
      </c>
      <c r="D4819" t="s">
        <v>2381</v>
      </c>
      <c r="E4819" t="s">
        <v>3310</v>
      </c>
      <c r="G4819" s="2">
        <v>4.1666666666666666E-3</v>
      </c>
      <c r="H4819" s="15" t="str">
        <f t="shared" si="150"/>
        <v/>
      </c>
      <c r="I4819" s="2">
        <f>SUM(INDEX(ch_table[Duration],1):ch_table[[#This Row],[Duration]])</f>
        <v>105.12013888888929</v>
      </c>
      <c r="J4819" s="7">
        <v>0.79166666666666663</v>
      </c>
      <c r="K4819" s="16" t="str" cm="1">
        <f t="array" ref="K48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19" s="7" t="str">
        <f t="shared" si="151"/>
        <v/>
      </c>
      <c r="M4819" s="2">
        <f>SUM(INDEX(ch_table[AAT],1):ch_table[[#This Row],[AAT]])</f>
        <v>9.721527777777812</v>
      </c>
    </row>
    <row r="4820" spans="1:13" x14ac:dyDescent="0.25">
      <c r="A4820">
        <v>308</v>
      </c>
      <c r="B4820" s="1">
        <v>43621</v>
      </c>
      <c r="C4820" s="7">
        <v>0.76458333333333328</v>
      </c>
      <c r="D4820" t="s">
        <v>23</v>
      </c>
      <c r="E4820" t="s">
        <v>3311</v>
      </c>
      <c r="G4820" s="2">
        <v>1.8749999999999999E-2</v>
      </c>
      <c r="H4820" s="15" t="str">
        <f t="shared" si="150"/>
        <v/>
      </c>
      <c r="I4820" s="2">
        <f>SUM(INDEX(ch_table[Duration],1):ch_table[[#This Row],[Duration]])</f>
        <v>105.13888888888928</v>
      </c>
      <c r="J4820" s="7">
        <v>0.79166666666666663</v>
      </c>
      <c r="K4820" s="16" t="str" cm="1">
        <f t="array" ref="K48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0" s="7" t="str">
        <f t="shared" si="151"/>
        <v/>
      </c>
      <c r="M4820" s="2">
        <f>SUM(INDEX(ch_table[AAT],1):ch_table[[#This Row],[AAT]])</f>
        <v>9.721527777777812</v>
      </c>
    </row>
    <row r="4821" spans="1:13" x14ac:dyDescent="0.25">
      <c r="A4821">
        <v>308</v>
      </c>
      <c r="B4821" s="1">
        <v>43621</v>
      </c>
      <c r="C4821" s="7">
        <v>0.78333333333333333</v>
      </c>
      <c r="D4821" t="s">
        <v>8</v>
      </c>
      <c r="H4821" s="15">
        <f t="shared" si="150"/>
        <v>0.30416666666666664</v>
      </c>
      <c r="I4821" s="2">
        <f>SUM(INDEX(ch_table[Duration],1):ch_table[[#This Row],[Duration]])</f>
        <v>105.13888888888928</v>
      </c>
      <c r="J4821" s="7">
        <v>0.79166666666666663</v>
      </c>
      <c r="K4821" s="16" t="str" cm="1">
        <f t="array" ref="K48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1" s="7">
        <f t="shared" si="151"/>
        <v>0</v>
      </c>
      <c r="M4821" s="2">
        <f>SUM(INDEX(ch_table[AAT],1):ch_table[[#This Row],[AAT]])</f>
        <v>9.721527777777812</v>
      </c>
    </row>
    <row r="4822" spans="1:13" x14ac:dyDescent="0.25">
      <c r="A4822">
        <v>309</v>
      </c>
      <c r="B4822" s="1">
        <v>43622</v>
      </c>
      <c r="C4822" s="7">
        <v>0.39583333333333331</v>
      </c>
      <c r="D4822" t="s">
        <v>13</v>
      </c>
      <c r="G4822" s="2">
        <v>2.0833333333333329E-3</v>
      </c>
      <c r="H4822" s="15" t="str">
        <f t="shared" si="150"/>
        <v/>
      </c>
      <c r="I4822" s="2">
        <f>SUM(INDEX(ch_table[Duration],1):ch_table[[#This Row],[Duration]])</f>
        <v>105.14097222222262</v>
      </c>
      <c r="J4822" s="7">
        <v>0.70833333333333337</v>
      </c>
      <c r="K4822" s="16" t="str" cm="1">
        <f t="array" ref="K48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2" s="7" t="str">
        <f t="shared" si="151"/>
        <v/>
      </c>
      <c r="M4822" s="2">
        <f>SUM(INDEX(ch_table[AAT],1):ch_table[[#This Row],[AAT]])</f>
        <v>9.721527777777812</v>
      </c>
    </row>
    <row r="4823" spans="1:13" x14ac:dyDescent="0.25">
      <c r="A4823">
        <v>309</v>
      </c>
      <c r="B4823" s="1">
        <v>43622</v>
      </c>
      <c r="C4823" s="7">
        <v>0.39791666666666659</v>
      </c>
      <c r="D4823" t="s">
        <v>52</v>
      </c>
      <c r="E4823" t="s">
        <v>122</v>
      </c>
      <c r="G4823" s="2">
        <v>1.666666666666667E-2</v>
      </c>
      <c r="H4823" s="15" t="str">
        <f t="shared" si="150"/>
        <v/>
      </c>
      <c r="I4823" s="2">
        <f>SUM(INDEX(ch_table[Duration],1):ch_table[[#This Row],[Duration]])</f>
        <v>105.15763888888928</v>
      </c>
      <c r="J4823" s="7">
        <v>0.70833333333333337</v>
      </c>
      <c r="K4823" s="16" t="str" cm="1">
        <f t="array" ref="K48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3" s="7" t="str">
        <f t="shared" si="151"/>
        <v/>
      </c>
      <c r="M4823" s="2">
        <f>SUM(INDEX(ch_table[AAT],1):ch_table[[#This Row],[AAT]])</f>
        <v>9.721527777777812</v>
      </c>
    </row>
    <row r="4824" spans="1:13" x14ac:dyDescent="0.25">
      <c r="A4824">
        <v>309</v>
      </c>
      <c r="B4824" s="1">
        <v>43622</v>
      </c>
      <c r="C4824" s="7">
        <v>0.41458333333333341</v>
      </c>
      <c r="D4824" t="s">
        <v>54</v>
      </c>
      <c r="E4824" t="s">
        <v>122</v>
      </c>
      <c r="G4824" s="2">
        <v>5.5555555555555558E-3</v>
      </c>
      <c r="H4824" s="15" t="str">
        <f t="shared" si="150"/>
        <v/>
      </c>
      <c r="I4824" s="2">
        <f>SUM(INDEX(ch_table[Duration],1):ch_table[[#This Row],[Duration]])</f>
        <v>105.16319444444484</v>
      </c>
      <c r="J4824" s="7">
        <v>0.70833333333333337</v>
      </c>
      <c r="K4824" s="16" t="str" cm="1">
        <f t="array" ref="K48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4" s="7" t="str">
        <f t="shared" si="151"/>
        <v/>
      </c>
      <c r="M4824" s="2">
        <f>SUM(INDEX(ch_table[AAT],1):ch_table[[#This Row],[AAT]])</f>
        <v>9.721527777777812</v>
      </c>
    </row>
    <row r="4825" spans="1:13" x14ac:dyDescent="0.25">
      <c r="A4825">
        <v>309</v>
      </c>
      <c r="B4825" s="1">
        <v>43622</v>
      </c>
      <c r="C4825" s="7">
        <v>0.4201388888888889</v>
      </c>
      <c r="D4825" t="s">
        <v>52</v>
      </c>
      <c r="E4825" t="s">
        <v>167</v>
      </c>
      <c r="G4825" s="2">
        <v>1.9444444444444441E-2</v>
      </c>
      <c r="H4825" s="15" t="str">
        <f t="shared" si="150"/>
        <v/>
      </c>
      <c r="I4825" s="2">
        <f>SUM(INDEX(ch_table[Duration],1):ch_table[[#This Row],[Duration]])</f>
        <v>105.18263888888929</v>
      </c>
      <c r="J4825" s="7">
        <v>0.70833333333333337</v>
      </c>
      <c r="K4825" s="16" t="str" cm="1">
        <f t="array" ref="K48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5" s="7" t="str">
        <f t="shared" si="151"/>
        <v/>
      </c>
      <c r="M4825" s="2">
        <f>SUM(INDEX(ch_table[AAT],1):ch_table[[#This Row],[AAT]])</f>
        <v>9.721527777777812</v>
      </c>
    </row>
    <row r="4826" spans="1:13" x14ac:dyDescent="0.25">
      <c r="A4826">
        <v>309</v>
      </c>
      <c r="B4826" s="1">
        <v>43622</v>
      </c>
      <c r="C4826" s="7">
        <v>0.43958333333333333</v>
      </c>
      <c r="D4826" t="s">
        <v>54</v>
      </c>
      <c r="E4826" t="s">
        <v>167</v>
      </c>
      <c r="G4826" s="2">
        <v>8.3333333333333332E-3</v>
      </c>
      <c r="H4826" s="15" t="str">
        <f t="shared" si="150"/>
        <v/>
      </c>
      <c r="I4826" s="2">
        <f>SUM(INDEX(ch_table[Duration],1):ch_table[[#This Row],[Duration]])</f>
        <v>105.19097222222263</v>
      </c>
      <c r="J4826" s="7">
        <v>0.70833333333333337</v>
      </c>
      <c r="K4826" s="16" t="str" cm="1">
        <f t="array" ref="K48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6" s="7" t="str">
        <f t="shared" si="151"/>
        <v/>
      </c>
      <c r="M4826" s="2">
        <f>SUM(INDEX(ch_table[AAT],1):ch_table[[#This Row],[AAT]])</f>
        <v>9.721527777777812</v>
      </c>
    </row>
    <row r="4827" spans="1:13" x14ac:dyDescent="0.25">
      <c r="A4827">
        <v>309</v>
      </c>
      <c r="B4827" s="1">
        <v>43622</v>
      </c>
      <c r="C4827" s="7">
        <v>0.44791666666666669</v>
      </c>
      <c r="D4827" t="s">
        <v>29</v>
      </c>
      <c r="E4827" t="s">
        <v>30</v>
      </c>
      <c r="G4827" s="2">
        <v>4.3749999999999997E-2</v>
      </c>
      <c r="H4827" s="15" t="str">
        <f t="shared" si="150"/>
        <v/>
      </c>
      <c r="I4827" s="2">
        <f>SUM(INDEX(ch_table[Duration],1):ch_table[[#This Row],[Duration]])</f>
        <v>105.23472222222263</v>
      </c>
      <c r="J4827" s="7">
        <v>0.70833333333333337</v>
      </c>
      <c r="K4827" s="16" t="str" cm="1">
        <f t="array" ref="K48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7" s="7" t="str">
        <f t="shared" si="151"/>
        <v/>
      </c>
      <c r="M4827" s="2">
        <f>SUM(INDEX(ch_table[AAT],1):ch_table[[#This Row],[AAT]])</f>
        <v>9.721527777777812</v>
      </c>
    </row>
    <row r="4828" spans="1:13" x14ac:dyDescent="0.25">
      <c r="A4828">
        <v>309</v>
      </c>
      <c r="B4828" s="1">
        <v>43622</v>
      </c>
      <c r="C4828" s="7">
        <v>0.49166666666666659</v>
      </c>
      <c r="D4828" t="s">
        <v>31</v>
      </c>
      <c r="E4828" t="s">
        <v>3312</v>
      </c>
      <c r="F4828" t="s">
        <v>1724</v>
      </c>
      <c r="G4828" s="2">
        <v>1.3888888888888889E-3</v>
      </c>
      <c r="H4828" s="15" t="str">
        <f t="shared" si="150"/>
        <v/>
      </c>
      <c r="I4828" s="2">
        <f>SUM(INDEX(ch_table[Duration],1):ch_table[[#This Row],[Duration]])</f>
        <v>105.23611111111151</v>
      </c>
      <c r="J4828" s="7">
        <v>0.70833333333333337</v>
      </c>
      <c r="K4828" s="16" t="str" cm="1">
        <f t="array" ref="K48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8" s="7" t="str">
        <f t="shared" si="151"/>
        <v/>
      </c>
      <c r="M4828" s="2">
        <f>SUM(INDEX(ch_table[AAT],1):ch_table[[#This Row],[AAT]])</f>
        <v>9.721527777777812</v>
      </c>
    </row>
    <row r="4829" spans="1:13" x14ac:dyDescent="0.25">
      <c r="A4829">
        <v>309</v>
      </c>
      <c r="B4829" s="1">
        <v>43622</v>
      </c>
      <c r="C4829" s="7">
        <v>0.49305555555555558</v>
      </c>
      <c r="D4829" t="s">
        <v>2119</v>
      </c>
      <c r="E4829" t="s">
        <v>3313</v>
      </c>
      <c r="G4829" s="2">
        <v>2.9166666666666671E-2</v>
      </c>
      <c r="H4829" s="15" t="str">
        <f t="shared" si="150"/>
        <v/>
      </c>
      <c r="I4829" s="2">
        <f>SUM(INDEX(ch_table[Duration],1):ch_table[[#This Row],[Duration]])</f>
        <v>105.26527777777818</v>
      </c>
      <c r="J4829" s="7">
        <v>0.70833333333333337</v>
      </c>
      <c r="K4829" s="16" t="str" cm="1">
        <f t="array" ref="K48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29" s="7" t="str">
        <f t="shared" si="151"/>
        <v/>
      </c>
      <c r="M4829" s="2">
        <f>SUM(INDEX(ch_table[AAT],1):ch_table[[#This Row],[AAT]])</f>
        <v>9.721527777777812</v>
      </c>
    </row>
    <row r="4830" spans="1:13" x14ac:dyDescent="0.25">
      <c r="A4830">
        <v>309</v>
      </c>
      <c r="B4830" s="1">
        <v>43622</v>
      </c>
      <c r="C4830" s="7">
        <v>0.52222222222222225</v>
      </c>
      <c r="D4830" t="s">
        <v>34</v>
      </c>
      <c r="E4830" t="s">
        <v>1866</v>
      </c>
      <c r="F4830" t="s">
        <v>2140</v>
      </c>
      <c r="G4830" s="2">
        <v>6.9444444444444447E-4</v>
      </c>
      <c r="H4830" s="15" t="str">
        <f t="shared" si="150"/>
        <v/>
      </c>
      <c r="I4830" s="2">
        <f>SUM(INDEX(ch_table[Duration],1):ch_table[[#This Row],[Duration]])</f>
        <v>105.26597222222263</v>
      </c>
      <c r="J4830" s="7">
        <v>0.70833333333333337</v>
      </c>
      <c r="K4830" s="16" t="str" cm="1">
        <f t="array" ref="K48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0" s="7" t="str">
        <f t="shared" si="151"/>
        <v/>
      </c>
      <c r="M4830" s="2">
        <f>SUM(INDEX(ch_table[AAT],1):ch_table[[#This Row],[AAT]])</f>
        <v>9.721527777777812</v>
      </c>
    </row>
    <row r="4831" spans="1:13" x14ac:dyDescent="0.25">
      <c r="A4831">
        <v>309</v>
      </c>
      <c r="B4831" s="1">
        <v>43622</v>
      </c>
      <c r="C4831" s="7">
        <v>0.5229166666666667</v>
      </c>
      <c r="D4831" t="s">
        <v>2119</v>
      </c>
      <c r="E4831" t="s">
        <v>3314</v>
      </c>
      <c r="G4831" s="2">
        <v>7.7083333333333337E-2</v>
      </c>
      <c r="H4831" s="15" t="str">
        <f t="shared" si="150"/>
        <v/>
      </c>
      <c r="I4831" s="2">
        <f>SUM(INDEX(ch_table[Duration],1):ch_table[[#This Row],[Duration]])</f>
        <v>105.34305555555596</v>
      </c>
      <c r="J4831" s="7">
        <v>0.70833333333333337</v>
      </c>
      <c r="K4831" s="16" t="str" cm="1">
        <f t="array" ref="K48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1" s="7" t="str">
        <f t="shared" si="151"/>
        <v/>
      </c>
      <c r="M4831" s="2">
        <f>SUM(INDEX(ch_table[AAT],1):ch_table[[#This Row],[AAT]])</f>
        <v>9.721527777777812</v>
      </c>
    </row>
    <row r="4832" spans="1:13" x14ac:dyDescent="0.25">
      <c r="A4832">
        <v>309</v>
      </c>
      <c r="B4832" s="1">
        <v>43622</v>
      </c>
      <c r="C4832" s="7">
        <v>0.6</v>
      </c>
      <c r="D4832" t="s">
        <v>2119</v>
      </c>
      <c r="E4832" t="s">
        <v>3315</v>
      </c>
      <c r="G4832" s="2">
        <v>0.1041666666666667</v>
      </c>
      <c r="H4832" s="15" t="str">
        <f t="shared" si="150"/>
        <v/>
      </c>
      <c r="I4832" s="2">
        <f>SUM(INDEX(ch_table[Duration],1):ch_table[[#This Row],[Duration]])</f>
        <v>105.44722222222263</v>
      </c>
      <c r="J4832" s="7">
        <v>0.70833333333333337</v>
      </c>
      <c r="K4832" s="16" t="str" cm="1">
        <f t="array" ref="K48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2" s="7" t="str">
        <f t="shared" si="151"/>
        <v/>
      </c>
      <c r="M4832" s="2">
        <f>SUM(INDEX(ch_table[AAT],1):ch_table[[#This Row],[AAT]])</f>
        <v>9.721527777777812</v>
      </c>
    </row>
    <row r="4833" spans="1:13" x14ac:dyDescent="0.25">
      <c r="A4833">
        <v>309</v>
      </c>
      <c r="B4833" s="1">
        <v>43622</v>
      </c>
      <c r="C4833" s="7">
        <v>0.70416666666666672</v>
      </c>
      <c r="D4833" t="s">
        <v>23</v>
      </c>
      <c r="E4833" t="s">
        <v>3316</v>
      </c>
      <c r="G4833" s="2">
        <v>1.9444444444444441E-2</v>
      </c>
      <c r="H4833" s="15" t="str">
        <f t="shared" si="150"/>
        <v/>
      </c>
      <c r="I4833" s="2">
        <f>SUM(INDEX(ch_table[Duration],1):ch_table[[#This Row],[Duration]])</f>
        <v>105.46666666666708</v>
      </c>
      <c r="J4833" s="7">
        <v>0.70833333333333337</v>
      </c>
      <c r="K4833" s="16" cm="1">
        <f t="array" ref="K48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1.5277777777777724E-2</v>
      </c>
      <c r="L4833" s="7" t="str">
        <f t="shared" si="151"/>
        <v/>
      </c>
      <c r="M4833" s="2">
        <f>SUM(INDEX(ch_table[AAT],1):ch_table[[#This Row],[AAT]])</f>
        <v>9.7368055555555895</v>
      </c>
    </row>
    <row r="4834" spans="1:13" x14ac:dyDescent="0.25">
      <c r="A4834">
        <v>309</v>
      </c>
      <c r="B4834" s="1">
        <v>43622</v>
      </c>
      <c r="C4834" s="7">
        <v>0.72361111111111109</v>
      </c>
      <c r="D4834" t="s">
        <v>8</v>
      </c>
      <c r="H4834" s="15">
        <f t="shared" si="150"/>
        <v>0.32777777777777778</v>
      </c>
      <c r="I4834" s="2">
        <f>SUM(INDEX(ch_table[Duration],1):ch_table[[#This Row],[Duration]])</f>
        <v>105.46666666666708</v>
      </c>
      <c r="J4834" s="7">
        <v>0.70833333333333337</v>
      </c>
      <c r="K4834" s="16" t="str" cm="1">
        <f t="array" ref="K48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4" s="7">
        <f t="shared" si="151"/>
        <v>1.5277777777777724E-2</v>
      </c>
      <c r="M4834" s="2">
        <f>SUM(INDEX(ch_table[AAT],1):ch_table[[#This Row],[AAT]])</f>
        <v>9.7368055555555895</v>
      </c>
    </row>
    <row r="4835" spans="1:13" x14ac:dyDescent="0.25">
      <c r="A4835">
        <v>310</v>
      </c>
      <c r="B4835" s="1">
        <v>43626</v>
      </c>
      <c r="C4835" s="7">
        <v>0.60416666666666663</v>
      </c>
      <c r="D4835" t="s">
        <v>13</v>
      </c>
      <c r="G4835" s="2">
        <v>2.7777777777777779E-3</v>
      </c>
      <c r="H4835" s="15" t="str">
        <f t="shared" si="150"/>
        <v/>
      </c>
      <c r="I4835" s="2">
        <f>SUM(INDEX(ch_table[Duration],1):ch_table[[#This Row],[Duration]])</f>
        <v>105.46944444444486</v>
      </c>
      <c r="J4835" s="7">
        <v>0.91666666666666663</v>
      </c>
      <c r="K4835" s="16" t="str" cm="1">
        <f t="array" ref="K48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5" s="7" t="str">
        <f t="shared" si="151"/>
        <v/>
      </c>
      <c r="M4835" s="2">
        <f>SUM(INDEX(ch_table[AAT],1):ch_table[[#This Row],[AAT]])</f>
        <v>9.7368055555555895</v>
      </c>
    </row>
    <row r="4836" spans="1:13" x14ac:dyDescent="0.25">
      <c r="A4836">
        <v>310</v>
      </c>
      <c r="B4836" s="1">
        <v>43626</v>
      </c>
      <c r="C4836" s="7">
        <v>0.6069444444444444</v>
      </c>
      <c r="D4836" t="s">
        <v>52</v>
      </c>
      <c r="E4836" t="s">
        <v>84</v>
      </c>
      <c r="G4836" s="2">
        <v>3.5416666666666673E-2</v>
      </c>
      <c r="H4836" s="15" t="str">
        <f t="shared" si="150"/>
        <v/>
      </c>
      <c r="I4836" s="2">
        <f>SUM(INDEX(ch_table[Duration],1):ch_table[[#This Row],[Duration]])</f>
        <v>105.50486111111152</v>
      </c>
      <c r="J4836" s="7">
        <v>0.91666666666666663</v>
      </c>
      <c r="K4836" s="16" t="str" cm="1">
        <f t="array" ref="K48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6" s="7" t="str">
        <f t="shared" si="151"/>
        <v/>
      </c>
      <c r="M4836" s="2">
        <f>SUM(INDEX(ch_table[AAT],1):ch_table[[#This Row],[AAT]])</f>
        <v>9.7368055555555895</v>
      </c>
    </row>
    <row r="4837" spans="1:13" x14ac:dyDescent="0.25">
      <c r="A4837">
        <v>310</v>
      </c>
      <c r="B4837" s="1">
        <v>43626</v>
      </c>
      <c r="C4837" s="7">
        <v>0.64236111111111116</v>
      </c>
      <c r="D4837" t="s">
        <v>54</v>
      </c>
      <c r="E4837" t="s">
        <v>84</v>
      </c>
      <c r="G4837" s="2">
        <v>1.041666666666667E-2</v>
      </c>
      <c r="H4837" s="15" t="str">
        <f t="shared" si="150"/>
        <v/>
      </c>
      <c r="I4837" s="2">
        <f>SUM(INDEX(ch_table[Duration],1):ch_table[[#This Row],[Duration]])</f>
        <v>105.51527777777819</v>
      </c>
      <c r="J4837" s="7">
        <v>0.91666666666666663</v>
      </c>
      <c r="K4837" s="16" t="str" cm="1">
        <f t="array" ref="K48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7" s="7" t="str">
        <f t="shared" si="151"/>
        <v/>
      </c>
      <c r="M4837" s="2">
        <f>SUM(INDEX(ch_table[AAT],1):ch_table[[#This Row],[AAT]])</f>
        <v>9.7368055555555895</v>
      </c>
    </row>
    <row r="4838" spans="1:13" x14ac:dyDescent="0.25">
      <c r="A4838">
        <v>310</v>
      </c>
      <c r="B4838" s="1">
        <v>43626</v>
      </c>
      <c r="C4838" s="7">
        <v>0.65277777777777779</v>
      </c>
      <c r="D4838" t="s">
        <v>55</v>
      </c>
      <c r="E4838" t="s">
        <v>3317</v>
      </c>
      <c r="G4838" s="2">
        <v>2.013888888888889E-2</v>
      </c>
      <c r="H4838" s="15" t="str">
        <f t="shared" si="150"/>
        <v/>
      </c>
      <c r="I4838" s="2">
        <f>SUM(INDEX(ch_table[Duration],1):ch_table[[#This Row],[Duration]])</f>
        <v>105.53541666666709</v>
      </c>
      <c r="J4838" s="7">
        <v>0.91666666666666663</v>
      </c>
      <c r="K4838" s="16" t="str" cm="1">
        <f t="array" ref="K48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8" s="7" t="str">
        <f t="shared" si="151"/>
        <v/>
      </c>
      <c r="M4838" s="2">
        <f>SUM(INDEX(ch_table[AAT],1):ch_table[[#This Row],[AAT]])</f>
        <v>9.7368055555555895</v>
      </c>
    </row>
    <row r="4839" spans="1:13" x14ac:dyDescent="0.25">
      <c r="A4839">
        <v>310</v>
      </c>
      <c r="B4839" s="1">
        <v>43626</v>
      </c>
      <c r="C4839" s="7">
        <v>0.67291666666666672</v>
      </c>
      <c r="D4839" t="s">
        <v>55</v>
      </c>
      <c r="E4839" t="s">
        <v>3318</v>
      </c>
      <c r="G4839" s="2">
        <v>1.8749999999999999E-2</v>
      </c>
      <c r="H4839" s="15" t="str">
        <f t="shared" si="150"/>
        <v/>
      </c>
      <c r="I4839" s="2">
        <f>SUM(INDEX(ch_table[Duration],1):ch_table[[#This Row],[Duration]])</f>
        <v>105.55416666666709</v>
      </c>
      <c r="J4839" s="7">
        <v>0.91666666666666663</v>
      </c>
      <c r="K4839" s="16" t="str" cm="1">
        <f t="array" ref="K48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39" s="7" t="str">
        <f t="shared" si="151"/>
        <v/>
      </c>
      <c r="M4839" s="2">
        <f>SUM(INDEX(ch_table[AAT],1):ch_table[[#This Row],[AAT]])</f>
        <v>9.7368055555555895</v>
      </c>
    </row>
    <row r="4840" spans="1:13" x14ac:dyDescent="0.25">
      <c r="A4840">
        <v>310</v>
      </c>
      <c r="B4840" s="1">
        <v>43626</v>
      </c>
      <c r="C4840" s="7">
        <v>0.69166666666666665</v>
      </c>
      <c r="D4840" t="s">
        <v>25</v>
      </c>
      <c r="E4840" t="s">
        <v>3319</v>
      </c>
      <c r="G4840" s="2">
        <v>3.2638888888888891E-2</v>
      </c>
      <c r="H4840" s="15" t="str">
        <f t="shared" si="150"/>
        <v/>
      </c>
      <c r="I4840" s="2">
        <f>SUM(INDEX(ch_table[Duration],1):ch_table[[#This Row],[Duration]])</f>
        <v>105.58680555555597</v>
      </c>
      <c r="J4840" s="7">
        <v>0.91666666666666663</v>
      </c>
      <c r="K4840" s="16" t="str" cm="1">
        <f t="array" ref="K48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0" s="7" t="str">
        <f t="shared" si="151"/>
        <v/>
      </c>
      <c r="M4840" s="2">
        <f>SUM(INDEX(ch_table[AAT],1):ch_table[[#This Row],[AAT]])</f>
        <v>9.7368055555555895</v>
      </c>
    </row>
    <row r="4841" spans="1:13" x14ac:dyDescent="0.25">
      <c r="A4841">
        <v>310</v>
      </c>
      <c r="B4841" s="1">
        <v>43626</v>
      </c>
      <c r="C4841" s="7">
        <v>0.72430555555555554</v>
      </c>
      <c r="D4841" t="s">
        <v>25</v>
      </c>
      <c r="E4841" t="s">
        <v>3320</v>
      </c>
      <c r="G4841" s="2">
        <v>3.8194444444444448E-2</v>
      </c>
      <c r="H4841" s="15" t="str">
        <f t="shared" si="150"/>
        <v/>
      </c>
      <c r="I4841" s="2">
        <f>SUM(INDEX(ch_table[Duration],1):ch_table[[#This Row],[Duration]])</f>
        <v>105.62500000000041</v>
      </c>
      <c r="J4841" s="7">
        <v>0.91666666666666663</v>
      </c>
      <c r="K4841" s="16" t="str" cm="1">
        <f t="array" ref="K48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1" s="7" t="str">
        <f t="shared" si="151"/>
        <v/>
      </c>
      <c r="M4841" s="2">
        <f>SUM(INDEX(ch_table[AAT],1):ch_table[[#This Row],[AAT]])</f>
        <v>9.7368055555555895</v>
      </c>
    </row>
    <row r="4842" spans="1:13" x14ac:dyDescent="0.25">
      <c r="A4842">
        <v>310</v>
      </c>
      <c r="B4842" s="1">
        <v>43626</v>
      </c>
      <c r="C4842" s="7">
        <v>0.76249999999999996</v>
      </c>
      <c r="D4842" t="s">
        <v>161</v>
      </c>
      <c r="E4842" t="s">
        <v>3321</v>
      </c>
      <c r="G4842" s="2">
        <v>5.1388888888888887E-2</v>
      </c>
      <c r="H4842" s="15" t="str">
        <f t="shared" si="150"/>
        <v/>
      </c>
      <c r="I4842" s="2">
        <f>SUM(INDEX(ch_table[Duration],1):ch_table[[#This Row],[Duration]])</f>
        <v>105.67638888888931</v>
      </c>
      <c r="J4842" s="7">
        <v>0.91666666666666663</v>
      </c>
      <c r="K4842" s="16" t="str" cm="1">
        <f t="array" ref="K48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2" s="7" t="str">
        <f t="shared" si="151"/>
        <v/>
      </c>
      <c r="M4842" s="2">
        <f>SUM(INDEX(ch_table[AAT],1):ch_table[[#This Row],[AAT]])</f>
        <v>9.7368055555555895</v>
      </c>
    </row>
    <row r="4843" spans="1:13" x14ac:dyDescent="0.25">
      <c r="A4843">
        <v>310</v>
      </c>
      <c r="B4843" s="1">
        <v>43626</v>
      </c>
      <c r="C4843" s="7">
        <v>0.81388888888888888</v>
      </c>
      <c r="D4843" t="s">
        <v>163</v>
      </c>
      <c r="E4843" t="s">
        <v>3321</v>
      </c>
      <c r="G4843" s="2">
        <v>1.180555555555556E-2</v>
      </c>
      <c r="H4843" s="15" t="str">
        <f t="shared" si="150"/>
        <v/>
      </c>
      <c r="I4843" s="2">
        <f>SUM(INDEX(ch_table[Duration],1):ch_table[[#This Row],[Duration]])</f>
        <v>105.68819444444486</v>
      </c>
      <c r="J4843" s="7">
        <v>0.91666666666666663</v>
      </c>
      <c r="K4843" s="16" t="str" cm="1">
        <f t="array" ref="K48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3" s="7" t="str">
        <f t="shared" si="151"/>
        <v/>
      </c>
      <c r="M4843" s="2">
        <f>SUM(INDEX(ch_table[AAT],1):ch_table[[#This Row],[AAT]])</f>
        <v>9.7368055555555895</v>
      </c>
    </row>
    <row r="4844" spans="1:13" x14ac:dyDescent="0.25">
      <c r="A4844">
        <v>310</v>
      </c>
      <c r="B4844" s="1">
        <v>43626</v>
      </c>
      <c r="C4844" s="7">
        <v>0.8256944444444444</v>
      </c>
      <c r="D4844" t="s">
        <v>2119</v>
      </c>
      <c r="E4844" t="s">
        <v>3322</v>
      </c>
      <c r="G4844" s="2">
        <v>1.9444444444444441E-2</v>
      </c>
      <c r="H4844" s="15" t="str">
        <f t="shared" si="150"/>
        <v/>
      </c>
      <c r="I4844" s="2">
        <f>SUM(INDEX(ch_table[Duration],1):ch_table[[#This Row],[Duration]])</f>
        <v>105.70763888888931</v>
      </c>
      <c r="J4844" s="7">
        <v>0.91666666666666663</v>
      </c>
      <c r="K4844" s="16" t="str" cm="1">
        <f t="array" ref="K48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4" s="7" t="str">
        <f t="shared" si="151"/>
        <v/>
      </c>
      <c r="M4844" s="2">
        <f>SUM(INDEX(ch_table[AAT],1):ch_table[[#This Row],[AAT]])</f>
        <v>9.7368055555555895</v>
      </c>
    </row>
    <row r="4845" spans="1:13" x14ac:dyDescent="0.25">
      <c r="A4845">
        <v>310</v>
      </c>
      <c r="B4845" s="1">
        <v>43626</v>
      </c>
      <c r="C4845" s="7">
        <v>0.84513888888888888</v>
      </c>
      <c r="D4845" t="s">
        <v>34</v>
      </c>
      <c r="E4845" t="s">
        <v>1866</v>
      </c>
      <c r="F4845" t="s">
        <v>2140</v>
      </c>
      <c r="G4845" s="2">
        <v>6.9444444444444447E-4</v>
      </c>
      <c r="H4845" s="15" t="str">
        <f t="shared" si="150"/>
        <v/>
      </c>
      <c r="I4845" s="2">
        <f>SUM(INDEX(ch_table[Duration],1):ch_table[[#This Row],[Duration]])</f>
        <v>105.70833333333375</v>
      </c>
      <c r="J4845" s="7">
        <v>0.91666666666666663</v>
      </c>
      <c r="K4845" s="16" t="str" cm="1">
        <f t="array" ref="K48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5" s="7" t="str">
        <f t="shared" si="151"/>
        <v/>
      </c>
      <c r="M4845" s="2">
        <f>SUM(INDEX(ch_table[AAT],1):ch_table[[#This Row],[AAT]])</f>
        <v>9.7368055555555895</v>
      </c>
    </row>
    <row r="4846" spans="1:13" x14ac:dyDescent="0.25">
      <c r="A4846">
        <v>310</v>
      </c>
      <c r="B4846" s="1">
        <v>43626</v>
      </c>
      <c r="C4846" s="7">
        <v>0.84583333333333333</v>
      </c>
      <c r="D4846" t="s">
        <v>2119</v>
      </c>
      <c r="E4846" t="s">
        <v>3323</v>
      </c>
      <c r="G4846" s="2">
        <v>2.1527777777777781E-2</v>
      </c>
      <c r="H4846" s="15" t="str">
        <f t="shared" si="150"/>
        <v/>
      </c>
      <c r="I4846" s="2">
        <f>SUM(INDEX(ch_table[Duration],1):ch_table[[#This Row],[Duration]])</f>
        <v>105.72986111111153</v>
      </c>
      <c r="J4846" s="7">
        <v>0.91666666666666663</v>
      </c>
      <c r="K4846" s="16" t="str" cm="1">
        <f t="array" ref="K48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6" s="7" t="str">
        <f t="shared" si="151"/>
        <v/>
      </c>
      <c r="M4846" s="2">
        <f>SUM(INDEX(ch_table[AAT],1):ch_table[[#This Row],[AAT]])</f>
        <v>9.7368055555555895</v>
      </c>
    </row>
    <row r="4847" spans="1:13" x14ac:dyDescent="0.25">
      <c r="A4847">
        <v>310</v>
      </c>
      <c r="B4847" s="1">
        <v>43626</v>
      </c>
      <c r="C4847" s="7">
        <v>0.86736111111111114</v>
      </c>
      <c r="D4847" t="s">
        <v>34</v>
      </c>
      <c r="E4847" t="s">
        <v>1930</v>
      </c>
      <c r="F4847" t="s">
        <v>2140</v>
      </c>
      <c r="G4847" s="2">
        <v>6.9444444444444447E-4</v>
      </c>
      <c r="H4847" s="15" t="str">
        <f t="shared" si="150"/>
        <v/>
      </c>
      <c r="I4847" s="2">
        <f>SUM(INDEX(ch_table[Duration],1):ch_table[[#This Row],[Duration]])</f>
        <v>105.73055555555598</v>
      </c>
      <c r="J4847" s="7">
        <v>0.91666666666666663</v>
      </c>
      <c r="K4847" s="16" t="str" cm="1">
        <f t="array" ref="K48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7" s="7" t="str">
        <f t="shared" si="151"/>
        <v/>
      </c>
      <c r="M4847" s="2">
        <f>SUM(INDEX(ch_table[AAT],1):ch_table[[#This Row],[AAT]])</f>
        <v>9.7368055555555895</v>
      </c>
    </row>
    <row r="4848" spans="1:13" x14ac:dyDescent="0.25">
      <c r="A4848">
        <v>310</v>
      </c>
      <c r="B4848" s="1">
        <v>43626</v>
      </c>
      <c r="C4848" s="7">
        <v>0.86805555555555558</v>
      </c>
      <c r="D4848" t="s">
        <v>2119</v>
      </c>
      <c r="E4848" t="s">
        <v>3323</v>
      </c>
      <c r="G4848" s="2">
        <v>1.5972222222222221E-2</v>
      </c>
      <c r="H4848" s="15" t="str">
        <f t="shared" si="150"/>
        <v/>
      </c>
      <c r="I4848" s="2">
        <f>SUM(INDEX(ch_table[Duration],1):ch_table[[#This Row],[Duration]])</f>
        <v>105.7465277777782</v>
      </c>
      <c r="J4848" s="7">
        <v>0.91666666666666663</v>
      </c>
      <c r="K4848" s="16" t="str" cm="1">
        <f t="array" ref="K48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8" s="7" t="str">
        <f t="shared" si="151"/>
        <v/>
      </c>
      <c r="M4848" s="2">
        <f>SUM(INDEX(ch_table[AAT],1):ch_table[[#This Row],[AAT]])</f>
        <v>9.7368055555555895</v>
      </c>
    </row>
    <row r="4849" spans="1:13" x14ac:dyDescent="0.25">
      <c r="A4849">
        <v>310</v>
      </c>
      <c r="B4849" s="1">
        <v>43626</v>
      </c>
      <c r="C4849" s="7">
        <v>0.88402777777777775</v>
      </c>
      <c r="D4849" t="s">
        <v>34</v>
      </c>
      <c r="E4849" t="s">
        <v>2506</v>
      </c>
      <c r="F4849" t="s">
        <v>2140</v>
      </c>
      <c r="G4849" s="2">
        <v>6.9444444444444447E-4</v>
      </c>
      <c r="H4849" s="15" t="str">
        <f t="shared" si="150"/>
        <v/>
      </c>
      <c r="I4849" s="2">
        <f>SUM(INDEX(ch_table[Duration],1):ch_table[[#This Row],[Duration]])</f>
        <v>105.74722222222265</v>
      </c>
      <c r="J4849" s="7">
        <v>0.91666666666666663</v>
      </c>
      <c r="K4849" s="16" t="str" cm="1">
        <f t="array" ref="K48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49" s="7" t="str">
        <f t="shared" si="151"/>
        <v/>
      </c>
      <c r="M4849" s="2">
        <f>SUM(INDEX(ch_table[AAT],1):ch_table[[#This Row],[AAT]])</f>
        <v>9.7368055555555895</v>
      </c>
    </row>
    <row r="4850" spans="1:13" x14ac:dyDescent="0.25">
      <c r="A4850">
        <v>310</v>
      </c>
      <c r="B4850" s="1">
        <v>43626</v>
      </c>
      <c r="C4850" s="7">
        <v>0.88472222222222219</v>
      </c>
      <c r="D4850" t="s">
        <v>2119</v>
      </c>
      <c r="E4850" t="s">
        <v>3323</v>
      </c>
      <c r="G4850" s="2">
        <v>2.9166666666666671E-2</v>
      </c>
      <c r="H4850" s="15" t="str">
        <f t="shared" si="150"/>
        <v/>
      </c>
      <c r="I4850" s="2">
        <f>SUM(INDEX(ch_table[Duration],1):ch_table[[#This Row],[Duration]])</f>
        <v>105.77638888888931</v>
      </c>
      <c r="J4850" s="7">
        <v>0.91666666666666663</v>
      </c>
      <c r="K4850" s="16" t="str" cm="1">
        <f t="array" ref="K48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0" s="7" t="str">
        <f t="shared" si="151"/>
        <v/>
      </c>
      <c r="M4850" s="2">
        <f>SUM(INDEX(ch_table[AAT],1):ch_table[[#This Row],[AAT]])</f>
        <v>9.7368055555555895</v>
      </c>
    </row>
    <row r="4851" spans="1:13" x14ac:dyDescent="0.25">
      <c r="A4851">
        <v>310</v>
      </c>
      <c r="B4851" s="1">
        <v>43626</v>
      </c>
      <c r="C4851" s="7">
        <v>0.91388888888888886</v>
      </c>
      <c r="D4851" t="s">
        <v>31</v>
      </c>
      <c r="E4851" t="s">
        <v>3324</v>
      </c>
      <c r="G4851" s="2">
        <v>6.9444444444444447E-4</v>
      </c>
      <c r="H4851" s="15" t="str">
        <f t="shared" si="150"/>
        <v/>
      </c>
      <c r="I4851" s="2">
        <f>SUM(INDEX(ch_table[Duration],1):ch_table[[#This Row],[Duration]])</f>
        <v>105.77708333333376</v>
      </c>
      <c r="J4851" s="7">
        <v>0.91666666666666663</v>
      </c>
      <c r="K4851" s="16" t="str" cm="1">
        <f t="array" ref="K48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1" s="7" t="str">
        <f t="shared" si="151"/>
        <v/>
      </c>
      <c r="M4851" s="2">
        <f>SUM(INDEX(ch_table[AAT],1):ch_table[[#This Row],[AAT]])</f>
        <v>9.7368055555555895</v>
      </c>
    </row>
    <row r="4852" spans="1:13" x14ac:dyDescent="0.25">
      <c r="A4852">
        <v>310</v>
      </c>
      <c r="B4852" s="1">
        <v>43626</v>
      </c>
      <c r="C4852" s="7">
        <v>0.9145833333333333</v>
      </c>
      <c r="D4852" t="s">
        <v>2119</v>
      </c>
      <c r="E4852" t="s">
        <v>3323</v>
      </c>
      <c r="G4852" s="2">
        <v>2.0833333333333329E-3</v>
      </c>
      <c r="H4852" s="15" t="str">
        <f t="shared" si="150"/>
        <v/>
      </c>
      <c r="I4852" s="2">
        <f>SUM(INDEX(ch_table[Duration],1):ch_table[[#This Row],[Duration]])</f>
        <v>105.77916666666709</v>
      </c>
      <c r="J4852" s="7">
        <v>0.91666666666666663</v>
      </c>
      <c r="K4852" s="16" t="str" cm="1">
        <f t="array" ref="K48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2" s="7" t="str">
        <f t="shared" si="151"/>
        <v/>
      </c>
      <c r="M4852" s="2">
        <f>SUM(INDEX(ch_table[AAT],1):ch_table[[#This Row],[AAT]])</f>
        <v>9.7368055555555895</v>
      </c>
    </row>
    <row r="4853" spans="1:13" x14ac:dyDescent="0.25">
      <c r="A4853">
        <v>310</v>
      </c>
      <c r="B4853" s="1">
        <v>43626</v>
      </c>
      <c r="C4853" s="7">
        <v>0.91666666666666663</v>
      </c>
      <c r="D4853" t="s">
        <v>31</v>
      </c>
      <c r="E4853" t="s">
        <v>3325</v>
      </c>
      <c r="G4853" s="2">
        <v>1.3888888888888889E-3</v>
      </c>
      <c r="H4853" s="15" t="str">
        <f t="shared" si="150"/>
        <v/>
      </c>
      <c r="I4853" s="2">
        <f>SUM(INDEX(ch_table[Duration],1):ch_table[[#This Row],[Duration]])</f>
        <v>105.78055555555598</v>
      </c>
      <c r="J4853" s="7">
        <v>0.91666666666666663</v>
      </c>
      <c r="K4853" s="16" cm="1">
        <f t="array" ref="K48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4853" s="7" t="str">
        <f t="shared" si="151"/>
        <v/>
      </c>
      <c r="M4853" s="2">
        <f>SUM(INDEX(ch_table[AAT],1):ch_table[[#This Row],[AAT]])</f>
        <v>9.7381944444444777</v>
      </c>
    </row>
    <row r="4854" spans="1:13" x14ac:dyDescent="0.25">
      <c r="A4854">
        <v>310</v>
      </c>
      <c r="B4854" s="1">
        <v>43626</v>
      </c>
      <c r="C4854" s="7">
        <v>0.91805555555555551</v>
      </c>
      <c r="D4854" t="s">
        <v>23</v>
      </c>
      <c r="E4854" t="s">
        <v>3326</v>
      </c>
      <c r="G4854" s="2">
        <v>2.0833333333333329E-2</v>
      </c>
      <c r="H4854" s="15" t="str">
        <f t="shared" si="150"/>
        <v/>
      </c>
      <c r="I4854" s="2">
        <f>SUM(INDEX(ch_table[Duration],1):ch_table[[#This Row],[Duration]])</f>
        <v>105.80138888888931</v>
      </c>
      <c r="J4854" s="7">
        <v>0.91666666666666663</v>
      </c>
      <c r="K4854" s="16" cm="1">
        <f t="array" ref="K48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2.0833333333333329E-2</v>
      </c>
      <c r="L4854" s="7" t="str">
        <f t="shared" si="151"/>
        <v/>
      </c>
      <c r="M4854" s="2">
        <f>SUM(INDEX(ch_table[AAT],1):ch_table[[#This Row],[AAT]])</f>
        <v>9.7590277777778116</v>
      </c>
    </row>
    <row r="4855" spans="1:13" x14ac:dyDescent="0.25">
      <c r="A4855">
        <v>310</v>
      </c>
      <c r="B4855" s="1">
        <v>43626</v>
      </c>
      <c r="C4855" s="7">
        <v>0.93888888888888888</v>
      </c>
      <c r="D4855" t="s">
        <v>8</v>
      </c>
      <c r="H4855" s="15">
        <f t="shared" si="150"/>
        <v>0.3347222222222222</v>
      </c>
      <c r="I4855" s="2">
        <f>SUM(INDEX(ch_table[Duration],1):ch_table[[#This Row],[Duration]])</f>
        <v>105.80138888888931</v>
      </c>
      <c r="J4855" s="7">
        <v>0.91666666666666663</v>
      </c>
      <c r="K4855" s="16" t="str" cm="1">
        <f t="array" ref="K48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5" s="7">
        <f t="shared" si="151"/>
        <v>2.2222222222222213E-2</v>
      </c>
      <c r="M4855" s="2">
        <f>SUM(INDEX(ch_table[AAT],1):ch_table[[#This Row],[AAT]])</f>
        <v>9.7590277777778116</v>
      </c>
    </row>
    <row r="4856" spans="1:13" x14ac:dyDescent="0.25">
      <c r="A4856">
        <v>311</v>
      </c>
      <c r="B4856" s="1">
        <v>43627</v>
      </c>
      <c r="C4856" s="7">
        <v>0.47916666666666669</v>
      </c>
      <c r="D4856" t="s">
        <v>13</v>
      </c>
      <c r="G4856" s="2">
        <v>2.7777777777777779E-3</v>
      </c>
      <c r="H4856" s="15" t="str">
        <f t="shared" si="150"/>
        <v/>
      </c>
      <c r="I4856" s="2">
        <f>SUM(INDEX(ch_table[Duration],1):ch_table[[#This Row],[Duration]])</f>
        <v>105.80416666666709</v>
      </c>
      <c r="J4856" s="7">
        <v>0.79166666666666663</v>
      </c>
      <c r="K4856" s="16" t="str" cm="1">
        <f t="array" ref="K48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6" s="7" t="str">
        <f t="shared" si="151"/>
        <v/>
      </c>
      <c r="M4856" s="2">
        <f>SUM(INDEX(ch_table[AAT],1):ch_table[[#This Row],[AAT]])</f>
        <v>9.7590277777778116</v>
      </c>
    </row>
    <row r="4857" spans="1:13" x14ac:dyDescent="0.25">
      <c r="A4857">
        <v>311</v>
      </c>
      <c r="B4857" s="1">
        <v>43627</v>
      </c>
      <c r="C4857" s="7">
        <v>0.48194444444444451</v>
      </c>
      <c r="D4857" t="s">
        <v>52</v>
      </c>
      <c r="E4857" t="s">
        <v>53</v>
      </c>
      <c r="G4857" s="2">
        <v>3.7499999999999999E-2</v>
      </c>
      <c r="H4857" s="15" t="str">
        <f t="shared" si="150"/>
        <v/>
      </c>
      <c r="I4857" s="2">
        <f>SUM(INDEX(ch_table[Duration],1):ch_table[[#This Row],[Duration]])</f>
        <v>105.84166666666708</v>
      </c>
      <c r="J4857" s="7">
        <v>0.79166666666666663</v>
      </c>
      <c r="K4857" s="16" t="str" cm="1">
        <f t="array" ref="K48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7" s="7" t="str">
        <f t="shared" si="151"/>
        <v/>
      </c>
      <c r="M4857" s="2">
        <f>SUM(INDEX(ch_table[AAT],1):ch_table[[#This Row],[AAT]])</f>
        <v>9.7590277777778116</v>
      </c>
    </row>
    <row r="4858" spans="1:13" x14ac:dyDescent="0.25">
      <c r="A4858">
        <v>311</v>
      </c>
      <c r="B4858" s="1">
        <v>43627</v>
      </c>
      <c r="C4858" s="7">
        <v>0.51944444444444449</v>
      </c>
      <c r="D4858" t="s">
        <v>54</v>
      </c>
      <c r="E4858" t="s">
        <v>53</v>
      </c>
      <c r="G4858" s="2">
        <v>1.180555555555556E-2</v>
      </c>
      <c r="H4858" s="15" t="str">
        <f t="shared" si="150"/>
        <v/>
      </c>
      <c r="I4858" s="2">
        <f>SUM(INDEX(ch_table[Duration],1):ch_table[[#This Row],[Duration]])</f>
        <v>105.85347222222263</v>
      </c>
      <c r="J4858" s="7">
        <v>0.79166666666666663</v>
      </c>
      <c r="K4858" s="16" t="str" cm="1">
        <f t="array" ref="K48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8" s="7" t="str">
        <f t="shared" si="151"/>
        <v/>
      </c>
      <c r="M4858" s="2">
        <f>SUM(INDEX(ch_table[AAT],1):ch_table[[#This Row],[AAT]])</f>
        <v>9.7590277777778116</v>
      </c>
    </row>
    <row r="4859" spans="1:13" x14ac:dyDescent="0.25">
      <c r="A4859">
        <v>311</v>
      </c>
      <c r="B4859" s="1">
        <v>43627</v>
      </c>
      <c r="C4859" s="7">
        <v>0.53125</v>
      </c>
      <c r="D4859" t="s">
        <v>55</v>
      </c>
      <c r="E4859" t="s">
        <v>3327</v>
      </c>
      <c r="G4859" s="2">
        <v>0.05</v>
      </c>
      <c r="H4859" s="15" t="str">
        <f t="shared" si="150"/>
        <v/>
      </c>
      <c r="I4859" s="2">
        <f>SUM(INDEX(ch_table[Duration],1):ch_table[[#This Row],[Duration]])</f>
        <v>105.90347222222263</v>
      </c>
      <c r="J4859" s="7">
        <v>0.79166666666666663</v>
      </c>
      <c r="K4859" s="16" t="str" cm="1">
        <f t="array" ref="K48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59" s="7" t="str">
        <f t="shared" si="151"/>
        <v/>
      </c>
      <c r="M4859" s="2">
        <f>SUM(INDEX(ch_table[AAT],1):ch_table[[#This Row],[AAT]])</f>
        <v>9.7590277777778116</v>
      </c>
    </row>
    <row r="4860" spans="1:13" x14ac:dyDescent="0.25">
      <c r="A4860">
        <v>311</v>
      </c>
      <c r="B4860" s="1">
        <v>43627</v>
      </c>
      <c r="C4860" s="7">
        <v>0.58125000000000004</v>
      </c>
      <c r="D4860" t="s">
        <v>286</v>
      </c>
      <c r="E4860" t="s">
        <v>3328</v>
      </c>
      <c r="G4860" s="2">
        <v>7.6388888888888886E-3</v>
      </c>
      <c r="H4860" s="15" t="str">
        <f t="shared" si="150"/>
        <v/>
      </c>
      <c r="I4860" s="2">
        <f>SUM(INDEX(ch_table[Duration],1):ch_table[[#This Row],[Duration]])</f>
        <v>105.91111111111152</v>
      </c>
      <c r="J4860" s="7">
        <v>0.79166666666666663</v>
      </c>
      <c r="K4860" s="16" t="str" cm="1">
        <f t="array" ref="K48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0" s="7" t="str">
        <f t="shared" si="151"/>
        <v/>
      </c>
      <c r="M4860" s="2">
        <f>SUM(INDEX(ch_table[AAT],1):ch_table[[#This Row],[AAT]])</f>
        <v>9.7590277777778116</v>
      </c>
    </row>
    <row r="4861" spans="1:13" x14ac:dyDescent="0.25">
      <c r="A4861">
        <v>311</v>
      </c>
      <c r="B4861" s="1">
        <v>43627</v>
      </c>
      <c r="C4861" s="7">
        <v>0.58888888888888891</v>
      </c>
      <c r="D4861" t="s">
        <v>679</v>
      </c>
      <c r="E4861" t="s">
        <v>3329</v>
      </c>
      <c r="G4861" s="2">
        <v>1.2500000000000001E-2</v>
      </c>
      <c r="H4861" s="15" t="str">
        <f t="shared" si="150"/>
        <v/>
      </c>
      <c r="I4861" s="2">
        <f>SUM(INDEX(ch_table[Duration],1):ch_table[[#This Row],[Duration]])</f>
        <v>105.92361111111153</v>
      </c>
      <c r="J4861" s="7">
        <v>0.79166666666666663</v>
      </c>
      <c r="K4861" s="16" t="str" cm="1">
        <f t="array" ref="K48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1" s="7" t="str">
        <f t="shared" si="151"/>
        <v/>
      </c>
      <c r="M4861" s="2">
        <f>SUM(INDEX(ch_table[AAT],1):ch_table[[#This Row],[AAT]])</f>
        <v>9.7590277777778116</v>
      </c>
    </row>
    <row r="4862" spans="1:13" x14ac:dyDescent="0.25">
      <c r="A4862">
        <v>311</v>
      </c>
      <c r="B4862" s="1">
        <v>43627</v>
      </c>
      <c r="C4862" s="7">
        <v>0.60138888888888886</v>
      </c>
      <c r="D4862" t="s">
        <v>679</v>
      </c>
      <c r="E4862" t="s">
        <v>3330</v>
      </c>
      <c r="G4862" s="2">
        <v>3.9583333333333331E-2</v>
      </c>
      <c r="H4862" s="15" t="str">
        <f t="shared" si="150"/>
        <v/>
      </c>
      <c r="I4862" s="2">
        <f>SUM(INDEX(ch_table[Duration],1):ch_table[[#This Row],[Duration]])</f>
        <v>105.96319444444487</v>
      </c>
      <c r="J4862" s="7">
        <v>0.79166666666666663</v>
      </c>
      <c r="K4862" s="16" t="str" cm="1">
        <f t="array" ref="K48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2" s="7" t="str">
        <f t="shared" si="151"/>
        <v/>
      </c>
      <c r="M4862" s="2">
        <f>SUM(INDEX(ch_table[AAT],1):ch_table[[#This Row],[AAT]])</f>
        <v>9.7590277777778116</v>
      </c>
    </row>
    <row r="4863" spans="1:13" x14ac:dyDescent="0.25">
      <c r="A4863">
        <v>311</v>
      </c>
      <c r="B4863" s="1">
        <v>43627</v>
      </c>
      <c r="C4863" s="7">
        <v>0.64097222222222228</v>
      </c>
      <c r="D4863" t="s">
        <v>497</v>
      </c>
      <c r="E4863" t="s">
        <v>3331</v>
      </c>
      <c r="G4863" s="2">
        <v>8.4027777777777785E-2</v>
      </c>
      <c r="H4863" s="15" t="str">
        <f t="shared" si="150"/>
        <v/>
      </c>
      <c r="I4863" s="2">
        <f>SUM(INDEX(ch_table[Duration],1):ch_table[[#This Row],[Duration]])</f>
        <v>106.04722222222264</v>
      </c>
      <c r="J4863" s="7">
        <v>0.79166666666666663</v>
      </c>
      <c r="K4863" s="16" t="str" cm="1">
        <f t="array" ref="K48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3" s="7" t="str">
        <f t="shared" si="151"/>
        <v/>
      </c>
      <c r="M4863" s="2">
        <f>SUM(INDEX(ch_table[AAT],1):ch_table[[#This Row],[AAT]])</f>
        <v>9.7590277777778116</v>
      </c>
    </row>
    <row r="4864" spans="1:13" x14ac:dyDescent="0.25">
      <c r="A4864">
        <v>311</v>
      </c>
      <c r="B4864" s="1">
        <v>43627</v>
      </c>
      <c r="C4864" s="7">
        <v>0.72499999999999998</v>
      </c>
      <c r="D4864" t="s">
        <v>23</v>
      </c>
      <c r="E4864" t="s">
        <v>3332</v>
      </c>
      <c r="G4864" s="2">
        <v>2.6388888888888889E-2</v>
      </c>
      <c r="H4864" s="15" t="str">
        <f t="shared" si="150"/>
        <v/>
      </c>
      <c r="I4864" s="2">
        <f>SUM(INDEX(ch_table[Duration],1):ch_table[[#This Row],[Duration]])</f>
        <v>106.07361111111153</v>
      </c>
      <c r="J4864" s="7">
        <v>0.79166666666666663</v>
      </c>
      <c r="K4864" s="16" t="str" cm="1">
        <f t="array" ref="K48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4" s="7" t="str">
        <f t="shared" si="151"/>
        <v/>
      </c>
      <c r="M4864" s="2">
        <f>SUM(INDEX(ch_table[AAT],1):ch_table[[#This Row],[AAT]])</f>
        <v>9.7590277777778116</v>
      </c>
    </row>
    <row r="4865" spans="1:13" x14ac:dyDescent="0.25">
      <c r="A4865">
        <v>311</v>
      </c>
      <c r="B4865" s="1">
        <v>43627</v>
      </c>
      <c r="C4865" s="7">
        <v>0.75138888888888888</v>
      </c>
      <c r="D4865" t="s">
        <v>8</v>
      </c>
      <c r="H4865" s="15">
        <f t="shared" si="150"/>
        <v>0.2722222222222222</v>
      </c>
      <c r="I4865" s="2">
        <f>SUM(INDEX(ch_table[Duration],1):ch_table[[#This Row],[Duration]])</f>
        <v>106.07361111111153</v>
      </c>
      <c r="J4865" s="7">
        <v>0.79166666666666663</v>
      </c>
      <c r="K4865" s="16" t="str" cm="1">
        <f t="array" ref="K48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5" s="7">
        <f t="shared" si="151"/>
        <v>0</v>
      </c>
      <c r="M4865" s="2">
        <f>SUM(INDEX(ch_table[AAT],1):ch_table[[#This Row],[AAT]])</f>
        <v>9.7590277777778116</v>
      </c>
    </row>
    <row r="4866" spans="1:13" x14ac:dyDescent="0.25">
      <c r="A4866">
        <v>312</v>
      </c>
      <c r="B4866" s="1">
        <v>43628</v>
      </c>
      <c r="C4866" s="7">
        <v>0.47916666666666669</v>
      </c>
      <c r="D4866" t="s">
        <v>13</v>
      </c>
      <c r="G4866" s="2">
        <v>2.0833333333333329E-3</v>
      </c>
      <c r="H4866" s="15" t="str">
        <f t="shared" ref="H4866:H4929" si="152">IF(OR($D4866="House rose", $D4866="Session end"), SUMIF(A:A,A4866, G:G),"")</f>
        <v/>
      </c>
      <c r="I4866" s="2">
        <f>SUM(INDEX(ch_table[Duration],1):ch_table[[#This Row],[Duration]])</f>
        <v>106.07569444444486</v>
      </c>
      <c r="J4866" s="7">
        <v>0.79166666666666663</v>
      </c>
      <c r="K4866" s="16" t="str" cm="1">
        <f t="array" ref="K48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6" s="7" t="str">
        <f t="shared" ref="L4866:L4929" si="153">IF(OR(D4866="House rose",D4866="Session end"), SUMIF(A:A, A4866,K:K),"")</f>
        <v/>
      </c>
      <c r="M4866" s="2">
        <f>SUM(INDEX(ch_table[AAT],1):ch_table[[#This Row],[AAT]])</f>
        <v>9.7590277777778116</v>
      </c>
    </row>
    <row r="4867" spans="1:13" x14ac:dyDescent="0.25">
      <c r="A4867">
        <v>312</v>
      </c>
      <c r="B4867" s="1">
        <v>43628</v>
      </c>
      <c r="C4867" s="7">
        <v>0.48125000000000001</v>
      </c>
      <c r="D4867" t="s">
        <v>52</v>
      </c>
      <c r="E4867" t="s">
        <v>123</v>
      </c>
      <c r="G4867" s="2">
        <v>1.5972222222222221E-2</v>
      </c>
      <c r="H4867" s="15" t="str">
        <f t="shared" si="152"/>
        <v/>
      </c>
      <c r="I4867" s="2">
        <f>SUM(INDEX(ch_table[Duration],1):ch_table[[#This Row],[Duration]])</f>
        <v>106.09166666666708</v>
      </c>
      <c r="J4867" s="7">
        <v>0.79166666666666663</v>
      </c>
      <c r="K4867" s="16" t="str" cm="1">
        <f t="array" ref="K48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7" s="7" t="str">
        <f t="shared" si="153"/>
        <v/>
      </c>
      <c r="M4867" s="2">
        <f>SUM(INDEX(ch_table[AAT],1):ch_table[[#This Row],[AAT]])</f>
        <v>9.7590277777778116</v>
      </c>
    </row>
    <row r="4868" spans="1:13" x14ac:dyDescent="0.25">
      <c r="A4868">
        <v>312</v>
      </c>
      <c r="B4868" s="1">
        <v>43628</v>
      </c>
      <c r="C4868" s="7">
        <v>0.49722222222222218</v>
      </c>
      <c r="D4868" t="s">
        <v>54</v>
      </c>
      <c r="E4868" t="s">
        <v>123</v>
      </c>
      <c r="G4868" s="2">
        <v>8.3333333333333332E-3</v>
      </c>
      <c r="H4868" s="15" t="str">
        <f t="shared" si="152"/>
        <v/>
      </c>
      <c r="I4868" s="2">
        <f>SUM(INDEX(ch_table[Duration],1):ch_table[[#This Row],[Duration]])</f>
        <v>106.10000000000042</v>
      </c>
      <c r="J4868" s="7">
        <v>0.79166666666666663</v>
      </c>
      <c r="K4868" s="16" t="str" cm="1">
        <f t="array" ref="K48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8" s="7" t="str">
        <f t="shared" si="153"/>
        <v/>
      </c>
      <c r="M4868" s="2">
        <f>SUM(INDEX(ch_table[AAT],1):ch_table[[#This Row],[AAT]])</f>
        <v>9.7590277777778116</v>
      </c>
    </row>
    <row r="4869" spans="1:13" x14ac:dyDescent="0.25">
      <c r="A4869">
        <v>312</v>
      </c>
      <c r="B4869" s="1">
        <v>43628</v>
      </c>
      <c r="C4869" s="7">
        <v>0.50555555555555554</v>
      </c>
      <c r="D4869" t="s">
        <v>52</v>
      </c>
      <c r="E4869" t="s">
        <v>111</v>
      </c>
      <c r="G4869" s="2">
        <v>3.2638888888888891E-2</v>
      </c>
      <c r="H4869" s="15" t="str">
        <f t="shared" si="152"/>
        <v/>
      </c>
      <c r="I4869" s="2">
        <f>SUM(INDEX(ch_table[Duration],1):ch_table[[#This Row],[Duration]])</f>
        <v>106.1326388888893</v>
      </c>
      <c r="J4869" s="7">
        <v>0.79166666666666663</v>
      </c>
      <c r="K4869" s="16" t="str" cm="1">
        <f t="array" ref="K48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69" s="7" t="str">
        <f t="shared" si="153"/>
        <v/>
      </c>
      <c r="M4869" s="2">
        <f>SUM(INDEX(ch_table[AAT],1):ch_table[[#This Row],[AAT]])</f>
        <v>9.7590277777778116</v>
      </c>
    </row>
    <row r="4870" spans="1:13" x14ac:dyDescent="0.25">
      <c r="A4870">
        <v>312</v>
      </c>
      <c r="B4870" s="1">
        <v>43628</v>
      </c>
      <c r="C4870" s="7">
        <v>0.53819444444444442</v>
      </c>
      <c r="D4870" t="s">
        <v>25</v>
      </c>
      <c r="E4870" t="s">
        <v>3333</v>
      </c>
      <c r="G4870" s="2">
        <v>5.8333333333333327E-2</v>
      </c>
      <c r="H4870" s="15" t="str">
        <f t="shared" si="152"/>
        <v/>
      </c>
      <c r="I4870" s="2">
        <f>SUM(INDEX(ch_table[Duration],1):ch_table[[#This Row],[Duration]])</f>
        <v>106.19097222222264</v>
      </c>
      <c r="J4870" s="7">
        <v>0.79166666666666663</v>
      </c>
      <c r="K4870" s="16" t="str" cm="1">
        <f t="array" ref="K48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0" s="7" t="str">
        <f t="shared" si="153"/>
        <v/>
      </c>
      <c r="M4870" s="2">
        <f>SUM(INDEX(ch_table[AAT],1):ch_table[[#This Row],[AAT]])</f>
        <v>9.7590277777778116</v>
      </c>
    </row>
    <row r="4871" spans="1:13" x14ac:dyDescent="0.25">
      <c r="A4871">
        <v>312</v>
      </c>
      <c r="B4871" s="1">
        <v>43628</v>
      </c>
      <c r="C4871" s="7">
        <v>0.59652777777777777</v>
      </c>
      <c r="D4871" t="s">
        <v>31</v>
      </c>
      <c r="E4871" t="s">
        <v>3334</v>
      </c>
      <c r="G4871" s="2">
        <v>6.9444444444444447E-4</v>
      </c>
      <c r="H4871" s="15" t="str">
        <f t="shared" si="152"/>
        <v/>
      </c>
      <c r="I4871" s="2">
        <f>SUM(INDEX(ch_table[Duration],1):ch_table[[#This Row],[Duration]])</f>
        <v>106.19166666666709</v>
      </c>
      <c r="J4871" s="7">
        <v>0.79166666666666663</v>
      </c>
      <c r="K4871" s="16" t="str" cm="1">
        <f t="array" ref="K48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1" s="7" t="str">
        <f t="shared" si="153"/>
        <v/>
      </c>
      <c r="M4871" s="2">
        <f>SUM(INDEX(ch_table[AAT],1):ch_table[[#This Row],[AAT]])</f>
        <v>9.7590277777778116</v>
      </c>
    </row>
    <row r="4872" spans="1:13" x14ac:dyDescent="0.25">
      <c r="A4872">
        <v>312</v>
      </c>
      <c r="B4872" s="1">
        <v>43628</v>
      </c>
      <c r="C4872" s="7">
        <v>0.59722222222222221</v>
      </c>
      <c r="D4872" t="s">
        <v>31</v>
      </c>
      <c r="E4872" t="s">
        <v>3335</v>
      </c>
      <c r="G4872" s="2">
        <v>6.9444444444444447E-4</v>
      </c>
      <c r="H4872" s="15" t="str">
        <f t="shared" si="152"/>
        <v/>
      </c>
      <c r="I4872" s="2">
        <f>SUM(INDEX(ch_table[Duration],1):ch_table[[#This Row],[Duration]])</f>
        <v>106.19236111111154</v>
      </c>
      <c r="J4872" s="7">
        <v>0.79166666666666663</v>
      </c>
      <c r="K4872" s="16" t="str" cm="1">
        <f t="array" ref="K48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2" s="7" t="str">
        <f t="shared" si="153"/>
        <v/>
      </c>
      <c r="M4872" s="2">
        <f>SUM(INDEX(ch_table[AAT],1):ch_table[[#This Row],[AAT]])</f>
        <v>9.7590277777778116</v>
      </c>
    </row>
    <row r="4873" spans="1:13" x14ac:dyDescent="0.25">
      <c r="A4873">
        <v>312</v>
      </c>
      <c r="B4873" s="1">
        <v>43628</v>
      </c>
      <c r="C4873" s="7">
        <v>0.59791666666666665</v>
      </c>
      <c r="D4873" t="s">
        <v>31</v>
      </c>
      <c r="E4873" t="s">
        <v>3336</v>
      </c>
      <c r="G4873" s="2">
        <v>1.3888888888888889E-3</v>
      </c>
      <c r="H4873" s="15" t="str">
        <f t="shared" si="152"/>
        <v/>
      </c>
      <c r="I4873" s="2">
        <f>SUM(INDEX(ch_table[Duration],1):ch_table[[#This Row],[Duration]])</f>
        <v>106.19375000000042</v>
      </c>
      <c r="J4873" s="7">
        <v>0.79166666666666663</v>
      </c>
      <c r="K4873" s="16" t="str" cm="1">
        <f t="array" ref="K48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3" s="7" t="str">
        <f t="shared" si="153"/>
        <v/>
      </c>
      <c r="M4873" s="2">
        <f>SUM(INDEX(ch_table[AAT],1):ch_table[[#This Row],[AAT]])</f>
        <v>9.7590277777778116</v>
      </c>
    </row>
    <row r="4874" spans="1:13" x14ac:dyDescent="0.25">
      <c r="A4874">
        <v>312</v>
      </c>
      <c r="B4874" s="1">
        <v>43628</v>
      </c>
      <c r="C4874" s="7">
        <v>0.59930555555555554</v>
      </c>
      <c r="D4874" t="s">
        <v>31</v>
      </c>
      <c r="E4874" t="s">
        <v>3337</v>
      </c>
      <c r="G4874" s="2">
        <v>1.3888888888888889E-3</v>
      </c>
      <c r="H4874" s="15" t="str">
        <f t="shared" si="152"/>
        <v/>
      </c>
      <c r="I4874" s="2">
        <f>SUM(INDEX(ch_table[Duration],1):ch_table[[#This Row],[Duration]])</f>
        <v>106.1951388888893</v>
      </c>
      <c r="J4874" s="7">
        <v>0.79166666666666663</v>
      </c>
      <c r="K4874" s="16" t="str" cm="1">
        <f t="array" ref="K48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4" s="7" t="str">
        <f t="shared" si="153"/>
        <v/>
      </c>
      <c r="M4874" s="2">
        <f>SUM(INDEX(ch_table[AAT],1):ch_table[[#This Row],[AAT]])</f>
        <v>9.7590277777778116</v>
      </c>
    </row>
    <row r="4875" spans="1:13" x14ac:dyDescent="0.25">
      <c r="A4875">
        <v>312</v>
      </c>
      <c r="B4875" s="1">
        <v>43628</v>
      </c>
      <c r="C4875" s="7">
        <v>0.60069444444444442</v>
      </c>
      <c r="D4875" t="s">
        <v>286</v>
      </c>
      <c r="E4875" t="s">
        <v>3338</v>
      </c>
      <c r="G4875" s="2">
        <v>5.5555555555555558E-3</v>
      </c>
      <c r="H4875" s="15" t="str">
        <f t="shared" si="152"/>
        <v/>
      </c>
      <c r="I4875" s="2">
        <f>SUM(INDEX(ch_table[Duration],1):ch_table[[#This Row],[Duration]])</f>
        <v>106.20069444444486</v>
      </c>
      <c r="J4875" s="7">
        <v>0.79166666666666663</v>
      </c>
      <c r="K4875" s="16" t="str" cm="1">
        <f t="array" ref="K48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5" s="7" t="str">
        <f t="shared" si="153"/>
        <v/>
      </c>
      <c r="M4875" s="2">
        <f>SUM(INDEX(ch_table[AAT],1):ch_table[[#This Row],[AAT]])</f>
        <v>9.7590277777778116</v>
      </c>
    </row>
    <row r="4876" spans="1:13" x14ac:dyDescent="0.25">
      <c r="A4876">
        <v>312</v>
      </c>
      <c r="B4876" s="1">
        <v>43628</v>
      </c>
      <c r="C4876" s="7">
        <v>0.60624999999999996</v>
      </c>
      <c r="D4876" t="s">
        <v>297</v>
      </c>
      <c r="E4876" t="s">
        <v>3339</v>
      </c>
      <c r="F4876" t="s">
        <v>1724</v>
      </c>
      <c r="G4876" s="2">
        <v>8.3333333333333332E-3</v>
      </c>
      <c r="H4876" s="15" t="str">
        <f t="shared" si="152"/>
        <v/>
      </c>
      <c r="I4876" s="2">
        <f>SUM(INDEX(ch_table[Duration],1):ch_table[[#This Row],[Duration]])</f>
        <v>106.2090277777782</v>
      </c>
      <c r="J4876" s="7">
        <v>0.79166666666666663</v>
      </c>
      <c r="K4876" s="16" t="str" cm="1">
        <f t="array" ref="K48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6" s="7" t="str">
        <f t="shared" si="153"/>
        <v/>
      </c>
      <c r="M4876" s="2">
        <f>SUM(INDEX(ch_table[AAT],1):ch_table[[#This Row],[AAT]])</f>
        <v>9.7590277777778116</v>
      </c>
    </row>
    <row r="4877" spans="1:13" x14ac:dyDescent="0.25">
      <c r="A4877">
        <v>312</v>
      </c>
      <c r="B4877" s="1">
        <v>43628</v>
      </c>
      <c r="C4877" s="7">
        <v>0.61458333333333337</v>
      </c>
      <c r="D4877" t="s">
        <v>31</v>
      </c>
      <c r="E4877" t="s">
        <v>3340</v>
      </c>
      <c r="F4877" t="s">
        <v>1724</v>
      </c>
      <c r="G4877" s="2">
        <v>6.9444444444444447E-4</v>
      </c>
      <c r="H4877" s="15" t="str">
        <f t="shared" si="152"/>
        <v/>
      </c>
      <c r="I4877" s="2">
        <f>SUM(INDEX(ch_table[Duration],1):ch_table[[#This Row],[Duration]])</f>
        <v>106.20972222222265</v>
      </c>
      <c r="J4877" s="7">
        <v>0.79166666666666663</v>
      </c>
      <c r="K4877" s="16" t="str" cm="1">
        <f t="array" ref="K48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7" s="7" t="str">
        <f t="shared" si="153"/>
        <v/>
      </c>
      <c r="M4877" s="2">
        <f>SUM(INDEX(ch_table[AAT],1):ch_table[[#This Row],[AAT]])</f>
        <v>9.7590277777778116</v>
      </c>
    </row>
    <row r="4878" spans="1:13" x14ac:dyDescent="0.25">
      <c r="A4878">
        <v>312</v>
      </c>
      <c r="B4878" s="1">
        <v>43628</v>
      </c>
      <c r="C4878" s="7">
        <v>0.61527777777777781</v>
      </c>
      <c r="D4878" t="s">
        <v>297</v>
      </c>
      <c r="E4878" t="s">
        <v>3341</v>
      </c>
      <c r="F4878" t="s">
        <v>1724</v>
      </c>
      <c r="G4878" s="2">
        <v>6.2500000000000003E-3</v>
      </c>
      <c r="H4878" s="15" t="str">
        <f t="shared" si="152"/>
        <v/>
      </c>
      <c r="I4878" s="2">
        <f>SUM(INDEX(ch_table[Duration],1):ch_table[[#This Row],[Duration]])</f>
        <v>106.21597222222265</v>
      </c>
      <c r="J4878" s="7">
        <v>0.79166666666666663</v>
      </c>
      <c r="K4878" s="16" t="str" cm="1">
        <f t="array" ref="K48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8" s="7" t="str">
        <f t="shared" si="153"/>
        <v/>
      </c>
      <c r="M4878" s="2">
        <f>SUM(INDEX(ch_table[AAT],1):ch_table[[#This Row],[AAT]])</f>
        <v>9.7590277777778116</v>
      </c>
    </row>
    <row r="4879" spans="1:13" x14ac:dyDescent="0.25">
      <c r="A4879">
        <v>312</v>
      </c>
      <c r="B4879" s="1">
        <v>43628</v>
      </c>
      <c r="C4879" s="7">
        <v>0.62152777777777779</v>
      </c>
      <c r="D4879" t="s">
        <v>1424</v>
      </c>
      <c r="E4879" t="s">
        <v>3342</v>
      </c>
      <c r="F4879" t="s">
        <v>2140</v>
      </c>
      <c r="G4879" s="2">
        <v>6.9444444444444447E-4</v>
      </c>
      <c r="H4879" s="15" t="str">
        <f t="shared" si="152"/>
        <v/>
      </c>
      <c r="I4879" s="2">
        <f>SUM(INDEX(ch_table[Duration],1):ch_table[[#This Row],[Duration]])</f>
        <v>106.21666666666709</v>
      </c>
      <c r="J4879" s="7">
        <v>0.79166666666666663</v>
      </c>
      <c r="K4879" s="16" t="str" cm="1">
        <f t="array" ref="K48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79" s="7" t="str">
        <f t="shared" si="153"/>
        <v/>
      </c>
      <c r="M4879" s="2">
        <f>SUM(INDEX(ch_table[AAT],1):ch_table[[#This Row],[AAT]])</f>
        <v>9.7590277777778116</v>
      </c>
    </row>
    <row r="4880" spans="1:13" x14ac:dyDescent="0.25">
      <c r="A4880">
        <v>312</v>
      </c>
      <c r="B4880" s="1">
        <v>43628</v>
      </c>
      <c r="C4880" s="7">
        <v>0.62222222222222223</v>
      </c>
      <c r="D4880" t="s">
        <v>297</v>
      </c>
      <c r="E4880" t="s">
        <v>3341</v>
      </c>
      <c r="F4880" t="s">
        <v>1724</v>
      </c>
      <c r="G4880" s="2">
        <v>2.7777777777777779E-3</v>
      </c>
      <c r="H4880" s="15" t="str">
        <f t="shared" si="152"/>
        <v/>
      </c>
      <c r="I4880" s="2">
        <f>SUM(INDEX(ch_table[Duration],1):ch_table[[#This Row],[Duration]])</f>
        <v>106.21944444444487</v>
      </c>
      <c r="J4880" s="7">
        <v>0.79166666666666663</v>
      </c>
      <c r="K4880" s="16" t="str" cm="1">
        <f t="array" ref="K48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0" s="7" t="str">
        <f t="shared" si="153"/>
        <v/>
      </c>
      <c r="M4880" s="2">
        <f>SUM(INDEX(ch_table[AAT],1):ch_table[[#This Row],[AAT]])</f>
        <v>9.7590277777778116</v>
      </c>
    </row>
    <row r="4881" spans="1:13" x14ac:dyDescent="0.25">
      <c r="A4881">
        <v>312</v>
      </c>
      <c r="B4881" s="1">
        <v>43628</v>
      </c>
      <c r="C4881" s="7">
        <v>0.625</v>
      </c>
      <c r="D4881" t="s">
        <v>31</v>
      </c>
      <c r="E4881" t="s">
        <v>3343</v>
      </c>
      <c r="F4881" t="s">
        <v>1724</v>
      </c>
      <c r="G4881" s="2">
        <v>6.9444444444444447E-4</v>
      </c>
      <c r="H4881" s="15" t="str">
        <f t="shared" si="152"/>
        <v/>
      </c>
      <c r="I4881" s="2">
        <f>SUM(INDEX(ch_table[Duration],1):ch_table[[#This Row],[Duration]])</f>
        <v>106.22013888888932</v>
      </c>
      <c r="J4881" s="7">
        <v>0.79166666666666663</v>
      </c>
      <c r="K4881" s="16" t="str" cm="1">
        <f t="array" ref="K48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1" s="7" t="str">
        <f t="shared" si="153"/>
        <v/>
      </c>
      <c r="M4881" s="2">
        <f>SUM(INDEX(ch_table[AAT],1):ch_table[[#This Row],[AAT]])</f>
        <v>9.7590277777778116</v>
      </c>
    </row>
    <row r="4882" spans="1:13" x14ac:dyDescent="0.25">
      <c r="A4882">
        <v>312</v>
      </c>
      <c r="B4882" s="1">
        <v>43628</v>
      </c>
      <c r="C4882" s="7">
        <v>0.62569444444444444</v>
      </c>
      <c r="D4882" t="s">
        <v>297</v>
      </c>
      <c r="E4882" t="s">
        <v>3341</v>
      </c>
      <c r="F4882" t="s">
        <v>1724</v>
      </c>
      <c r="G4882" s="2">
        <v>8.3333333333333332E-3</v>
      </c>
      <c r="H4882" s="15" t="str">
        <f t="shared" si="152"/>
        <v/>
      </c>
      <c r="I4882" s="2">
        <f>SUM(INDEX(ch_table[Duration],1):ch_table[[#This Row],[Duration]])</f>
        <v>106.22847222222266</v>
      </c>
      <c r="J4882" s="7">
        <v>0.79166666666666663</v>
      </c>
      <c r="K4882" s="16" t="str" cm="1">
        <f t="array" ref="K48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2" s="7" t="str">
        <f t="shared" si="153"/>
        <v/>
      </c>
      <c r="M4882" s="2">
        <f>SUM(INDEX(ch_table[AAT],1):ch_table[[#This Row],[AAT]])</f>
        <v>9.7590277777778116</v>
      </c>
    </row>
    <row r="4883" spans="1:13" x14ac:dyDescent="0.25">
      <c r="A4883">
        <v>312</v>
      </c>
      <c r="B4883" s="1">
        <v>43628</v>
      </c>
      <c r="C4883" s="7">
        <v>0.63402777777777775</v>
      </c>
      <c r="D4883" t="s">
        <v>31</v>
      </c>
      <c r="E4883" t="s">
        <v>3344</v>
      </c>
      <c r="F4883" t="s">
        <v>1724</v>
      </c>
      <c r="G4883" s="2">
        <v>6.9444444444444447E-4</v>
      </c>
      <c r="H4883" s="15" t="str">
        <f t="shared" si="152"/>
        <v/>
      </c>
      <c r="I4883" s="2">
        <f>SUM(INDEX(ch_table[Duration],1):ch_table[[#This Row],[Duration]])</f>
        <v>106.22916666666711</v>
      </c>
      <c r="J4883" s="7">
        <v>0.79166666666666663</v>
      </c>
      <c r="K4883" s="16" t="str" cm="1">
        <f t="array" ref="K48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3" s="7" t="str">
        <f t="shared" si="153"/>
        <v/>
      </c>
      <c r="M4883" s="2">
        <f>SUM(INDEX(ch_table[AAT],1):ch_table[[#This Row],[AAT]])</f>
        <v>9.7590277777778116</v>
      </c>
    </row>
    <row r="4884" spans="1:13" x14ac:dyDescent="0.25">
      <c r="A4884">
        <v>312</v>
      </c>
      <c r="B4884" s="1">
        <v>43628</v>
      </c>
      <c r="C4884" s="7">
        <v>0.63472222222222219</v>
      </c>
      <c r="D4884" t="s">
        <v>297</v>
      </c>
      <c r="E4884" t="s">
        <v>3341</v>
      </c>
      <c r="F4884" t="s">
        <v>1724</v>
      </c>
      <c r="G4884" s="2">
        <v>6.9444444444444441E-3</v>
      </c>
      <c r="H4884" s="15" t="str">
        <f t="shared" si="152"/>
        <v/>
      </c>
      <c r="I4884" s="2">
        <f>SUM(INDEX(ch_table[Duration],1):ch_table[[#This Row],[Duration]])</f>
        <v>106.23611111111155</v>
      </c>
      <c r="J4884" s="7">
        <v>0.79166666666666663</v>
      </c>
      <c r="K4884" s="16" t="str" cm="1">
        <f t="array" ref="K48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4" s="7" t="str">
        <f t="shared" si="153"/>
        <v/>
      </c>
      <c r="M4884" s="2">
        <f>SUM(INDEX(ch_table[AAT],1):ch_table[[#This Row],[AAT]])</f>
        <v>9.7590277777778116</v>
      </c>
    </row>
    <row r="4885" spans="1:13" x14ac:dyDescent="0.25">
      <c r="A4885">
        <v>312</v>
      </c>
      <c r="B4885" s="1">
        <v>43628</v>
      </c>
      <c r="C4885" s="7">
        <v>0.64166666666666672</v>
      </c>
      <c r="D4885" t="s">
        <v>31</v>
      </c>
      <c r="E4885" t="s">
        <v>3345</v>
      </c>
      <c r="F4885" t="s">
        <v>1724</v>
      </c>
      <c r="G4885" s="2">
        <v>6.9444444444444447E-4</v>
      </c>
      <c r="H4885" s="15" t="str">
        <f t="shared" si="152"/>
        <v/>
      </c>
      <c r="I4885" s="2">
        <f>SUM(INDEX(ch_table[Duration],1):ch_table[[#This Row],[Duration]])</f>
        <v>106.236805555556</v>
      </c>
      <c r="J4885" s="7">
        <v>0.79166666666666663</v>
      </c>
      <c r="K4885" s="16" t="str" cm="1">
        <f t="array" ref="K48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5" s="7" t="str">
        <f t="shared" si="153"/>
        <v/>
      </c>
      <c r="M4885" s="2">
        <f>SUM(INDEX(ch_table[AAT],1):ch_table[[#This Row],[AAT]])</f>
        <v>9.7590277777778116</v>
      </c>
    </row>
    <row r="4886" spans="1:13" x14ac:dyDescent="0.25">
      <c r="A4886">
        <v>312</v>
      </c>
      <c r="B4886" s="1">
        <v>43628</v>
      </c>
      <c r="C4886" s="7">
        <v>0.64236111111111116</v>
      </c>
      <c r="D4886" t="s">
        <v>297</v>
      </c>
      <c r="E4886" t="s">
        <v>3346</v>
      </c>
      <c r="F4886" t="s">
        <v>1724</v>
      </c>
      <c r="G4886" s="2">
        <v>5.5555555555555552E-2</v>
      </c>
      <c r="H4886" s="15" t="str">
        <f t="shared" si="152"/>
        <v/>
      </c>
      <c r="I4886" s="2">
        <f>SUM(INDEX(ch_table[Duration],1):ch_table[[#This Row],[Duration]])</f>
        <v>106.29236111111156</v>
      </c>
      <c r="J4886" s="7">
        <v>0.79166666666666663</v>
      </c>
      <c r="K4886" s="16" t="str" cm="1">
        <f t="array" ref="K48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6" s="7" t="str">
        <f t="shared" si="153"/>
        <v/>
      </c>
      <c r="M4886" s="2">
        <f>SUM(INDEX(ch_table[AAT],1):ch_table[[#This Row],[AAT]])</f>
        <v>9.7590277777778116</v>
      </c>
    </row>
    <row r="4887" spans="1:13" x14ac:dyDescent="0.25">
      <c r="A4887">
        <v>312</v>
      </c>
      <c r="B4887" s="1">
        <v>43628</v>
      </c>
      <c r="C4887" s="7">
        <v>0.69791666666666663</v>
      </c>
      <c r="D4887" t="s">
        <v>297</v>
      </c>
      <c r="E4887" t="s">
        <v>3347</v>
      </c>
      <c r="G4887" s="2">
        <v>3.5416666666666673E-2</v>
      </c>
      <c r="H4887" s="15" t="str">
        <f t="shared" si="152"/>
        <v/>
      </c>
      <c r="I4887" s="2">
        <f>SUM(INDEX(ch_table[Duration],1):ch_table[[#This Row],[Duration]])</f>
        <v>106.32777777777822</v>
      </c>
      <c r="J4887" s="7">
        <v>0.79166666666666663</v>
      </c>
      <c r="K4887" s="16" t="str" cm="1">
        <f t="array" ref="K48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7" s="7" t="str">
        <f t="shared" si="153"/>
        <v/>
      </c>
      <c r="M4887" s="2">
        <f>SUM(INDEX(ch_table[AAT],1):ch_table[[#This Row],[AAT]])</f>
        <v>9.7590277777778116</v>
      </c>
    </row>
    <row r="4888" spans="1:13" x14ac:dyDescent="0.25">
      <c r="A4888">
        <v>312</v>
      </c>
      <c r="B4888" s="1">
        <v>43628</v>
      </c>
      <c r="C4888" s="7">
        <v>0.73333333333333328</v>
      </c>
      <c r="D4888" t="s">
        <v>34</v>
      </c>
      <c r="E4888" t="s">
        <v>481</v>
      </c>
      <c r="F4888" t="s">
        <v>2140</v>
      </c>
      <c r="G4888" s="2">
        <v>6.9444444444444447E-4</v>
      </c>
      <c r="H4888" s="15" t="str">
        <f t="shared" si="152"/>
        <v/>
      </c>
      <c r="I4888" s="2">
        <f>SUM(INDEX(ch_table[Duration],1):ch_table[[#This Row],[Duration]])</f>
        <v>106.32847222222267</v>
      </c>
      <c r="J4888" s="7">
        <v>0.79166666666666663</v>
      </c>
      <c r="K4888" s="16" t="str" cm="1">
        <f t="array" ref="K48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8" s="7" t="str">
        <f t="shared" si="153"/>
        <v/>
      </c>
      <c r="M4888" s="2">
        <f>SUM(INDEX(ch_table[AAT],1):ch_table[[#This Row],[AAT]])</f>
        <v>9.7590277777778116</v>
      </c>
    </row>
    <row r="4889" spans="1:13" x14ac:dyDescent="0.25">
      <c r="A4889">
        <v>312</v>
      </c>
      <c r="B4889" s="1">
        <v>43628</v>
      </c>
      <c r="C4889" s="7">
        <v>0.73402777777777772</v>
      </c>
      <c r="D4889" t="s">
        <v>297</v>
      </c>
      <c r="E4889" t="s">
        <v>3348</v>
      </c>
      <c r="G4889" s="2">
        <v>2.569444444444444E-2</v>
      </c>
      <c r="H4889" s="15" t="str">
        <f t="shared" si="152"/>
        <v/>
      </c>
      <c r="I4889" s="2">
        <f>SUM(INDEX(ch_table[Duration],1):ch_table[[#This Row],[Duration]])</f>
        <v>106.35416666666711</v>
      </c>
      <c r="J4889" s="7">
        <v>0.79166666666666663</v>
      </c>
      <c r="K4889" s="16" t="str" cm="1">
        <f t="array" ref="K48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89" s="7" t="str">
        <f t="shared" si="153"/>
        <v/>
      </c>
      <c r="M4889" s="2">
        <f>SUM(INDEX(ch_table[AAT],1):ch_table[[#This Row],[AAT]])</f>
        <v>9.7590277777778116</v>
      </c>
    </row>
    <row r="4890" spans="1:13" x14ac:dyDescent="0.25">
      <c r="A4890">
        <v>312</v>
      </c>
      <c r="B4890" s="1">
        <v>43628</v>
      </c>
      <c r="C4890" s="7">
        <v>0.75972222222222219</v>
      </c>
      <c r="D4890" t="s">
        <v>34</v>
      </c>
      <c r="E4890" t="s">
        <v>2506</v>
      </c>
      <c r="F4890" t="s">
        <v>2140</v>
      </c>
      <c r="G4890" s="2">
        <v>6.9444444444444447E-4</v>
      </c>
      <c r="H4890" s="15" t="str">
        <f t="shared" si="152"/>
        <v/>
      </c>
      <c r="I4890" s="2">
        <f>SUM(INDEX(ch_table[Duration],1):ch_table[[#This Row],[Duration]])</f>
        <v>106.35486111111156</v>
      </c>
      <c r="J4890" s="7">
        <v>0.79166666666666663</v>
      </c>
      <c r="K4890" s="16" t="str" cm="1">
        <f t="array" ref="K48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90" s="7" t="str">
        <f t="shared" si="153"/>
        <v/>
      </c>
      <c r="M4890" s="2">
        <f>SUM(INDEX(ch_table[AAT],1):ch_table[[#This Row],[AAT]])</f>
        <v>9.7590277777778116</v>
      </c>
    </row>
    <row r="4891" spans="1:13" x14ac:dyDescent="0.25">
      <c r="A4891">
        <v>312</v>
      </c>
      <c r="B4891" s="1">
        <v>43628</v>
      </c>
      <c r="C4891" s="7">
        <v>0.76041666666666663</v>
      </c>
      <c r="D4891" t="s">
        <v>297</v>
      </c>
      <c r="E4891" t="s">
        <v>3348</v>
      </c>
      <c r="G4891" s="2">
        <v>3.9583333333333331E-2</v>
      </c>
      <c r="H4891" s="15" t="str">
        <f t="shared" si="152"/>
        <v/>
      </c>
      <c r="I4891" s="2">
        <f>SUM(INDEX(ch_table[Duration],1):ch_table[[#This Row],[Duration]])</f>
        <v>106.3944444444449</v>
      </c>
      <c r="J4891" s="7">
        <v>0.79166666666666663</v>
      </c>
      <c r="K4891" s="16" cm="1">
        <f t="array" ref="K48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4891" s="7" t="str">
        <f t="shared" si="153"/>
        <v/>
      </c>
      <c r="M4891" s="2">
        <f>SUM(INDEX(ch_table[AAT],1):ch_table[[#This Row],[AAT]])</f>
        <v>9.7673611111111445</v>
      </c>
    </row>
    <row r="4892" spans="1:13" x14ac:dyDescent="0.25">
      <c r="A4892">
        <v>312</v>
      </c>
      <c r="B4892" s="1">
        <v>43628</v>
      </c>
      <c r="C4892" s="7">
        <v>0.8</v>
      </c>
      <c r="D4892" t="s">
        <v>297</v>
      </c>
      <c r="E4892" t="s">
        <v>3349</v>
      </c>
      <c r="G4892" s="2">
        <v>5.486111111111111E-2</v>
      </c>
      <c r="H4892" s="15" t="str">
        <f t="shared" si="152"/>
        <v/>
      </c>
      <c r="I4892" s="2">
        <f>SUM(INDEX(ch_table[Duration],1):ch_table[[#This Row],[Duration]])</f>
        <v>106.44930555555601</v>
      </c>
      <c r="J4892" s="7">
        <v>0.79166666666666663</v>
      </c>
      <c r="K4892" s="16" cm="1">
        <f t="array" ref="K48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5.486111111111111E-2</v>
      </c>
      <c r="L4892" s="7" t="str">
        <f t="shared" si="153"/>
        <v/>
      </c>
      <c r="M4892" s="2">
        <f>SUM(INDEX(ch_table[AAT],1):ch_table[[#This Row],[AAT]])</f>
        <v>9.8222222222222548</v>
      </c>
    </row>
    <row r="4893" spans="1:13" x14ac:dyDescent="0.25">
      <c r="A4893">
        <v>312</v>
      </c>
      <c r="B4893" s="1">
        <v>43628</v>
      </c>
      <c r="C4893" s="7">
        <v>0.85486111111111107</v>
      </c>
      <c r="D4893" t="s">
        <v>23</v>
      </c>
      <c r="E4893" t="s">
        <v>3350</v>
      </c>
      <c r="G4893" s="2">
        <v>1.458333333333333E-2</v>
      </c>
      <c r="H4893" s="15" t="str">
        <f t="shared" si="152"/>
        <v/>
      </c>
      <c r="I4893" s="2">
        <f>SUM(INDEX(ch_table[Duration],1):ch_table[[#This Row],[Duration]])</f>
        <v>106.46388888888934</v>
      </c>
      <c r="J4893" s="7">
        <v>0.79166666666666663</v>
      </c>
      <c r="K4893" s="16" cm="1">
        <f t="array" ref="K48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1.458333333333333E-2</v>
      </c>
      <c r="L4893" s="7" t="str">
        <f t="shared" si="153"/>
        <v/>
      </c>
      <c r="M4893" s="2">
        <f>SUM(INDEX(ch_table[AAT],1):ch_table[[#This Row],[AAT]])</f>
        <v>9.8368055555555873</v>
      </c>
    </row>
    <row r="4894" spans="1:13" x14ac:dyDescent="0.25">
      <c r="A4894">
        <v>312</v>
      </c>
      <c r="B4894" s="1">
        <v>43628</v>
      </c>
      <c r="C4894" s="7">
        <v>0.86944444444444446</v>
      </c>
      <c r="D4894" t="s">
        <v>8</v>
      </c>
      <c r="H4894" s="15">
        <f t="shared" si="152"/>
        <v>0.39027777777777778</v>
      </c>
      <c r="I4894" s="2">
        <f>SUM(INDEX(ch_table[Duration],1):ch_table[[#This Row],[Duration]])</f>
        <v>106.46388888888934</v>
      </c>
      <c r="J4894" s="7">
        <v>0.79166666666666663</v>
      </c>
      <c r="K4894" s="16" t="str" cm="1">
        <f t="array" ref="K48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94" s="7">
        <f t="shared" si="153"/>
        <v>7.7777777777777862E-2</v>
      </c>
      <c r="M4894" s="2">
        <f>SUM(INDEX(ch_table[AAT],1):ch_table[[#This Row],[AAT]])</f>
        <v>9.8368055555555873</v>
      </c>
    </row>
    <row r="4895" spans="1:13" x14ac:dyDescent="0.25">
      <c r="A4895">
        <v>313</v>
      </c>
      <c r="B4895" s="1">
        <v>43629</v>
      </c>
      <c r="C4895" s="7">
        <v>0.39583333333333331</v>
      </c>
      <c r="D4895" t="s">
        <v>13</v>
      </c>
      <c r="G4895" s="2">
        <v>2.7777777777777779E-3</v>
      </c>
      <c r="H4895" s="15" t="str">
        <f t="shared" si="152"/>
        <v/>
      </c>
      <c r="I4895" s="2">
        <f>SUM(INDEX(ch_table[Duration],1):ch_table[[#This Row],[Duration]])</f>
        <v>106.46666666666712</v>
      </c>
      <c r="J4895" s="7">
        <v>0.70833333333333337</v>
      </c>
      <c r="K4895" s="16" t="str" cm="1">
        <f t="array" ref="K48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95" s="7" t="str">
        <f t="shared" si="153"/>
        <v/>
      </c>
      <c r="M4895" s="2">
        <f>SUM(INDEX(ch_table[AAT],1):ch_table[[#This Row],[AAT]])</f>
        <v>9.8368055555555873</v>
      </c>
    </row>
    <row r="4896" spans="1:13" x14ac:dyDescent="0.25">
      <c r="A4896">
        <v>313</v>
      </c>
      <c r="B4896" s="1">
        <v>43629</v>
      </c>
      <c r="C4896" s="7">
        <v>0.39861111111111108</v>
      </c>
      <c r="D4896" t="s">
        <v>52</v>
      </c>
      <c r="E4896" t="s">
        <v>380</v>
      </c>
      <c r="G4896" s="2">
        <v>3.2638888888888891E-2</v>
      </c>
      <c r="H4896" s="15" t="str">
        <f t="shared" si="152"/>
        <v/>
      </c>
      <c r="I4896" s="2">
        <f>SUM(INDEX(ch_table[Duration],1):ch_table[[#This Row],[Duration]])</f>
        <v>106.49930555555601</v>
      </c>
      <c r="J4896" s="7">
        <v>0.70833333333333337</v>
      </c>
      <c r="K4896" s="16" t="str" cm="1">
        <f t="array" ref="K48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96" s="7" t="str">
        <f t="shared" si="153"/>
        <v/>
      </c>
      <c r="M4896" s="2">
        <f>SUM(INDEX(ch_table[AAT],1):ch_table[[#This Row],[AAT]])</f>
        <v>9.8368055555555873</v>
      </c>
    </row>
    <row r="4897" spans="1:13" x14ac:dyDescent="0.25">
      <c r="A4897">
        <v>313</v>
      </c>
      <c r="B4897" s="1">
        <v>43629</v>
      </c>
      <c r="C4897" s="7">
        <v>0.43125000000000002</v>
      </c>
      <c r="D4897" t="s">
        <v>54</v>
      </c>
      <c r="E4897" t="s">
        <v>380</v>
      </c>
      <c r="G4897" s="2">
        <v>1.388888888888889E-2</v>
      </c>
      <c r="H4897" s="15" t="str">
        <f t="shared" si="152"/>
        <v/>
      </c>
      <c r="I4897" s="2">
        <f>SUM(INDEX(ch_table[Duration],1):ch_table[[#This Row],[Duration]])</f>
        <v>106.51319444444489</v>
      </c>
      <c r="J4897" s="7">
        <v>0.70833333333333337</v>
      </c>
      <c r="K4897" s="16" t="str" cm="1">
        <f t="array" ref="K48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97" s="7" t="str">
        <f t="shared" si="153"/>
        <v/>
      </c>
      <c r="M4897" s="2">
        <f>SUM(INDEX(ch_table[AAT],1):ch_table[[#This Row],[AAT]])</f>
        <v>9.8368055555555873</v>
      </c>
    </row>
    <row r="4898" spans="1:13" x14ac:dyDescent="0.25">
      <c r="A4898">
        <v>313</v>
      </c>
      <c r="B4898" s="1">
        <v>43629</v>
      </c>
      <c r="C4898" s="7">
        <v>0.44513888888888892</v>
      </c>
      <c r="D4898" t="s">
        <v>55</v>
      </c>
      <c r="E4898" t="s">
        <v>3351</v>
      </c>
      <c r="G4898" s="2">
        <v>2.2916666666666669E-2</v>
      </c>
      <c r="H4898" s="15" t="str">
        <f t="shared" si="152"/>
        <v/>
      </c>
      <c r="I4898" s="2">
        <f>SUM(INDEX(ch_table[Duration],1):ch_table[[#This Row],[Duration]])</f>
        <v>106.53611111111155</v>
      </c>
      <c r="J4898" s="7">
        <v>0.70833333333333337</v>
      </c>
      <c r="K4898" s="16" t="str" cm="1">
        <f t="array" ref="K48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98" s="7" t="str">
        <f t="shared" si="153"/>
        <v/>
      </c>
      <c r="M4898" s="2">
        <f>SUM(INDEX(ch_table[AAT],1):ch_table[[#This Row],[AAT]])</f>
        <v>9.8368055555555873</v>
      </c>
    </row>
    <row r="4899" spans="1:13" x14ac:dyDescent="0.25">
      <c r="A4899">
        <v>313</v>
      </c>
      <c r="B4899" s="1">
        <v>43629</v>
      </c>
      <c r="C4899" s="7">
        <v>0.46805555555555561</v>
      </c>
      <c r="D4899" t="s">
        <v>55</v>
      </c>
      <c r="E4899" t="s">
        <v>3352</v>
      </c>
      <c r="G4899" s="2">
        <v>1.041666666666667E-2</v>
      </c>
      <c r="H4899" s="15" t="str">
        <f t="shared" si="152"/>
        <v/>
      </c>
      <c r="I4899" s="2">
        <f>SUM(INDEX(ch_table[Duration],1):ch_table[[#This Row],[Duration]])</f>
        <v>106.54652777777822</v>
      </c>
      <c r="J4899" s="7">
        <v>0.70833333333333337</v>
      </c>
      <c r="K4899" s="16" t="str" cm="1">
        <f t="array" ref="K48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899" s="7" t="str">
        <f t="shared" si="153"/>
        <v/>
      </c>
      <c r="M4899" s="2">
        <f>SUM(INDEX(ch_table[AAT],1):ch_table[[#This Row],[AAT]])</f>
        <v>9.8368055555555873</v>
      </c>
    </row>
    <row r="4900" spans="1:13" x14ac:dyDescent="0.25">
      <c r="A4900">
        <v>313</v>
      </c>
      <c r="B4900" s="1">
        <v>43629</v>
      </c>
      <c r="C4900" s="7">
        <v>0.47847222222222219</v>
      </c>
      <c r="D4900" t="s">
        <v>29</v>
      </c>
      <c r="E4900" t="s">
        <v>30</v>
      </c>
      <c r="G4900" s="2">
        <v>3.3333333333333333E-2</v>
      </c>
      <c r="H4900" s="15" t="str">
        <f t="shared" si="152"/>
        <v/>
      </c>
      <c r="I4900" s="2">
        <f>SUM(INDEX(ch_table[Duration],1):ch_table[[#This Row],[Duration]])</f>
        <v>106.57986111111155</v>
      </c>
      <c r="J4900" s="7">
        <v>0.70833333333333337</v>
      </c>
      <c r="K4900" s="16" t="str" cm="1">
        <f t="array" ref="K49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0" s="7" t="str">
        <f t="shared" si="153"/>
        <v/>
      </c>
      <c r="M4900" s="2">
        <f>SUM(INDEX(ch_table[AAT],1):ch_table[[#This Row],[AAT]])</f>
        <v>9.8368055555555873</v>
      </c>
    </row>
    <row r="4901" spans="1:13" x14ac:dyDescent="0.25">
      <c r="A4901">
        <v>313</v>
      </c>
      <c r="B4901" s="1">
        <v>43629</v>
      </c>
      <c r="C4901" s="7">
        <v>0.51180555555555551</v>
      </c>
      <c r="D4901" t="s">
        <v>25</v>
      </c>
      <c r="E4901" t="s">
        <v>3353</v>
      </c>
      <c r="G4901" s="2">
        <v>2.2916666666666669E-2</v>
      </c>
      <c r="H4901" s="15" t="str">
        <f t="shared" si="152"/>
        <v/>
      </c>
      <c r="I4901" s="2">
        <f>SUM(INDEX(ch_table[Duration],1):ch_table[[#This Row],[Duration]])</f>
        <v>106.60277777777821</v>
      </c>
      <c r="J4901" s="7">
        <v>0.70833333333333337</v>
      </c>
      <c r="K4901" s="16" t="str" cm="1">
        <f t="array" ref="K49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1" s="7" t="str">
        <f t="shared" si="153"/>
        <v/>
      </c>
      <c r="M4901" s="2">
        <f>SUM(INDEX(ch_table[AAT],1):ch_table[[#This Row],[AAT]])</f>
        <v>9.8368055555555873</v>
      </c>
    </row>
    <row r="4902" spans="1:13" x14ac:dyDescent="0.25">
      <c r="A4902">
        <v>313</v>
      </c>
      <c r="B4902" s="1">
        <v>43629</v>
      </c>
      <c r="C4902" s="7">
        <v>0.53472222222222221</v>
      </c>
      <c r="D4902" t="s">
        <v>2119</v>
      </c>
      <c r="E4902" t="s">
        <v>3354</v>
      </c>
      <c r="G4902" s="2">
        <v>0.1</v>
      </c>
      <c r="H4902" s="15" t="str">
        <f t="shared" si="152"/>
        <v/>
      </c>
      <c r="I4902" s="2">
        <f>SUM(INDEX(ch_table[Duration],1):ch_table[[#This Row],[Duration]])</f>
        <v>106.70277777777821</v>
      </c>
      <c r="J4902" s="7">
        <v>0.70833333333333337</v>
      </c>
      <c r="K4902" s="16" t="str" cm="1">
        <f t="array" ref="K49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2" s="7" t="str">
        <f t="shared" si="153"/>
        <v/>
      </c>
      <c r="M4902" s="2">
        <f>SUM(INDEX(ch_table[AAT],1):ch_table[[#This Row],[AAT]])</f>
        <v>9.8368055555555873</v>
      </c>
    </row>
    <row r="4903" spans="1:13" x14ac:dyDescent="0.25">
      <c r="A4903">
        <v>313</v>
      </c>
      <c r="B4903" s="1">
        <v>43629</v>
      </c>
      <c r="C4903" s="7">
        <v>0.63472222222222219</v>
      </c>
      <c r="D4903" t="s">
        <v>2119</v>
      </c>
      <c r="E4903" t="s">
        <v>3355</v>
      </c>
      <c r="G4903" s="2">
        <v>6.805555555555555E-2</v>
      </c>
      <c r="H4903" s="15" t="str">
        <f t="shared" si="152"/>
        <v/>
      </c>
      <c r="I4903" s="2">
        <f>SUM(INDEX(ch_table[Duration],1):ch_table[[#This Row],[Duration]])</f>
        <v>106.77083333333377</v>
      </c>
      <c r="J4903" s="7">
        <v>0.70833333333333337</v>
      </c>
      <c r="K4903" s="16" t="str" cm="1">
        <f t="array" ref="K49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3" s="7" t="str">
        <f t="shared" si="153"/>
        <v/>
      </c>
      <c r="M4903" s="2">
        <f>SUM(INDEX(ch_table[AAT],1):ch_table[[#This Row],[AAT]])</f>
        <v>9.8368055555555873</v>
      </c>
    </row>
    <row r="4904" spans="1:13" x14ac:dyDescent="0.25">
      <c r="A4904">
        <v>313</v>
      </c>
      <c r="B4904" s="1">
        <v>43629</v>
      </c>
      <c r="C4904" s="7">
        <v>0.70277777777777772</v>
      </c>
      <c r="D4904" t="s">
        <v>23</v>
      </c>
      <c r="E4904" t="s">
        <v>3356</v>
      </c>
      <c r="G4904" s="2">
        <v>1.805555555555555E-2</v>
      </c>
      <c r="H4904" s="15" t="str">
        <f t="shared" si="152"/>
        <v/>
      </c>
      <c r="I4904" s="2">
        <f>SUM(INDEX(ch_table[Duration],1):ch_table[[#This Row],[Duration]])</f>
        <v>106.78888888888932</v>
      </c>
      <c r="J4904" s="7">
        <v>0.70833333333333337</v>
      </c>
      <c r="K4904" s="16" cm="1">
        <f t="array" ref="K49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1.2499999999999956E-2</v>
      </c>
      <c r="L4904" s="7" t="str">
        <f t="shared" si="153"/>
        <v/>
      </c>
      <c r="M4904" s="2">
        <f>SUM(INDEX(ch_table[AAT],1):ch_table[[#This Row],[AAT]])</f>
        <v>9.8493055555555866</v>
      </c>
    </row>
    <row r="4905" spans="1:13" x14ac:dyDescent="0.25">
      <c r="A4905">
        <v>313</v>
      </c>
      <c r="B4905" s="1">
        <v>43629</v>
      </c>
      <c r="C4905" s="7">
        <v>0.72083333333333333</v>
      </c>
      <c r="D4905" t="s">
        <v>8</v>
      </c>
      <c r="H4905" s="15">
        <f t="shared" si="152"/>
        <v>0.32500000000000001</v>
      </c>
      <c r="I4905" s="2">
        <f>SUM(INDEX(ch_table[Duration],1):ch_table[[#This Row],[Duration]])</f>
        <v>106.78888888888932</v>
      </c>
      <c r="J4905" s="7">
        <v>0.70833333333333337</v>
      </c>
      <c r="K4905" s="16" t="str" cm="1">
        <f t="array" ref="K49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5" s="7">
        <f t="shared" si="153"/>
        <v>1.2499999999999956E-2</v>
      </c>
      <c r="M4905" s="2">
        <f>SUM(INDEX(ch_table[AAT],1):ch_table[[#This Row],[AAT]])</f>
        <v>9.8493055555555866</v>
      </c>
    </row>
    <row r="4906" spans="1:13" x14ac:dyDescent="0.25">
      <c r="A4906">
        <v>314</v>
      </c>
      <c r="B4906" s="1">
        <v>43633</v>
      </c>
      <c r="C4906" s="7">
        <v>0.60416666666666663</v>
      </c>
      <c r="D4906" t="s">
        <v>13</v>
      </c>
      <c r="G4906" s="2">
        <v>2.0833333333333329E-3</v>
      </c>
      <c r="H4906" s="15" t="str">
        <f t="shared" si="152"/>
        <v/>
      </c>
      <c r="I4906" s="2">
        <f>SUM(INDEX(ch_table[Duration],1):ch_table[[#This Row],[Duration]])</f>
        <v>106.79097222222265</v>
      </c>
      <c r="J4906" s="7">
        <v>0.91666666666666663</v>
      </c>
      <c r="K4906" s="16" t="str" cm="1">
        <f t="array" ref="K49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6" s="7" t="str">
        <f t="shared" si="153"/>
        <v/>
      </c>
      <c r="M4906" s="2">
        <f>SUM(INDEX(ch_table[AAT],1):ch_table[[#This Row],[AAT]])</f>
        <v>9.8493055555555866</v>
      </c>
    </row>
    <row r="4907" spans="1:13" x14ac:dyDescent="0.25">
      <c r="A4907">
        <v>314</v>
      </c>
      <c r="B4907" s="1">
        <v>43633</v>
      </c>
      <c r="C4907" s="7">
        <v>0.60624999999999996</v>
      </c>
      <c r="D4907" t="s">
        <v>52</v>
      </c>
      <c r="E4907" t="s">
        <v>760</v>
      </c>
      <c r="G4907" s="2">
        <v>3.1944444444444442E-2</v>
      </c>
      <c r="H4907" s="15" t="str">
        <f t="shared" si="152"/>
        <v/>
      </c>
      <c r="I4907" s="2">
        <f>SUM(INDEX(ch_table[Duration],1):ch_table[[#This Row],[Duration]])</f>
        <v>106.8229166666671</v>
      </c>
      <c r="J4907" s="7">
        <v>0.91666666666666663</v>
      </c>
      <c r="K4907" s="16" t="str" cm="1">
        <f t="array" ref="K49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7" s="7" t="str">
        <f t="shared" si="153"/>
        <v/>
      </c>
      <c r="M4907" s="2">
        <f>SUM(INDEX(ch_table[AAT],1):ch_table[[#This Row],[AAT]])</f>
        <v>9.8493055555555866</v>
      </c>
    </row>
    <row r="4908" spans="1:13" x14ac:dyDescent="0.25">
      <c r="A4908">
        <v>314</v>
      </c>
      <c r="B4908" s="1">
        <v>43633</v>
      </c>
      <c r="C4908" s="7">
        <v>0.6381944444444444</v>
      </c>
      <c r="D4908" t="s">
        <v>54</v>
      </c>
      <c r="E4908" t="s">
        <v>760</v>
      </c>
      <c r="G4908" s="2">
        <v>1.180555555555556E-2</v>
      </c>
      <c r="H4908" s="15" t="str">
        <f t="shared" si="152"/>
        <v/>
      </c>
      <c r="I4908" s="2">
        <f>SUM(INDEX(ch_table[Duration],1):ch_table[[#This Row],[Duration]])</f>
        <v>106.83472222222265</v>
      </c>
      <c r="J4908" s="7">
        <v>0.91666666666666663</v>
      </c>
      <c r="K4908" s="16" t="str" cm="1">
        <f t="array" ref="K49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8" s="7" t="str">
        <f t="shared" si="153"/>
        <v/>
      </c>
      <c r="M4908" s="2">
        <f>SUM(INDEX(ch_table[AAT],1):ch_table[[#This Row],[AAT]])</f>
        <v>9.8493055555555866</v>
      </c>
    </row>
    <row r="4909" spans="1:13" x14ac:dyDescent="0.25">
      <c r="A4909">
        <v>314</v>
      </c>
      <c r="B4909" s="1">
        <v>43633</v>
      </c>
      <c r="C4909" s="7">
        <v>0.65</v>
      </c>
      <c r="D4909" t="s">
        <v>55</v>
      </c>
      <c r="E4909" t="s">
        <v>3357</v>
      </c>
      <c r="G4909" s="2">
        <v>4.3749999999999997E-2</v>
      </c>
      <c r="H4909" s="15" t="str">
        <f t="shared" si="152"/>
        <v/>
      </c>
      <c r="I4909" s="2">
        <f>SUM(INDEX(ch_table[Duration],1):ch_table[[#This Row],[Duration]])</f>
        <v>106.87847222222265</v>
      </c>
      <c r="J4909" s="7">
        <v>0.91666666666666663</v>
      </c>
      <c r="K4909" s="16" t="str" cm="1">
        <f t="array" ref="K49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09" s="7" t="str">
        <f t="shared" si="153"/>
        <v/>
      </c>
      <c r="M4909" s="2">
        <f>SUM(INDEX(ch_table[AAT],1):ch_table[[#This Row],[AAT]])</f>
        <v>9.8493055555555866</v>
      </c>
    </row>
    <row r="4910" spans="1:13" x14ac:dyDescent="0.25">
      <c r="A4910">
        <v>314</v>
      </c>
      <c r="B4910" s="1">
        <v>43633</v>
      </c>
      <c r="C4910" s="7">
        <v>0.69374999999999998</v>
      </c>
      <c r="D4910" t="s">
        <v>55</v>
      </c>
      <c r="E4910" t="s">
        <v>3358</v>
      </c>
      <c r="G4910" s="2">
        <v>2.013888888888889E-2</v>
      </c>
      <c r="H4910" s="15" t="str">
        <f t="shared" si="152"/>
        <v/>
      </c>
      <c r="I4910" s="2">
        <f>SUM(INDEX(ch_table[Duration],1):ch_table[[#This Row],[Duration]])</f>
        <v>106.89861111111155</v>
      </c>
      <c r="J4910" s="7">
        <v>0.91666666666666663</v>
      </c>
      <c r="K4910" s="16" t="str" cm="1">
        <f t="array" ref="K49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0" s="7" t="str">
        <f t="shared" si="153"/>
        <v/>
      </c>
      <c r="M4910" s="2">
        <f>SUM(INDEX(ch_table[AAT],1):ch_table[[#This Row],[AAT]])</f>
        <v>9.8493055555555866</v>
      </c>
    </row>
    <row r="4911" spans="1:13" x14ac:dyDescent="0.25">
      <c r="A4911">
        <v>314</v>
      </c>
      <c r="B4911" s="1">
        <v>43633</v>
      </c>
      <c r="C4911" s="7">
        <v>0.71388888888888891</v>
      </c>
      <c r="D4911" t="s">
        <v>55</v>
      </c>
      <c r="E4911" t="s">
        <v>3359</v>
      </c>
      <c r="G4911" s="2">
        <v>3.2638888888888891E-2</v>
      </c>
      <c r="H4911" s="15" t="str">
        <f t="shared" si="152"/>
        <v/>
      </c>
      <c r="I4911" s="2">
        <f>SUM(INDEX(ch_table[Duration],1):ch_table[[#This Row],[Duration]])</f>
        <v>106.93125000000043</v>
      </c>
      <c r="J4911" s="7">
        <v>0.91666666666666663</v>
      </c>
      <c r="K4911" s="16" t="str" cm="1">
        <f t="array" ref="K49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1" s="7" t="str">
        <f t="shared" si="153"/>
        <v/>
      </c>
      <c r="M4911" s="2">
        <f>SUM(INDEX(ch_table[AAT],1):ch_table[[#This Row],[AAT]])</f>
        <v>9.8493055555555866</v>
      </c>
    </row>
    <row r="4912" spans="1:13" x14ac:dyDescent="0.25">
      <c r="A4912">
        <v>314</v>
      </c>
      <c r="B4912" s="1">
        <v>43633</v>
      </c>
      <c r="C4912" s="7">
        <v>0.74652777777777779</v>
      </c>
      <c r="D4912" t="s">
        <v>55</v>
      </c>
      <c r="E4912" t="s">
        <v>3360</v>
      </c>
      <c r="G4912" s="2">
        <v>3.0555555555555551E-2</v>
      </c>
      <c r="H4912" s="15" t="str">
        <f t="shared" si="152"/>
        <v/>
      </c>
      <c r="I4912" s="2">
        <f>SUM(INDEX(ch_table[Duration],1):ch_table[[#This Row],[Duration]])</f>
        <v>106.96180555555598</v>
      </c>
      <c r="J4912" s="7">
        <v>0.91666666666666663</v>
      </c>
      <c r="K4912" s="16" t="str" cm="1">
        <f t="array" ref="K49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2" s="7" t="str">
        <f t="shared" si="153"/>
        <v/>
      </c>
      <c r="M4912" s="2">
        <f>SUM(INDEX(ch_table[AAT],1):ch_table[[#This Row],[AAT]])</f>
        <v>9.8493055555555866</v>
      </c>
    </row>
    <row r="4913" spans="1:13" x14ac:dyDescent="0.25">
      <c r="A4913">
        <v>314</v>
      </c>
      <c r="B4913" s="1">
        <v>43633</v>
      </c>
      <c r="C4913" s="7">
        <v>0.77708333333333335</v>
      </c>
      <c r="D4913" t="s">
        <v>91</v>
      </c>
      <c r="E4913" t="s">
        <v>3361</v>
      </c>
      <c r="F4913" t="s">
        <v>289</v>
      </c>
      <c r="G4913" s="2">
        <v>2.013888888888889E-2</v>
      </c>
      <c r="H4913" s="15" t="str">
        <f t="shared" si="152"/>
        <v/>
      </c>
      <c r="I4913" s="2">
        <f>SUM(INDEX(ch_table[Duration],1):ch_table[[#This Row],[Duration]])</f>
        <v>106.98194444444488</v>
      </c>
      <c r="J4913" s="7">
        <v>0.91666666666666663</v>
      </c>
      <c r="K4913" s="16" t="str" cm="1">
        <f t="array" ref="K49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3" s="7" t="str">
        <f t="shared" si="153"/>
        <v/>
      </c>
      <c r="M4913" s="2">
        <f>SUM(INDEX(ch_table[AAT],1):ch_table[[#This Row],[AAT]])</f>
        <v>9.8493055555555866</v>
      </c>
    </row>
    <row r="4914" spans="1:13" x14ac:dyDescent="0.25">
      <c r="A4914">
        <v>314</v>
      </c>
      <c r="B4914" s="1">
        <v>43633</v>
      </c>
      <c r="C4914" s="7">
        <v>0.79722222222222228</v>
      </c>
      <c r="D4914" t="s">
        <v>23</v>
      </c>
      <c r="E4914" t="s">
        <v>3362</v>
      </c>
      <c r="G4914" s="2">
        <v>2.7083333333333331E-2</v>
      </c>
      <c r="H4914" s="15" t="str">
        <f t="shared" si="152"/>
        <v/>
      </c>
      <c r="I4914" s="2">
        <f>SUM(INDEX(ch_table[Duration],1):ch_table[[#This Row],[Duration]])</f>
        <v>107.00902777777821</v>
      </c>
      <c r="J4914" s="7">
        <v>0.91666666666666663</v>
      </c>
      <c r="K4914" s="16" t="str" cm="1">
        <f t="array" ref="K49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4" s="7" t="str">
        <f t="shared" si="153"/>
        <v/>
      </c>
      <c r="M4914" s="2">
        <f>SUM(INDEX(ch_table[AAT],1):ch_table[[#This Row],[AAT]])</f>
        <v>9.8493055555555866</v>
      </c>
    </row>
    <row r="4915" spans="1:13" x14ac:dyDescent="0.25">
      <c r="A4915">
        <v>314</v>
      </c>
      <c r="B4915" s="1">
        <v>43633</v>
      </c>
      <c r="C4915" s="7">
        <v>0.82430555555555551</v>
      </c>
      <c r="D4915" t="s">
        <v>8</v>
      </c>
      <c r="H4915" s="15">
        <f t="shared" si="152"/>
        <v>0.22013888888888888</v>
      </c>
      <c r="I4915" s="2">
        <f>SUM(INDEX(ch_table[Duration],1):ch_table[[#This Row],[Duration]])</f>
        <v>107.00902777777821</v>
      </c>
      <c r="J4915" s="7">
        <v>0.91666666666666663</v>
      </c>
      <c r="K4915" s="16" t="str" cm="1">
        <f t="array" ref="K49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5" s="7">
        <f t="shared" si="153"/>
        <v>0</v>
      </c>
      <c r="M4915" s="2">
        <f>SUM(INDEX(ch_table[AAT],1):ch_table[[#This Row],[AAT]])</f>
        <v>9.8493055555555866</v>
      </c>
    </row>
    <row r="4916" spans="1:13" x14ac:dyDescent="0.25">
      <c r="A4916">
        <v>315</v>
      </c>
      <c r="B4916" s="1">
        <v>43634</v>
      </c>
      <c r="C4916" s="7">
        <v>0.47916666666666669</v>
      </c>
      <c r="D4916" t="s">
        <v>13</v>
      </c>
      <c r="G4916" s="2">
        <v>2.7777777777777779E-3</v>
      </c>
      <c r="H4916" s="15" t="str">
        <f t="shared" si="152"/>
        <v/>
      </c>
      <c r="I4916" s="2">
        <f>SUM(INDEX(ch_table[Duration],1):ch_table[[#This Row],[Duration]])</f>
        <v>107.01180555555599</v>
      </c>
      <c r="J4916" s="7">
        <v>0.79166666666666663</v>
      </c>
      <c r="K4916" s="16" t="str" cm="1">
        <f t="array" ref="K49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6" s="7" t="str">
        <f t="shared" si="153"/>
        <v/>
      </c>
      <c r="M4916" s="2">
        <f>SUM(INDEX(ch_table[AAT],1):ch_table[[#This Row],[AAT]])</f>
        <v>9.8493055555555866</v>
      </c>
    </row>
    <row r="4917" spans="1:13" x14ac:dyDescent="0.25">
      <c r="A4917">
        <v>315</v>
      </c>
      <c r="B4917" s="1">
        <v>43634</v>
      </c>
      <c r="C4917" s="7">
        <v>0.48194444444444451</v>
      </c>
      <c r="D4917" t="s">
        <v>52</v>
      </c>
      <c r="E4917" t="s">
        <v>833</v>
      </c>
      <c r="G4917" s="2">
        <v>3.5416666666666673E-2</v>
      </c>
      <c r="H4917" s="15" t="str">
        <f t="shared" si="152"/>
        <v/>
      </c>
      <c r="I4917" s="2">
        <f>SUM(INDEX(ch_table[Duration],1):ch_table[[#This Row],[Duration]])</f>
        <v>107.04722222222266</v>
      </c>
      <c r="J4917" s="7">
        <v>0.79166666666666663</v>
      </c>
      <c r="K4917" s="16" t="str" cm="1">
        <f t="array" ref="K49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7" s="7" t="str">
        <f t="shared" si="153"/>
        <v/>
      </c>
      <c r="M4917" s="2">
        <f>SUM(INDEX(ch_table[AAT],1):ch_table[[#This Row],[AAT]])</f>
        <v>9.8493055555555866</v>
      </c>
    </row>
    <row r="4918" spans="1:13" x14ac:dyDescent="0.25">
      <c r="A4918">
        <v>315</v>
      </c>
      <c r="B4918" s="1">
        <v>43634</v>
      </c>
      <c r="C4918" s="7">
        <v>0.51736111111111116</v>
      </c>
      <c r="D4918" t="s">
        <v>54</v>
      </c>
      <c r="E4918" t="s">
        <v>833</v>
      </c>
      <c r="G4918" s="2">
        <v>1.388888888888889E-2</v>
      </c>
      <c r="H4918" s="15" t="str">
        <f t="shared" si="152"/>
        <v/>
      </c>
      <c r="I4918" s="2">
        <f>SUM(INDEX(ch_table[Duration],1):ch_table[[#This Row],[Duration]])</f>
        <v>107.06111111111154</v>
      </c>
      <c r="J4918" s="7">
        <v>0.79166666666666663</v>
      </c>
      <c r="K4918" s="16" t="str" cm="1">
        <f t="array" ref="K49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8" s="7" t="str">
        <f t="shared" si="153"/>
        <v/>
      </c>
      <c r="M4918" s="2">
        <f>SUM(INDEX(ch_table[AAT],1):ch_table[[#This Row],[AAT]])</f>
        <v>9.8493055555555866</v>
      </c>
    </row>
    <row r="4919" spans="1:13" x14ac:dyDescent="0.25">
      <c r="A4919">
        <v>315</v>
      </c>
      <c r="B4919" s="1">
        <v>43634</v>
      </c>
      <c r="C4919" s="7">
        <v>0.53125</v>
      </c>
      <c r="D4919" t="s">
        <v>55</v>
      </c>
      <c r="E4919" t="s">
        <v>3363</v>
      </c>
      <c r="G4919" s="2">
        <v>2.7083333333333331E-2</v>
      </c>
      <c r="H4919" s="15" t="str">
        <f t="shared" si="152"/>
        <v/>
      </c>
      <c r="I4919" s="2">
        <f>SUM(INDEX(ch_table[Duration],1):ch_table[[#This Row],[Duration]])</f>
        <v>107.08819444444488</v>
      </c>
      <c r="J4919" s="7">
        <v>0.79166666666666663</v>
      </c>
      <c r="K4919" s="16" t="str" cm="1">
        <f t="array" ref="K49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19" s="7" t="str">
        <f t="shared" si="153"/>
        <v/>
      </c>
      <c r="M4919" s="2">
        <f>SUM(INDEX(ch_table[AAT],1):ch_table[[#This Row],[AAT]])</f>
        <v>9.8493055555555866</v>
      </c>
    </row>
    <row r="4920" spans="1:13" x14ac:dyDescent="0.25">
      <c r="A4920">
        <v>315</v>
      </c>
      <c r="B4920" s="1">
        <v>43634</v>
      </c>
      <c r="C4920" s="7">
        <v>0.55833333333333335</v>
      </c>
      <c r="D4920" t="s">
        <v>55</v>
      </c>
      <c r="E4920" t="s">
        <v>3364</v>
      </c>
      <c r="F4920" t="s">
        <v>1724</v>
      </c>
      <c r="G4920" s="2">
        <v>2.777777777777778E-2</v>
      </c>
      <c r="H4920" s="15" t="str">
        <f t="shared" si="152"/>
        <v/>
      </c>
      <c r="I4920" s="2">
        <f>SUM(INDEX(ch_table[Duration],1):ch_table[[#This Row],[Duration]])</f>
        <v>107.11597222222265</v>
      </c>
      <c r="J4920" s="7">
        <v>0.79166666666666663</v>
      </c>
      <c r="K4920" s="16" t="str" cm="1">
        <f t="array" ref="K49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0" s="7" t="str">
        <f t="shared" si="153"/>
        <v/>
      </c>
      <c r="M4920" s="2">
        <f>SUM(INDEX(ch_table[AAT],1):ch_table[[#This Row],[AAT]])</f>
        <v>9.8493055555555866</v>
      </c>
    </row>
    <row r="4921" spans="1:13" x14ac:dyDescent="0.25">
      <c r="A4921">
        <v>315</v>
      </c>
      <c r="B4921" s="1">
        <v>43634</v>
      </c>
      <c r="C4921" s="7">
        <v>0.58611111111111114</v>
      </c>
      <c r="D4921" t="s">
        <v>55</v>
      </c>
      <c r="E4921" t="s">
        <v>3365</v>
      </c>
      <c r="G4921" s="2">
        <v>2.361111111111111E-2</v>
      </c>
      <c r="H4921" s="15" t="str">
        <f t="shared" si="152"/>
        <v/>
      </c>
      <c r="I4921" s="2">
        <f>SUM(INDEX(ch_table[Duration],1):ch_table[[#This Row],[Duration]])</f>
        <v>107.13958333333376</v>
      </c>
      <c r="J4921" s="7">
        <v>0.79166666666666663</v>
      </c>
      <c r="K4921" s="16" t="str" cm="1">
        <f t="array" ref="K49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1" s="7" t="str">
        <f t="shared" si="153"/>
        <v/>
      </c>
      <c r="M4921" s="2">
        <f>SUM(INDEX(ch_table[AAT],1):ch_table[[#This Row],[AAT]])</f>
        <v>9.8493055555555866</v>
      </c>
    </row>
    <row r="4922" spans="1:13" x14ac:dyDescent="0.25">
      <c r="A4922">
        <v>315</v>
      </c>
      <c r="B4922" s="1">
        <v>43634</v>
      </c>
      <c r="C4922" s="7">
        <v>0.60972222222222228</v>
      </c>
      <c r="D4922" t="s">
        <v>286</v>
      </c>
      <c r="E4922" t="s">
        <v>3366</v>
      </c>
      <c r="G4922" s="2">
        <v>7.6388888888888886E-3</v>
      </c>
      <c r="H4922" s="15" t="str">
        <f t="shared" si="152"/>
        <v/>
      </c>
      <c r="I4922" s="2">
        <f>SUM(INDEX(ch_table[Duration],1):ch_table[[#This Row],[Duration]])</f>
        <v>107.14722222222265</v>
      </c>
      <c r="J4922" s="7">
        <v>0.79166666666666663</v>
      </c>
      <c r="K4922" s="16" t="str" cm="1">
        <f t="array" ref="K49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2" s="7" t="str">
        <f t="shared" si="153"/>
        <v/>
      </c>
      <c r="M4922" s="2">
        <f>SUM(INDEX(ch_table[AAT],1):ch_table[[#This Row],[AAT]])</f>
        <v>9.8493055555555866</v>
      </c>
    </row>
    <row r="4923" spans="1:13" x14ac:dyDescent="0.25">
      <c r="A4923">
        <v>315</v>
      </c>
      <c r="B4923" s="1">
        <v>43634</v>
      </c>
      <c r="C4923" s="7">
        <v>0.61736111111111114</v>
      </c>
      <c r="D4923" t="s">
        <v>679</v>
      </c>
      <c r="E4923" t="s">
        <v>3367</v>
      </c>
      <c r="G4923" s="2">
        <v>6.9444444444444441E-3</v>
      </c>
      <c r="H4923" s="15" t="str">
        <f t="shared" si="152"/>
        <v/>
      </c>
      <c r="I4923" s="2">
        <f>SUM(INDEX(ch_table[Duration],1):ch_table[[#This Row],[Duration]])</f>
        <v>107.15416666666709</v>
      </c>
      <c r="J4923" s="7">
        <v>0.79166666666666663</v>
      </c>
      <c r="K4923" s="16" t="str" cm="1">
        <f t="array" ref="K49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3" s="7" t="str">
        <f t="shared" si="153"/>
        <v/>
      </c>
      <c r="M4923" s="2">
        <f>SUM(INDEX(ch_table[AAT],1):ch_table[[#This Row],[AAT]])</f>
        <v>9.8493055555555866</v>
      </c>
    </row>
    <row r="4924" spans="1:13" x14ac:dyDescent="0.25">
      <c r="A4924">
        <v>315</v>
      </c>
      <c r="B4924" s="1">
        <v>43634</v>
      </c>
      <c r="C4924" s="7">
        <v>0.62430555555555556</v>
      </c>
      <c r="D4924" t="s">
        <v>679</v>
      </c>
      <c r="E4924" t="s">
        <v>969</v>
      </c>
      <c r="G4924" s="2">
        <v>8.3333333333333332E-3</v>
      </c>
      <c r="H4924" s="15" t="str">
        <f t="shared" si="152"/>
        <v/>
      </c>
      <c r="I4924" s="2">
        <f>SUM(INDEX(ch_table[Duration],1):ch_table[[#This Row],[Duration]])</f>
        <v>107.16250000000043</v>
      </c>
      <c r="J4924" s="7">
        <v>0.79166666666666663</v>
      </c>
      <c r="K4924" s="16" t="str" cm="1">
        <f t="array" ref="K49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4" s="7" t="str">
        <f t="shared" si="153"/>
        <v/>
      </c>
      <c r="M4924" s="2">
        <f>SUM(INDEX(ch_table[AAT],1):ch_table[[#This Row],[AAT]])</f>
        <v>9.8493055555555866</v>
      </c>
    </row>
    <row r="4925" spans="1:13" x14ac:dyDescent="0.25">
      <c r="A4925">
        <v>315</v>
      </c>
      <c r="B4925" s="1">
        <v>43634</v>
      </c>
      <c r="C4925" s="7">
        <v>0.63263888888888886</v>
      </c>
      <c r="D4925" t="s">
        <v>31</v>
      </c>
      <c r="E4925" t="s">
        <v>3368</v>
      </c>
      <c r="G4925" s="2">
        <v>6.9444444444444447E-4</v>
      </c>
      <c r="H4925" s="15" t="str">
        <f t="shared" si="152"/>
        <v/>
      </c>
      <c r="I4925" s="2">
        <f>SUM(INDEX(ch_table[Duration],1):ch_table[[#This Row],[Duration]])</f>
        <v>107.16319444444488</v>
      </c>
      <c r="J4925" s="7">
        <v>0.79166666666666663</v>
      </c>
      <c r="K4925" s="16" t="str" cm="1">
        <f t="array" ref="K49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5" s="7" t="str">
        <f t="shared" si="153"/>
        <v/>
      </c>
      <c r="M4925" s="2">
        <f>SUM(INDEX(ch_table[AAT],1):ch_table[[#This Row],[AAT]])</f>
        <v>9.8493055555555866</v>
      </c>
    </row>
    <row r="4926" spans="1:13" x14ac:dyDescent="0.25">
      <c r="A4926">
        <v>315</v>
      </c>
      <c r="B4926" s="1">
        <v>43634</v>
      </c>
      <c r="C4926" s="7">
        <v>0.6333333333333333</v>
      </c>
      <c r="D4926" t="s">
        <v>2119</v>
      </c>
      <c r="E4926" t="s">
        <v>3369</v>
      </c>
      <c r="G4926" s="2">
        <v>0.12013888888888891</v>
      </c>
      <c r="H4926" s="15" t="str">
        <f t="shared" si="152"/>
        <v/>
      </c>
      <c r="I4926" s="2">
        <f>SUM(INDEX(ch_table[Duration],1):ch_table[[#This Row],[Duration]])</f>
        <v>107.28333333333377</v>
      </c>
      <c r="J4926" s="7">
        <v>0.79166666666666663</v>
      </c>
      <c r="K4926" s="16" t="str" cm="1">
        <f t="array" ref="K49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6" s="7" t="str">
        <f t="shared" si="153"/>
        <v/>
      </c>
      <c r="M4926" s="2">
        <f>SUM(INDEX(ch_table[AAT],1):ch_table[[#This Row],[AAT]])</f>
        <v>9.8493055555555866</v>
      </c>
    </row>
    <row r="4927" spans="1:13" x14ac:dyDescent="0.25">
      <c r="A4927">
        <v>315</v>
      </c>
      <c r="B4927" s="1">
        <v>43634</v>
      </c>
      <c r="C4927" s="7">
        <v>0.75347222222222221</v>
      </c>
      <c r="D4927" t="s">
        <v>2381</v>
      </c>
      <c r="E4927" t="s">
        <v>3370</v>
      </c>
      <c r="G4927" s="2">
        <v>4.1666666666666666E-3</v>
      </c>
      <c r="H4927" s="15" t="str">
        <f t="shared" si="152"/>
        <v/>
      </c>
      <c r="I4927" s="2">
        <f>SUM(INDEX(ch_table[Duration],1):ch_table[[#This Row],[Duration]])</f>
        <v>107.28750000000043</v>
      </c>
      <c r="J4927" s="7">
        <v>0.79166666666666663</v>
      </c>
      <c r="K4927" s="16" t="str" cm="1">
        <f t="array" ref="K49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7" s="7" t="str">
        <f t="shared" si="153"/>
        <v/>
      </c>
      <c r="M4927" s="2">
        <f>SUM(INDEX(ch_table[AAT],1):ch_table[[#This Row],[AAT]])</f>
        <v>9.8493055555555866</v>
      </c>
    </row>
    <row r="4928" spans="1:13" x14ac:dyDescent="0.25">
      <c r="A4928">
        <v>315</v>
      </c>
      <c r="B4928" s="1">
        <v>43634</v>
      </c>
      <c r="C4928" s="7">
        <v>0.75763888888888886</v>
      </c>
      <c r="D4928" t="s">
        <v>23</v>
      </c>
      <c r="E4928" t="s">
        <v>3371</v>
      </c>
      <c r="G4928" s="2">
        <v>2.0833333333333329E-2</v>
      </c>
      <c r="H4928" s="15" t="str">
        <f t="shared" si="152"/>
        <v/>
      </c>
      <c r="I4928" s="2">
        <f>SUM(INDEX(ch_table[Duration],1):ch_table[[#This Row],[Duration]])</f>
        <v>107.30833333333376</v>
      </c>
      <c r="J4928" s="7">
        <v>0.79166666666666663</v>
      </c>
      <c r="K4928" s="16" t="str" cm="1">
        <f t="array" ref="K49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8" s="7" t="str">
        <f t="shared" si="153"/>
        <v/>
      </c>
      <c r="M4928" s="2">
        <f>SUM(INDEX(ch_table[AAT],1):ch_table[[#This Row],[AAT]])</f>
        <v>9.8493055555555866</v>
      </c>
    </row>
    <row r="4929" spans="1:13" x14ac:dyDescent="0.25">
      <c r="A4929">
        <v>315</v>
      </c>
      <c r="B4929" s="1">
        <v>43634</v>
      </c>
      <c r="C4929" s="7">
        <v>0.77847222222222223</v>
      </c>
      <c r="D4929" t="s">
        <v>8</v>
      </c>
      <c r="H4929" s="15">
        <f t="shared" si="152"/>
        <v>0.29930555555555555</v>
      </c>
      <c r="I4929" s="2">
        <f>SUM(INDEX(ch_table[Duration],1):ch_table[[#This Row],[Duration]])</f>
        <v>107.30833333333376</v>
      </c>
      <c r="J4929" s="7">
        <v>0.79166666666666663</v>
      </c>
      <c r="K4929" s="16" t="str" cm="1">
        <f t="array" ref="K49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29" s="7">
        <f t="shared" si="153"/>
        <v>0</v>
      </c>
      <c r="M4929" s="2">
        <f>SUM(INDEX(ch_table[AAT],1):ch_table[[#This Row],[AAT]])</f>
        <v>9.8493055555555866</v>
      </c>
    </row>
    <row r="4930" spans="1:13" x14ac:dyDescent="0.25">
      <c r="A4930">
        <v>316</v>
      </c>
      <c r="B4930" s="1">
        <v>43635</v>
      </c>
      <c r="C4930" s="7">
        <v>0.47916666666666669</v>
      </c>
      <c r="D4930" t="s">
        <v>13</v>
      </c>
      <c r="G4930" s="2">
        <v>2.7777777777777779E-3</v>
      </c>
      <c r="H4930" s="15" t="str">
        <f t="shared" ref="H4930:H4993" si="154">IF(OR($D4930="House rose", $D4930="Session end"), SUMIF(A:A,A4930, G:G),"")</f>
        <v/>
      </c>
      <c r="I4930" s="2">
        <f>SUM(INDEX(ch_table[Duration],1):ch_table[[#This Row],[Duration]])</f>
        <v>107.31111111111154</v>
      </c>
      <c r="J4930" s="7">
        <v>0.79166666666666663</v>
      </c>
      <c r="K4930" s="16" t="str" cm="1">
        <f t="array" ref="K49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0" s="7" t="str">
        <f t="shared" ref="L4930:L4993" si="155">IF(OR(D4930="House rose",D4930="Session end"), SUMIF(A:A, A4930,K:K),"")</f>
        <v/>
      </c>
      <c r="M4930" s="2">
        <f>SUM(INDEX(ch_table[AAT],1):ch_table[[#This Row],[AAT]])</f>
        <v>9.8493055555555866</v>
      </c>
    </row>
    <row r="4931" spans="1:13" x14ac:dyDescent="0.25">
      <c r="A4931">
        <v>316</v>
      </c>
      <c r="B4931" s="1">
        <v>43635</v>
      </c>
      <c r="C4931" s="7">
        <v>0.48194444444444451</v>
      </c>
      <c r="D4931" t="s">
        <v>52</v>
      </c>
      <c r="E4931" t="s">
        <v>415</v>
      </c>
      <c r="G4931" s="2">
        <v>2.013888888888889E-2</v>
      </c>
      <c r="H4931" s="15" t="str">
        <f t="shared" si="154"/>
        <v/>
      </c>
      <c r="I4931" s="2">
        <f>SUM(INDEX(ch_table[Duration],1):ch_table[[#This Row],[Duration]])</f>
        <v>107.33125000000044</v>
      </c>
      <c r="J4931" s="7">
        <v>0.79166666666666663</v>
      </c>
      <c r="K4931" s="16" t="str" cm="1">
        <f t="array" ref="K49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1" s="7" t="str">
        <f t="shared" si="155"/>
        <v/>
      </c>
      <c r="M4931" s="2">
        <f>SUM(INDEX(ch_table[AAT],1):ch_table[[#This Row],[AAT]])</f>
        <v>9.8493055555555866</v>
      </c>
    </row>
    <row r="4932" spans="1:13" x14ac:dyDescent="0.25">
      <c r="A4932">
        <v>316</v>
      </c>
      <c r="B4932" s="1">
        <v>43635</v>
      </c>
      <c r="C4932" s="7">
        <v>0.50208333333333333</v>
      </c>
      <c r="D4932" t="s">
        <v>52</v>
      </c>
      <c r="E4932" t="s">
        <v>111</v>
      </c>
      <c r="G4932" s="2">
        <v>3.6805555555555557E-2</v>
      </c>
      <c r="H4932" s="15" t="str">
        <f t="shared" si="154"/>
        <v/>
      </c>
      <c r="I4932" s="2">
        <f>SUM(INDEX(ch_table[Duration],1):ch_table[[#This Row],[Duration]])</f>
        <v>107.368055555556</v>
      </c>
      <c r="J4932" s="7">
        <v>0.79166666666666663</v>
      </c>
      <c r="K4932" s="16" t="str" cm="1">
        <f t="array" ref="K49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2" s="7" t="str">
        <f t="shared" si="155"/>
        <v/>
      </c>
      <c r="M4932" s="2">
        <f>SUM(INDEX(ch_table[AAT],1):ch_table[[#This Row],[AAT]])</f>
        <v>9.8493055555555866</v>
      </c>
    </row>
    <row r="4933" spans="1:13" x14ac:dyDescent="0.25">
      <c r="A4933">
        <v>316</v>
      </c>
      <c r="B4933" s="1">
        <v>43635</v>
      </c>
      <c r="C4933" s="7">
        <v>0.53888888888888886</v>
      </c>
      <c r="D4933" t="s">
        <v>31</v>
      </c>
      <c r="E4933" t="s">
        <v>3372</v>
      </c>
      <c r="G4933" s="2">
        <v>2.7777777777777779E-3</v>
      </c>
      <c r="H4933" s="15" t="str">
        <f t="shared" si="154"/>
        <v/>
      </c>
      <c r="I4933" s="2">
        <f>SUM(INDEX(ch_table[Duration],1):ch_table[[#This Row],[Duration]])</f>
        <v>107.37083333333378</v>
      </c>
      <c r="J4933" s="7">
        <v>0.79166666666666663</v>
      </c>
      <c r="K4933" s="16" t="str" cm="1">
        <f t="array" ref="K49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3" s="7" t="str">
        <f t="shared" si="155"/>
        <v/>
      </c>
      <c r="M4933" s="2">
        <f>SUM(INDEX(ch_table[AAT],1):ch_table[[#This Row],[AAT]])</f>
        <v>9.8493055555555866</v>
      </c>
    </row>
    <row r="4934" spans="1:13" x14ac:dyDescent="0.25">
      <c r="A4934">
        <v>316</v>
      </c>
      <c r="B4934" s="1">
        <v>43635</v>
      </c>
      <c r="C4934" s="7">
        <v>0.54166666666666663</v>
      </c>
      <c r="D4934" t="s">
        <v>25</v>
      </c>
      <c r="E4934" t="s">
        <v>3373</v>
      </c>
      <c r="G4934" s="2">
        <v>2.4305555555555559E-2</v>
      </c>
      <c r="H4934" s="15" t="str">
        <f t="shared" si="154"/>
        <v/>
      </c>
      <c r="I4934" s="2">
        <f>SUM(INDEX(ch_table[Duration],1):ch_table[[#This Row],[Duration]])</f>
        <v>107.39513888888933</v>
      </c>
      <c r="J4934" s="7">
        <v>0.79166666666666663</v>
      </c>
      <c r="K4934" s="16" t="str" cm="1">
        <f t="array" ref="K49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4" s="7" t="str">
        <f t="shared" si="155"/>
        <v/>
      </c>
      <c r="M4934" s="2">
        <f>SUM(INDEX(ch_table[AAT],1):ch_table[[#This Row],[AAT]])</f>
        <v>9.8493055555555866</v>
      </c>
    </row>
    <row r="4935" spans="1:13" x14ac:dyDescent="0.25">
      <c r="A4935">
        <v>316</v>
      </c>
      <c r="B4935" s="1">
        <v>43635</v>
      </c>
      <c r="C4935" s="7">
        <v>0.56597222222222221</v>
      </c>
      <c r="D4935" t="s">
        <v>25</v>
      </c>
      <c r="E4935" t="s">
        <v>3374</v>
      </c>
      <c r="G4935" s="2">
        <v>2.6388888888888889E-2</v>
      </c>
      <c r="H4935" s="15" t="str">
        <f t="shared" si="154"/>
        <v/>
      </c>
      <c r="I4935" s="2">
        <f>SUM(INDEX(ch_table[Duration],1):ch_table[[#This Row],[Duration]])</f>
        <v>107.42152777777822</v>
      </c>
      <c r="J4935" s="7">
        <v>0.79166666666666663</v>
      </c>
      <c r="K4935" s="16" t="str" cm="1">
        <f t="array" ref="K49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5" s="7" t="str">
        <f t="shared" si="155"/>
        <v/>
      </c>
      <c r="M4935" s="2">
        <f>SUM(INDEX(ch_table[AAT],1):ch_table[[#This Row],[AAT]])</f>
        <v>9.8493055555555866</v>
      </c>
    </row>
    <row r="4936" spans="1:13" x14ac:dyDescent="0.25">
      <c r="A4936">
        <v>316</v>
      </c>
      <c r="B4936" s="1">
        <v>43635</v>
      </c>
      <c r="C4936" s="7">
        <v>0.59236111111111112</v>
      </c>
      <c r="D4936" t="s">
        <v>286</v>
      </c>
      <c r="E4936" t="s">
        <v>3375</v>
      </c>
      <c r="G4936" s="2">
        <v>6.9444444444444441E-3</v>
      </c>
      <c r="H4936" s="15" t="str">
        <f t="shared" si="154"/>
        <v/>
      </c>
      <c r="I4936" s="2">
        <f>SUM(INDEX(ch_table[Duration],1):ch_table[[#This Row],[Duration]])</f>
        <v>107.42847222222267</v>
      </c>
      <c r="J4936" s="7">
        <v>0.79166666666666663</v>
      </c>
      <c r="K4936" s="16" t="str" cm="1">
        <f t="array" ref="K49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6" s="7" t="str">
        <f t="shared" si="155"/>
        <v/>
      </c>
      <c r="M4936" s="2">
        <f>SUM(INDEX(ch_table[AAT],1):ch_table[[#This Row],[AAT]])</f>
        <v>9.8493055555555866</v>
      </c>
    </row>
    <row r="4937" spans="1:13" x14ac:dyDescent="0.25">
      <c r="A4937">
        <v>316</v>
      </c>
      <c r="B4937" s="1">
        <v>43635</v>
      </c>
      <c r="C4937" s="7">
        <v>0.59930555555555554</v>
      </c>
      <c r="D4937" t="s">
        <v>161</v>
      </c>
      <c r="E4937" t="s">
        <v>3376</v>
      </c>
      <c r="G4937" s="2">
        <v>1.041666666666667E-2</v>
      </c>
      <c r="H4937" s="15" t="str">
        <f t="shared" si="154"/>
        <v/>
      </c>
      <c r="I4937" s="2">
        <f>SUM(INDEX(ch_table[Duration],1):ch_table[[#This Row],[Duration]])</f>
        <v>107.43888888888934</v>
      </c>
      <c r="J4937" s="7">
        <v>0.79166666666666663</v>
      </c>
      <c r="K4937" s="16" t="str" cm="1">
        <f t="array" ref="K49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7" s="7" t="str">
        <f t="shared" si="155"/>
        <v/>
      </c>
      <c r="M4937" s="2">
        <f>SUM(INDEX(ch_table[AAT],1):ch_table[[#This Row],[AAT]])</f>
        <v>9.8493055555555866</v>
      </c>
    </row>
    <row r="4938" spans="1:13" x14ac:dyDescent="0.25">
      <c r="A4938">
        <v>316</v>
      </c>
      <c r="B4938" s="1">
        <v>43635</v>
      </c>
      <c r="C4938" s="7">
        <v>0.60972222222222228</v>
      </c>
      <c r="D4938" t="s">
        <v>163</v>
      </c>
      <c r="E4938" t="s">
        <v>3377</v>
      </c>
      <c r="G4938" s="2">
        <v>0.1055555555555556</v>
      </c>
      <c r="H4938" s="15" t="str">
        <f t="shared" si="154"/>
        <v/>
      </c>
      <c r="I4938" s="2">
        <f>SUM(INDEX(ch_table[Duration],1):ch_table[[#This Row],[Duration]])</f>
        <v>107.54444444444489</v>
      </c>
      <c r="J4938" s="7">
        <v>0.79166666666666663</v>
      </c>
      <c r="K4938" s="16" t="str" cm="1">
        <f t="array" ref="K49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8" s="7" t="str">
        <f t="shared" si="155"/>
        <v/>
      </c>
      <c r="M4938" s="2">
        <f>SUM(INDEX(ch_table[AAT],1):ch_table[[#This Row],[AAT]])</f>
        <v>9.8493055555555866</v>
      </c>
    </row>
    <row r="4939" spans="1:13" x14ac:dyDescent="0.25">
      <c r="A4939">
        <v>316</v>
      </c>
      <c r="B4939" s="1">
        <v>43635</v>
      </c>
      <c r="C4939" s="7">
        <v>0.71527777777777779</v>
      </c>
      <c r="D4939" t="s">
        <v>23</v>
      </c>
      <c r="E4939" t="s">
        <v>3378</v>
      </c>
      <c r="G4939" s="2">
        <v>2.8472222222222222E-2</v>
      </c>
      <c r="H4939" s="15" t="str">
        <f t="shared" si="154"/>
        <v/>
      </c>
      <c r="I4939" s="2">
        <f>SUM(INDEX(ch_table[Duration],1):ch_table[[#This Row],[Duration]])</f>
        <v>107.57291666666711</v>
      </c>
      <c r="J4939" s="7">
        <v>0.79166666666666663</v>
      </c>
      <c r="K4939" s="16" t="str" cm="1">
        <f t="array" ref="K49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39" s="7" t="str">
        <f t="shared" si="155"/>
        <v/>
      </c>
      <c r="M4939" s="2">
        <f>SUM(INDEX(ch_table[AAT],1):ch_table[[#This Row],[AAT]])</f>
        <v>9.8493055555555866</v>
      </c>
    </row>
    <row r="4940" spans="1:13" x14ac:dyDescent="0.25">
      <c r="A4940">
        <v>316</v>
      </c>
      <c r="B4940" s="1">
        <v>43635</v>
      </c>
      <c r="C4940" s="7">
        <v>0.74375000000000002</v>
      </c>
      <c r="D4940" t="s">
        <v>8</v>
      </c>
      <c r="H4940" s="15">
        <f t="shared" si="154"/>
        <v>0.26458333333333339</v>
      </c>
      <c r="I4940" s="2">
        <f>SUM(INDEX(ch_table[Duration],1):ch_table[[#This Row],[Duration]])</f>
        <v>107.57291666666711</v>
      </c>
      <c r="J4940" s="7">
        <v>0.79166666666666663</v>
      </c>
      <c r="K4940" s="16" t="str" cm="1">
        <f t="array" ref="K49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0" s="7">
        <f t="shared" si="155"/>
        <v>0</v>
      </c>
      <c r="M4940" s="2">
        <f>SUM(INDEX(ch_table[AAT],1):ch_table[[#This Row],[AAT]])</f>
        <v>9.8493055555555866</v>
      </c>
    </row>
    <row r="4941" spans="1:13" x14ac:dyDescent="0.25">
      <c r="A4941">
        <v>317</v>
      </c>
      <c r="B4941" s="1">
        <v>43636</v>
      </c>
      <c r="C4941" s="7">
        <v>0.39583333333333331</v>
      </c>
      <c r="D4941" t="s">
        <v>13</v>
      </c>
      <c r="G4941" s="2">
        <v>2.7777777777777779E-3</v>
      </c>
      <c r="H4941" s="15" t="str">
        <f t="shared" si="154"/>
        <v/>
      </c>
      <c r="I4941" s="2">
        <f>SUM(INDEX(ch_table[Duration],1):ch_table[[#This Row],[Duration]])</f>
        <v>107.57569444444489</v>
      </c>
      <c r="J4941" s="7">
        <v>0.70833333333333337</v>
      </c>
      <c r="K4941" s="16" t="str" cm="1">
        <f t="array" ref="K49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1" s="7" t="str">
        <f t="shared" si="155"/>
        <v/>
      </c>
      <c r="M4941" s="2">
        <f>SUM(INDEX(ch_table[AAT],1):ch_table[[#This Row],[AAT]])</f>
        <v>9.8493055555555866</v>
      </c>
    </row>
    <row r="4942" spans="1:13" x14ac:dyDescent="0.25">
      <c r="A4942">
        <v>317</v>
      </c>
      <c r="B4942" s="1">
        <v>43636</v>
      </c>
      <c r="C4942" s="7">
        <v>0.39861111111111108</v>
      </c>
      <c r="D4942" t="s">
        <v>52</v>
      </c>
      <c r="E4942" t="s">
        <v>1523</v>
      </c>
      <c r="G4942" s="2">
        <v>2.222222222222222E-2</v>
      </c>
      <c r="H4942" s="15" t="str">
        <f t="shared" si="154"/>
        <v/>
      </c>
      <c r="I4942" s="2">
        <f>SUM(INDEX(ch_table[Duration],1):ch_table[[#This Row],[Duration]])</f>
        <v>107.59791666666712</v>
      </c>
      <c r="J4942" s="7">
        <v>0.70833333333333337</v>
      </c>
      <c r="K4942" s="16" t="str" cm="1">
        <f t="array" ref="K49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2" s="7" t="str">
        <f t="shared" si="155"/>
        <v/>
      </c>
      <c r="M4942" s="2">
        <f>SUM(INDEX(ch_table[AAT],1):ch_table[[#This Row],[AAT]])</f>
        <v>9.8493055555555866</v>
      </c>
    </row>
    <row r="4943" spans="1:13" x14ac:dyDescent="0.25">
      <c r="A4943">
        <v>317</v>
      </c>
      <c r="B4943" s="1">
        <v>43636</v>
      </c>
      <c r="C4943" s="7">
        <v>0.42083333333333328</v>
      </c>
      <c r="D4943" t="s">
        <v>54</v>
      </c>
      <c r="E4943" t="s">
        <v>1523</v>
      </c>
      <c r="G4943" s="2">
        <v>5.5555555555555558E-3</v>
      </c>
      <c r="H4943" s="15" t="str">
        <f t="shared" si="154"/>
        <v/>
      </c>
      <c r="I4943" s="2">
        <f>SUM(INDEX(ch_table[Duration],1):ch_table[[#This Row],[Duration]])</f>
        <v>107.60347222222268</v>
      </c>
      <c r="J4943" s="7">
        <v>0.70833333333333337</v>
      </c>
      <c r="K4943" s="16" t="str" cm="1">
        <f t="array" ref="K49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3" s="7" t="str">
        <f t="shared" si="155"/>
        <v/>
      </c>
      <c r="M4943" s="2">
        <f>SUM(INDEX(ch_table[AAT],1):ch_table[[#This Row],[AAT]])</f>
        <v>9.8493055555555866</v>
      </c>
    </row>
    <row r="4944" spans="1:13" x14ac:dyDescent="0.25">
      <c r="A4944">
        <v>317</v>
      </c>
      <c r="B4944" s="1">
        <v>43636</v>
      </c>
      <c r="C4944" s="7">
        <v>0.42638888888888887</v>
      </c>
      <c r="D4944" t="s">
        <v>52</v>
      </c>
      <c r="E4944" t="s">
        <v>3379</v>
      </c>
      <c r="G4944" s="2">
        <v>1.388888888888889E-2</v>
      </c>
      <c r="H4944" s="15" t="str">
        <f t="shared" si="154"/>
        <v/>
      </c>
      <c r="I4944" s="2">
        <f>SUM(INDEX(ch_table[Duration],1):ch_table[[#This Row],[Duration]])</f>
        <v>107.61736111111156</v>
      </c>
      <c r="J4944" s="7">
        <v>0.70833333333333337</v>
      </c>
      <c r="K4944" s="16" t="str" cm="1">
        <f t="array" ref="K49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4" s="7" t="str">
        <f t="shared" si="155"/>
        <v/>
      </c>
      <c r="M4944" s="2">
        <f>SUM(INDEX(ch_table[AAT],1):ch_table[[#This Row],[AAT]])</f>
        <v>9.8493055555555866</v>
      </c>
    </row>
    <row r="4945" spans="1:13" x14ac:dyDescent="0.25">
      <c r="A4945">
        <v>317</v>
      </c>
      <c r="B4945" s="1">
        <v>43636</v>
      </c>
      <c r="C4945" s="7">
        <v>0.44027777777777782</v>
      </c>
      <c r="D4945" t="s">
        <v>29</v>
      </c>
      <c r="E4945" t="s">
        <v>30</v>
      </c>
      <c r="G4945" s="2">
        <v>3.9583333333333331E-2</v>
      </c>
      <c r="H4945" s="15" t="str">
        <f t="shared" si="154"/>
        <v/>
      </c>
      <c r="I4945" s="2">
        <f>SUM(INDEX(ch_table[Duration],1):ch_table[[#This Row],[Duration]])</f>
        <v>107.6569444444449</v>
      </c>
      <c r="J4945" s="7">
        <v>0.70833333333333337</v>
      </c>
      <c r="K4945" s="16" t="str" cm="1">
        <f t="array" ref="K49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5" s="7" t="str">
        <f t="shared" si="155"/>
        <v/>
      </c>
      <c r="M4945" s="2">
        <f>SUM(INDEX(ch_table[AAT],1):ch_table[[#This Row],[AAT]])</f>
        <v>9.8493055555555866</v>
      </c>
    </row>
    <row r="4946" spans="1:13" x14ac:dyDescent="0.25">
      <c r="A4946">
        <v>317</v>
      </c>
      <c r="B4946" s="1">
        <v>43636</v>
      </c>
      <c r="C4946" s="7">
        <v>0.47986111111111113</v>
      </c>
      <c r="D4946" t="s">
        <v>25</v>
      </c>
      <c r="E4946" t="s">
        <v>3380</v>
      </c>
      <c r="G4946" s="2">
        <v>1.666666666666667E-2</v>
      </c>
      <c r="H4946" s="15" t="str">
        <f t="shared" si="154"/>
        <v/>
      </c>
      <c r="I4946" s="2">
        <f>SUM(INDEX(ch_table[Duration],1):ch_table[[#This Row],[Duration]])</f>
        <v>107.67361111111157</v>
      </c>
      <c r="J4946" s="7">
        <v>0.70833333333333337</v>
      </c>
      <c r="K4946" s="16" t="str" cm="1">
        <f t="array" ref="K49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6" s="7" t="str">
        <f t="shared" si="155"/>
        <v/>
      </c>
      <c r="M4946" s="2">
        <f>SUM(INDEX(ch_table[AAT],1):ch_table[[#This Row],[AAT]])</f>
        <v>9.8493055555555866</v>
      </c>
    </row>
    <row r="4947" spans="1:13" x14ac:dyDescent="0.25">
      <c r="A4947">
        <v>317</v>
      </c>
      <c r="B4947" s="1">
        <v>43636</v>
      </c>
      <c r="C4947" s="7">
        <v>0.49652777777777779</v>
      </c>
      <c r="D4947" t="s">
        <v>25</v>
      </c>
      <c r="E4947" t="s">
        <v>3381</v>
      </c>
      <c r="G4947" s="2">
        <v>2.569444444444444E-2</v>
      </c>
      <c r="H4947" s="15" t="str">
        <f t="shared" si="154"/>
        <v/>
      </c>
      <c r="I4947" s="2">
        <f>SUM(INDEX(ch_table[Duration],1):ch_table[[#This Row],[Duration]])</f>
        <v>107.69930555555601</v>
      </c>
      <c r="J4947" s="7">
        <v>0.70833333333333337</v>
      </c>
      <c r="K4947" s="16" t="str" cm="1">
        <f t="array" ref="K49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7" s="7" t="str">
        <f t="shared" si="155"/>
        <v/>
      </c>
      <c r="M4947" s="2">
        <f>SUM(INDEX(ch_table[AAT],1):ch_table[[#This Row],[AAT]])</f>
        <v>9.8493055555555866</v>
      </c>
    </row>
    <row r="4948" spans="1:13" x14ac:dyDescent="0.25">
      <c r="A4948">
        <v>317</v>
      </c>
      <c r="B4948" s="1">
        <v>43636</v>
      </c>
      <c r="C4948" s="7">
        <v>0.52222222222222225</v>
      </c>
      <c r="D4948" t="s">
        <v>2119</v>
      </c>
      <c r="E4948" t="s">
        <v>3382</v>
      </c>
      <c r="G4948" s="2">
        <v>7.4305555555555555E-2</v>
      </c>
      <c r="H4948" s="15" t="str">
        <f t="shared" si="154"/>
        <v/>
      </c>
      <c r="I4948" s="2">
        <f>SUM(INDEX(ch_table[Duration],1):ch_table[[#This Row],[Duration]])</f>
        <v>107.77361111111156</v>
      </c>
      <c r="J4948" s="7">
        <v>0.70833333333333337</v>
      </c>
      <c r="K4948" s="16" t="str" cm="1">
        <f t="array" ref="K49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8" s="7" t="str">
        <f t="shared" si="155"/>
        <v/>
      </c>
      <c r="M4948" s="2">
        <f>SUM(INDEX(ch_table[AAT],1):ch_table[[#This Row],[AAT]])</f>
        <v>9.8493055555555866</v>
      </c>
    </row>
    <row r="4949" spans="1:13" x14ac:dyDescent="0.25">
      <c r="A4949">
        <v>317</v>
      </c>
      <c r="B4949" s="1">
        <v>43636</v>
      </c>
      <c r="C4949" s="7">
        <v>0.59652777777777777</v>
      </c>
      <c r="D4949" t="s">
        <v>2119</v>
      </c>
      <c r="E4949" t="s">
        <v>3383</v>
      </c>
      <c r="G4949" s="2">
        <v>6.25E-2</v>
      </c>
      <c r="H4949" s="15" t="str">
        <f t="shared" si="154"/>
        <v/>
      </c>
      <c r="I4949" s="2">
        <f>SUM(INDEX(ch_table[Duration],1):ch_table[[#This Row],[Duration]])</f>
        <v>107.83611111111156</v>
      </c>
      <c r="J4949" s="7">
        <v>0.70833333333333337</v>
      </c>
      <c r="K4949" s="16" t="str" cm="1">
        <f t="array" ref="K49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49" s="7" t="str">
        <f t="shared" si="155"/>
        <v/>
      </c>
      <c r="M4949" s="2">
        <f>SUM(INDEX(ch_table[AAT],1):ch_table[[#This Row],[AAT]])</f>
        <v>9.8493055555555866</v>
      </c>
    </row>
    <row r="4950" spans="1:13" x14ac:dyDescent="0.25">
      <c r="A4950">
        <v>317</v>
      </c>
      <c r="B4950" s="1">
        <v>43636</v>
      </c>
      <c r="C4950" s="7">
        <v>0.65902777777777777</v>
      </c>
      <c r="D4950" t="s">
        <v>2381</v>
      </c>
      <c r="E4950" t="s">
        <v>3384</v>
      </c>
      <c r="G4950" s="2">
        <v>6.9444444444444447E-4</v>
      </c>
      <c r="H4950" s="15" t="str">
        <f t="shared" si="154"/>
        <v/>
      </c>
      <c r="I4950" s="2">
        <f>SUM(INDEX(ch_table[Duration],1):ch_table[[#This Row],[Duration]])</f>
        <v>107.83680555555601</v>
      </c>
      <c r="J4950" s="7">
        <v>0.70833333333333337</v>
      </c>
      <c r="K4950" s="16" t="str" cm="1">
        <f t="array" ref="K49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0" s="7" t="str">
        <f t="shared" si="155"/>
        <v/>
      </c>
      <c r="M4950" s="2">
        <f>SUM(INDEX(ch_table[AAT],1):ch_table[[#This Row],[AAT]])</f>
        <v>9.8493055555555866</v>
      </c>
    </row>
    <row r="4951" spans="1:13" x14ac:dyDescent="0.25">
      <c r="A4951">
        <v>317</v>
      </c>
      <c r="B4951" s="1">
        <v>43636</v>
      </c>
      <c r="C4951" s="7">
        <v>0.65972222222222221</v>
      </c>
      <c r="D4951" t="s">
        <v>23</v>
      </c>
      <c r="E4951" t="s">
        <v>3385</v>
      </c>
      <c r="G4951" s="2">
        <v>2.1527777777777781E-2</v>
      </c>
      <c r="H4951" s="15" t="str">
        <f t="shared" si="154"/>
        <v/>
      </c>
      <c r="I4951" s="2">
        <f>SUM(INDEX(ch_table[Duration],1):ch_table[[#This Row],[Duration]])</f>
        <v>107.85833333333379</v>
      </c>
      <c r="J4951" s="7">
        <v>0.70833333333333337</v>
      </c>
      <c r="K4951" s="16" t="str" cm="1">
        <f t="array" ref="K49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1" s="7" t="str">
        <f t="shared" si="155"/>
        <v/>
      </c>
      <c r="M4951" s="2">
        <f>SUM(INDEX(ch_table[AAT],1):ch_table[[#This Row],[AAT]])</f>
        <v>9.8493055555555866</v>
      </c>
    </row>
    <row r="4952" spans="1:13" x14ac:dyDescent="0.25">
      <c r="A4952">
        <v>317</v>
      </c>
      <c r="B4952" s="1">
        <v>43636</v>
      </c>
      <c r="C4952" s="7">
        <v>0.68125000000000002</v>
      </c>
      <c r="D4952" t="s">
        <v>8</v>
      </c>
      <c r="H4952" s="15">
        <f t="shared" si="154"/>
        <v>0.28541666666666665</v>
      </c>
      <c r="I4952" s="2">
        <f>SUM(INDEX(ch_table[Duration],1):ch_table[[#This Row],[Duration]])</f>
        <v>107.85833333333379</v>
      </c>
      <c r="J4952" s="7">
        <v>0.70833333333333337</v>
      </c>
      <c r="K4952" s="16" t="str" cm="1">
        <f t="array" ref="K49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2" s="7">
        <f t="shared" si="155"/>
        <v>0</v>
      </c>
      <c r="M4952" s="2">
        <f>SUM(INDEX(ch_table[AAT],1):ch_table[[#This Row],[AAT]])</f>
        <v>9.8493055555555866</v>
      </c>
    </row>
    <row r="4953" spans="1:13" x14ac:dyDescent="0.25">
      <c r="A4953">
        <v>318</v>
      </c>
      <c r="B4953" s="1">
        <v>43640</v>
      </c>
      <c r="C4953" s="7">
        <v>0.60416666666666663</v>
      </c>
      <c r="D4953" t="s">
        <v>13</v>
      </c>
      <c r="G4953" s="2">
        <v>2.7777777777777779E-3</v>
      </c>
      <c r="H4953" s="15" t="str">
        <f t="shared" si="154"/>
        <v/>
      </c>
      <c r="I4953" s="2">
        <f>SUM(INDEX(ch_table[Duration],1):ch_table[[#This Row],[Duration]])</f>
        <v>107.86111111111157</v>
      </c>
      <c r="J4953" s="7">
        <v>0.91666666666666663</v>
      </c>
      <c r="K4953" s="16" t="str" cm="1">
        <f t="array" ref="K49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3" s="7" t="str">
        <f t="shared" si="155"/>
        <v/>
      </c>
      <c r="M4953" s="2">
        <f>SUM(INDEX(ch_table[AAT],1):ch_table[[#This Row],[AAT]])</f>
        <v>9.8493055555555866</v>
      </c>
    </row>
    <row r="4954" spans="1:13" x14ac:dyDescent="0.25">
      <c r="A4954">
        <v>318</v>
      </c>
      <c r="B4954" s="1">
        <v>43640</v>
      </c>
      <c r="C4954" s="7">
        <v>0.6069444444444444</v>
      </c>
      <c r="D4954" t="s">
        <v>1424</v>
      </c>
      <c r="E4954" t="s">
        <v>3386</v>
      </c>
      <c r="F4954" t="s">
        <v>2140</v>
      </c>
      <c r="G4954" s="2">
        <v>6.9444444444444447E-4</v>
      </c>
      <c r="H4954" s="15" t="str">
        <f t="shared" si="154"/>
        <v/>
      </c>
      <c r="I4954" s="2">
        <f>SUM(INDEX(ch_table[Duration],1):ch_table[[#This Row],[Duration]])</f>
        <v>107.86180555555602</v>
      </c>
      <c r="J4954" s="7">
        <v>0.91666666666666663</v>
      </c>
      <c r="K4954" s="16" t="str" cm="1">
        <f t="array" ref="K49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4" s="7" t="str">
        <f t="shared" si="155"/>
        <v/>
      </c>
      <c r="M4954" s="2">
        <f>SUM(INDEX(ch_table[AAT],1):ch_table[[#This Row],[AAT]])</f>
        <v>9.8493055555555866</v>
      </c>
    </row>
    <row r="4955" spans="1:13" x14ac:dyDescent="0.25">
      <c r="A4955">
        <v>318</v>
      </c>
      <c r="B4955" s="1">
        <v>43640</v>
      </c>
      <c r="C4955" s="7">
        <v>0.60763888888888884</v>
      </c>
      <c r="D4955" t="s">
        <v>52</v>
      </c>
      <c r="E4955" t="s">
        <v>275</v>
      </c>
      <c r="G4955" s="2">
        <v>3.6805555555555557E-2</v>
      </c>
      <c r="H4955" s="15" t="str">
        <f t="shared" si="154"/>
        <v/>
      </c>
      <c r="I4955" s="2">
        <f>SUM(INDEX(ch_table[Duration],1):ch_table[[#This Row],[Duration]])</f>
        <v>107.89861111111158</v>
      </c>
      <c r="J4955" s="7">
        <v>0.91666666666666663</v>
      </c>
      <c r="K4955" s="16" t="str" cm="1">
        <f t="array" ref="K49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5" s="7" t="str">
        <f t="shared" si="155"/>
        <v/>
      </c>
      <c r="M4955" s="2">
        <f>SUM(INDEX(ch_table[AAT],1):ch_table[[#This Row],[AAT]])</f>
        <v>9.8493055555555866</v>
      </c>
    </row>
    <row r="4956" spans="1:13" x14ac:dyDescent="0.25">
      <c r="A4956">
        <v>318</v>
      </c>
      <c r="B4956" s="1">
        <v>43640</v>
      </c>
      <c r="C4956" s="7">
        <v>0.64444444444444449</v>
      </c>
      <c r="D4956" t="s">
        <v>54</v>
      </c>
      <c r="E4956" t="s">
        <v>275</v>
      </c>
      <c r="G4956" s="2">
        <v>9.0277777777777769E-3</v>
      </c>
      <c r="H4956" s="15" t="str">
        <f t="shared" si="154"/>
        <v/>
      </c>
      <c r="I4956" s="2">
        <f>SUM(INDEX(ch_table[Duration],1):ch_table[[#This Row],[Duration]])</f>
        <v>107.90763888888935</v>
      </c>
      <c r="J4956" s="7">
        <v>0.91666666666666663</v>
      </c>
      <c r="K4956" s="16" t="str" cm="1">
        <f t="array" ref="K49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6" s="7" t="str">
        <f t="shared" si="155"/>
        <v/>
      </c>
      <c r="M4956" s="2">
        <f>SUM(INDEX(ch_table[AAT],1):ch_table[[#This Row],[AAT]])</f>
        <v>9.8493055555555866</v>
      </c>
    </row>
    <row r="4957" spans="1:13" x14ac:dyDescent="0.25">
      <c r="A4957">
        <v>318</v>
      </c>
      <c r="B4957" s="1">
        <v>43640</v>
      </c>
      <c r="C4957" s="7">
        <v>0.65347222222222223</v>
      </c>
      <c r="D4957" t="s">
        <v>25</v>
      </c>
      <c r="E4957" t="s">
        <v>2833</v>
      </c>
      <c r="F4957" t="s">
        <v>1724</v>
      </c>
      <c r="G4957" s="2">
        <v>4.027777777777778E-2</v>
      </c>
      <c r="H4957" s="15" t="str">
        <f t="shared" si="154"/>
        <v/>
      </c>
      <c r="I4957" s="2">
        <f>SUM(INDEX(ch_table[Duration],1):ch_table[[#This Row],[Duration]])</f>
        <v>107.94791666666713</v>
      </c>
      <c r="J4957" s="7">
        <v>0.91666666666666663</v>
      </c>
      <c r="K4957" s="16" t="str" cm="1">
        <f t="array" ref="K49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7" s="7" t="str">
        <f t="shared" si="155"/>
        <v/>
      </c>
      <c r="M4957" s="2">
        <f>SUM(INDEX(ch_table[AAT],1):ch_table[[#This Row],[AAT]])</f>
        <v>9.8493055555555866</v>
      </c>
    </row>
    <row r="4958" spans="1:13" x14ac:dyDescent="0.25">
      <c r="A4958">
        <v>318</v>
      </c>
      <c r="B4958" s="1">
        <v>43640</v>
      </c>
      <c r="C4958" s="7">
        <v>0.69374999999999998</v>
      </c>
      <c r="D4958" t="s">
        <v>31</v>
      </c>
      <c r="E4958" t="s">
        <v>3387</v>
      </c>
      <c r="G4958" s="2">
        <v>6.9444444444444447E-4</v>
      </c>
      <c r="H4958" s="15" t="str">
        <f t="shared" si="154"/>
        <v/>
      </c>
      <c r="I4958" s="2">
        <f>SUM(INDEX(ch_table[Duration],1):ch_table[[#This Row],[Duration]])</f>
        <v>107.94861111111157</v>
      </c>
      <c r="J4958" s="7">
        <v>0.91666666666666663</v>
      </c>
      <c r="K4958" s="16" t="str" cm="1">
        <f t="array" ref="K49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8" s="7" t="str">
        <f t="shared" si="155"/>
        <v/>
      </c>
      <c r="M4958" s="2">
        <f>SUM(INDEX(ch_table[AAT],1):ch_table[[#This Row],[AAT]])</f>
        <v>9.8493055555555866</v>
      </c>
    </row>
    <row r="4959" spans="1:13" x14ac:dyDescent="0.25">
      <c r="A4959">
        <v>318</v>
      </c>
      <c r="B4959" s="1">
        <v>43640</v>
      </c>
      <c r="C4959" s="7">
        <v>0.69444444444444442</v>
      </c>
      <c r="D4959" t="s">
        <v>31</v>
      </c>
      <c r="E4959" t="s">
        <v>3388</v>
      </c>
      <c r="G4959" s="2">
        <v>1.3888888888888889E-3</v>
      </c>
      <c r="H4959" s="15" t="str">
        <f t="shared" si="154"/>
        <v/>
      </c>
      <c r="I4959" s="2">
        <f>SUM(INDEX(ch_table[Duration],1):ch_table[[#This Row],[Duration]])</f>
        <v>107.95000000000046</v>
      </c>
      <c r="J4959" s="7">
        <v>0.91666666666666663</v>
      </c>
      <c r="K4959" s="16" t="str" cm="1">
        <f t="array" ref="K49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59" s="7" t="str">
        <f t="shared" si="155"/>
        <v/>
      </c>
      <c r="M4959" s="2">
        <f>SUM(INDEX(ch_table[AAT],1):ch_table[[#This Row],[AAT]])</f>
        <v>9.8493055555555866</v>
      </c>
    </row>
    <row r="4960" spans="1:13" x14ac:dyDescent="0.25">
      <c r="A4960">
        <v>318</v>
      </c>
      <c r="B4960" s="1">
        <v>43640</v>
      </c>
      <c r="C4960" s="7">
        <v>0.6958333333333333</v>
      </c>
      <c r="D4960" t="s">
        <v>31</v>
      </c>
      <c r="E4960" t="s">
        <v>3389</v>
      </c>
      <c r="G4960" s="2">
        <v>6.9444444444444447E-4</v>
      </c>
      <c r="H4960" s="15" t="str">
        <f t="shared" si="154"/>
        <v/>
      </c>
      <c r="I4960" s="2">
        <f>SUM(INDEX(ch_table[Duration],1):ch_table[[#This Row],[Duration]])</f>
        <v>107.95069444444491</v>
      </c>
      <c r="J4960" s="7">
        <v>0.91666666666666663</v>
      </c>
      <c r="K4960" s="16" t="str" cm="1">
        <f t="array" ref="K49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0" s="7" t="str">
        <f t="shared" si="155"/>
        <v/>
      </c>
      <c r="M4960" s="2">
        <f>SUM(INDEX(ch_table[AAT],1):ch_table[[#This Row],[AAT]])</f>
        <v>9.8493055555555866</v>
      </c>
    </row>
    <row r="4961" spans="1:13" x14ac:dyDescent="0.25">
      <c r="A4961">
        <v>318</v>
      </c>
      <c r="B4961" s="1">
        <v>43640</v>
      </c>
      <c r="C4961" s="7">
        <v>0.69652777777777775</v>
      </c>
      <c r="D4961" t="s">
        <v>31</v>
      </c>
      <c r="E4961" t="s">
        <v>3390</v>
      </c>
      <c r="G4961" s="2">
        <v>2.7777777777777779E-3</v>
      </c>
      <c r="H4961" s="15" t="str">
        <f t="shared" si="154"/>
        <v/>
      </c>
      <c r="I4961" s="2">
        <f>SUM(INDEX(ch_table[Duration],1):ch_table[[#This Row],[Duration]])</f>
        <v>107.95347222222269</v>
      </c>
      <c r="J4961" s="7">
        <v>0.91666666666666663</v>
      </c>
      <c r="K4961" s="16" t="str" cm="1">
        <f t="array" ref="K49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1" s="7" t="str">
        <f t="shared" si="155"/>
        <v/>
      </c>
      <c r="M4961" s="2">
        <f>SUM(INDEX(ch_table[AAT],1):ch_table[[#This Row],[AAT]])</f>
        <v>9.8493055555555866</v>
      </c>
    </row>
    <row r="4962" spans="1:13" x14ac:dyDescent="0.25">
      <c r="A4962">
        <v>318</v>
      </c>
      <c r="B4962" s="1">
        <v>43640</v>
      </c>
      <c r="C4962" s="7">
        <v>0.69930555555555551</v>
      </c>
      <c r="D4962" t="s">
        <v>31</v>
      </c>
      <c r="E4962" t="s">
        <v>3391</v>
      </c>
      <c r="G4962" s="2">
        <v>2.0833333333333329E-3</v>
      </c>
      <c r="H4962" s="15" t="str">
        <f t="shared" si="154"/>
        <v/>
      </c>
      <c r="I4962" s="2">
        <f>SUM(INDEX(ch_table[Duration],1):ch_table[[#This Row],[Duration]])</f>
        <v>107.95555555555602</v>
      </c>
      <c r="J4962" s="7">
        <v>0.91666666666666663</v>
      </c>
      <c r="K4962" s="16" t="str" cm="1">
        <f t="array" ref="K49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2" s="7" t="str">
        <f t="shared" si="155"/>
        <v/>
      </c>
      <c r="M4962" s="2">
        <f>SUM(INDEX(ch_table[AAT],1):ch_table[[#This Row],[AAT]])</f>
        <v>9.8493055555555866</v>
      </c>
    </row>
    <row r="4963" spans="1:13" x14ac:dyDescent="0.25">
      <c r="A4963">
        <v>318</v>
      </c>
      <c r="B4963" s="1">
        <v>43640</v>
      </c>
      <c r="C4963" s="7">
        <v>0.70138888888888884</v>
      </c>
      <c r="D4963" t="s">
        <v>31</v>
      </c>
      <c r="E4963" t="s">
        <v>3392</v>
      </c>
      <c r="G4963" s="2">
        <v>2.0833333333333329E-3</v>
      </c>
      <c r="H4963" s="15" t="str">
        <f t="shared" si="154"/>
        <v/>
      </c>
      <c r="I4963" s="2">
        <f>SUM(INDEX(ch_table[Duration],1):ch_table[[#This Row],[Duration]])</f>
        <v>107.95763888888935</v>
      </c>
      <c r="J4963" s="7">
        <v>0.91666666666666663</v>
      </c>
      <c r="K4963" s="16" t="str" cm="1">
        <f t="array" ref="K49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3" s="7" t="str">
        <f t="shared" si="155"/>
        <v/>
      </c>
      <c r="M4963" s="2">
        <f>SUM(INDEX(ch_table[AAT],1):ch_table[[#This Row],[AAT]])</f>
        <v>9.8493055555555866</v>
      </c>
    </row>
    <row r="4964" spans="1:13" x14ac:dyDescent="0.25">
      <c r="A4964">
        <v>318</v>
      </c>
      <c r="B4964" s="1">
        <v>43640</v>
      </c>
      <c r="C4964" s="7">
        <v>0.70347222222222228</v>
      </c>
      <c r="D4964" t="s">
        <v>31</v>
      </c>
      <c r="E4964" t="s">
        <v>3393</v>
      </c>
      <c r="G4964" s="2">
        <v>6.9444444444444447E-4</v>
      </c>
      <c r="H4964" s="15" t="str">
        <f t="shared" si="154"/>
        <v/>
      </c>
      <c r="I4964" s="2">
        <f>SUM(INDEX(ch_table[Duration],1):ch_table[[#This Row],[Duration]])</f>
        <v>107.9583333333338</v>
      </c>
      <c r="J4964" s="7">
        <v>0.91666666666666663</v>
      </c>
      <c r="K4964" s="16" t="str" cm="1">
        <f t="array" ref="K49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4" s="7" t="str">
        <f t="shared" si="155"/>
        <v/>
      </c>
      <c r="M4964" s="2">
        <f>SUM(INDEX(ch_table[AAT],1):ch_table[[#This Row],[AAT]])</f>
        <v>9.8493055555555866</v>
      </c>
    </row>
    <row r="4965" spans="1:13" x14ac:dyDescent="0.25">
      <c r="A4965">
        <v>318</v>
      </c>
      <c r="B4965" s="1">
        <v>43640</v>
      </c>
      <c r="C4965" s="7">
        <v>0.70416666666666672</v>
      </c>
      <c r="D4965" t="s">
        <v>31</v>
      </c>
      <c r="E4965" t="s">
        <v>3389</v>
      </c>
      <c r="G4965" s="2">
        <v>6.9444444444444447E-4</v>
      </c>
      <c r="H4965" s="15" t="str">
        <f t="shared" si="154"/>
        <v/>
      </c>
      <c r="I4965" s="2">
        <f>SUM(INDEX(ch_table[Duration],1):ch_table[[#This Row],[Duration]])</f>
        <v>107.95902777777825</v>
      </c>
      <c r="J4965" s="7">
        <v>0.91666666666666663</v>
      </c>
      <c r="K4965" s="16" t="str" cm="1">
        <f t="array" ref="K49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5" s="7" t="str">
        <f t="shared" si="155"/>
        <v/>
      </c>
      <c r="M4965" s="2">
        <f>SUM(INDEX(ch_table[AAT],1):ch_table[[#This Row],[AAT]])</f>
        <v>9.8493055555555866</v>
      </c>
    </row>
    <row r="4966" spans="1:13" x14ac:dyDescent="0.25">
      <c r="A4966">
        <v>318</v>
      </c>
      <c r="B4966" s="1">
        <v>43640</v>
      </c>
      <c r="C4966" s="7">
        <v>0.70486111111111116</v>
      </c>
      <c r="D4966" t="s">
        <v>31</v>
      </c>
      <c r="E4966" t="s">
        <v>3394</v>
      </c>
      <c r="G4966" s="2">
        <v>1.3888888888888889E-3</v>
      </c>
      <c r="H4966" s="15" t="str">
        <f t="shared" si="154"/>
        <v/>
      </c>
      <c r="I4966" s="2">
        <f>SUM(INDEX(ch_table[Duration],1):ch_table[[#This Row],[Duration]])</f>
        <v>107.96041666666713</v>
      </c>
      <c r="J4966" s="7">
        <v>0.91666666666666663</v>
      </c>
      <c r="K4966" s="16" t="str" cm="1">
        <f t="array" ref="K49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6" s="7" t="str">
        <f t="shared" si="155"/>
        <v/>
      </c>
      <c r="M4966" s="2">
        <f>SUM(INDEX(ch_table[AAT],1):ch_table[[#This Row],[AAT]])</f>
        <v>9.8493055555555866</v>
      </c>
    </row>
    <row r="4967" spans="1:13" x14ac:dyDescent="0.25">
      <c r="A4967">
        <v>318</v>
      </c>
      <c r="B4967" s="1">
        <v>43640</v>
      </c>
      <c r="C4967" s="7">
        <v>0.70625000000000004</v>
      </c>
      <c r="D4967" t="s">
        <v>91</v>
      </c>
      <c r="E4967" t="s">
        <v>3395</v>
      </c>
      <c r="G4967" s="2">
        <v>3.1944444444444442E-2</v>
      </c>
      <c r="H4967" s="15" t="str">
        <f t="shared" si="154"/>
        <v/>
      </c>
      <c r="I4967" s="2">
        <f>SUM(INDEX(ch_table[Duration],1):ch_table[[#This Row],[Duration]])</f>
        <v>107.99236111111158</v>
      </c>
      <c r="J4967" s="7">
        <v>0.91666666666666663</v>
      </c>
      <c r="K4967" s="16" t="str" cm="1">
        <f t="array" ref="K49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7" s="7" t="str">
        <f t="shared" si="155"/>
        <v/>
      </c>
      <c r="M4967" s="2">
        <f>SUM(INDEX(ch_table[AAT],1):ch_table[[#This Row],[AAT]])</f>
        <v>9.8493055555555866</v>
      </c>
    </row>
    <row r="4968" spans="1:13" x14ac:dyDescent="0.25">
      <c r="A4968">
        <v>318</v>
      </c>
      <c r="B4968" s="1">
        <v>43640</v>
      </c>
      <c r="C4968" s="7">
        <v>0.73819444444444449</v>
      </c>
      <c r="D4968" t="s">
        <v>679</v>
      </c>
      <c r="E4968" t="s">
        <v>3396</v>
      </c>
      <c r="G4968" s="2">
        <v>1.666666666666667E-2</v>
      </c>
      <c r="H4968" s="15" t="str">
        <f t="shared" si="154"/>
        <v/>
      </c>
      <c r="I4968" s="2">
        <f>SUM(INDEX(ch_table[Duration],1):ch_table[[#This Row],[Duration]])</f>
        <v>108.00902777777824</v>
      </c>
      <c r="J4968" s="7">
        <v>0.91666666666666663</v>
      </c>
      <c r="K4968" s="16" t="str" cm="1">
        <f t="array" ref="K49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8" s="7" t="str">
        <f t="shared" si="155"/>
        <v/>
      </c>
      <c r="M4968" s="2">
        <f>SUM(INDEX(ch_table[AAT],1):ch_table[[#This Row],[AAT]])</f>
        <v>9.8493055555555866</v>
      </c>
    </row>
    <row r="4969" spans="1:13" x14ac:dyDescent="0.25">
      <c r="A4969">
        <v>318</v>
      </c>
      <c r="B4969" s="1">
        <v>43640</v>
      </c>
      <c r="C4969" s="7">
        <v>0.75486111111111109</v>
      </c>
      <c r="D4969" t="s">
        <v>34</v>
      </c>
      <c r="E4969" t="s">
        <v>1930</v>
      </c>
      <c r="F4969" t="s">
        <v>2140</v>
      </c>
      <c r="G4969" s="2">
        <v>6.9444444444444447E-4</v>
      </c>
      <c r="H4969" s="15" t="str">
        <f t="shared" si="154"/>
        <v/>
      </c>
      <c r="I4969" s="2">
        <f>SUM(INDEX(ch_table[Duration],1):ch_table[[#This Row],[Duration]])</f>
        <v>108.00972222222269</v>
      </c>
      <c r="J4969" s="7">
        <v>0.91666666666666663</v>
      </c>
      <c r="K4969" s="16" t="str" cm="1">
        <f t="array" ref="K49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69" s="7" t="str">
        <f t="shared" si="155"/>
        <v/>
      </c>
      <c r="M4969" s="2">
        <f>SUM(INDEX(ch_table[AAT],1):ch_table[[#This Row],[AAT]])</f>
        <v>9.8493055555555866</v>
      </c>
    </row>
    <row r="4970" spans="1:13" x14ac:dyDescent="0.25">
      <c r="A4970">
        <v>318</v>
      </c>
      <c r="B4970" s="1">
        <v>43640</v>
      </c>
      <c r="C4970" s="7">
        <v>0.75555555555555554</v>
      </c>
      <c r="D4970" t="s">
        <v>679</v>
      </c>
      <c r="E4970" t="s">
        <v>3397</v>
      </c>
      <c r="G4970" s="2">
        <v>9.0277777777777769E-3</v>
      </c>
      <c r="H4970" s="15" t="str">
        <f t="shared" si="154"/>
        <v/>
      </c>
      <c r="I4970" s="2">
        <f>SUM(INDEX(ch_table[Duration],1):ch_table[[#This Row],[Duration]])</f>
        <v>108.01875000000047</v>
      </c>
      <c r="J4970" s="7">
        <v>0.91666666666666663</v>
      </c>
      <c r="K4970" s="16" t="str" cm="1">
        <f t="array" ref="K49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0" s="7" t="str">
        <f t="shared" si="155"/>
        <v/>
      </c>
      <c r="M4970" s="2">
        <f>SUM(INDEX(ch_table[AAT],1):ch_table[[#This Row],[AAT]])</f>
        <v>9.8493055555555866</v>
      </c>
    </row>
    <row r="4971" spans="1:13" x14ac:dyDescent="0.25">
      <c r="A4971">
        <v>318</v>
      </c>
      <c r="B4971" s="1">
        <v>43640</v>
      </c>
      <c r="C4971" s="7">
        <v>0.76458333333333328</v>
      </c>
      <c r="D4971" t="s">
        <v>34</v>
      </c>
      <c r="E4971" t="s">
        <v>2506</v>
      </c>
      <c r="F4971" t="s">
        <v>2140</v>
      </c>
      <c r="G4971" s="2">
        <v>6.9444444444444447E-4</v>
      </c>
      <c r="H4971" s="15" t="str">
        <f t="shared" si="154"/>
        <v/>
      </c>
      <c r="I4971" s="2">
        <f>SUM(INDEX(ch_table[Duration],1):ch_table[[#This Row],[Duration]])</f>
        <v>108.01944444444491</v>
      </c>
      <c r="J4971" s="7">
        <v>0.91666666666666663</v>
      </c>
      <c r="K4971" s="16" t="str" cm="1">
        <f t="array" ref="K49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1" s="7" t="str">
        <f t="shared" si="155"/>
        <v/>
      </c>
      <c r="M4971" s="2">
        <f>SUM(INDEX(ch_table[AAT],1):ch_table[[#This Row],[AAT]])</f>
        <v>9.8493055555555866</v>
      </c>
    </row>
    <row r="4972" spans="1:13" x14ac:dyDescent="0.25">
      <c r="A4972">
        <v>318</v>
      </c>
      <c r="B4972" s="1">
        <v>43640</v>
      </c>
      <c r="C4972" s="7">
        <v>0.76527777777777772</v>
      </c>
      <c r="D4972" t="s">
        <v>679</v>
      </c>
      <c r="E4972" t="s">
        <v>3397</v>
      </c>
      <c r="G4972" s="2">
        <v>9.7222222222222224E-3</v>
      </c>
      <c r="H4972" s="15" t="str">
        <f t="shared" si="154"/>
        <v/>
      </c>
      <c r="I4972" s="2">
        <f>SUM(INDEX(ch_table[Duration],1):ch_table[[#This Row],[Duration]])</f>
        <v>108.02916666666714</v>
      </c>
      <c r="J4972" s="7">
        <v>0.91666666666666663</v>
      </c>
      <c r="K4972" s="16" t="str" cm="1">
        <f t="array" ref="K49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2" s="7" t="str">
        <f t="shared" si="155"/>
        <v/>
      </c>
      <c r="M4972" s="2">
        <f>SUM(INDEX(ch_table[AAT],1):ch_table[[#This Row],[AAT]])</f>
        <v>9.8493055555555866</v>
      </c>
    </row>
    <row r="4973" spans="1:13" x14ac:dyDescent="0.25">
      <c r="A4973">
        <v>318</v>
      </c>
      <c r="B4973" s="1">
        <v>43640</v>
      </c>
      <c r="C4973" s="7">
        <v>0.77500000000000002</v>
      </c>
      <c r="D4973" t="s">
        <v>34</v>
      </c>
      <c r="E4973" t="s">
        <v>2507</v>
      </c>
      <c r="F4973" t="s">
        <v>2140</v>
      </c>
      <c r="G4973" s="2">
        <v>6.9444444444444447E-4</v>
      </c>
      <c r="H4973" s="15" t="str">
        <f t="shared" si="154"/>
        <v/>
      </c>
      <c r="I4973" s="2">
        <f>SUM(INDEX(ch_table[Duration],1):ch_table[[#This Row],[Duration]])</f>
        <v>108.02986111111159</v>
      </c>
      <c r="J4973" s="7">
        <v>0.91666666666666663</v>
      </c>
      <c r="K4973" s="16" t="str" cm="1">
        <f t="array" ref="K49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3" s="7" t="str">
        <f t="shared" si="155"/>
        <v/>
      </c>
      <c r="M4973" s="2">
        <f>SUM(INDEX(ch_table[AAT],1):ch_table[[#This Row],[AAT]])</f>
        <v>9.8493055555555866</v>
      </c>
    </row>
    <row r="4974" spans="1:13" x14ac:dyDescent="0.25">
      <c r="A4974">
        <v>318</v>
      </c>
      <c r="B4974" s="1">
        <v>43640</v>
      </c>
      <c r="C4974" s="7">
        <v>0.77569444444444446</v>
      </c>
      <c r="D4974" t="s">
        <v>679</v>
      </c>
      <c r="E4974" t="s">
        <v>3397</v>
      </c>
      <c r="G4974" s="2">
        <v>1.5972222222222221E-2</v>
      </c>
      <c r="H4974" s="15" t="str">
        <f t="shared" si="154"/>
        <v/>
      </c>
      <c r="I4974" s="2">
        <f>SUM(INDEX(ch_table[Duration],1):ch_table[[#This Row],[Duration]])</f>
        <v>108.0458333333338</v>
      </c>
      <c r="J4974" s="7">
        <v>0.91666666666666663</v>
      </c>
      <c r="K4974" s="16" t="str" cm="1">
        <f t="array" ref="K49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4" s="7" t="str">
        <f t="shared" si="155"/>
        <v/>
      </c>
      <c r="M4974" s="2">
        <f>SUM(INDEX(ch_table[AAT],1):ch_table[[#This Row],[AAT]])</f>
        <v>9.8493055555555866</v>
      </c>
    </row>
    <row r="4975" spans="1:13" x14ac:dyDescent="0.25">
      <c r="A4975">
        <v>318</v>
      </c>
      <c r="B4975" s="1">
        <v>43640</v>
      </c>
      <c r="C4975" s="7">
        <v>0.79166666666666663</v>
      </c>
      <c r="D4975" t="s">
        <v>34</v>
      </c>
      <c r="E4975" t="s">
        <v>2294</v>
      </c>
      <c r="F4975" t="s">
        <v>2140</v>
      </c>
      <c r="G4975" s="2">
        <v>6.9444444444444447E-4</v>
      </c>
      <c r="H4975" s="15" t="str">
        <f t="shared" si="154"/>
        <v/>
      </c>
      <c r="I4975" s="2">
        <f>SUM(INDEX(ch_table[Duration],1):ch_table[[#This Row],[Duration]])</f>
        <v>108.04652777777825</v>
      </c>
      <c r="J4975" s="7">
        <v>0.91666666666666663</v>
      </c>
      <c r="K4975" s="16" t="str" cm="1">
        <f t="array" ref="K49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5" s="7" t="str">
        <f t="shared" si="155"/>
        <v/>
      </c>
      <c r="M4975" s="2">
        <f>SUM(INDEX(ch_table[AAT],1):ch_table[[#This Row],[AAT]])</f>
        <v>9.8493055555555866</v>
      </c>
    </row>
    <row r="4976" spans="1:13" x14ac:dyDescent="0.25">
      <c r="A4976">
        <v>318</v>
      </c>
      <c r="B4976" s="1">
        <v>43640</v>
      </c>
      <c r="C4976" s="7">
        <v>0.79236111111111107</v>
      </c>
      <c r="D4976" t="s">
        <v>679</v>
      </c>
      <c r="E4976" t="s">
        <v>3397</v>
      </c>
      <c r="G4976" s="2">
        <v>9.0277777777777769E-3</v>
      </c>
      <c r="H4976" s="15" t="str">
        <f t="shared" si="154"/>
        <v/>
      </c>
      <c r="I4976" s="2">
        <f>SUM(INDEX(ch_table[Duration],1):ch_table[[#This Row],[Duration]])</f>
        <v>108.05555555555603</v>
      </c>
      <c r="J4976" s="7">
        <v>0.91666666666666663</v>
      </c>
      <c r="K4976" s="16" t="str" cm="1">
        <f t="array" ref="K49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6" s="7" t="str">
        <f t="shared" si="155"/>
        <v/>
      </c>
      <c r="M4976" s="2">
        <f>SUM(INDEX(ch_table[AAT],1):ch_table[[#This Row],[AAT]])</f>
        <v>9.8493055555555866</v>
      </c>
    </row>
    <row r="4977" spans="1:13" x14ac:dyDescent="0.25">
      <c r="A4977">
        <v>318</v>
      </c>
      <c r="B4977" s="1">
        <v>43640</v>
      </c>
      <c r="C4977" s="7">
        <v>0.80138888888888893</v>
      </c>
      <c r="D4977" t="s">
        <v>1544</v>
      </c>
      <c r="E4977" t="s">
        <v>3398</v>
      </c>
      <c r="G4977" s="2">
        <v>8.3333333333333332E-3</v>
      </c>
      <c r="H4977" s="15" t="str">
        <f t="shared" si="154"/>
        <v/>
      </c>
      <c r="I4977" s="2">
        <f>SUM(INDEX(ch_table[Duration],1):ch_table[[#This Row],[Duration]])</f>
        <v>108.06388888888937</v>
      </c>
      <c r="J4977" s="7">
        <v>0.91666666666666663</v>
      </c>
      <c r="K4977" s="16" t="str" cm="1">
        <f t="array" ref="K49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7" s="7" t="str">
        <f t="shared" si="155"/>
        <v/>
      </c>
      <c r="M4977" s="2">
        <f>SUM(INDEX(ch_table[AAT],1):ch_table[[#This Row],[AAT]])</f>
        <v>9.8493055555555866</v>
      </c>
    </row>
    <row r="4978" spans="1:13" x14ac:dyDescent="0.25">
      <c r="A4978">
        <v>318</v>
      </c>
      <c r="B4978" s="1">
        <v>43640</v>
      </c>
      <c r="C4978" s="7">
        <v>0.80972222222222223</v>
      </c>
      <c r="D4978" t="s">
        <v>2381</v>
      </c>
      <c r="E4978" t="s">
        <v>3399</v>
      </c>
      <c r="G4978" s="2">
        <v>6.9444444444444447E-4</v>
      </c>
      <c r="H4978" s="15" t="str">
        <f t="shared" si="154"/>
        <v/>
      </c>
      <c r="I4978" s="2">
        <f>SUM(INDEX(ch_table[Duration],1):ch_table[[#This Row],[Duration]])</f>
        <v>108.06458333333381</v>
      </c>
      <c r="J4978" s="7">
        <v>0.91666666666666663</v>
      </c>
      <c r="K4978" s="16" t="str" cm="1">
        <f t="array" ref="K49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8" s="7" t="str">
        <f t="shared" si="155"/>
        <v/>
      </c>
      <c r="M4978" s="2">
        <f>SUM(INDEX(ch_table[AAT],1):ch_table[[#This Row],[AAT]])</f>
        <v>9.8493055555555866</v>
      </c>
    </row>
    <row r="4979" spans="1:13" x14ac:dyDescent="0.25">
      <c r="A4979">
        <v>318</v>
      </c>
      <c r="B4979" s="1">
        <v>43640</v>
      </c>
      <c r="C4979" s="7">
        <v>0.81041666666666667</v>
      </c>
      <c r="D4979" t="s">
        <v>23</v>
      </c>
      <c r="E4979" t="s">
        <v>3400</v>
      </c>
      <c r="G4979" s="2">
        <v>2.9166666666666671E-2</v>
      </c>
      <c r="H4979" s="15" t="str">
        <f t="shared" si="154"/>
        <v/>
      </c>
      <c r="I4979" s="2">
        <f>SUM(INDEX(ch_table[Duration],1):ch_table[[#This Row],[Duration]])</f>
        <v>108.09375000000048</v>
      </c>
      <c r="J4979" s="7">
        <v>0.91666666666666663</v>
      </c>
      <c r="K4979" s="16" t="str" cm="1">
        <f t="array" ref="K49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79" s="7" t="str">
        <f t="shared" si="155"/>
        <v/>
      </c>
      <c r="M4979" s="2">
        <f>SUM(INDEX(ch_table[AAT],1):ch_table[[#This Row],[AAT]])</f>
        <v>9.8493055555555866</v>
      </c>
    </row>
    <row r="4980" spans="1:13" x14ac:dyDescent="0.25">
      <c r="A4980">
        <v>318</v>
      </c>
      <c r="B4980" s="1">
        <v>43640</v>
      </c>
      <c r="C4980" s="7">
        <v>0.83958333333333335</v>
      </c>
      <c r="D4980" t="s">
        <v>8</v>
      </c>
      <c r="H4980" s="15">
        <f t="shared" si="154"/>
        <v>0.23541666666666664</v>
      </c>
      <c r="I4980" s="2">
        <f>SUM(INDEX(ch_table[Duration],1):ch_table[[#This Row],[Duration]])</f>
        <v>108.09375000000048</v>
      </c>
      <c r="J4980" s="7">
        <v>0.91666666666666663</v>
      </c>
      <c r="K4980" s="16" t="str" cm="1">
        <f t="array" ref="K49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0" s="7">
        <f t="shared" si="155"/>
        <v>0</v>
      </c>
      <c r="M4980" s="2">
        <f>SUM(INDEX(ch_table[AAT],1):ch_table[[#This Row],[AAT]])</f>
        <v>9.8493055555555866</v>
      </c>
    </row>
    <row r="4981" spans="1:13" x14ac:dyDescent="0.25">
      <c r="A4981">
        <v>319</v>
      </c>
      <c r="B4981" s="1">
        <v>43641</v>
      </c>
      <c r="C4981" s="7">
        <v>0.47916666666666669</v>
      </c>
      <c r="D4981" t="s">
        <v>13</v>
      </c>
      <c r="G4981" s="2">
        <v>2.7777777777777779E-3</v>
      </c>
      <c r="H4981" s="15" t="str">
        <f t="shared" si="154"/>
        <v/>
      </c>
      <c r="I4981" s="2">
        <f>SUM(INDEX(ch_table[Duration],1):ch_table[[#This Row],[Duration]])</f>
        <v>108.09652777777826</v>
      </c>
      <c r="J4981" s="7">
        <v>0.79166666666666663</v>
      </c>
      <c r="K4981" s="16" t="str" cm="1">
        <f t="array" ref="K49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1" s="7" t="str">
        <f t="shared" si="155"/>
        <v/>
      </c>
      <c r="M4981" s="2">
        <f>SUM(INDEX(ch_table[AAT],1):ch_table[[#This Row],[AAT]])</f>
        <v>9.8493055555555866</v>
      </c>
    </row>
    <row r="4982" spans="1:13" x14ac:dyDescent="0.25">
      <c r="A4982">
        <v>319</v>
      </c>
      <c r="B4982" s="1">
        <v>43641</v>
      </c>
      <c r="C4982" s="7">
        <v>0.48194444444444451</v>
      </c>
      <c r="D4982" t="s">
        <v>52</v>
      </c>
      <c r="E4982" t="s">
        <v>148</v>
      </c>
      <c r="G4982" s="2">
        <v>3.2638888888888891E-2</v>
      </c>
      <c r="H4982" s="15" t="str">
        <f t="shared" si="154"/>
        <v/>
      </c>
      <c r="I4982" s="2">
        <f>SUM(INDEX(ch_table[Duration],1):ch_table[[#This Row],[Duration]])</f>
        <v>108.12916666666715</v>
      </c>
      <c r="J4982" s="7">
        <v>0.79166666666666663</v>
      </c>
      <c r="K4982" s="16" t="str" cm="1">
        <f t="array" ref="K49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2" s="7" t="str">
        <f t="shared" si="155"/>
        <v/>
      </c>
      <c r="M4982" s="2">
        <f>SUM(INDEX(ch_table[AAT],1):ch_table[[#This Row],[AAT]])</f>
        <v>9.8493055555555866</v>
      </c>
    </row>
    <row r="4983" spans="1:13" x14ac:dyDescent="0.25">
      <c r="A4983">
        <v>319</v>
      </c>
      <c r="B4983" s="1">
        <v>43641</v>
      </c>
      <c r="C4983" s="7">
        <v>0.51458333333333328</v>
      </c>
      <c r="D4983" t="s">
        <v>54</v>
      </c>
      <c r="E4983" t="s">
        <v>148</v>
      </c>
      <c r="G4983" s="2">
        <v>1.388888888888889E-2</v>
      </c>
      <c r="H4983" s="15" t="str">
        <f t="shared" si="154"/>
        <v/>
      </c>
      <c r="I4983" s="2">
        <f>SUM(INDEX(ch_table[Duration],1):ch_table[[#This Row],[Duration]])</f>
        <v>108.14305555555603</v>
      </c>
      <c r="J4983" s="7">
        <v>0.79166666666666663</v>
      </c>
      <c r="K4983" s="16" t="str" cm="1">
        <f t="array" ref="K49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3" s="7" t="str">
        <f t="shared" si="155"/>
        <v/>
      </c>
      <c r="M4983" s="2">
        <f>SUM(INDEX(ch_table[AAT],1):ch_table[[#This Row],[AAT]])</f>
        <v>9.8493055555555866</v>
      </c>
    </row>
    <row r="4984" spans="1:13" x14ac:dyDescent="0.25">
      <c r="A4984">
        <v>319</v>
      </c>
      <c r="B4984" s="1">
        <v>43641</v>
      </c>
      <c r="C4984" s="7">
        <v>0.52847222222222223</v>
      </c>
      <c r="D4984" t="s">
        <v>31</v>
      </c>
      <c r="E4984" t="s">
        <v>3401</v>
      </c>
      <c r="G4984" s="2">
        <v>1.3888888888888889E-3</v>
      </c>
      <c r="H4984" s="15" t="str">
        <f t="shared" si="154"/>
        <v/>
      </c>
      <c r="I4984" s="2">
        <f>SUM(INDEX(ch_table[Duration],1):ch_table[[#This Row],[Duration]])</f>
        <v>108.14444444444491</v>
      </c>
      <c r="J4984" s="7">
        <v>0.79166666666666663</v>
      </c>
      <c r="K4984" s="16" t="str" cm="1">
        <f t="array" ref="K49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4" s="7" t="str">
        <f t="shared" si="155"/>
        <v/>
      </c>
      <c r="M4984" s="2">
        <f>SUM(INDEX(ch_table[AAT],1):ch_table[[#This Row],[AAT]])</f>
        <v>9.8493055555555866</v>
      </c>
    </row>
    <row r="4985" spans="1:13" x14ac:dyDescent="0.25">
      <c r="A4985">
        <v>319</v>
      </c>
      <c r="B4985" s="1">
        <v>43641</v>
      </c>
      <c r="C4985" s="7">
        <v>0.52986111111111112</v>
      </c>
      <c r="D4985" t="s">
        <v>31</v>
      </c>
      <c r="E4985" t="s">
        <v>3402</v>
      </c>
      <c r="G4985" s="2">
        <v>6.9444444444444447E-4</v>
      </c>
      <c r="H4985" s="15" t="str">
        <f t="shared" si="154"/>
        <v/>
      </c>
      <c r="I4985" s="2">
        <f>SUM(INDEX(ch_table[Duration],1):ch_table[[#This Row],[Duration]])</f>
        <v>108.14513888888936</v>
      </c>
      <c r="J4985" s="7">
        <v>0.79166666666666663</v>
      </c>
      <c r="K4985" s="16" t="str" cm="1">
        <f t="array" ref="K49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5" s="7" t="str">
        <f t="shared" si="155"/>
        <v/>
      </c>
      <c r="M4985" s="2">
        <f>SUM(INDEX(ch_table[AAT],1):ch_table[[#This Row],[AAT]])</f>
        <v>9.8493055555555866</v>
      </c>
    </row>
    <row r="4986" spans="1:13" x14ac:dyDescent="0.25">
      <c r="A4986">
        <v>319</v>
      </c>
      <c r="B4986" s="1">
        <v>43641</v>
      </c>
      <c r="C4986" s="7">
        <v>0.53055555555555556</v>
      </c>
      <c r="D4986" t="s">
        <v>286</v>
      </c>
      <c r="E4986" t="s">
        <v>3403</v>
      </c>
      <c r="G4986" s="2">
        <v>6.2500000000000003E-3</v>
      </c>
      <c r="H4986" s="15" t="str">
        <f t="shared" si="154"/>
        <v/>
      </c>
      <c r="I4986" s="2">
        <f>SUM(INDEX(ch_table[Duration],1):ch_table[[#This Row],[Duration]])</f>
        <v>108.15138888888936</v>
      </c>
      <c r="J4986" s="7">
        <v>0.79166666666666663</v>
      </c>
      <c r="K4986" s="16" t="str" cm="1">
        <f t="array" ref="K49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6" s="7" t="str">
        <f t="shared" si="155"/>
        <v/>
      </c>
      <c r="M4986" s="2">
        <f>SUM(INDEX(ch_table[AAT],1):ch_table[[#This Row],[AAT]])</f>
        <v>9.8493055555555866</v>
      </c>
    </row>
    <row r="4987" spans="1:13" x14ac:dyDescent="0.25">
      <c r="A4987">
        <v>319</v>
      </c>
      <c r="B4987" s="1">
        <v>43641</v>
      </c>
      <c r="C4987" s="7">
        <v>0.53680555555555554</v>
      </c>
      <c r="D4987" t="s">
        <v>91</v>
      </c>
      <c r="E4987" t="s">
        <v>3404</v>
      </c>
      <c r="F4987" t="s">
        <v>289</v>
      </c>
      <c r="G4987" s="2">
        <v>7.9861111111111105E-2</v>
      </c>
      <c r="H4987" s="15" t="str">
        <f t="shared" si="154"/>
        <v/>
      </c>
      <c r="I4987" s="2">
        <f>SUM(INDEX(ch_table[Duration],1):ch_table[[#This Row],[Duration]])</f>
        <v>108.23125000000047</v>
      </c>
      <c r="J4987" s="7">
        <v>0.79166666666666663</v>
      </c>
      <c r="K4987" s="16" t="str" cm="1">
        <f t="array" ref="K49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7" s="7" t="str">
        <f t="shared" si="155"/>
        <v/>
      </c>
      <c r="M4987" s="2">
        <f>SUM(INDEX(ch_table[AAT],1):ch_table[[#This Row],[AAT]])</f>
        <v>9.8493055555555866</v>
      </c>
    </row>
    <row r="4988" spans="1:13" x14ac:dyDescent="0.25">
      <c r="A4988">
        <v>319</v>
      </c>
      <c r="B4988" s="1">
        <v>43641</v>
      </c>
      <c r="C4988" s="7">
        <v>0.6166666666666667</v>
      </c>
      <c r="D4988" t="s">
        <v>679</v>
      </c>
      <c r="E4988" t="s">
        <v>3405</v>
      </c>
      <c r="G4988" s="2">
        <v>1.041666666666667E-2</v>
      </c>
      <c r="H4988" s="15" t="str">
        <f t="shared" si="154"/>
        <v/>
      </c>
      <c r="I4988" s="2">
        <f>SUM(INDEX(ch_table[Duration],1):ch_table[[#This Row],[Duration]])</f>
        <v>108.24166666666714</v>
      </c>
      <c r="J4988" s="7">
        <v>0.79166666666666663</v>
      </c>
      <c r="K4988" s="16" t="str" cm="1">
        <f t="array" ref="K49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8" s="7" t="str">
        <f t="shared" si="155"/>
        <v/>
      </c>
      <c r="M4988" s="2">
        <f>SUM(INDEX(ch_table[AAT],1):ch_table[[#This Row],[AAT]])</f>
        <v>9.8493055555555866</v>
      </c>
    </row>
    <row r="4989" spans="1:13" x14ac:dyDescent="0.25">
      <c r="A4989">
        <v>319</v>
      </c>
      <c r="B4989" s="1">
        <v>43641</v>
      </c>
      <c r="C4989" s="7">
        <v>0.62708333333333333</v>
      </c>
      <c r="D4989" t="s">
        <v>2381</v>
      </c>
      <c r="E4989" t="s">
        <v>3406</v>
      </c>
      <c r="G4989" s="2">
        <v>1.3888888888888889E-3</v>
      </c>
      <c r="H4989" s="15" t="str">
        <f t="shared" si="154"/>
        <v/>
      </c>
      <c r="I4989" s="2">
        <f>SUM(INDEX(ch_table[Duration],1):ch_table[[#This Row],[Duration]])</f>
        <v>108.24305555555603</v>
      </c>
      <c r="J4989" s="7">
        <v>0.79166666666666663</v>
      </c>
      <c r="K4989" s="16" t="str" cm="1">
        <f t="array" ref="K49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89" s="7" t="str">
        <f t="shared" si="155"/>
        <v/>
      </c>
      <c r="M4989" s="2">
        <f>SUM(INDEX(ch_table[AAT],1):ch_table[[#This Row],[AAT]])</f>
        <v>9.8493055555555866</v>
      </c>
    </row>
    <row r="4990" spans="1:13" x14ac:dyDescent="0.25">
      <c r="A4990">
        <v>319</v>
      </c>
      <c r="B4990" s="1">
        <v>43641</v>
      </c>
      <c r="C4990" s="7">
        <v>0.62847222222222221</v>
      </c>
      <c r="D4990" t="s">
        <v>23</v>
      </c>
      <c r="E4990" t="s">
        <v>3407</v>
      </c>
      <c r="G4990" s="2">
        <v>8.819444444444445E-2</v>
      </c>
      <c r="H4990" s="15" t="str">
        <f t="shared" si="154"/>
        <v/>
      </c>
      <c r="I4990" s="2">
        <f>SUM(INDEX(ch_table[Duration],1):ch_table[[#This Row],[Duration]])</f>
        <v>108.33125000000047</v>
      </c>
      <c r="J4990" s="7">
        <v>0.79166666666666663</v>
      </c>
      <c r="K4990" s="16" t="str" cm="1">
        <f t="array" ref="K49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0" s="7" t="str">
        <f t="shared" si="155"/>
        <v/>
      </c>
      <c r="M4990" s="2">
        <f>SUM(INDEX(ch_table[AAT],1):ch_table[[#This Row],[AAT]])</f>
        <v>9.8493055555555866</v>
      </c>
    </row>
    <row r="4991" spans="1:13" x14ac:dyDescent="0.25">
      <c r="A4991">
        <v>319</v>
      </c>
      <c r="B4991" s="1">
        <v>43641</v>
      </c>
      <c r="C4991" s="7">
        <v>0.71666666666666667</v>
      </c>
      <c r="D4991" t="s">
        <v>8</v>
      </c>
      <c r="H4991" s="15">
        <f t="shared" si="154"/>
        <v>0.23749999999999999</v>
      </c>
      <c r="I4991" s="2">
        <f>SUM(INDEX(ch_table[Duration],1):ch_table[[#This Row],[Duration]])</f>
        <v>108.33125000000047</v>
      </c>
      <c r="J4991" s="7">
        <v>0.79166666666666663</v>
      </c>
      <c r="K4991" s="16" t="str" cm="1">
        <f t="array" ref="K49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1" s="7">
        <f t="shared" si="155"/>
        <v>0</v>
      </c>
      <c r="M4991" s="2">
        <f>SUM(INDEX(ch_table[AAT],1):ch_table[[#This Row],[AAT]])</f>
        <v>9.8493055555555866</v>
      </c>
    </row>
    <row r="4992" spans="1:13" x14ac:dyDescent="0.25">
      <c r="A4992">
        <v>320</v>
      </c>
      <c r="B4992" s="1">
        <v>43642</v>
      </c>
      <c r="C4992" s="7">
        <v>0.47916666666666669</v>
      </c>
      <c r="D4992" t="s">
        <v>13</v>
      </c>
      <c r="G4992" s="2">
        <v>2.7777777777777779E-3</v>
      </c>
      <c r="H4992" s="15" t="str">
        <f t="shared" si="154"/>
        <v/>
      </c>
      <c r="I4992" s="2">
        <f>SUM(INDEX(ch_table[Duration],1):ch_table[[#This Row],[Duration]])</f>
        <v>108.33402777777825</v>
      </c>
      <c r="J4992" s="7">
        <v>0.79166666666666663</v>
      </c>
      <c r="K4992" s="16" t="str" cm="1">
        <f t="array" ref="K49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2" s="7" t="str">
        <f t="shared" si="155"/>
        <v/>
      </c>
      <c r="M4992" s="2">
        <f>SUM(INDEX(ch_table[AAT],1):ch_table[[#This Row],[AAT]])</f>
        <v>9.8493055555555866</v>
      </c>
    </row>
    <row r="4993" spans="1:13" x14ac:dyDescent="0.25">
      <c r="A4993">
        <v>320</v>
      </c>
      <c r="B4993" s="1">
        <v>43642</v>
      </c>
      <c r="C4993" s="7">
        <v>0.48194444444444451</v>
      </c>
      <c r="D4993" t="s">
        <v>52</v>
      </c>
      <c r="E4993" t="s">
        <v>467</v>
      </c>
      <c r="G4993" s="2">
        <v>2.013888888888889E-2</v>
      </c>
      <c r="H4993" s="15" t="str">
        <f t="shared" si="154"/>
        <v/>
      </c>
      <c r="I4993" s="2">
        <f>SUM(INDEX(ch_table[Duration],1):ch_table[[#This Row],[Duration]])</f>
        <v>108.35416666666714</v>
      </c>
      <c r="J4993" s="7">
        <v>0.79166666666666663</v>
      </c>
      <c r="K4993" s="16" t="str" cm="1">
        <f t="array" ref="K49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3" s="7" t="str">
        <f t="shared" si="155"/>
        <v/>
      </c>
      <c r="M4993" s="2">
        <f>SUM(INDEX(ch_table[AAT],1):ch_table[[#This Row],[AAT]])</f>
        <v>9.8493055555555866</v>
      </c>
    </row>
    <row r="4994" spans="1:13" x14ac:dyDescent="0.25">
      <c r="A4994">
        <v>320</v>
      </c>
      <c r="B4994" s="1">
        <v>43642</v>
      </c>
      <c r="C4994" s="7">
        <v>0.50208333333333333</v>
      </c>
      <c r="D4994" t="s">
        <v>52</v>
      </c>
      <c r="E4994" t="s">
        <v>111</v>
      </c>
      <c r="G4994" s="2">
        <v>3.3333333333333333E-2</v>
      </c>
      <c r="H4994" s="15" t="str">
        <f t="shared" ref="H4994:H5057" si="156">IF(OR($D4994="House rose", $D4994="Session end"), SUMIF(A:A,A4994, G:G),"")</f>
        <v/>
      </c>
      <c r="I4994" s="2">
        <f>SUM(INDEX(ch_table[Duration],1):ch_table[[#This Row],[Duration]])</f>
        <v>108.38750000000047</v>
      </c>
      <c r="J4994" s="7">
        <v>0.79166666666666663</v>
      </c>
      <c r="K4994" s="16" t="str" cm="1">
        <f t="array" ref="K49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4" s="7" t="str">
        <f t="shared" ref="L4994:L5057" si="157">IF(OR(D4994="House rose",D4994="Session end"), SUMIF(A:A, A4994,K:K),"")</f>
        <v/>
      </c>
      <c r="M4994" s="2">
        <f>SUM(INDEX(ch_table[AAT],1):ch_table[[#This Row],[AAT]])</f>
        <v>9.8493055555555866</v>
      </c>
    </row>
    <row r="4995" spans="1:13" x14ac:dyDescent="0.25">
      <c r="A4995">
        <v>320</v>
      </c>
      <c r="B4995" s="1">
        <v>43642</v>
      </c>
      <c r="C4995" s="7">
        <v>0.53541666666666665</v>
      </c>
      <c r="D4995" t="s">
        <v>1424</v>
      </c>
      <c r="E4995" t="s">
        <v>3408</v>
      </c>
      <c r="F4995" t="s">
        <v>2140</v>
      </c>
      <c r="G4995" s="2">
        <v>2.0833333333333329E-3</v>
      </c>
      <c r="H4995" s="15" t="str">
        <f t="shared" si="156"/>
        <v/>
      </c>
      <c r="I4995" s="2">
        <f>SUM(INDEX(ch_table[Duration],1):ch_table[[#This Row],[Duration]])</f>
        <v>108.3895833333338</v>
      </c>
      <c r="J4995" s="7">
        <v>0.79166666666666663</v>
      </c>
      <c r="K4995" s="16" t="str" cm="1">
        <f t="array" ref="K49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5" s="7" t="str">
        <f t="shared" si="157"/>
        <v/>
      </c>
      <c r="M4995" s="2">
        <f>SUM(INDEX(ch_table[AAT],1):ch_table[[#This Row],[AAT]])</f>
        <v>9.8493055555555866</v>
      </c>
    </row>
    <row r="4996" spans="1:13" x14ac:dyDescent="0.25">
      <c r="A4996">
        <v>320</v>
      </c>
      <c r="B4996" s="1">
        <v>43642</v>
      </c>
      <c r="C4996" s="7">
        <v>0.53749999999999998</v>
      </c>
      <c r="D4996" t="s">
        <v>31</v>
      </c>
      <c r="E4996" t="s">
        <v>3409</v>
      </c>
      <c r="G4996" s="2">
        <v>2.0833333333333329E-3</v>
      </c>
      <c r="H4996" s="15" t="str">
        <f t="shared" si="156"/>
        <v/>
      </c>
      <c r="I4996" s="2">
        <f>SUM(INDEX(ch_table[Duration],1):ch_table[[#This Row],[Duration]])</f>
        <v>108.39166666666713</v>
      </c>
      <c r="J4996" s="7">
        <v>0.79166666666666663</v>
      </c>
      <c r="K4996" s="16" t="str" cm="1">
        <f t="array" ref="K49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6" s="7" t="str">
        <f t="shared" si="157"/>
        <v/>
      </c>
      <c r="M4996" s="2">
        <f>SUM(INDEX(ch_table[AAT],1):ch_table[[#This Row],[AAT]])</f>
        <v>9.8493055555555866</v>
      </c>
    </row>
    <row r="4997" spans="1:13" x14ac:dyDescent="0.25">
      <c r="A4997">
        <v>320</v>
      </c>
      <c r="B4997" s="1">
        <v>43642</v>
      </c>
      <c r="C4997" s="7">
        <v>0.5395833333333333</v>
      </c>
      <c r="D4997" t="s">
        <v>31</v>
      </c>
      <c r="E4997" t="s">
        <v>3410</v>
      </c>
      <c r="G4997" s="2">
        <v>6.9444444444444447E-4</v>
      </c>
      <c r="H4997" s="15" t="str">
        <f t="shared" si="156"/>
        <v/>
      </c>
      <c r="I4997" s="2">
        <f>SUM(INDEX(ch_table[Duration],1):ch_table[[#This Row],[Duration]])</f>
        <v>108.39236111111158</v>
      </c>
      <c r="J4997" s="7">
        <v>0.79166666666666663</v>
      </c>
      <c r="K4997" s="16" t="str" cm="1">
        <f t="array" ref="K49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7" s="7" t="str">
        <f t="shared" si="157"/>
        <v/>
      </c>
      <c r="M4997" s="2">
        <f>SUM(INDEX(ch_table[AAT],1):ch_table[[#This Row],[AAT]])</f>
        <v>9.8493055555555866</v>
      </c>
    </row>
    <row r="4998" spans="1:13" x14ac:dyDescent="0.25">
      <c r="A4998">
        <v>320</v>
      </c>
      <c r="B4998" s="1">
        <v>43642</v>
      </c>
      <c r="C4998" s="7">
        <v>0.54027777777777775</v>
      </c>
      <c r="D4998" t="s">
        <v>31</v>
      </c>
      <c r="E4998" t="s">
        <v>3411</v>
      </c>
      <c r="G4998" s="2">
        <v>6.9444444444444447E-4</v>
      </c>
      <c r="H4998" s="15" t="str">
        <f t="shared" si="156"/>
        <v/>
      </c>
      <c r="I4998" s="2">
        <f>SUM(INDEX(ch_table[Duration],1):ch_table[[#This Row],[Duration]])</f>
        <v>108.39305555555603</v>
      </c>
      <c r="J4998" s="7">
        <v>0.79166666666666663</v>
      </c>
      <c r="K4998" s="16" t="str" cm="1">
        <f t="array" ref="K49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8" s="7" t="str">
        <f t="shared" si="157"/>
        <v/>
      </c>
      <c r="M4998" s="2">
        <f>SUM(INDEX(ch_table[AAT],1):ch_table[[#This Row],[AAT]])</f>
        <v>9.8493055555555866</v>
      </c>
    </row>
    <row r="4999" spans="1:13" x14ac:dyDescent="0.25">
      <c r="A4999">
        <v>320</v>
      </c>
      <c r="B4999" s="1">
        <v>43642</v>
      </c>
      <c r="C4999" s="7">
        <v>0.54097222222222219</v>
      </c>
      <c r="D4999" t="s">
        <v>31</v>
      </c>
      <c r="E4999" t="s">
        <v>3412</v>
      </c>
      <c r="G4999" s="2">
        <v>1.3888888888888889E-3</v>
      </c>
      <c r="H4999" s="15" t="str">
        <f t="shared" si="156"/>
        <v/>
      </c>
      <c r="I4999" s="2">
        <f>SUM(INDEX(ch_table[Duration],1):ch_table[[#This Row],[Duration]])</f>
        <v>108.39444444444491</v>
      </c>
      <c r="J4999" s="7">
        <v>0.79166666666666663</v>
      </c>
      <c r="K4999" s="16" t="str" cm="1">
        <f t="array" ref="K49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4999" s="7" t="str">
        <f t="shared" si="157"/>
        <v/>
      </c>
      <c r="M4999" s="2">
        <f>SUM(INDEX(ch_table[AAT],1):ch_table[[#This Row],[AAT]])</f>
        <v>9.8493055555555866</v>
      </c>
    </row>
    <row r="5000" spans="1:13" x14ac:dyDescent="0.25">
      <c r="A5000">
        <v>320</v>
      </c>
      <c r="B5000" s="1">
        <v>43642</v>
      </c>
      <c r="C5000" s="7">
        <v>0.54236111111111107</v>
      </c>
      <c r="D5000" t="s">
        <v>31</v>
      </c>
      <c r="E5000" t="s">
        <v>3413</v>
      </c>
      <c r="G5000" s="2">
        <v>1.3888888888888889E-3</v>
      </c>
      <c r="H5000" s="15" t="str">
        <f t="shared" si="156"/>
        <v/>
      </c>
      <c r="I5000" s="2">
        <f>SUM(INDEX(ch_table[Duration],1):ch_table[[#This Row],[Duration]])</f>
        <v>108.3958333333338</v>
      </c>
      <c r="J5000" s="7">
        <v>0.79166666666666663</v>
      </c>
      <c r="K5000" s="16" t="str" cm="1">
        <f t="array" ref="K50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0" s="7" t="str">
        <f t="shared" si="157"/>
        <v/>
      </c>
      <c r="M5000" s="2">
        <f>SUM(INDEX(ch_table[AAT],1):ch_table[[#This Row],[AAT]])</f>
        <v>9.8493055555555866</v>
      </c>
    </row>
    <row r="5001" spans="1:13" x14ac:dyDescent="0.25">
      <c r="A5001">
        <v>320</v>
      </c>
      <c r="B5001" s="1">
        <v>43642</v>
      </c>
      <c r="C5001" s="7">
        <v>0.54374999999999996</v>
      </c>
      <c r="D5001" t="s">
        <v>286</v>
      </c>
      <c r="E5001" t="s">
        <v>3414</v>
      </c>
      <c r="G5001" s="2">
        <v>7.6388888888888886E-3</v>
      </c>
      <c r="H5001" s="15" t="str">
        <f t="shared" si="156"/>
        <v/>
      </c>
      <c r="I5001" s="2">
        <f>SUM(INDEX(ch_table[Duration],1):ch_table[[#This Row],[Duration]])</f>
        <v>108.40347222222269</v>
      </c>
      <c r="J5001" s="7">
        <v>0.79166666666666663</v>
      </c>
      <c r="K5001" s="16" t="str" cm="1">
        <f t="array" ref="K50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1" s="7" t="str">
        <f t="shared" si="157"/>
        <v/>
      </c>
      <c r="M5001" s="2">
        <f>SUM(INDEX(ch_table[AAT],1):ch_table[[#This Row],[AAT]])</f>
        <v>9.8493055555555866</v>
      </c>
    </row>
    <row r="5002" spans="1:13" x14ac:dyDescent="0.25">
      <c r="A5002">
        <v>320</v>
      </c>
      <c r="B5002" s="1">
        <v>43642</v>
      </c>
      <c r="C5002" s="7">
        <v>0.55138888888888893</v>
      </c>
      <c r="D5002" t="s">
        <v>297</v>
      </c>
      <c r="E5002" t="s">
        <v>3415</v>
      </c>
      <c r="G5002" s="2">
        <v>0.1215277777777778</v>
      </c>
      <c r="H5002" s="15" t="str">
        <f t="shared" si="156"/>
        <v/>
      </c>
      <c r="I5002" s="2">
        <f>SUM(INDEX(ch_table[Duration],1):ch_table[[#This Row],[Duration]])</f>
        <v>108.52500000000046</v>
      </c>
      <c r="J5002" s="7">
        <v>0.79166666666666663</v>
      </c>
      <c r="K5002" s="16" t="str" cm="1">
        <f t="array" ref="K50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2" s="7" t="str">
        <f t="shared" si="157"/>
        <v/>
      </c>
      <c r="M5002" s="2">
        <f>SUM(INDEX(ch_table[AAT],1):ch_table[[#This Row],[AAT]])</f>
        <v>9.8493055555555866</v>
      </c>
    </row>
    <row r="5003" spans="1:13" x14ac:dyDescent="0.25">
      <c r="A5003">
        <v>320</v>
      </c>
      <c r="B5003" s="1">
        <v>43642</v>
      </c>
      <c r="C5003" s="7">
        <v>0.67291666666666672</v>
      </c>
      <c r="D5003" t="s">
        <v>31</v>
      </c>
      <c r="E5003" t="s">
        <v>3416</v>
      </c>
      <c r="G5003" s="2">
        <v>6.9444444444444447E-4</v>
      </c>
      <c r="H5003" s="15" t="str">
        <f t="shared" si="156"/>
        <v/>
      </c>
      <c r="I5003" s="2">
        <f>SUM(INDEX(ch_table[Duration],1):ch_table[[#This Row],[Duration]])</f>
        <v>108.52569444444491</v>
      </c>
      <c r="J5003" s="7">
        <v>0.79166666666666663</v>
      </c>
      <c r="K5003" s="16" t="str" cm="1">
        <f t="array" ref="K50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3" s="7" t="str">
        <f t="shared" si="157"/>
        <v/>
      </c>
      <c r="M5003" s="2">
        <f>SUM(INDEX(ch_table[AAT],1):ch_table[[#This Row],[AAT]])</f>
        <v>9.8493055555555866</v>
      </c>
    </row>
    <row r="5004" spans="1:13" x14ac:dyDescent="0.25">
      <c r="A5004">
        <v>320</v>
      </c>
      <c r="B5004" s="1">
        <v>43642</v>
      </c>
      <c r="C5004" s="7">
        <v>0.67361111111111116</v>
      </c>
      <c r="D5004" t="s">
        <v>104</v>
      </c>
      <c r="E5004" t="s">
        <v>3417</v>
      </c>
      <c r="G5004" s="2">
        <v>0.1131944444444444</v>
      </c>
      <c r="H5004" s="15" t="str">
        <f t="shared" si="156"/>
        <v/>
      </c>
      <c r="I5004" s="2">
        <f>SUM(INDEX(ch_table[Duration],1):ch_table[[#This Row],[Duration]])</f>
        <v>108.63888888888935</v>
      </c>
      <c r="J5004" s="7">
        <v>0.79166666666666663</v>
      </c>
      <c r="K5004" s="16" t="str" cm="1">
        <f t="array" ref="K50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4" s="7" t="str">
        <f t="shared" si="157"/>
        <v/>
      </c>
      <c r="M5004" s="2">
        <f>SUM(INDEX(ch_table[AAT],1):ch_table[[#This Row],[AAT]])</f>
        <v>9.8493055555555866</v>
      </c>
    </row>
    <row r="5005" spans="1:13" x14ac:dyDescent="0.25">
      <c r="A5005">
        <v>320</v>
      </c>
      <c r="B5005" s="1">
        <v>43642</v>
      </c>
      <c r="C5005" s="7">
        <v>0.78680555555555554</v>
      </c>
      <c r="D5005" t="s">
        <v>2381</v>
      </c>
      <c r="E5005" t="s">
        <v>3418</v>
      </c>
      <c r="G5005" s="2">
        <v>6.9444444444444447E-4</v>
      </c>
      <c r="H5005" s="15" t="str">
        <f t="shared" si="156"/>
        <v/>
      </c>
      <c r="I5005" s="2">
        <f>SUM(INDEX(ch_table[Duration],1):ch_table[[#This Row],[Duration]])</f>
        <v>108.6395833333338</v>
      </c>
      <c r="J5005" s="7">
        <v>0.79166666666666663</v>
      </c>
      <c r="K5005" s="16" t="str" cm="1">
        <f t="array" ref="K50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5" s="7" t="str">
        <f t="shared" si="157"/>
        <v/>
      </c>
      <c r="M5005" s="2">
        <f>SUM(INDEX(ch_table[AAT],1):ch_table[[#This Row],[AAT]])</f>
        <v>9.8493055555555866</v>
      </c>
    </row>
    <row r="5006" spans="1:13" x14ac:dyDescent="0.25">
      <c r="A5006">
        <v>320</v>
      </c>
      <c r="B5006" s="1">
        <v>43642</v>
      </c>
      <c r="C5006" s="7">
        <v>0.78749999999999998</v>
      </c>
      <c r="D5006" t="s">
        <v>2381</v>
      </c>
      <c r="E5006" t="s">
        <v>3419</v>
      </c>
      <c r="G5006" s="2">
        <v>6.9444444444444447E-4</v>
      </c>
      <c r="H5006" s="15" t="str">
        <f t="shared" si="156"/>
        <v/>
      </c>
      <c r="I5006" s="2">
        <f>SUM(INDEX(ch_table[Duration],1):ch_table[[#This Row],[Duration]])</f>
        <v>108.64027777777825</v>
      </c>
      <c r="J5006" s="7">
        <v>0.79166666666666663</v>
      </c>
      <c r="K5006" s="16" t="str" cm="1">
        <f t="array" ref="K50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6" s="7" t="str">
        <f t="shared" si="157"/>
        <v/>
      </c>
      <c r="M5006" s="2">
        <f>SUM(INDEX(ch_table[AAT],1):ch_table[[#This Row],[AAT]])</f>
        <v>9.8493055555555866</v>
      </c>
    </row>
    <row r="5007" spans="1:13" x14ac:dyDescent="0.25">
      <c r="A5007">
        <v>320</v>
      </c>
      <c r="B5007" s="1">
        <v>43642</v>
      </c>
      <c r="C5007" s="7">
        <v>0.78819444444444442</v>
      </c>
      <c r="D5007" t="s">
        <v>23</v>
      </c>
      <c r="E5007" t="s">
        <v>3420</v>
      </c>
      <c r="G5007" s="2">
        <v>1.2500000000000001E-2</v>
      </c>
      <c r="H5007" s="15" t="str">
        <f t="shared" si="156"/>
        <v/>
      </c>
      <c r="I5007" s="2">
        <f>SUM(INDEX(ch_table[Duration],1):ch_table[[#This Row],[Duration]])</f>
        <v>108.65277777777825</v>
      </c>
      <c r="J5007" s="7">
        <v>0.79166666666666663</v>
      </c>
      <c r="K5007" s="16" cm="1">
        <f t="array" ref="K50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9.0277777777778567E-3</v>
      </c>
      <c r="L5007" s="7" t="str">
        <f t="shared" si="157"/>
        <v/>
      </c>
      <c r="M5007" s="2">
        <f>SUM(INDEX(ch_table[AAT],1):ch_table[[#This Row],[AAT]])</f>
        <v>9.8583333333333645</v>
      </c>
    </row>
    <row r="5008" spans="1:13" x14ac:dyDescent="0.25">
      <c r="A5008">
        <v>320</v>
      </c>
      <c r="B5008" s="1">
        <v>43642</v>
      </c>
      <c r="C5008" s="7">
        <v>0.80069444444444449</v>
      </c>
      <c r="D5008" t="s">
        <v>8</v>
      </c>
      <c r="H5008" s="15">
        <f t="shared" si="156"/>
        <v>0.3215277777777778</v>
      </c>
      <c r="I5008" s="2">
        <f>SUM(INDEX(ch_table[Duration],1):ch_table[[#This Row],[Duration]])</f>
        <v>108.65277777777825</v>
      </c>
      <c r="J5008" s="7">
        <v>0.79166666666666663</v>
      </c>
      <c r="K5008" s="16" t="str" cm="1">
        <f t="array" ref="K50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8" s="7">
        <f t="shared" si="157"/>
        <v>9.0277777777778567E-3</v>
      </c>
      <c r="M5008" s="2">
        <f>SUM(INDEX(ch_table[AAT],1):ch_table[[#This Row],[AAT]])</f>
        <v>9.8583333333333645</v>
      </c>
    </row>
    <row r="5009" spans="1:13" x14ac:dyDescent="0.25">
      <c r="A5009">
        <v>321</v>
      </c>
      <c r="B5009" s="1">
        <v>43643</v>
      </c>
      <c r="C5009" s="7">
        <v>0.39583333333333331</v>
      </c>
      <c r="D5009" t="s">
        <v>13</v>
      </c>
      <c r="G5009" s="2">
        <v>3.472222222222222E-3</v>
      </c>
      <c r="H5009" s="15" t="str">
        <f t="shared" si="156"/>
        <v/>
      </c>
      <c r="I5009" s="2">
        <f>SUM(INDEX(ch_table[Duration],1):ch_table[[#This Row],[Duration]])</f>
        <v>108.65625000000048</v>
      </c>
      <c r="J5009" s="7">
        <v>0.70833333333333337</v>
      </c>
      <c r="K5009" s="16" t="str" cm="1">
        <f t="array" ref="K50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09" s="7" t="str">
        <f t="shared" si="157"/>
        <v/>
      </c>
      <c r="M5009" s="2">
        <f>SUM(INDEX(ch_table[AAT],1):ch_table[[#This Row],[AAT]])</f>
        <v>9.8583333333333645</v>
      </c>
    </row>
    <row r="5010" spans="1:13" x14ac:dyDescent="0.25">
      <c r="A5010">
        <v>321</v>
      </c>
      <c r="B5010" s="1">
        <v>43643</v>
      </c>
      <c r="C5010" s="7">
        <v>0.39930555555555558</v>
      </c>
      <c r="D5010" t="s">
        <v>52</v>
      </c>
      <c r="E5010" t="s">
        <v>268</v>
      </c>
      <c r="F5010" t="s">
        <v>1724</v>
      </c>
      <c r="G5010" s="2">
        <v>2.9166666666666671E-2</v>
      </c>
      <c r="H5010" s="15" t="str">
        <f t="shared" si="156"/>
        <v/>
      </c>
      <c r="I5010" s="2">
        <f>SUM(INDEX(ch_table[Duration],1):ch_table[[#This Row],[Duration]])</f>
        <v>108.68541666666715</v>
      </c>
      <c r="J5010" s="7">
        <v>0.70833333333333337</v>
      </c>
      <c r="K5010" s="16" t="str" cm="1">
        <f t="array" ref="K50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0" s="7" t="str">
        <f t="shared" si="157"/>
        <v/>
      </c>
      <c r="M5010" s="2">
        <f>SUM(INDEX(ch_table[AAT],1):ch_table[[#This Row],[AAT]])</f>
        <v>9.8583333333333645</v>
      </c>
    </row>
    <row r="5011" spans="1:13" x14ac:dyDescent="0.25">
      <c r="A5011">
        <v>321</v>
      </c>
      <c r="B5011" s="1">
        <v>43643</v>
      </c>
      <c r="C5011" s="7">
        <v>0.4284722222222222</v>
      </c>
      <c r="D5011" t="s">
        <v>54</v>
      </c>
      <c r="E5011" t="s">
        <v>268</v>
      </c>
      <c r="F5011" t="s">
        <v>1724</v>
      </c>
      <c r="G5011" s="2">
        <v>1.111111111111111E-2</v>
      </c>
      <c r="H5011" s="15" t="str">
        <f t="shared" si="156"/>
        <v/>
      </c>
      <c r="I5011" s="2">
        <f>SUM(INDEX(ch_table[Duration],1):ch_table[[#This Row],[Duration]])</f>
        <v>108.69652777777826</v>
      </c>
      <c r="J5011" s="7">
        <v>0.70833333333333337</v>
      </c>
      <c r="K5011" s="16" t="str" cm="1">
        <f t="array" ref="K50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1" s="7" t="str">
        <f t="shared" si="157"/>
        <v/>
      </c>
      <c r="M5011" s="2">
        <f>SUM(INDEX(ch_table[AAT],1):ch_table[[#This Row],[AAT]])</f>
        <v>9.8583333333333645</v>
      </c>
    </row>
    <row r="5012" spans="1:13" x14ac:dyDescent="0.25">
      <c r="A5012">
        <v>321</v>
      </c>
      <c r="B5012" s="1">
        <v>43643</v>
      </c>
      <c r="C5012" s="7">
        <v>0.43958333333333333</v>
      </c>
      <c r="D5012" t="s">
        <v>29</v>
      </c>
      <c r="E5012" t="s">
        <v>30</v>
      </c>
      <c r="G5012" s="2">
        <v>4.3749999999999997E-2</v>
      </c>
      <c r="H5012" s="15" t="str">
        <f t="shared" si="156"/>
        <v/>
      </c>
      <c r="I5012" s="2">
        <f>SUM(INDEX(ch_table[Duration],1):ch_table[[#This Row],[Duration]])</f>
        <v>108.74027777777826</v>
      </c>
      <c r="J5012" s="7">
        <v>0.70833333333333337</v>
      </c>
      <c r="K5012" s="16" t="str" cm="1">
        <f t="array" ref="K50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2" s="7" t="str">
        <f t="shared" si="157"/>
        <v/>
      </c>
      <c r="M5012" s="2">
        <f>SUM(INDEX(ch_table[AAT],1):ch_table[[#This Row],[AAT]])</f>
        <v>9.8583333333333645</v>
      </c>
    </row>
    <row r="5013" spans="1:13" x14ac:dyDescent="0.25">
      <c r="A5013">
        <v>321</v>
      </c>
      <c r="B5013" s="1">
        <v>43643</v>
      </c>
      <c r="C5013" s="7">
        <v>0.48333333333333328</v>
      </c>
      <c r="D5013" t="s">
        <v>31</v>
      </c>
      <c r="E5013" t="s">
        <v>3421</v>
      </c>
      <c r="G5013" s="2">
        <v>2.0833333333333329E-3</v>
      </c>
      <c r="H5013" s="15" t="str">
        <f t="shared" si="156"/>
        <v/>
      </c>
      <c r="I5013" s="2">
        <f>SUM(INDEX(ch_table[Duration],1):ch_table[[#This Row],[Duration]])</f>
        <v>108.74236111111159</v>
      </c>
      <c r="J5013" s="7">
        <v>0.70833333333333337</v>
      </c>
      <c r="K5013" s="16" t="str" cm="1">
        <f t="array" ref="K50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3" s="7" t="str">
        <f t="shared" si="157"/>
        <v/>
      </c>
      <c r="M5013" s="2">
        <f>SUM(INDEX(ch_table[AAT],1):ch_table[[#This Row],[AAT]])</f>
        <v>9.8583333333333645</v>
      </c>
    </row>
    <row r="5014" spans="1:13" x14ac:dyDescent="0.25">
      <c r="A5014">
        <v>321</v>
      </c>
      <c r="B5014" s="1">
        <v>43643</v>
      </c>
      <c r="C5014" s="7">
        <v>0.48541666666666672</v>
      </c>
      <c r="D5014" t="s">
        <v>2119</v>
      </c>
      <c r="E5014" t="s">
        <v>3422</v>
      </c>
      <c r="G5014" s="2">
        <v>0.1222222222222222</v>
      </c>
      <c r="H5014" s="15" t="str">
        <f t="shared" si="156"/>
        <v/>
      </c>
      <c r="I5014" s="2">
        <f>SUM(INDEX(ch_table[Duration],1):ch_table[[#This Row],[Duration]])</f>
        <v>108.86458333333381</v>
      </c>
      <c r="J5014" s="7">
        <v>0.70833333333333337</v>
      </c>
      <c r="K5014" s="16" t="str" cm="1">
        <f t="array" ref="K50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4" s="7" t="str">
        <f t="shared" si="157"/>
        <v/>
      </c>
      <c r="M5014" s="2">
        <f>SUM(INDEX(ch_table[AAT],1):ch_table[[#This Row],[AAT]])</f>
        <v>9.8583333333333645</v>
      </c>
    </row>
    <row r="5015" spans="1:13" x14ac:dyDescent="0.25">
      <c r="A5015">
        <v>321</v>
      </c>
      <c r="B5015" s="1">
        <v>43643</v>
      </c>
      <c r="C5015" s="7">
        <v>0.60763888888888884</v>
      </c>
      <c r="D5015" t="s">
        <v>2119</v>
      </c>
      <c r="E5015" t="s">
        <v>3423</v>
      </c>
      <c r="G5015" s="2">
        <v>6.9444444444444448E-2</v>
      </c>
      <c r="H5015" s="15" t="str">
        <f t="shared" si="156"/>
        <v/>
      </c>
      <c r="I5015" s="2">
        <f>SUM(INDEX(ch_table[Duration],1):ch_table[[#This Row],[Duration]])</f>
        <v>108.93402777777825</v>
      </c>
      <c r="J5015" s="7">
        <v>0.70833333333333337</v>
      </c>
      <c r="K5015" s="16" t="str" cm="1">
        <f t="array" ref="K50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5" s="7" t="str">
        <f t="shared" si="157"/>
        <v/>
      </c>
      <c r="M5015" s="2">
        <f>SUM(INDEX(ch_table[AAT],1):ch_table[[#This Row],[AAT]])</f>
        <v>9.8583333333333645</v>
      </c>
    </row>
    <row r="5016" spans="1:13" x14ac:dyDescent="0.25">
      <c r="A5016">
        <v>321</v>
      </c>
      <c r="B5016" s="1">
        <v>43643</v>
      </c>
      <c r="C5016" s="7">
        <v>0.67708333333333337</v>
      </c>
      <c r="D5016" t="s">
        <v>23</v>
      </c>
      <c r="E5016" t="s">
        <v>3424</v>
      </c>
      <c r="G5016" s="2">
        <v>2.9166666666666671E-2</v>
      </c>
      <c r="H5016" s="15" t="str">
        <f t="shared" si="156"/>
        <v/>
      </c>
      <c r="I5016" s="2">
        <f>SUM(INDEX(ch_table[Duration],1):ch_table[[#This Row],[Duration]])</f>
        <v>108.96319444444492</v>
      </c>
      <c r="J5016" s="7">
        <v>0.70833333333333337</v>
      </c>
      <c r="K5016" s="16" t="str" cm="1">
        <f t="array" ref="K50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6" s="7" t="str">
        <f t="shared" si="157"/>
        <v/>
      </c>
      <c r="M5016" s="2">
        <f>SUM(INDEX(ch_table[AAT],1):ch_table[[#This Row],[AAT]])</f>
        <v>9.8583333333333645</v>
      </c>
    </row>
    <row r="5017" spans="1:13" x14ac:dyDescent="0.25">
      <c r="A5017">
        <v>321</v>
      </c>
      <c r="B5017" s="1">
        <v>43643</v>
      </c>
      <c r="C5017" s="7">
        <v>0.70625000000000004</v>
      </c>
      <c r="D5017" t="s">
        <v>8</v>
      </c>
      <c r="H5017" s="15">
        <f t="shared" si="156"/>
        <v>0.31041666666666667</v>
      </c>
      <c r="I5017" s="2">
        <f>SUM(INDEX(ch_table[Duration],1):ch_table[[#This Row],[Duration]])</f>
        <v>108.96319444444492</v>
      </c>
      <c r="J5017" s="7">
        <v>0.70833333333333337</v>
      </c>
      <c r="K5017" s="16" t="str" cm="1">
        <f t="array" ref="K50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7" s="7">
        <f t="shared" si="157"/>
        <v>0</v>
      </c>
      <c r="M5017" s="2">
        <f>SUM(INDEX(ch_table[AAT],1):ch_table[[#This Row],[AAT]])</f>
        <v>9.8583333333333645</v>
      </c>
    </row>
    <row r="5018" spans="1:13" x14ac:dyDescent="0.25">
      <c r="A5018">
        <v>322</v>
      </c>
      <c r="B5018" s="1">
        <v>43647</v>
      </c>
      <c r="C5018" s="7">
        <v>0.60416666666666663</v>
      </c>
      <c r="D5018" t="s">
        <v>13</v>
      </c>
      <c r="G5018" s="2">
        <v>2.7777777777777779E-3</v>
      </c>
      <c r="H5018" s="15" t="str">
        <f t="shared" si="156"/>
        <v/>
      </c>
      <c r="I5018" s="2">
        <f>SUM(INDEX(ch_table[Duration],1):ch_table[[#This Row],[Duration]])</f>
        <v>108.9659722222227</v>
      </c>
      <c r="J5018" s="7">
        <v>0.91666666666666663</v>
      </c>
      <c r="K5018" s="16" t="str" cm="1">
        <f t="array" ref="K50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8" s="7" t="str">
        <f t="shared" si="157"/>
        <v/>
      </c>
      <c r="M5018" s="2">
        <f>SUM(INDEX(ch_table[AAT],1):ch_table[[#This Row],[AAT]])</f>
        <v>9.8583333333333645</v>
      </c>
    </row>
    <row r="5019" spans="1:13" x14ac:dyDescent="0.25">
      <c r="A5019">
        <v>322</v>
      </c>
      <c r="B5019" s="1">
        <v>43647</v>
      </c>
      <c r="C5019" s="7">
        <v>0.6069444444444444</v>
      </c>
      <c r="D5019" t="s">
        <v>52</v>
      </c>
      <c r="E5019" t="s">
        <v>314</v>
      </c>
      <c r="G5019" s="2">
        <v>3.5416666666666673E-2</v>
      </c>
      <c r="H5019" s="15" t="str">
        <f t="shared" si="156"/>
        <v/>
      </c>
      <c r="I5019" s="2">
        <f>SUM(INDEX(ch_table[Duration],1):ch_table[[#This Row],[Duration]])</f>
        <v>109.00138888888937</v>
      </c>
      <c r="J5019" s="7">
        <v>0.91666666666666663</v>
      </c>
      <c r="K5019" s="16" t="str" cm="1">
        <f t="array" ref="K50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19" s="7" t="str">
        <f t="shared" si="157"/>
        <v/>
      </c>
      <c r="M5019" s="2">
        <f>SUM(INDEX(ch_table[AAT],1):ch_table[[#This Row],[AAT]])</f>
        <v>9.8583333333333645</v>
      </c>
    </row>
    <row r="5020" spans="1:13" x14ac:dyDescent="0.25">
      <c r="A5020">
        <v>322</v>
      </c>
      <c r="B5020" s="1">
        <v>43647</v>
      </c>
      <c r="C5020" s="7">
        <v>0.64236111111111116</v>
      </c>
      <c r="D5020" t="s">
        <v>54</v>
      </c>
      <c r="E5020" t="s">
        <v>314</v>
      </c>
      <c r="G5020" s="2">
        <v>1.041666666666667E-2</v>
      </c>
      <c r="H5020" s="15" t="str">
        <f t="shared" si="156"/>
        <v/>
      </c>
      <c r="I5020" s="2">
        <f>SUM(INDEX(ch_table[Duration],1):ch_table[[#This Row],[Duration]])</f>
        <v>109.01180555555604</v>
      </c>
      <c r="J5020" s="7">
        <v>0.91666666666666663</v>
      </c>
      <c r="K5020" s="16" t="str" cm="1">
        <f t="array" ref="K50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0" s="7" t="str">
        <f t="shared" si="157"/>
        <v/>
      </c>
      <c r="M5020" s="2">
        <f>SUM(INDEX(ch_table[AAT],1):ch_table[[#This Row],[AAT]])</f>
        <v>9.8583333333333645</v>
      </c>
    </row>
    <row r="5021" spans="1:13" x14ac:dyDescent="0.25">
      <c r="A5021">
        <v>322</v>
      </c>
      <c r="B5021" s="1">
        <v>43647</v>
      </c>
      <c r="C5021" s="7">
        <v>0.65277777777777779</v>
      </c>
      <c r="D5021" t="s">
        <v>31</v>
      </c>
      <c r="E5021" t="s">
        <v>3425</v>
      </c>
      <c r="G5021" s="2">
        <v>1.3888888888888889E-3</v>
      </c>
      <c r="H5021" s="15" t="str">
        <f t="shared" si="156"/>
        <v/>
      </c>
      <c r="I5021" s="2">
        <f>SUM(INDEX(ch_table[Duration],1):ch_table[[#This Row],[Duration]])</f>
        <v>109.01319444444492</v>
      </c>
      <c r="J5021" s="7">
        <v>0.91666666666666663</v>
      </c>
      <c r="K5021" s="16" t="str" cm="1">
        <f t="array" ref="K50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1" s="7" t="str">
        <f t="shared" si="157"/>
        <v/>
      </c>
      <c r="M5021" s="2">
        <f>SUM(INDEX(ch_table[AAT],1):ch_table[[#This Row],[AAT]])</f>
        <v>9.8583333333333645</v>
      </c>
    </row>
    <row r="5022" spans="1:13" x14ac:dyDescent="0.25">
      <c r="A5022">
        <v>322</v>
      </c>
      <c r="B5022" s="1">
        <v>43647</v>
      </c>
      <c r="C5022" s="7">
        <v>0.65416666666666667</v>
      </c>
      <c r="D5022" t="s">
        <v>31</v>
      </c>
      <c r="E5022" t="s">
        <v>3426</v>
      </c>
      <c r="G5022" s="2">
        <v>6.9444444444444447E-4</v>
      </c>
      <c r="H5022" s="15" t="str">
        <f t="shared" si="156"/>
        <v/>
      </c>
      <c r="I5022" s="2">
        <f>SUM(INDEX(ch_table[Duration],1):ch_table[[#This Row],[Duration]])</f>
        <v>109.01388888888937</v>
      </c>
      <c r="J5022" s="7">
        <v>0.91666666666666663</v>
      </c>
      <c r="K5022" s="16" t="str" cm="1">
        <f t="array" ref="K50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2" s="7" t="str">
        <f t="shared" si="157"/>
        <v/>
      </c>
      <c r="M5022" s="2">
        <f>SUM(INDEX(ch_table[AAT],1):ch_table[[#This Row],[AAT]])</f>
        <v>9.8583333333333645</v>
      </c>
    </row>
    <row r="5023" spans="1:13" x14ac:dyDescent="0.25">
      <c r="A5023">
        <v>322</v>
      </c>
      <c r="B5023" s="1">
        <v>43647</v>
      </c>
      <c r="C5023" s="7">
        <v>0.65486111111111112</v>
      </c>
      <c r="D5023" t="s">
        <v>25</v>
      </c>
      <c r="E5023" t="s">
        <v>3427</v>
      </c>
      <c r="G5023" s="2">
        <v>3.7499999999999999E-2</v>
      </c>
      <c r="H5023" s="15" t="str">
        <f t="shared" si="156"/>
        <v/>
      </c>
      <c r="I5023" s="2">
        <f>SUM(INDEX(ch_table[Duration],1):ch_table[[#This Row],[Duration]])</f>
        <v>109.05138888888936</v>
      </c>
      <c r="J5023" s="7">
        <v>0.91666666666666663</v>
      </c>
      <c r="K5023" s="16" t="str" cm="1">
        <f t="array" ref="K50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3" s="7" t="str">
        <f t="shared" si="157"/>
        <v/>
      </c>
      <c r="M5023" s="2">
        <f>SUM(INDEX(ch_table[AAT],1):ch_table[[#This Row],[AAT]])</f>
        <v>9.8583333333333645</v>
      </c>
    </row>
    <row r="5024" spans="1:13" x14ac:dyDescent="0.25">
      <c r="A5024">
        <v>322</v>
      </c>
      <c r="B5024" s="1">
        <v>43647</v>
      </c>
      <c r="C5024" s="7">
        <v>0.69236111111111109</v>
      </c>
      <c r="D5024" t="s">
        <v>31</v>
      </c>
      <c r="E5024" t="s">
        <v>3428</v>
      </c>
      <c r="G5024" s="2">
        <v>1.3888888888888889E-3</v>
      </c>
      <c r="H5024" s="15" t="str">
        <f t="shared" si="156"/>
        <v/>
      </c>
      <c r="I5024" s="2">
        <f>SUM(INDEX(ch_table[Duration],1):ch_table[[#This Row],[Duration]])</f>
        <v>109.05277777777825</v>
      </c>
      <c r="J5024" s="7">
        <v>0.91666666666666663</v>
      </c>
      <c r="K5024" s="16" t="str" cm="1">
        <f t="array" ref="K50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4" s="7" t="str">
        <f t="shared" si="157"/>
        <v/>
      </c>
      <c r="M5024" s="2">
        <f>SUM(INDEX(ch_table[AAT],1):ch_table[[#This Row],[AAT]])</f>
        <v>9.8583333333333645</v>
      </c>
    </row>
    <row r="5025" spans="1:13" x14ac:dyDescent="0.25">
      <c r="A5025">
        <v>322</v>
      </c>
      <c r="B5025" s="1">
        <v>43647</v>
      </c>
      <c r="C5025" s="7">
        <v>0.69374999999999998</v>
      </c>
      <c r="D5025" t="s">
        <v>31</v>
      </c>
      <c r="E5025" t="s">
        <v>3429</v>
      </c>
      <c r="G5025" s="2">
        <v>1.3888888888888889E-3</v>
      </c>
      <c r="H5025" s="15" t="str">
        <f t="shared" si="156"/>
        <v/>
      </c>
      <c r="I5025" s="2">
        <f>SUM(INDEX(ch_table[Duration],1):ch_table[[#This Row],[Duration]])</f>
        <v>109.05416666666713</v>
      </c>
      <c r="J5025" s="7">
        <v>0.91666666666666663</v>
      </c>
      <c r="K5025" s="16" t="str" cm="1">
        <f t="array" ref="K50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5" s="7" t="str">
        <f t="shared" si="157"/>
        <v/>
      </c>
      <c r="M5025" s="2">
        <f>SUM(INDEX(ch_table[AAT],1):ch_table[[#This Row],[AAT]])</f>
        <v>9.8583333333333645</v>
      </c>
    </row>
    <row r="5026" spans="1:13" x14ac:dyDescent="0.25">
      <c r="A5026">
        <v>322</v>
      </c>
      <c r="B5026" s="1">
        <v>43647</v>
      </c>
      <c r="C5026" s="7">
        <v>0.69513888888888886</v>
      </c>
      <c r="D5026" t="s">
        <v>900</v>
      </c>
      <c r="E5026" t="s">
        <v>3430</v>
      </c>
      <c r="G5026" s="2">
        <v>0.12083333333333331</v>
      </c>
      <c r="H5026" s="15" t="str">
        <f t="shared" si="156"/>
        <v/>
      </c>
      <c r="I5026" s="2">
        <f>SUM(INDEX(ch_table[Duration],1):ch_table[[#This Row],[Duration]])</f>
        <v>109.17500000000047</v>
      </c>
      <c r="J5026" s="7">
        <v>0.91666666666666663</v>
      </c>
      <c r="K5026" s="16" t="str" cm="1">
        <f t="array" ref="K50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6" s="7" t="str">
        <f t="shared" si="157"/>
        <v/>
      </c>
      <c r="M5026" s="2">
        <f>SUM(INDEX(ch_table[AAT],1):ch_table[[#This Row],[AAT]])</f>
        <v>9.8583333333333645</v>
      </c>
    </row>
    <row r="5027" spans="1:13" x14ac:dyDescent="0.25">
      <c r="A5027">
        <v>322</v>
      </c>
      <c r="B5027" s="1">
        <v>43647</v>
      </c>
      <c r="C5027" s="7">
        <v>0.81597222222222221</v>
      </c>
      <c r="D5027" t="s">
        <v>900</v>
      </c>
      <c r="E5027" t="s">
        <v>3431</v>
      </c>
      <c r="G5027" s="2">
        <v>0.10069444444444441</v>
      </c>
      <c r="H5027" s="15" t="str">
        <f t="shared" si="156"/>
        <v/>
      </c>
      <c r="I5027" s="2">
        <f>SUM(INDEX(ch_table[Duration],1):ch_table[[#This Row],[Duration]])</f>
        <v>109.27569444444491</v>
      </c>
      <c r="J5027" s="7">
        <v>0.91666666666666663</v>
      </c>
      <c r="K5027" s="16" t="str" cm="1">
        <f t="array" ref="K50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7" s="7" t="str">
        <f t="shared" si="157"/>
        <v/>
      </c>
      <c r="M5027" s="2">
        <f>SUM(INDEX(ch_table[AAT],1):ch_table[[#This Row],[AAT]])</f>
        <v>9.8583333333333645</v>
      </c>
    </row>
    <row r="5028" spans="1:13" x14ac:dyDescent="0.25">
      <c r="A5028">
        <v>322</v>
      </c>
      <c r="B5028" s="1">
        <v>43647</v>
      </c>
      <c r="C5028" s="7">
        <v>0.91666666666666663</v>
      </c>
      <c r="D5028" t="s">
        <v>23</v>
      </c>
      <c r="E5028" t="s">
        <v>3432</v>
      </c>
      <c r="G5028" s="2">
        <v>1.8749999999999999E-2</v>
      </c>
      <c r="H5028" s="15" t="str">
        <f t="shared" si="156"/>
        <v/>
      </c>
      <c r="I5028" s="2">
        <f>SUM(INDEX(ch_table[Duration],1):ch_table[[#This Row],[Duration]])</f>
        <v>109.29444444444491</v>
      </c>
      <c r="J5028" s="7">
        <v>0.91666666666666663</v>
      </c>
      <c r="K5028" s="16" cm="1">
        <f t="array" ref="K50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5028" s="7" t="str">
        <f t="shared" si="157"/>
        <v/>
      </c>
      <c r="M5028" s="2">
        <f>SUM(INDEX(ch_table[AAT],1):ch_table[[#This Row],[AAT]])</f>
        <v>9.8770833333333652</v>
      </c>
    </row>
    <row r="5029" spans="1:13" x14ac:dyDescent="0.25">
      <c r="A5029">
        <v>322</v>
      </c>
      <c r="B5029" s="1">
        <v>43647</v>
      </c>
      <c r="C5029" s="7">
        <v>0.93541666666666667</v>
      </c>
      <c r="D5029" t="s">
        <v>8</v>
      </c>
      <c r="H5029" s="15">
        <f t="shared" si="156"/>
        <v>0.33124999999999993</v>
      </c>
      <c r="I5029" s="2">
        <f>SUM(INDEX(ch_table[Duration],1):ch_table[[#This Row],[Duration]])</f>
        <v>109.29444444444491</v>
      </c>
      <c r="J5029" s="7">
        <v>0.91666666666666663</v>
      </c>
      <c r="K5029" s="16" t="str" cm="1">
        <f t="array" ref="K50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29" s="7">
        <f t="shared" si="157"/>
        <v>1.8749999999999999E-2</v>
      </c>
      <c r="M5029" s="2">
        <f>SUM(INDEX(ch_table[AAT],1):ch_table[[#This Row],[AAT]])</f>
        <v>9.8770833333333652</v>
      </c>
    </row>
    <row r="5030" spans="1:13" x14ac:dyDescent="0.25">
      <c r="A5030">
        <v>323</v>
      </c>
      <c r="B5030" s="1">
        <v>43648</v>
      </c>
      <c r="C5030" s="7">
        <v>0.47916666666666669</v>
      </c>
      <c r="D5030" t="s">
        <v>13</v>
      </c>
      <c r="G5030" s="2">
        <v>2.7777777777777779E-3</v>
      </c>
      <c r="H5030" s="15" t="str">
        <f t="shared" si="156"/>
        <v/>
      </c>
      <c r="I5030" s="2">
        <f>SUM(INDEX(ch_table[Duration],1):ch_table[[#This Row],[Duration]])</f>
        <v>109.29722222222269</v>
      </c>
      <c r="J5030" s="7">
        <v>0.79166666666666663</v>
      </c>
      <c r="K5030" s="16" t="str" cm="1">
        <f t="array" ref="K50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0" s="7" t="str">
        <f t="shared" si="157"/>
        <v/>
      </c>
      <c r="M5030" s="2">
        <f>SUM(INDEX(ch_table[AAT],1):ch_table[[#This Row],[AAT]])</f>
        <v>9.8770833333333652</v>
      </c>
    </row>
    <row r="5031" spans="1:13" x14ac:dyDescent="0.25">
      <c r="A5031">
        <v>323</v>
      </c>
      <c r="B5031" s="1">
        <v>43648</v>
      </c>
      <c r="C5031" s="7">
        <v>0.48194444444444451</v>
      </c>
      <c r="D5031" t="s">
        <v>52</v>
      </c>
      <c r="E5031" t="s">
        <v>402</v>
      </c>
      <c r="G5031" s="2">
        <v>3.2638888888888891E-2</v>
      </c>
      <c r="H5031" s="15" t="str">
        <f t="shared" si="156"/>
        <v/>
      </c>
      <c r="I5031" s="2">
        <f>SUM(INDEX(ch_table[Duration],1):ch_table[[#This Row],[Duration]])</f>
        <v>109.32986111111157</v>
      </c>
      <c r="J5031" s="7">
        <v>0.79166666666666663</v>
      </c>
      <c r="K5031" s="16" t="str" cm="1">
        <f t="array" ref="K50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1" s="7" t="str">
        <f t="shared" si="157"/>
        <v/>
      </c>
      <c r="M5031" s="2">
        <f>SUM(INDEX(ch_table[AAT],1):ch_table[[#This Row],[AAT]])</f>
        <v>9.8770833333333652</v>
      </c>
    </row>
    <row r="5032" spans="1:13" x14ac:dyDescent="0.25">
      <c r="A5032">
        <v>323</v>
      </c>
      <c r="B5032" s="1">
        <v>43648</v>
      </c>
      <c r="C5032" s="7">
        <v>0.51458333333333328</v>
      </c>
      <c r="D5032" t="s">
        <v>54</v>
      </c>
      <c r="E5032" t="s">
        <v>402</v>
      </c>
      <c r="G5032" s="2">
        <v>1.458333333333333E-2</v>
      </c>
      <c r="H5032" s="15" t="str">
        <f t="shared" si="156"/>
        <v/>
      </c>
      <c r="I5032" s="2">
        <f>SUM(INDEX(ch_table[Duration],1):ch_table[[#This Row],[Duration]])</f>
        <v>109.3444444444449</v>
      </c>
      <c r="J5032" s="7">
        <v>0.79166666666666663</v>
      </c>
      <c r="K5032" s="16" t="str" cm="1">
        <f t="array" ref="K50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2" s="7" t="str">
        <f t="shared" si="157"/>
        <v/>
      </c>
      <c r="M5032" s="2">
        <f>SUM(INDEX(ch_table[AAT],1):ch_table[[#This Row],[AAT]])</f>
        <v>9.8770833333333652</v>
      </c>
    </row>
    <row r="5033" spans="1:13" x14ac:dyDescent="0.25">
      <c r="A5033">
        <v>323</v>
      </c>
      <c r="B5033" s="1">
        <v>43648</v>
      </c>
      <c r="C5033" s="7">
        <v>0.52916666666666667</v>
      </c>
      <c r="D5033" t="s">
        <v>55</v>
      </c>
      <c r="E5033" t="s">
        <v>3433</v>
      </c>
      <c r="G5033" s="2">
        <v>1.9444444444444441E-2</v>
      </c>
      <c r="H5033" s="15" t="str">
        <f t="shared" si="156"/>
        <v/>
      </c>
      <c r="I5033" s="2">
        <f>SUM(INDEX(ch_table[Duration],1):ch_table[[#This Row],[Duration]])</f>
        <v>109.36388888888935</v>
      </c>
      <c r="J5033" s="7">
        <v>0.79166666666666663</v>
      </c>
      <c r="K5033" s="16" t="str" cm="1">
        <f t="array" ref="K50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3" s="7" t="str">
        <f t="shared" si="157"/>
        <v/>
      </c>
      <c r="M5033" s="2">
        <f>SUM(INDEX(ch_table[AAT],1):ch_table[[#This Row],[AAT]])</f>
        <v>9.8770833333333652</v>
      </c>
    </row>
    <row r="5034" spans="1:13" x14ac:dyDescent="0.25">
      <c r="A5034">
        <v>323</v>
      </c>
      <c r="B5034" s="1">
        <v>43648</v>
      </c>
      <c r="C5034" s="7">
        <v>0.54861111111111116</v>
      </c>
      <c r="D5034" t="s">
        <v>25</v>
      </c>
      <c r="E5034" t="s">
        <v>3434</v>
      </c>
      <c r="G5034" s="2">
        <v>3.0555555555555551E-2</v>
      </c>
      <c r="H5034" s="15" t="str">
        <f t="shared" si="156"/>
        <v/>
      </c>
      <c r="I5034" s="2">
        <f>SUM(INDEX(ch_table[Duration],1):ch_table[[#This Row],[Duration]])</f>
        <v>109.3944444444449</v>
      </c>
      <c r="J5034" s="7">
        <v>0.79166666666666663</v>
      </c>
      <c r="K5034" s="16" t="str" cm="1">
        <f t="array" ref="K50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4" s="7" t="str">
        <f t="shared" si="157"/>
        <v/>
      </c>
      <c r="M5034" s="2">
        <f>SUM(INDEX(ch_table[AAT],1):ch_table[[#This Row],[AAT]])</f>
        <v>9.8770833333333652</v>
      </c>
    </row>
    <row r="5035" spans="1:13" x14ac:dyDescent="0.25">
      <c r="A5035">
        <v>323</v>
      </c>
      <c r="B5035" s="1">
        <v>43648</v>
      </c>
      <c r="C5035" s="7">
        <v>0.57916666666666672</v>
      </c>
      <c r="D5035" t="s">
        <v>31</v>
      </c>
      <c r="E5035" t="s">
        <v>3435</v>
      </c>
      <c r="G5035" s="2">
        <v>1.3888888888888889E-3</v>
      </c>
      <c r="H5035" s="15" t="str">
        <f t="shared" si="156"/>
        <v/>
      </c>
      <c r="I5035" s="2">
        <f>SUM(INDEX(ch_table[Duration],1):ch_table[[#This Row],[Duration]])</f>
        <v>109.39583333333378</v>
      </c>
      <c r="J5035" s="7">
        <v>0.79166666666666663</v>
      </c>
      <c r="K5035" s="16" t="str" cm="1">
        <f t="array" ref="K50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5" s="7" t="str">
        <f t="shared" si="157"/>
        <v/>
      </c>
      <c r="M5035" s="2">
        <f>SUM(INDEX(ch_table[AAT],1):ch_table[[#This Row],[AAT]])</f>
        <v>9.8770833333333652</v>
      </c>
    </row>
    <row r="5036" spans="1:13" x14ac:dyDescent="0.25">
      <c r="A5036">
        <v>323</v>
      </c>
      <c r="B5036" s="1">
        <v>43648</v>
      </c>
      <c r="C5036" s="7">
        <v>0.5805555555555556</v>
      </c>
      <c r="D5036" t="s">
        <v>31</v>
      </c>
      <c r="E5036" t="s">
        <v>3436</v>
      </c>
      <c r="G5036" s="2">
        <v>6.9444444444444447E-4</v>
      </c>
      <c r="H5036" s="15" t="str">
        <f t="shared" si="156"/>
        <v/>
      </c>
      <c r="I5036" s="2">
        <f>SUM(INDEX(ch_table[Duration],1):ch_table[[#This Row],[Duration]])</f>
        <v>109.39652777777823</v>
      </c>
      <c r="J5036" s="7">
        <v>0.79166666666666663</v>
      </c>
      <c r="K5036" s="16" t="str" cm="1">
        <f t="array" ref="K50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6" s="7" t="str">
        <f t="shared" si="157"/>
        <v/>
      </c>
      <c r="M5036" s="2">
        <f>SUM(INDEX(ch_table[AAT],1):ch_table[[#This Row],[AAT]])</f>
        <v>9.8770833333333652</v>
      </c>
    </row>
    <row r="5037" spans="1:13" x14ac:dyDescent="0.25">
      <c r="A5037">
        <v>323</v>
      </c>
      <c r="B5037" s="1">
        <v>43648</v>
      </c>
      <c r="C5037" s="7">
        <v>0.58125000000000004</v>
      </c>
      <c r="D5037" t="s">
        <v>286</v>
      </c>
      <c r="E5037" t="s">
        <v>3437</v>
      </c>
      <c r="G5037" s="2">
        <v>7.6388888888888886E-3</v>
      </c>
      <c r="H5037" s="15" t="str">
        <f t="shared" si="156"/>
        <v/>
      </c>
      <c r="I5037" s="2">
        <f>SUM(INDEX(ch_table[Duration],1):ch_table[[#This Row],[Duration]])</f>
        <v>109.40416666666712</v>
      </c>
      <c r="J5037" s="7">
        <v>0.79166666666666663</v>
      </c>
      <c r="K5037" s="16" t="str" cm="1">
        <f t="array" ref="K50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7" s="7" t="str">
        <f t="shared" si="157"/>
        <v/>
      </c>
      <c r="M5037" s="2">
        <f>SUM(INDEX(ch_table[AAT],1):ch_table[[#This Row],[AAT]])</f>
        <v>9.8770833333333652</v>
      </c>
    </row>
    <row r="5038" spans="1:13" x14ac:dyDescent="0.25">
      <c r="A5038">
        <v>323</v>
      </c>
      <c r="B5038" s="1">
        <v>43648</v>
      </c>
      <c r="C5038" s="7">
        <v>0.58888888888888891</v>
      </c>
      <c r="D5038" t="s">
        <v>900</v>
      </c>
      <c r="E5038" t="s">
        <v>3438</v>
      </c>
      <c r="G5038" s="2">
        <v>9.5138888888888884E-2</v>
      </c>
      <c r="H5038" s="15" t="str">
        <f t="shared" si="156"/>
        <v/>
      </c>
      <c r="I5038" s="2">
        <f>SUM(INDEX(ch_table[Duration],1):ch_table[[#This Row],[Duration]])</f>
        <v>109.49930555555601</v>
      </c>
      <c r="J5038" s="7">
        <v>0.79166666666666663</v>
      </c>
      <c r="K5038" s="16" t="str" cm="1">
        <f t="array" ref="K50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8" s="7" t="str">
        <f t="shared" si="157"/>
        <v/>
      </c>
      <c r="M5038" s="2">
        <f>SUM(INDEX(ch_table[AAT],1):ch_table[[#This Row],[AAT]])</f>
        <v>9.8770833333333652</v>
      </c>
    </row>
    <row r="5039" spans="1:13" x14ac:dyDescent="0.25">
      <c r="A5039">
        <v>323</v>
      </c>
      <c r="B5039" s="1">
        <v>43648</v>
      </c>
      <c r="C5039" s="7">
        <v>0.68402777777777779</v>
      </c>
      <c r="D5039" t="s">
        <v>31</v>
      </c>
      <c r="E5039" t="s">
        <v>3439</v>
      </c>
      <c r="G5039" s="2">
        <v>6.9444444444444447E-4</v>
      </c>
      <c r="H5039" s="15" t="str">
        <f t="shared" si="156"/>
        <v/>
      </c>
      <c r="I5039" s="2">
        <f>SUM(INDEX(ch_table[Duration],1):ch_table[[#This Row],[Duration]])</f>
        <v>109.50000000000045</v>
      </c>
      <c r="J5039" s="7">
        <v>0.79166666666666663</v>
      </c>
      <c r="K5039" s="16" t="str" cm="1">
        <f t="array" ref="K50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39" s="7" t="str">
        <f t="shared" si="157"/>
        <v/>
      </c>
      <c r="M5039" s="2">
        <f>SUM(INDEX(ch_table[AAT],1):ch_table[[#This Row],[AAT]])</f>
        <v>9.8770833333333652</v>
      </c>
    </row>
    <row r="5040" spans="1:13" x14ac:dyDescent="0.25">
      <c r="A5040">
        <v>323</v>
      </c>
      <c r="B5040" s="1">
        <v>43648</v>
      </c>
      <c r="C5040" s="7">
        <v>0.68472222222222223</v>
      </c>
      <c r="D5040" t="s">
        <v>900</v>
      </c>
      <c r="E5040" t="s">
        <v>3440</v>
      </c>
      <c r="G5040" s="2">
        <v>4.8611111111111112E-3</v>
      </c>
      <c r="H5040" s="15" t="str">
        <f t="shared" si="156"/>
        <v/>
      </c>
      <c r="I5040" s="2">
        <f>SUM(INDEX(ch_table[Duration],1):ch_table[[#This Row],[Duration]])</f>
        <v>109.50486111111157</v>
      </c>
      <c r="J5040" s="7">
        <v>0.79166666666666663</v>
      </c>
      <c r="K5040" s="16" t="str" cm="1">
        <f t="array" ref="K50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40" s="7" t="str">
        <f t="shared" si="157"/>
        <v/>
      </c>
      <c r="M5040" s="2">
        <f>SUM(INDEX(ch_table[AAT],1):ch_table[[#This Row],[AAT]])</f>
        <v>9.8770833333333652</v>
      </c>
    </row>
    <row r="5041" spans="1:13" x14ac:dyDescent="0.25">
      <c r="A5041">
        <v>323</v>
      </c>
      <c r="B5041" s="1">
        <v>43648</v>
      </c>
      <c r="C5041" s="7">
        <v>0.68958333333333333</v>
      </c>
      <c r="D5041" t="s">
        <v>900</v>
      </c>
      <c r="E5041" t="s">
        <v>3441</v>
      </c>
      <c r="G5041" s="2">
        <v>0.1236111111111111</v>
      </c>
      <c r="H5041" s="15" t="str">
        <f t="shared" si="156"/>
        <v/>
      </c>
      <c r="I5041" s="2">
        <f>SUM(INDEX(ch_table[Duration],1):ch_table[[#This Row],[Duration]])</f>
        <v>109.62847222222268</v>
      </c>
      <c r="J5041" s="7">
        <v>0.79166666666666663</v>
      </c>
      <c r="K5041" s="16" cm="1">
        <f t="array" ref="K50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2.1527777777777812E-2</v>
      </c>
      <c r="L5041" s="7" t="str">
        <f t="shared" si="157"/>
        <v/>
      </c>
      <c r="M5041" s="2">
        <f>SUM(INDEX(ch_table[AAT],1):ch_table[[#This Row],[AAT]])</f>
        <v>9.8986111111111423</v>
      </c>
    </row>
    <row r="5042" spans="1:13" x14ac:dyDescent="0.25">
      <c r="A5042">
        <v>323</v>
      </c>
      <c r="B5042" s="1">
        <v>43648</v>
      </c>
      <c r="C5042" s="7">
        <v>0.81319444444444444</v>
      </c>
      <c r="D5042" t="s">
        <v>31</v>
      </c>
      <c r="E5042" t="s">
        <v>3442</v>
      </c>
      <c r="G5042" s="2">
        <v>6.9444444444444447E-4</v>
      </c>
      <c r="H5042" s="15" t="str">
        <f t="shared" si="156"/>
        <v/>
      </c>
      <c r="I5042" s="2">
        <f>SUM(INDEX(ch_table[Duration],1):ch_table[[#This Row],[Duration]])</f>
        <v>109.62916666666713</v>
      </c>
      <c r="J5042" s="7">
        <v>0.79166666666666663</v>
      </c>
      <c r="K5042" s="16" cm="1">
        <f t="array" ref="K50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042" s="7" t="str">
        <f t="shared" si="157"/>
        <v/>
      </c>
      <c r="M5042" s="2">
        <f>SUM(INDEX(ch_table[AAT],1):ch_table[[#This Row],[AAT]])</f>
        <v>9.8993055555555873</v>
      </c>
    </row>
    <row r="5043" spans="1:13" x14ac:dyDescent="0.25">
      <c r="A5043">
        <v>323</v>
      </c>
      <c r="B5043" s="1">
        <v>43648</v>
      </c>
      <c r="C5043" s="7">
        <v>0.81388888888888888</v>
      </c>
      <c r="D5043" t="s">
        <v>2381</v>
      </c>
      <c r="E5043" t="s">
        <v>3280</v>
      </c>
      <c r="G5043" s="2">
        <v>2.0833333333333329E-3</v>
      </c>
      <c r="H5043" s="15" t="str">
        <f t="shared" si="156"/>
        <v/>
      </c>
      <c r="I5043" s="2">
        <f>SUM(INDEX(ch_table[Duration],1):ch_table[[#This Row],[Duration]])</f>
        <v>109.63125000000046</v>
      </c>
      <c r="J5043" s="7">
        <v>0.79166666666666663</v>
      </c>
      <c r="K5043" s="16" cm="1">
        <f t="array" ref="K50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5043" s="7" t="str">
        <f t="shared" si="157"/>
        <v/>
      </c>
      <c r="M5043" s="2">
        <f>SUM(INDEX(ch_table[AAT],1):ch_table[[#This Row],[AAT]])</f>
        <v>9.9013888888889205</v>
      </c>
    </row>
    <row r="5044" spans="1:13" x14ac:dyDescent="0.25">
      <c r="A5044">
        <v>323</v>
      </c>
      <c r="B5044" s="1">
        <v>43648</v>
      </c>
      <c r="C5044" s="7">
        <v>0.81597222222222221</v>
      </c>
      <c r="D5044" t="s">
        <v>23</v>
      </c>
      <c r="E5044" t="s">
        <v>3443</v>
      </c>
      <c r="G5044" s="2">
        <v>2.013888888888889E-2</v>
      </c>
      <c r="H5044" s="15" t="str">
        <f t="shared" si="156"/>
        <v/>
      </c>
      <c r="I5044" s="2">
        <f>SUM(INDEX(ch_table[Duration],1):ch_table[[#This Row],[Duration]])</f>
        <v>109.65138888888936</v>
      </c>
      <c r="J5044" s="7">
        <v>0.79166666666666663</v>
      </c>
      <c r="K5044" s="16" cm="1">
        <f t="array" ref="K50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2.013888888888889E-2</v>
      </c>
      <c r="L5044" s="7" t="str">
        <f t="shared" si="157"/>
        <v/>
      </c>
      <c r="M5044" s="2">
        <f>SUM(INDEX(ch_table[AAT],1):ch_table[[#This Row],[AAT]])</f>
        <v>9.9215277777778095</v>
      </c>
    </row>
    <row r="5045" spans="1:13" x14ac:dyDescent="0.25">
      <c r="A5045">
        <v>323</v>
      </c>
      <c r="B5045" s="1">
        <v>43648</v>
      </c>
      <c r="C5045" s="7">
        <v>0.83611111111111114</v>
      </c>
      <c r="D5045" t="s">
        <v>8</v>
      </c>
      <c r="H5045" s="15">
        <f t="shared" si="156"/>
        <v>0.3569444444444444</v>
      </c>
      <c r="I5045" s="2">
        <f>SUM(INDEX(ch_table[Duration],1):ch_table[[#This Row],[Duration]])</f>
        <v>109.65138888888936</v>
      </c>
      <c r="J5045" s="7">
        <v>0.79166666666666663</v>
      </c>
      <c r="K5045" s="16" t="str" cm="1">
        <f t="array" ref="K50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45" s="7">
        <f t="shared" si="157"/>
        <v>4.4444444444444481E-2</v>
      </c>
      <c r="M5045" s="2">
        <f>SUM(INDEX(ch_table[AAT],1):ch_table[[#This Row],[AAT]])</f>
        <v>9.9215277777778095</v>
      </c>
    </row>
    <row r="5046" spans="1:13" x14ac:dyDescent="0.25">
      <c r="A5046">
        <v>324</v>
      </c>
      <c r="B5046" s="1">
        <v>43649</v>
      </c>
      <c r="C5046" s="7">
        <v>0.47916666666666669</v>
      </c>
      <c r="D5046" t="s">
        <v>13</v>
      </c>
      <c r="G5046" s="2">
        <v>2.7777777777777779E-3</v>
      </c>
      <c r="H5046" s="15" t="str">
        <f t="shared" si="156"/>
        <v/>
      </c>
      <c r="I5046" s="2">
        <f>SUM(INDEX(ch_table[Duration],1):ch_table[[#This Row],[Duration]])</f>
        <v>109.65416666666714</v>
      </c>
      <c r="J5046" s="7">
        <v>0.79166666666666663</v>
      </c>
      <c r="K5046" s="16" t="str" cm="1">
        <f t="array" ref="K50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46" s="7" t="str">
        <f t="shared" si="157"/>
        <v/>
      </c>
      <c r="M5046" s="2">
        <f>SUM(INDEX(ch_table[AAT],1):ch_table[[#This Row],[AAT]])</f>
        <v>9.9215277777778095</v>
      </c>
    </row>
    <row r="5047" spans="1:13" x14ac:dyDescent="0.25">
      <c r="A5047">
        <v>324</v>
      </c>
      <c r="B5047" s="1">
        <v>43649</v>
      </c>
      <c r="C5047" s="7">
        <v>0.48194444444444451</v>
      </c>
      <c r="D5047" t="s">
        <v>52</v>
      </c>
      <c r="E5047" t="s">
        <v>65</v>
      </c>
      <c r="G5047" s="2">
        <v>1.805555555555555E-2</v>
      </c>
      <c r="H5047" s="15" t="str">
        <f t="shared" si="156"/>
        <v/>
      </c>
      <c r="I5047" s="2">
        <f>SUM(INDEX(ch_table[Duration],1):ch_table[[#This Row],[Duration]])</f>
        <v>109.67222222222269</v>
      </c>
      <c r="J5047" s="7">
        <v>0.79166666666666663</v>
      </c>
      <c r="K5047" s="16" t="str" cm="1">
        <f t="array" ref="K50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47" s="7" t="str">
        <f t="shared" si="157"/>
        <v/>
      </c>
      <c r="M5047" s="2">
        <f>SUM(INDEX(ch_table[AAT],1):ch_table[[#This Row],[AAT]])</f>
        <v>9.9215277777778095</v>
      </c>
    </row>
    <row r="5048" spans="1:13" x14ac:dyDescent="0.25">
      <c r="A5048">
        <v>324</v>
      </c>
      <c r="B5048" s="1">
        <v>43649</v>
      </c>
      <c r="C5048" s="7">
        <v>0.5</v>
      </c>
      <c r="D5048" t="s">
        <v>52</v>
      </c>
      <c r="E5048" t="s">
        <v>111</v>
      </c>
      <c r="G5048" s="2">
        <v>3.4027777777777768E-2</v>
      </c>
      <c r="H5048" s="15" t="str">
        <f t="shared" si="156"/>
        <v/>
      </c>
      <c r="I5048" s="2">
        <f>SUM(INDEX(ch_table[Duration],1):ch_table[[#This Row],[Duration]])</f>
        <v>109.70625000000047</v>
      </c>
      <c r="J5048" s="7">
        <v>0.79166666666666663</v>
      </c>
      <c r="K5048" s="16" t="str" cm="1">
        <f t="array" ref="K50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48" s="7" t="str">
        <f t="shared" si="157"/>
        <v/>
      </c>
      <c r="M5048" s="2">
        <f>SUM(INDEX(ch_table[AAT],1):ch_table[[#This Row],[AAT]])</f>
        <v>9.9215277777778095</v>
      </c>
    </row>
    <row r="5049" spans="1:13" x14ac:dyDescent="0.25">
      <c r="A5049">
        <v>324</v>
      </c>
      <c r="B5049" s="1">
        <v>43649</v>
      </c>
      <c r="C5049" s="7">
        <v>0.53402777777777777</v>
      </c>
      <c r="D5049" t="s">
        <v>31</v>
      </c>
      <c r="E5049" t="s">
        <v>3444</v>
      </c>
      <c r="G5049" s="2">
        <v>1.3888888888888889E-3</v>
      </c>
      <c r="H5049" s="15" t="str">
        <f t="shared" si="156"/>
        <v/>
      </c>
      <c r="I5049" s="2">
        <f>SUM(INDEX(ch_table[Duration],1):ch_table[[#This Row],[Duration]])</f>
        <v>109.70763888888935</v>
      </c>
      <c r="J5049" s="7">
        <v>0.79166666666666663</v>
      </c>
      <c r="K5049" s="16" t="str" cm="1">
        <f t="array" ref="K50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49" s="7" t="str">
        <f t="shared" si="157"/>
        <v/>
      </c>
      <c r="M5049" s="2">
        <f>SUM(INDEX(ch_table[AAT],1):ch_table[[#This Row],[AAT]])</f>
        <v>9.9215277777778095</v>
      </c>
    </row>
    <row r="5050" spans="1:13" x14ac:dyDescent="0.25">
      <c r="A5050">
        <v>324</v>
      </c>
      <c r="B5050" s="1">
        <v>43649</v>
      </c>
      <c r="C5050" s="7">
        <v>0.53541666666666665</v>
      </c>
      <c r="D5050" t="s">
        <v>31</v>
      </c>
      <c r="E5050" t="s">
        <v>3445</v>
      </c>
      <c r="G5050" s="2">
        <v>6.9444444444444447E-4</v>
      </c>
      <c r="H5050" s="15" t="str">
        <f t="shared" si="156"/>
        <v/>
      </c>
      <c r="I5050" s="2">
        <f>SUM(INDEX(ch_table[Duration],1):ch_table[[#This Row],[Duration]])</f>
        <v>109.7083333333338</v>
      </c>
      <c r="J5050" s="7">
        <v>0.79166666666666663</v>
      </c>
      <c r="K5050" s="16" t="str" cm="1">
        <f t="array" ref="K50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0" s="7" t="str">
        <f t="shared" si="157"/>
        <v/>
      </c>
      <c r="M5050" s="2">
        <f>SUM(INDEX(ch_table[AAT],1):ch_table[[#This Row],[AAT]])</f>
        <v>9.9215277777778095</v>
      </c>
    </row>
    <row r="5051" spans="1:13" x14ac:dyDescent="0.25">
      <c r="A5051">
        <v>324</v>
      </c>
      <c r="B5051" s="1">
        <v>43649</v>
      </c>
      <c r="C5051" s="7">
        <v>0.53611111111111109</v>
      </c>
      <c r="D5051" t="s">
        <v>25</v>
      </c>
      <c r="E5051" t="s">
        <v>3446</v>
      </c>
      <c r="G5051" s="2">
        <v>4.7222222222222221E-2</v>
      </c>
      <c r="H5051" s="15" t="str">
        <f t="shared" si="156"/>
        <v/>
      </c>
      <c r="I5051" s="2">
        <f>SUM(INDEX(ch_table[Duration],1):ch_table[[#This Row],[Duration]])</f>
        <v>109.75555555555601</v>
      </c>
      <c r="J5051" s="7">
        <v>0.79166666666666663</v>
      </c>
      <c r="K5051" s="16" t="str" cm="1">
        <f t="array" ref="K50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1" s="7" t="str">
        <f t="shared" si="157"/>
        <v/>
      </c>
      <c r="M5051" s="2">
        <f>SUM(INDEX(ch_table[AAT],1):ch_table[[#This Row],[AAT]])</f>
        <v>9.9215277777778095</v>
      </c>
    </row>
    <row r="5052" spans="1:13" x14ac:dyDescent="0.25">
      <c r="A5052">
        <v>324</v>
      </c>
      <c r="B5052" s="1">
        <v>43649</v>
      </c>
      <c r="C5052" s="7">
        <v>0.58333333333333337</v>
      </c>
      <c r="D5052" t="s">
        <v>25</v>
      </c>
      <c r="E5052" t="s">
        <v>3447</v>
      </c>
      <c r="G5052" s="2">
        <v>3.1944444444444442E-2</v>
      </c>
      <c r="H5052" s="15" t="str">
        <f t="shared" si="156"/>
        <v/>
      </c>
      <c r="I5052" s="2">
        <f>SUM(INDEX(ch_table[Duration],1):ch_table[[#This Row],[Duration]])</f>
        <v>109.78750000000046</v>
      </c>
      <c r="J5052" s="7">
        <v>0.79166666666666663</v>
      </c>
      <c r="K5052" s="16" t="str" cm="1">
        <f t="array" ref="K50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2" s="7" t="str">
        <f t="shared" si="157"/>
        <v/>
      </c>
      <c r="M5052" s="2">
        <f>SUM(INDEX(ch_table[AAT],1):ch_table[[#This Row],[AAT]])</f>
        <v>9.9215277777778095</v>
      </c>
    </row>
    <row r="5053" spans="1:13" x14ac:dyDescent="0.25">
      <c r="A5053">
        <v>324</v>
      </c>
      <c r="B5053" s="1">
        <v>43649</v>
      </c>
      <c r="C5053" s="7">
        <v>0.61527777777777781</v>
      </c>
      <c r="D5053" t="s">
        <v>31</v>
      </c>
      <c r="E5053" t="s">
        <v>3448</v>
      </c>
      <c r="G5053" s="2">
        <v>1.3888888888888889E-3</v>
      </c>
      <c r="H5053" s="15" t="str">
        <f t="shared" si="156"/>
        <v/>
      </c>
      <c r="I5053" s="2">
        <f>SUM(INDEX(ch_table[Duration],1):ch_table[[#This Row],[Duration]])</f>
        <v>109.78888888888935</v>
      </c>
      <c r="J5053" s="7">
        <v>0.79166666666666663</v>
      </c>
      <c r="K5053" s="16" t="str" cm="1">
        <f t="array" ref="K50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3" s="7" t="str">
        <f t="shared" si="157"/>
        <v/>
      </c>
      <c r="M5053" s="2">
        <f>SUM(INDEX(ch_table[AAT],1):ch_table[[#This Row],[AAT]])</f>
        <v>9.9215277777778095</v>
      </c>
    </row>
    <row r="5054" spans="1:13" x14ac:dyDescent="0.25">
      <c r="A5054">
        <v>324</v>
      </c>
      <c r="B5054" s="1">
        <v>43649</v>
      </c>
      <c r="C5054" s="7">
        <v>0.6166666666666667</v>
      </c>
      <c r="D5054" t="s">
        <v>31</v>
      </c>
      <c r="E5054" t="s">
        <v>3449</v>
      </c>
      <c r="G5054" s="2">
        <v>1.3888888888888889E-3</v>
      </c>
      <c r="H5054" s="15" t="str">
        <f t="shared" si="156"/>
        <v/>
      </c>
      <c r="I5054" s="2">
        <f>SUM(INDEX(ch_table[Duration],1):ch_table[[#This Row],[Duration]])</f>
        <v>109.79027777777823</v>
      </c>
      <c r="J5054" s="7">
        <v>0.79166666666666663</v>
      </c>
      <c r="K5054" s="16" t="str" cm="1">
        <f t="array" ref="K50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4" s="7" t="str">
        <f t="shared" si="157"/>
        <v/>
      </c>
      <c r="M5054" s="2">
        <f>SUM(INDEX(ch_table[AAT],1):ch_table[[#This Row],[AAT]])</f>
        <v>9.9215277777778095</v>
      </c>
    </row>
    <row r="5055" spans="1:13" x14ac:dyDescent="0.25">
      <c r="A5055">
        <v>324</v>
      </c>
      <c r="B5055" s="1">
        <v>43649</v>
      </c>
      <c r="C5055" s="7">
        <v>0.61805555555555558</v>
      </c>
      <c r="D5055" t="s">
        <v>31</v>
      </c>
      <c r="E5055" t="s">
        <v>3450</v>
      </c>
      <c r="G5055" s="2">
        <v>2.0833333333333329E-3</v>
      </c>
      <c r="H5055" s="15" t="str">
        <f t="shared" si="156"/>
        <v/>
      </c>
      <c r="I5055" s="2">
        <f>SUM(INDEX(ch_table[Duration],1):ch_table[[#This Row],[Duration]])</f>
        <v>109.79236111111156</v>
      </c>
      <c r="J5055" s="7">
        <v>0.79166666666666663</v>
      </c>
      <c r="K5055" s="16" t="str" cm="1">
        <f t="array" ref="K50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5" s="7" t="str">
        <f t="shared" si="157"/>
        <v/>
      </c>
      <c r="M5055" s="2">
        <f>SUM(INDEX(ch_table[AAT],1):ch_table[[#This Row],[AAT]])</f>
        <v>9.9215277777778095</v>
      </c>
    </row>
    <row r="5056" spans="1:13" x14ac:dyDescent="0.25">
      <c r="A5056">
        <v>324</v>
      </c>
      <c r="B5056" s="1">
        <v>43649</v>
      </c>
      <c r="C5056" s="7">
        <v>0.62013888888888891</v>
      </c>
      <c r="D5056" t="s">
        <v>31</v>
      </c>
      <c r="E5056" t="s">
        <v>3451</v>
      </c>
      <c r="G5056" s="2">
        <v>1.3888888888888889E-3</v>
      </c>
      <c r="H5056" s="15" t="str">
        <f t="shared" si="156"/>
        <v/>
      </c>
      <c r="I5056" s="2">
        <f>SUM(INDEX(ch_table[Duration],1):ch_table[[#This Row],[Duration]])</f>
        <v>109.79375000000044</v>
      </c>
      <c r="J5056" s="7">
        <v>0.79166666666666663</v>
      </c>
      <c r="K5056" s="16" t="str" cm="1">
        <f t="array" ref="K50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6" s="7" t="str">
        <f t="shared" si="157"/>
        <v/>
      </c>
      <c r="M5056" s="2">
        <f>SUM(INDEX(ch_table[AAT],1):ch_table[[#This Row],[AAT]])</f>
        <v>9.9215277777778095</v>
      </c>
    </row>
    <row r="5057" spans="1:13" x14ac:dyDescent="0.25">
      <c r="A5057">
        <v>324</v>
      </c>
      <c r="B5057" s="1">
        <v>43649</v>
      </c>
      <c r="C5057" s="7">
        <v>0.62152777777777779</v>
      </c>
      <c r="D5057" t="s">
        <v>31</v>
      </c>
      <c r="E5057" t="s">
        <v>3452</v>
      </c>
      <c r="G5057" s="2">
        <v>2.0833333333333329E-3</v>
      </c>
      <c r="H5057" s="15" t="str">
        <f t="shared" si="156"/>
        <v/>
      </c>
      <c r="I5057" s="2">
        <f>SUM(INDEX(ch_table[Duration],1):ch_table[[#This Row],[Duration]])</f>
        <v>109.79583333333377</v>
      </c>
      <c r="J5057" s="7">
        <v>0.79166666666666663</v>
      </c>
      <c r="K5057" s="16" t="str" cm="1">
        <f t="array" ref="K50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7" s="7" t="str">
        <f t="shared" si="157"/>
        <v/>
      </c>
      <c r="M5057" s="2">
        <f>SUM(INDEX(ch_table[AAT],1):ch_table[[#This Row],[AAT]])</f>
        <v>9.9215277777778095</v>
      </c>
    </row>
    <row r="5058" spans="1:13" x14ac:dyDescent="0.25">
      <c r="A5058">
        <v>324</v>
      </c>
      <c r="B5058" s="1">
        <v>43649</v>
      </c>
      <c r="C5058" s="7">
        <v>0.62361111111111112</v>
      </c>
      <c r="D5058" t="s">
        <v>286</v>
      </c>
      <c r="E5058" t="s">
        <v>3453</v>
      </c>
      <c r="G5058" s="2">
        <v>8.3333333333333332E-3</v>
      </c>
      <c r="H5058" s="15" t="str">
        <f t="shared" ref="H5058:H5121" si="158">IF(OR($D5058="House rose", $D5058="Session end"), SUMIF(A:A,A5058, G:G),"")</f>
        <v/>
      </c>
      <c r="I5058" s="2">
        <f>SUM(INDEX(ch_table[Duration],1):ch_table[[#This Row],[Duration]])</f>
        <v>109.80416666666711</v>
      </c>
      <c r="J5058" s="7">
        <v>0.79166666666666663</v>
      </c>
      <c r="K5058" s="16" t="str" cm="1">
        <f t="array" ref="K50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8" s="7" t="str">
        <f t="shared" ref="L5058:L5121" si="159">IF(OR(D5058="House rose",D5058="Session end"), SUMIF(A:A, A5058,K:K),"")</f>
        <v/>
      </c>
      <c r="M5058" s="2">
        <f>SUM(INDEX(ch_table[AAT],1):ch_table[[#This Row],[AAT]])</f>
        <v>9.9215277777778095</v>
      </c>
    </row>
    <row r="5059" spans="1:13" x14ac:dyDescent="0.25">
      <c r="A5059">
        <v>324</v>
      </c>
      <c r="B5059" s="1">
        <v>43649</v>
      </c>
      <c r="C5059" s="7">
        <v>0.63194444444444442</v>
      </c>
      <c r="D5059" t="s">
        <v>31</v>
      </c>
      <c r="E5059" t="s">
        <v>3454</v>
      </c>
      <c r="G5059" s="2">
        <v>1.3888888888888889E-3</v>
      </c>
      <c r="H5059" s="15" t="str">
        <f t="shared" si="158"/>
        <v/>
      </c>
      <c r="I5059" s="2">
        <f>SUM(INDEX(ch_table[Duration],1):ch_table[[#This Row],[Duration]])</f>
        <v>109.805555555556</v>
      </c>
      <c r="J5059" s="7">
        <v>0.79166666666666663</v>
      </c>
      <c r="K5059" s="16" t="str" cm="1">
        <f t="array" ref="K50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59" s="7" t="str">
        <f t="shared" si="159"/>
        <v/>
      </c>
      <c r="M5059" s="2">
        <f>SUM(INDEX(ch_table[AAT],1):ch_table[[#This Row],[AAT]])</f>
        <v>9.9215277777778095</v>
      </c>
    </row>
    <row r="5060" spans="1:13" x14ac:dyDescent="0.25">
      <c r="A5060">
        <v>324</v>
      </c>
      <c r="B5060" s="1">
        <v>43649</v>
      </c>
      <c r="C5060" s="7">
        <v>0.6333333333333333</v>
      </c>
      <c r="D5060" t="s">
        <v>679</v>
      </c>
      <c r="E5060" t="s">
        <v>3455</v>
      </c>
      <c r="G5060" s="2">
        <v>2.569444444444444E-2</v>
      </c>
      <c r="H5060" s="15" t="str">
        <f t="shared" si="158"/>
        <v/>
      </c>
      <c r="I5060" s="2">
        <f>SUM(INDEX(ch_table[Duration],1):ch_table[[#This Row],[Duration]])</f>
        <v>109.83125000000044</v>
      </c>
      <c r="J5060" s="7">
        <v>0.79166666666666663</v>
      </c>
      <c r="K5060" s="16" t="str" cm="1">
        <f t="array" ref="K50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0" s="7" t="str">
        <f t="shared" si="159"/>
        <v/>
      </c>
      <c r="M5060" s="2">
        <f>SUM(INDEX(ch_table[AAT],1):ch_table[[#This Row],[AAT]])</f>
        <v>9.9215277777778095</v>
      </c>
    </row>
    <row r="5061" spans="1:13" x14ac:dyDescent="0.25">
      <c r="A5061">
        <v>324</v>
      </c>
      <c r="B5061" s="1">
        <v>43649</v>
      </c>
      <c r="C5061" s="7">
        <v>0.65902777777777777</v>
      </c>
      <c r="D5061" t="s">
        <v>679</v>
      </c>
      <c r="E5061" t="s">
        <v>3456</v>
      </c>
      <c r="G5061" s="2">
        <v>2.569444444444444E-2</v>
      </c>
      <c r="H5061" s="15" t="str">
        <f t="shared" si="158"/>
        <v/>
      </c>
      <c r="I5061" s="2">
        <f>SUM(INDEX(ch_table[Duration],1):ch_table[[#This Row],[Duration]])</f>
        <v>109.85694444444488</v>
      </c>
      <c r="J5061" s="7">
        <v>0.79166666666666663</v>
      </c>
      <c r="K5061" s="16" t="str" cm="1">
        <f t="array" ref="K50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1" s="7" t="str">
        <f t="shared" si="159"/>
        <v/>
      </c>
      <c r="M5061" s="2">
        <f>SUM(INDEX(ch_table[AAT],1):ch_table[[#This Row],[AAT]])</f>
        <v>9.9215277777778095</v>
      </c>
    </row>
    <row r="5062" spans="1:13" x14ac:dyDescent="0.25">
      <c r="A5062">
        <v>324</v>
      </c>
      <c r="B5062" s="1">
        <v>43649</v>
      </c>
      <c r="C5062" s="7">
        <v>0.68472222222222223</v>
      </c>
      <c r="D5062" t="s">
        <v>2119</v>
      </c>
      <c r="E5062" t="s">
        <v>3457</v>
      </c>
      <c r="G5062" s="2">
        <v>0.10069444444444441</v>
      </c>
      <c r="H5062" s="15" t="str">
        <f t="shared" si="158"/>
        <v/>
      </c>
      <c r="I5062" s="2">
        <f>SUM(INDEX(ch_table[Duration],1):ch_table[[#This Row],[Duration]])</f>
        <v>109.95763888888932</v>
      </c>
      <c r="J5062" s="7">
        <v>0.79166666666666663</v>
      </c>
      <c r="K5062" s="16" t="str" cm="1">
        <f t="array" ref="K50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2" s="7" t="str">
        <f t="shared" si="159"/>
        <v/>
      </c>
      <c r="M5062" s="2">
        <f>SUM(INDEX(ch_table[AAT],1):ch_table[[#This Row],[AAT]])</f>
        <v>9.9215277777778095</v>
      </c>
    </row>
    <row r="5063" spans="1:13" x14ac:dyDescent="0.25">
      <c r="A5063">
        <v>324</v>
      </c>
      <c r="B5063" s="1">
        <v>43649</v>
      </c>
      <c r="C5063" s="7">
        <v>0.78541666666666665</v>
      </c>
      <c r="D5063" t="s">
        <v>2381</v>
      </c>
      <c r="E5063" t="s">
        <v>3458</v>
      </c>
      <c r="G5063" s="2">
        <v>6.9444444444444447E-4</v>
      </c>
      <c r="H5063" s="15" t="str">
        <f t="shared" si="158"/>
        <v/>
      </c>
      <c r="I5063" s="2">
        <f>SUM(INDEX(ch_table[Duration],1):ch_table[[#This Row],[Duration]])</f>
        <v>109.95833333333377</v>
      </c>
      <c r="J5063" s="7">
        <v>0.79166666666666663</v>
      </c>
      <c r="K5063" s="16" t="str" cm="1">
        <f t="array" ref="K50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3" s="7" t="str">
        <f t="shared" si="159"/>
        <v/>
      </c>
      <c r="M5063" s="2">
        <f>SUM(INDEX(ch_table[AAT],1):ch_table[[#This Row],[AAT]])</f>
        <v>9.9215277777778095</v>
      </c>
    </row>
    <row r="5064" spans="1:13" x14ac:dyDescent="0.25">
      <c r="A5064">
        <v>324</v>
      </c>
      <c r="B5064" s="1">
        <v>43649</v>
      </c>
      <c r="C5064" s="7">
        <v>0.78611111111111109</v>
      </c>
      <c r="D5064" t="s">
        <v>2381</v>
      </c>
      <c r="E5064" t="s">
        <v>3459</v>
      </c>
      <c r="G5064" s="2">
        <v>1.3888888888888889E-3</v>
      </c>
      <c r="H5064" s="15" t="str">
        <f t="shared" si="158"/>
        <v/>
      </c>
      <c r="I5064" s="2">
        <f>SUM(INDEX(ch_table[Duration],1):ch_table[[#This Row],[Duration]])</f>
        <v>109.95972222222265</v>
      </c>
      <c r="J5064" s="7">
        <v>0.79166666666666663</v>
      </c>
      <c r="K5064" s="16" t="str" cm="1">
        <f t="array" ref="K50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4" s="7" t="str">
        <f t="shared" si="159"/>
        <v/>
      </c>
      <c r="M5064" s="2">
        <f>SUM(INDEX(ch_table[AAT],1):ch_table[[#This Row],[AAT]])</f>
        <v>9.9215277777778095</v>
      </c>
    </row>
    <row r="5065" spans="1:13" x14ac:dyDescent="0.25">
      <c r="A5065">
        <v>324</v>
      </c>
      <c r="B5065" s="1">
        <v>43649</v>
      </c>
      <c r="C5065" s="7">
        <v>0.78749999999999998</v>
      </c>
      <c r="D5065" t="s">
        <v>23</v>
      </c>
      <c r="E5065" t="s">
        <v>3460</v>
      </c>
      <c r="G5065" s="2">
        <v>2.4305555555555559E-2</v>
      </c>
      <c r="H5065" s="15" t="str">
        <f t="shared" si="158"/>
        <v/>
      </c>
      <c r="I5065" s="2">
        <f>SUM(INDEX(ch_table[Duration],1):ch_table[[#This Row],[Duration]])</f>
        <v>109.98402777777821</v>
      </c>
      <c r="J5065" s="7">
        <v>0.79166666666666663</v>
      </c>
      <c r="K5065" s="16" cm="1">
        <f t="array" ref="K50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2.0138888888888928E-2</v>
      </c>
      <c r="L5065" s="7" t="str">
        <f t="shared" si="159"/>
        <v/>
      </c>
      <c r="M5065" s="2">
        <f>SUM(INDEX(ch_table[AAT],1):ch_table[[#This Row],[AAT]])</f>
        <v>9.9416666666666984</v>
      </c>
    </row>
    <row r="5066" spans="1:13" x14ac:dyDescent="0.25">
      <c r="A5066">
        <v>324</v>
      </c>
      <c r="B5066" s="1">
        <v>43649</v>
      </c>
      <c r="C5066" s="7">
        <v>0.81180555555555556</v>
      </c>
      <c r="D5066" t="s">
        <v>8</v>
      </c>
      <c r="H5066" s="15">
        <f t="shared" si="158"/>
        <v>0.33263888888888882</v>
      </c>
      <c r="I5066" s="2">
        <f>SUM(INDEX(ch_table[Duration],1):ch_table[[#This Row],[Duration]])</f>
        <v>109.98402777777821</v>
      </c>
      <c r="J5066" s="7">
        <v>0.79166666666666663</v>
      </c>
      <c r="K5066" s="16" t="str" cm="1">
        <f t="array" ref="K50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6" s="7">
        <f t="shared" si="159"/>
        <v>2.0138888888888928E-2</v>
      </c>
      <c r="M5066" s="2">
        <f>SUM(INDEX(ch_table[AAT],1):ch_table[[#This Row],[AAT]])</f>
        <v>9.9416666666666984</v>
      </c>
    </row>
    <row r="5067" spans="1:13" x14ac:dyDescent="0.25">
      <c r="A5067">
        <v>325</v>
      </c>
      <c r="B5067" s="1">
        <v>43650</v>
      </c>
      <c r="C5067" s="7">
        <v>0.39583333333333331</v>
      </c>
      <c r="D5067" t="s">
        <v>13</v>
      </c>
      <c r="G5067" s="2">
        <v>2.7777777777777779E-3</v>
      </c>
      <c r="H5067" s="15" t="str">
        <f t="shared" si="158"/>
        <v/>
      </c>
      <c r="I5067" s="2">
        <f>SUM(INDEX(ch_table[Duration],1):ch_table[[#This Row],[Duration]])</f>
        <v>109.98680555555599</v>
      </c>
      <c r="J5067" s="7">
        <v>0.70833333333333337</v>
      </c>
      <c r="K5067" s="16" t="str" cm="1">
        <f t="array" ref="K50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7" s="7" t="str">
        <f t="shared" si="159"/>
        <v/>
      </c>
      <c r="M5067" s="2">
        <f>SUM(INDEX(ch_table[AAT],1):ch_table[[#This Row],[AAT]])</f>
        <v>9.9416666666666984</v>
      </c>
    </row>
    <row r="5068" spans="1:13" x14ac:dyDescent="0.25">
      <c r="A5068">
        <v>325</v>
      </c>
      <c r="B5068" s="1">
        <v>43650</v>
      </c>
      <c r="C5068" s="7">
        <v>0.39861111111111108</v>
      </c>
      <c r="D5068" t="s">
        <v>52</v>
      </c>
      <c r="E5068" t="s">
        <v>305</v>
      </c>
      <c r="G5068" s="2">
        <v>2.361111111111111E-2</v>
      </c>
      <c r="H5068" s="15" t="str">
        <f t="shared" si="158"/>
        <v/>
      </c>
      <c r="I5068" s="2">
        <f>SUM(INDEX(ch_table[Duration],1):ch_table[[#This Row],[Duration]])</f>
        <v>110.0104166666671</v>
      </c>
      <c r="J5068" s="7">
        <v>0.70833333333333337</v>
      </c>
      <c r="K5068" s="16" t="str" cm="1">
        <f t="array" ref="K50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8" s="7" t="str">
        <f t="shared" si="159"/>
        <v/>
      </c>
      <c r="M5068" s="2">
        <f>SUM(INDEX(ch_table[AAT],1):ch_table[[#This Row],[AAT]])</f>
        <v>9.9416666666666984</v>
      </c>
    </row>
    <row r="5069" spans="1:13" x14ac:dyDescent="0.25">
      <c r="A5069">
        <v>325</v>
      </c>
      <c r="B5069" s="1">
        <v>43650</v>
      </c>
      <c r="C5069" s="7">
        <v>0.42222222222222222</v>
      </c>
      <c r="D5069" t="s">
        <v>54</v>
      </c>
      <c r="E5069" t="s">
        <v>305</v>
      </c>
      <c r="G5069" s="2">
        <v>8.3333333333333332E-3</v>
      </c>
      <c r="H5069" s="15" t="str">
        <f t="shared" si="158"/>
        <v/>
      </c>
      <c r="I5069" s="2">
        <f>SUM(INDEX(ch_table[Duration],1):ch_table[[#This Row],[Duration]])</f>
        <v>110.01875000000044</v>
      </c>
      <c r="J5069" s="7">
        <v>0.70833333333333337</v>
      </c>
      <c r="K5069" s="16" t="str" cm="1">
        <f t="array" ref="K50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69" s="7" t="str">
        <f t="shared" si="159"/>
        <v/>
      </c>
      <c r="M5069" s="2">
        <f>SUM(INDEX(ch_table[AAT],1):ch_table[[#This Row],[AAT]])</f>
        <v>9.9416666666666984</v>
      </c>
    </row>
    <row r="5070" spans="1:13" x14ac:dyDescent="0.25">
      <c r="A5070">
        <v>325</v>
      </c>
      <c r="B5070" s="1">
        <v>43650</v>
      </c>
      <c r="C5070" s="7">
        <v>0.43055555555555558</v>
      </c>
      <c r="D5070" t="s">
        <v>52</v>
      </c>
      <c r="E5070" t="s">
        <v>73</v>
      </c>
      <c r="G5070" s="2">
        <v>1.5277777777777781E-2</v>
      </c>
      <c r="H5070" s="15" t="str">
        <f t="shared" si="158"/>
        <v/>
      </c>
      <c r="I5070" s="2">
        <f>SUM(INDEX(ch_table[Duration],1):ch_table[[#This Row],[Duration]])</f>
        <v>110.03402777777822</v>
      </c>
      <c r="J5070" s="7">
        <v>0.70833333333333337</v>
      </c>
      <c r="K5070" s="16" t="str" cm="1">
        <f t="array" ref="K50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0" s="7" t="str">
        <f t="shared" si="159"/>
        <v/>
      </c>
      <c r="M5070" s="2">
        <f>SUM(INDEX(ch_table[AAT],1):ch_table[[#This Row],[AAT]])</f>
        <v>9.9416666666666984</v>
      </c>
    </row>
    <row r="5071" spans="1:13" x14ac:dyDescent="0.25">
      <c r="A5071">
        <v>325</v>
      </c>
      <c r="B5071" s="1">
        <v>43650</v>
      </c>
      <c r="C5071" s="7">
        <v>0.44583333333333341</v>
      </c>
      <c r="D5071" t="s">
        <v>55</v>
      </c>
      <c r="E5071" t="s">
        <v>3461</v>
      </c>
      <c r="G5071" s="2">
        <v>1.041666666666667E-2</v>
      </c>
      <c r="H5071" s="15" t="str">
        <f t="shared" si="158"/>
        <v/>
      </c>
      <c r="I5071" s="2">
        <f>SUM(INDEX(ch_table[Duration],1):ch_table[[#This Row],[Duration]])</f>
        <v>110.04444444444489</v>
      </c>
      <c r="J5071" s="7">
        <v>0.70833333333333337</v>
      </c>
      <c r="K5071" s="16" t="str" cm="1">
        <f t="array" ref="K50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1" s="7" t="str">
        <f t="shared" si="159"/>
        <v/>
      </c>
      <c r="M5071" s="2">
        <f>SUM(INDEX(ch_table[AAT],1):ch_table[[#This Row],[AAT]])</f>
        <v>9.9416666666666984</v>
      </c>
    </row>
    <row r="5072" spans="1:13" x14ac:dyDescent="0.25">
      <c r="A5072">
        <v>325</v>
      </c>
      <c r="B5072" s="1">
        <v>43650</v>
      </c>
      <c r="C5072" s="7">
        <v>0.45624999999999999</v>
      </c>
      <c r="D5072" t="s">
        <v>55</v>
      </c>
      <c r="E5072" t="s">
        <v>3462</v>
      </c>
      <c r="G5072" s="2">
        <v>1.458333333333333E-2</v>
      </c>
      <c r="H5072" s="15" t="str">
        <f t="shared" si="158"/>
        <v/>
      </c>
      <c r="I5072" s="2">
        <f>SUM(INDEX(ch_table[Duration],1):ch_table[[#This Row],[Duration]])</f>
        <v>110.05902777777823</v>
      </c>
      <c r="J5072" s="7">
        <v>0.70833333333333337</v>
      </c>
      <c r="K5072" s="16" t="str" cm="1">
        <f t="array" ref="K50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2" s="7" t="str">
        <f t="shared" si="159"/>
        <v/>
      </c>
      <c r="M5072" s="2">
        <f>SUM(INDEX(ch_table[AAT],1):ch_table[[#This Row],[AAT]])</f>
        <v>9.9416666666666984</v>
      </c>
    </row>
    <row r="5073" spans="1:13" x14ac:dyDescent="0.25">
      <c r="A5073">
        <v>325</v>
      </c>
      <c r="B5073" s="1">
        <v>43650</v>
      </c>
      <c r="C5073" s="7">
        <v>0.47083333333333333</v>
      </c>
      <c r="D5073" t="s">
        <v>29</v>
      </c>
      <c r="E5073" t="s">
        <v>30</v>
      </c>
      <c r="G5073" s="2">
        <v>4.1666666666666657E-2</v>
      </c>
      <c r="H5073" s="15" t="str">
        <f t="shared" si="158"/>
        <v/>
      </c>
      <c r="I5073" s="2">
        <f>SUM(INDEX(ch_table[Duration],1):ch_table[[#This Row],[Duration]])</f>
        <v>110.1006944444449</v>
      </c>
      <c r="J5073" s="7">
        <v>0.70833333333333337</v>
      </c>
      <c r="K5073" s="16" t="str" cm="1">
        <f t="array" ref="K50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3" s="7" t="str">
        <f t="shared" si="159"/>
        <v/>
      </c>
      <c r="M5073" s="2">
        <f>SUM(INDEX(ch_table[AAT],1):ch_table[[#This Row],[AAT]])</f>
        <v>9.9416666666666984</v>
      </c>
    </row>
    <row r="5074" spans="1:13" x14ac:dyDescent="0.25">
      <c r="A5074">
        <v>325</v>
      </c>
      <c r="B5074" s="1">
        <v>43650</v>
      </c>
      <c r="C5074" s="7">
        <v>0.51249999999999996</v>
      </c>
      <c r="D5074" t="s">
        <v>31</v>
      </c>
      <c r="E5074" t="s">
        <v>3421</v>
      </c>
      <c r="G5074" s="2">
        <v>2.7777777777777779E-3</v>
      </c>
      <c r="H5074" s="15" t="str">
        <f t="shared" si="158"/>
        <v/>
      </c>
      <c r="I5074" s="2">
        <f>SUM(INDEX(ch_table[Duration],1):ch_table[[#This Row],[Duration]])</f>
        <v>110.10347222222268</v>
      </c>
      <c r="J5074" s="7">
        <v>0.70833333333333337</v>
      </c>
      <c r="K5074" s="16" t="str" cm="1">
        <f t="array" ref="K50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4" s="7" t="str">
        <f t="shared" si="159"/>
        <v/>
      </c>
      <c r="M5074" s="2">
        <f>SUM(INDEX(ch_table[AAT],1):ch_table[[#This Row],[AAT]])</f>
        <v>9.9416666666666984</v>
      </c>
    </row>
    <row r="5075" spans="1:13" x14ac:dyDescent="0.25">
      <c r="A5075">
        <v>325</v>
      </c>
      <c r="B5075" s="1">
        <v>43650</v>
      </c>
      <c r="C5075" s="7">
        <v>0.51527777777777772</v>
      </c>
      <c r="D5075" t="s">
        <v>31</v>
      </c>
      <c r="E5075" t="s">
        <v>3463</v>
      </c>
      <c r="G5075" s="2">
        <v>6.9444444444444447E-4</v>
      </c>
      <c r="H5075" s="15" t="str">
        <f t="shared" si="158"/>
        <v/>
      </c>
      <c r="I5075" s="2">
        <f>SUM(INDEX(ch_table[Duration],1):ch_table[[#This Row],[Duration]])</f>
        <v>110.10416666666713</v>
      </c>
      <c r="J5075" s="7">
        <v>0.70833333333333337</v>
      </c>
      <c r="K5075" s="16" t="str" cm="1">
        <f t="array" ref="K50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5" s="7" t="str">
        <f t="shared" si="159"/>
        <v/>
      </c>
      <c r="M5075" s="2">
        <f>SUM(INDEX(ch_table[AAT],1):ch_table[[#This Row],[AAT]])</f>
        <v>9.9416666666666984</v>
      </c>
    </row>
    <row r="5076" spans="1:13" x14ac:dyDescent="0.25">
      <c r="A5076">
        <v>325</v>
      </c>
      <c r="B5076" s="1">
        <v>43650</v>
      </c>
      <c r="C5076" s="7">
        <v>0.51597222222222228</v>
      </c>
      <c r="D5076" t="s">
        <v>31</v>
      </c>
      <c r="E5076" t="s">
        <v>3464</v>
      </c>
      <c r="G5076" s="2">
        <v>6.9444444444444447E-4</v>
      </c>
      <c r="H5076" s="15" t="str">
        <f t="shared" si="158"/>
        <v/>
      </c>
      <c r="I5076" s="2">
        <f>SUM(INDEX(ch_table[Duration],1):ch_table[[#This Row],[Duration]])</f>
        <v>110.10486111111157</v>
      </c>
      <c r="J5076" s="7">
        <v>0.70833333333333337</v>
      </c>
      <c r="K5076" s="16" t="str" cm="1">
        <f t="array" ref="K50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6" s="7" t="str">
        <f t="shared" si="159"/>
        <v/>
      </c>
      <c r="M5076" s="2">
        <f>SUM(INDEX(ch_table[AAT],1):ch_table[[#This Row],[AAT]])</f>
        <v>9.9416666666666984</v>
      </c>
    </row>
    <row r="5077" spans="1:13" x14ac:dyDescent="0.25">
      <c r="A5077">
        <v>325</v>
      </c>
      <c r="B5077" s="1">
        <v>43650</v>
      </c>
      <c r="C5077" s="7">
        <v>0.51666666666666672</v>
      </c>
      <c r="D5077" t="s">
        <v>31</v>
      </c>
      <c r="E5077" t="s">
        <v>3465</v>
      </c>
      <c r="G5077" s="2">
        <v>1.3888888888888889E-3</v>
      </c>
      <c r="H5077" s="15" t="str">
        <f t="shared" si="158"/>
        <v/>
      </c>
      <c r="I5077" s="2">
        <f>SUM(INDEX(ch_table[Duration],1):ch_table[[#This Row],[Duration]])</f>
        <v>110.10625000000046</v>
      </c>
      <c r="J5077" s="7">
        <v>0.70833333333333337</v>
      </c>
      <c r="K5077" s="16" t="str" cm="1">
        <f t="array" ref="K50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7" s="7" t="str">
        <f t="shared" si="159"/>
        <v/>
      </c>
      <c r="M5077" s="2">
        <f>SUM(INDEX(ch_table[AAT],1):ch_table[[#This Row],[AAT]])</f>
        <v>9.9416666666666984</v>
      </c>
    </row>
    <row r="5078" spans="1:13" x14ac:dyDescent="0.25">
      <c r="A5078">
        <v>325</v>
      </c>
      <c r="B5078" s="1">
        <v>43650</v>
      </c>
      <c r="C5078" s="7">
        <v>0.5180555555555556</v>
      </c>
      <c r="D5078" t="s">
        <v>2258</v>
      </c>
      <c r="E5078" t="s">
        <v>3466</v>
      </c>
      <c r="G5078" s="2">
        <v>1.388888888888889E-2</v>
      </c>
      <c r="H5078" s="15" t="str">
        <f t="shared" si="158"/>
        <v/>
      </c>
      <c r="I5078" s="2">
        <f>SUM(INDEX(ch_table[Duration],1):ch_table[[#This Row],[Duration]])</f>
        <v>110.12013888888934</v>
      </c>
      <c r="J5078" s="7">
        <v>0.70833333333333337</v>
      </c>
      <c r="K5078" s="16" t="str" cm="1">
        <f t="array" ref="K50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8" s="7" t="str">
        <f t="shared" si="159"/>
        <v/>
      </c>
      <c r="M5078" s="2">
        <f>SUM(INDEX(ch_table[AAT],1):ch_table[[#This Row],[AAT]])</f>
        <v>9.9416666666666984</v>
      </c>
    </row>
    <row r="5079" spans="1:13" x14ac:dyDescent="0.25">
      <c r="A5079">
        <v>325</v>
      </c>
      <c r="B5079" s="1">
        <v>43650</v>
      </c>
      <c r="C5079" s="7">
        <v>0.53194444444444444</v>
      </c>
      <c r="D5079" t="s">
        <v>2119</v>
      </c>
      <c r="E5079" t="s">
        <v>3467</v>
      </c>
      <c r="G5079" s="2">
        <v>6.7361111111111108E-2</v>
      </c>
      <c r="H5079" s="15" t="str">
        <f t="shared" si="158"/>
        <v/>
      </c>
      <c r="I5079" s="2">
        <f>SUM(INDEX(ch_table[Duration],1):ch_table[[#This Row],[Duration]])</f>
        <v>110.18750000000045</v>
      </c>
      <c r="J5079" s="7">
        <v>0.70833333333333337</v>
      </c>
      <c r="K5079" s="16" t="str" cm="1">
        <f t="array" ref="K50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79" s="7" t="str">
        <f t="shared" si="159"/>
        <v/>
      </c>
      <c r="M5079" s="2">
        <f>SUM(INDEX(ch_table[AAT],1):ch_table[[#This Row],[AAT]])</f>
        <v>9.9416666666666984</v>
      </c>
    </row>
    <row r="5080" spans="1:13" x14ac:dyDescent="0.25">
      <c r="A5080">
        <v>325</v>
      </c>
      <c r="B5080" s="1">
        <v>43650</v>
      </c>
      <c r="C5080" s="7">
        <v>0.59930555555555554</v>
      </c>
      <c r="D5080" t="s">
        <v>2119</v>
      </c>
      <c r="E5080" t="s">
        <v>3468</v>
      </c>
      <c r="G5080" s="2">
        <v>4.1666666666666657E-2</v>
      </c>
      <c r="H5080" s="15" t="str">
        <f t="shared" si="158"/>
        <v/>
      </c>
      <c r="I5080" s="2">
        <f>SUM(INDEX(ch_table[Duration],1):ch_table[[#This Row],[Duration]])</f>
        <v>110.22916666666713</v>
      </c>
      <c r="J5080" s="7">
        <v>0.70833333333333337</v>
      </c>
      <c r="K5080" s="16" t="str" cm="1">
        <f t="array" ref="K50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0" s="7" t="str">
        <f t="shared" si="159"/>
        <v/>
      </c>
      <c r="M5080" s="2">
        <f>SUM(INDEX(ch_table[AAT],1):ch_table[[#This Row],[AAT]])</f>
        <v>9.9416666666666984</v>
      </c>
    </row>
    <row r="5081" spans="1:13" x14ac:dyDescent="0.25">
      <c r="A5081">
        <v>325</v>
      </c>
      <c r="B5081" s="1">
        <v>43650</v>
      </c>
      <c r="C5081" s="7">
        <v>0.64097222222222228</v>
      </c>
      <c r="D5081" t="s">
        <v>34</v>
      </c>
      <c r="E5081" t="s">
        <v>481</v>
      </c>
      <c r="F5081" t="s">
        <v>2140</v>
      </c>
      <c r="G5081" s="2">
        <v>6.9444444444444447E-4</v>
      </c>
      <c r="H5081" s="15" t="str">
        <f t="shared" si="158"/>
        <v/>
      </c>
      <c r="I5081" s="2">
        <f>SUM(INDEX(ch_table[Duration],1):ch_table[[#This Row],[Duration]])</f>
        <v>110.22986111111157</v>
      </c>
      <c r="J5081" s="7">
        <v>0.70833333333333337</v>
      </c>
      <c r="K5081" s="16" t="str" cm="1">
        <f t="array" ref="K50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1" s="7" t="str">
        <f t="shared" si="159"/>
        <v/>
      </c>
      <c r="M5081" s="2">
        <f>SUM(INDEX(ch_table[AAT],1):ch_table[[#This Row],[AAT]])</f>
        <v>9.9416666666666984</v>
      </c>
    </row>
    <row r="5082" spans="1:13" x14ac:dyDescent="0.25">
      <c r="A5082">
        <v>325</v>
      </c>
      <c r="B5082" s="1">
        <v>43650</v>
      </c>
      <c r="C5082" s="7">
        <v>0.64166666666666672</v>
      </c>
      <c r="D5082" t="s">
        <v>2119</v>
      </c>
      <c r="E5082" t="s">
        <v>3469</v>
      </c>
      <c r="G5082" s="2">
        <v>6.5972222222222224E-2</v>
      </c>
      <c r="H5082" s="15" t="str">
        <f t="shared" si="158"/>
        <v/>
      </c>
      <c r="I5082" s="2">
        <f>SUM(INDEX(ch_table[Duration],1):ch_table[[#This Row],[Duration]])</f>
        <v>110.2958333333338</v>
      </c>
      <c r="J5082" s="7">
        <v>0.70833333333333337</v>
      </c>
      <c r="K5082" s="16" t="str" cm="1">
        <f t="array" ref="K50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2" s="7" t="str">
        <f t="shared" si="159"/>
        <v/>
      </c>
      <c r="M5082" s="2">
        <f>SUM(INDEX(ch_table[AAT],1):ch_table[[#This Row],[AAT]])</f>
        <v>9.9416666666666984</v>
      </c>
    </row>
    <row r="5083" spans="1:13" x14ac:dyDescent="0.25">
      <c r="A5083">
        <v>325</v>
      </c>
      <c r="B5083" s="1">
        <v>43650</v>
      </c>
      <c r="C5083" s="7">
        <v>0.70763888888888893</v>
      </c>
      <c r="D5083" t="s">
        <v>23</v>
      </c>
      <c r="E5083" t="s">
        <v>3470</v>
      </c>
      <c r="G5083" s="2">
        <v>2.013888888888889E-2</v>
      </c>
      <c r="H5083" s="15" t="str">
        <f t="shared" si="158"/>
        <v/>
      </c>
      <c r="I5083" s="2">
        <f>SUM(INDEX(ch_table[Duration],1):ch_table[[#This Row],[Duration]])</f>
        <v>110.3159722222227</v>
      </c>
      <c r="J5083" s="7">
        <v>0.70833333333333337</v>
      </c>
      <c r="K5083" s="16" cm="1">
        <f t="array" ref="K50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1.9444444444444375E-2</v>
      </c>
      <c r="L5083" s="7" t="str">
        <f t="shared" si="159"/>
        <v/>
      </c>
      <c r="M5083" s="2">
        <f>SUM(INDEX(ch_table[AAT],1):ch_table[[#This Row],[AAT]])</f>
        <v>9.9611111111111423</v>
      </c>
    </row>
    <row r="5084" spans="1:13" x14ac:dyDescent="0.25">
      <c r="A5084">
        <v>325</v>
      </c>
      <c r="B5084" s="1">
        <v>43650</v>
      </c>
      <c r="C5084" s="7">
        <v>0.72777777777777775</v>
      </c>
      <c r="D5084" t="s">
        <v>8</v>
      </c>
      <c r="H5084" s="15">
        <f t="shared" si="158"/>
        <v>0.33194444444444443</v>
      </c>
      <c r="I5084" s="2">
        <f>SUM(INDEX(ch_table[Duration],1):ch_table[[#This Row],[Duration]])</f>
        <v>110.3159722222227</v>
      </c>
      <c r="J5084" s="7">
        <v>0.70833333333333337</v>
      </c>
      <c r="K5084" s="16" t="str" cm="1">
        <f t="array" ref="K50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4" s="7">
        <f t="shared" si="159"/>
        <v>1.9444444444444375E-2</v>
      </c>
      <c r="M5084" s="2">
        <f>SUM(INDEX(ch_table[AAT],1):ch_table[[#This Row],[AAT]])</f>
        <v>9.9611111111111423</v>
      </c>
    </row>
    <row r="5085" spans="1:13" x14ac:dyDescent="0.25">
      <c r="A5085">
        <v>326</v>
      </c>
      <c r="B5085" s="1">
        <v>43654</v>
      </c>
      <c r="C5085" s="7">
        <v>0.60416666666666663</v>
      </c>
      <c r="D5085" t="s">
        <v>13</v>
      </c>
      <c r="G5085" s="2">
        <v>2.7777777777777779E-3</v>
      </c>
      <c r="H5085" s="15" t="str">
        <f t="shared" si="158"/>
        <v/>
      </c>
      <c r="I5085" s="2">
        <f>SUM(INDEX(ch_table[Duration],1):ch_table[[#This Row],[Duration]])</f>
        <v>110.31875000000048</v>
      </c>
      <c r="J5085" s="7">
        <v>0.91666666666666663</v>
      </c>
      <c r="K5085" s="16" t="str" cm="1">
        <f t="array" ref="K50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5" s="7" t="str">
        <f t="shared" si="159"/>
        <v/>
      </c>
      <c r="M5085" s="2">
        <f>SUM(INDEX(ch_table[AAT],1):ch_table[[#This Row],[AAT]])</f>
        <v>9.9611111111111423</v>
      </c>
    </row>
    <row r="5086" spans="1:13" x14ac:dyDescent="0.25">
      <c r="A5086">
        <v>326</v>
      </c>
      <c r="B5086" s="1">
        <v>43654</v>
      </c>
      <c r="C5086" s="7">
        <v>0.6069444444444444</v>
      </c>
      <c r="D5086" t="s">
        <v>52</v>
      </c>
      <c r="E5086" t="s">
        <v>134</v>
      </c>
      <c r="G5086" s="2">
        <v>3.125E-2</v>
      </c>
      <c r="H5086" s="15" t="str">
        <f t="shared" si="158"/>
        <v/>
      </c>
      <c r="I5086" s="2">
        <f>SUM(INDEX(ch_table[Duration],1):ch_table[[#This Row],[Duration]])</f>
        <v>110.35000000000048</v>
      </c>
      <c r="J5086" s="7">
        <v>0.91666666666666663</v>
      </c>
      <c r="K5086" s="16" t="str" cm="1">
        <f t="array" ref="K50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6" s="7" t="str">
        <f t="shared" si="159"/>
        <v/>
      </c>
      <c r="M5086" s="2">
        <f>SUM(INDEX(ch_table[AAT],1):ch_table[[#This Row],[AAT]])</f>
        <v>9.9611111111111423</v>
      </c>
    </row>
    <row r="5087" spans="1:13" x14ac:dyDescent="0.25">
      <c r="A5087">
        <v>326</v>
      </c>
      <c r="B5087" s="1">
        <v>43654</v>
      </c>
      <c r="C5087" s="7">
        <v>0.6381944444444444</v>
      </c>
      <c r="D5087" t="s">
        <v>54</v>
      </c>
      <c r="E5087" t="s">
        <v>134</v>
      </c>
      <c r="G5087" s="2">
        <v>1.458333333333333E-2</v>
      </c>
      <c r="H5087" s="15" t="str">
        <f t="shared" si="158"/>
        <v/>
      </c>
      <c r="I5087" s="2">
        <f>SUM(INDEX(ch_table[Duration],1):ch_table[[#This Row],[Duration]])</f>
        <v>110.36458333333381</v>
      </c>
      <c r="J5087" s="7">
        <v>0.91666666666666663</v>
      </c>
      <c r="K5087" s="16" t="str" cm="1">
        <f t="array" ref="K50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7" s="7" t="str">
        <f t="shared" si="159"/>
        <v/>
      </c>
      <c r="M5087" s="2">
        <f>SUM(INDEX(ch_table[AAT],1):ch_table[[#This Row],[AAT]])</f>
        <v>9.9611111111111423</v>
      </c>
    </row>
    <row r="5088" spans="1:13" x14ac:dyDescent="0.25">
      <c r="A5088">
        <v>326</v>
      </c>
      <c r="B5088" s="1">
        <v>43654</v>
      </c>
      <c r="C5088" s="7">
        <v>0.65277777777777779</v>
      </c>
      <c r="D5088" t="s">
        <v>55</v>
      </c>
      <c r="E5088" t="s">
        <v>3471</v>
      </c>
      <c r="G5088" s="2">
        <v>2.8472222222222222E-2</v>
      </c>
      <c r="H5088" s="15" t="str">
        <f t="shared" si="158"/>
        <v/>
      </c>
      <c r="I5088" s="2">
        <f>SUM(INDEX(ch_table[Duration],1):ch_table[[#This Row],[Duration]])</f>
        <v>110.39305555555603</v>
      </c>
      <c r="J5088" s="7">
        <v>0.91666666666666663</v>
      </c>
      <c r="K5088" s="16" t="str" cm="1">
        <f t="array" ref="K50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8" s="7" t="str">
        <f t="shared" si="159"/>
        <v/>
      </c>
      <c r="M5088" s="2">
        <f>SUM(INDEX(ch_table[AAT],1):ch_table[[#This Row],[AAT]])</f>
        <v>9.9611111111111423</v>
      </c>
    </row>
    <row r="5089" spans="1:13" x14ac:dyDescent="0.25">
      <c r="A5089">
        <v>326</v>
      </c>
      <c r="B5089" s="1">
        <v>43654</v>
      </c>
      <c r="C5089" s="7">
        <v>0.68125000000000002</v>
      </c>
      <c r="D5089" t="s">
        <v>55</v>
      </c>
      <c r="E5089" t="s">
        <v>3472</v>
      </c>
      <c r="G5089" s="2">
        <v>2.1527777777777781E-2</v>
      </c>
      <c r="H5089" s="15" t="str">
        <f t="shared" si="158"/>
        <v/>
      </c>
      <c r="I5089" s="2">
        <f>SUM(INDEX(ch_table[Duration],1):ch_table[[#This Row],[Duration]])</f>
        <v>110.41458333333381</v>
      </c>
      <c r="J5089" s="7">
        <v>0.91666666666666663</v>
      </c>
      <c r="K5089" s="16" t="str" cm="1">
        <f t="array" ref="K50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89" s="7" t="str">
        <f t="shared" si="159"/>
        <v/>
      </c>
      <c r="M5089" s="2">
        <f>SUM(INDEX(ch_table[AAT],1):ch_table[[#This Row],[AAT]])</f>
        <v>9.9611111111111423</v>
      </c>
    </row>
    <row r="5090" spans="1:13" x14ac:dyDescent="0.25">
      <c r="A5090">
        <v>326</v>
      </c>
      <c r="B5090" s="1">
        <v>43654</v>
      </c>
      <c r="C5090" s="7">
        <v>0.70277777777777772</v>
      </c>
      <c r="D5090" t="s">
        <v>25</v>
      </c>
      <c r="E5090" t="s">
        <v>3473</v>
      </c>
      <c r="G5090" s="2">
        <v>2.013888888888889E-2</v>
      </c>
      <c r="H5090" s="15" t="str">
        <f t="shared" si="158"/>
        <v/>
      </c>
      <c r="I5090" s="2">
        <f>SUM(INDEX(ch_table[Duration],1):ch_table[[#This Row],[Duration]])</f>
        <v>110.4347222222227</v>
      </c>
      <c r="J5090" s="7">
        <v>0.91666666666666663</v>
      </c>
      <c r="K5090" s="16" t="str" cm="1">
        <f t="array" ref="K50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0" s="7" t="str">
        <f t="shared" si="159"/>
        <v/>
      </c>
      <c r="M5090" s="2">
        <f>SUM(INDEX(ch_table[AAT],1):ch_table[[#This Row],[AAT]])</f>
        <v>9.9611111111111423</v>
      </c>
    </row>
    <row r="5091" spans="1:13" x14ac:dyDescent="0.25">
      <c r="A5091">
        <v>326</v>
      </c>
      <c r="B5091" s="1">
        <v>43654</v>
      </c>
      <c r="C5091" s="7">
        <v>0.72291666666666665</v>
      </c>
      <c r="D5091" t="s">
        <v>29</v>
      </c>
      <c r="E5091" t="s">
        <v>30</v>
      </c>
      <c r="G5091" s="2">
        <v>4.1666666666666666E-3</v>
      </c>
      <c r="H5091" s="15" t="str">
        <f t="shared" si="158"/>
        <v/>
      </c>
      <c r="I5091" s="2">
        <f>SUM(INDEX(ch_table[Duration],1):ch_table[[#This Row],[Duration]])</f>
        <v>110.43888888888937</v>
      </c>
      <c r="J5091" s="7">
        <v>0.91666666666666663</v>
      </c>
      <c r="K5091" s="16" t="str" cm="1">
        <f t="array" ref="K50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1" s="7" t="str">
        <f t="shared" si="159"/>
        <v/>
      </c>
      <c r="M5091" s="2">
        <f>SUM(INDEX(ch_table[AAT],1):ch_table[[#This Row],[AAT]])</f>
        <v>9.9611111111111423</v>
      </c>
    </row>
    <row r="5092" spans="1:13" x14ac:dyDescent="0.25">
      <c r="A5092">
        <v>326</v>
      </c>
      <c r="B5092" s="1">
        <v>43654</v>
      </c>
      <c r="C5092" s="7">
        <v>0.7270833333333333</v>
      </c>
      <c r="D5092" t="s">
        <v>91</v>
      </c>
      <c r="E5092" t="s">
        <v>3474</v>
      </c>
      <c r="G5092" s="2">
        <v>0.17499999999999999</v>
      </c>
      <c r="H5092" s="15" t="str">
        <f t="shared" si="158"/>
        <v/>
      </c>
      <c r="I5092" s="2">
        <f>SUM(INDEX(ch_table[Duration],1):ch_table[[#This Row],[Duration]])</f>
        <v>110.61388888888936</v>
      </c>
      <c r="J5092" s="7">
        <v>0.91666666666666663</v>
      </c>
      <c r="K5092" s="16" t="str" cm="1">
        <f t="array" ref="K50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2" s="7" t="str">
        <f t="shared" si="159"/>
        <v/>
      </c>
      <c r="M5092" s="2">
        <f>SUM(INDEX(ch_table[AAT],1):ch_table[[#This Row],[AAT]])</f>
        <v>9.9611111111111423</v>
      </c>
    </row>
    <row r="5093" spans="1:13" x14ac:dyDescent="0.25">
      <c r="A5093">
        <v>326</v>
      </c>
      <c r="B5093" s="1">
        <v>43654</v>
      </c>
      <c r="C5093" s="7">
        <v>0.90208333333333335</v>
      </c>
      <c r="D5093" t="s">
        <v>2381</v>
      </c>
      <c r="E5093" t="s">
        <v>3475</v>
      </c>
      <c r="G5093" s="2">
        <v>2.0833333333333329E-3</v>
      </c>
      <c r="H5093" s="15" t="str">
        <f t="shared" si="158"/>
        <v/>
      </c>
      <c r="I5093" s="2">
        <f>SUM(INDEX(ch_table[Duration],1):ch_table[[#This Row],[Duration]])</f>
        <v>110.61597222222269</v>
      </c>
      <c r="J5093" s="7">
        <v>0.91666666666666663</v>
      </c>
      <c r="K5093" s="16" t="str" cm="1">
        <f t="array" ref="K50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3" s="7" t="str">
        <f t="shared" si="159"/>
        <v/>
      </c>
      <c r="M5093" s="2">
        <f>SUM(INDEX(ch_table[AAT],1):ch_table[[#This Row],[AAT]])</f>
        <v>9.9611111111111423</v>
      </c>
    </row>
    <row r="5094" spans="1:13" x14ac:dyDescent="0.25">
      <c r="A5094">
        <v>326</v>
      </c>
      <c r="B5094" s="1">
        <v>43654</v>
      </c>
      <c r="C5094" s="7">
        <v>0.90416666666666667</v>
      </c>
      <c r="D5094" t="s">
        <v>23</v>
      </c>
      <c r="E5094" t="s">
        <v>3476</v>
      </c>
      <c r="G5094" s="2">
        <v>1.666666666666667E-2</v>
      </c>
      <c r="H5094" s="15" t="str">
        <f t="shared" si="158"/>
        <v/>
      </c>
      <c r="I5094" s="2">
        <f>SUM(INDEX(ch_table[Duration],1):ch_table[[#This Row],[Duration]])</f>
        <v>110.63263888888936</v>
      </c>
      <c r="J5094" s="7">
        <v>0.91666666666666663</v>
      </c>
      <c r="K5094" s="16" cm="1">
        <f t="array" ref="K50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4.1666666666666519E-3</v>
      </c>
      <c r="L5094" s="7" t="str">
        <f t="shared" si="159"/>
        <v/>
      </c>
      <c r="M5094" s="2">
        <f>SUM(INDEX(ch_table[AAT],1):ch_table[[#This Row],[AAT]])</f>
        <v>9.9652777777778088</v>
      </c>
    </row>
    <row r="5095" spans="1:13" x14ac:dyDescent="0.25">
      <c r="A5095">
        <v>326</v>
      </c>
      <c r="B5095" s="1">
        <v>43654</v>
      </c>
      <c r="C5095" s="7">
        <v>0.92083333333333328</v>
      </c>
      <c r="D5095" t="s">
        <v>8</v>
      </c>
      <c r="H5095" s="15">
        <f t="shared" si="158"/>
        <v>0.31666666666666665</v>
      </c>
      <c r="I5095" s="2">
        <f>SUM(INDEX(ch_table[Duration],1):ch_table[[#This Row],[Duration]])</f>
        <v>110.63263888888936</v>
      </c>
      <c r="J5095" s="7">
        <v>0.91666666666666663</v>
      </c>
      <c r="K5095" s="16" t="str" cm="1">
        <f t="array" ref="K50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5" s="7">
        <f t="shared" si="159"/>
        <v>4.1666666666666519E-3</v>
      </c>
      <c r="M5095" s="2">
        <f>SUM(INDEX(ch_table[AAT],1):ch_table[[#This Row],[AAT]])</f>
        <v>9.9652777777778088</v>
      </c>
    </row>
    <row r="5096" spans="1:13" x14ac:dyDescent="0.25">
      <c r="A5096">
        <v>327</v>
      </c>
      <c r="B5096" s="1">
        <v>43655</v>
      </c>
      <c r="C5096" s="7">
        <v>0.47916666666666669</v>
      </c>
      <c r="D5096" t="s">
        <v>13</v>
      </c>
      <c r="G5096" s="2">
        <v>2.0833333333333329E-3</v>
      </c>
      <c r="H5096" s="15" t="str">
        <f t="shared" si="158"/>
        <v/>
      </c>
      <c r="I5096" s="2">
        <f>SUM(INDEX(ch_table[Duration],1):ch_table[[#This Row],[Duration]])</f>
        <v>110.63472222222269</v>
      </c>
      <c r="J5096" s="7">
        <v>0.79166666666666663</v>
      </c>
      <c r="K5096" s="16" t="str" cm="1">
        <f t="array" ref="K50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6" s="7" t="str">
        <f t="shared" si="159"/>
        <v/>
      </c>
      <c r="M5096" s="2">
        <f>SUM(INDEX(ch_table[AAT],1):ch_table[[#This Row],[AAT]])</f>
        <v>9.9652777777778088</v>
      </c>
    </row>
    <row r="5097" spans="1:13" x14ac:dyDescent="0.25">
      <c r="A5097">
        <v>327</v>
      </c>
      <c r="B5097" s="1">
        <v>43655</v>
      </c>
      <c r="C5097" s="7">
        <v>0.48125000000000001</v>
      </c>
      <c r="D5097" t="s">
        <v>52</v>
      </c>
      <c r="E5097" t="s">
        <v>458</v>
      </c>
      <c r="G5097" s="2">
        <v>3.3333333333333333E-2</v>
      </c>
      <c r="H5097" s="15" t="str">
        <f t="shared" si="158"/>
        <v/>
      </c>
      <c r="I5097" s="2">
        <f>SUM(INDEX(ch_table[Duration],1):ch_table[[#This Row],[Duration]])</f>
        <v>110.66805555555602</v>
      </c>
      <c r="J5097" s="7">
        <v>0.79166666666666663</v>
      </c>
      <c r="K5097" s="16" t="str" cm="1">
        <f t="array" ref="K50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7" s="7" t="str">
        <f t="shared" si="159"/>
        <v/>
      </c>
      <c r="M5097" s="2">
        <f>SUM(INDEX(ch_table[AAT],1):ch_table[[#This Row],[AAT]])</f>
        <v>9.9652777777778088</v>
      </c>
    </row>
    <row r="5098" spans="1:13" x14ac:dyDescent="0.25">
      <c r="A5098">
        <v>327</v>
      </c>
      <c r="B5098" s="1">
        <v>43655</v>
      </c>
      <c r="C5098" s="7">
        <v>0.51458333333333328</v>
      </c>
      <c r="D5098" t="s">
        <v>54</v>
      </c>
      <c r="E5098" t="s">
        <v>458</v>
      </c>
      <c r="G5098" s="2">
        <v>1.5972222222222221E-2</v>
      </c>
      <c r="H5098" s="15" t="str">
        <f t="shared" si="158"/>
        <v/>
      </c>
      <c r="I5098" s="2">
        <f>SUM(INDEX(ch_table[Duration],1):ch_table[[#This Row],[Duration]])</f>
        <v>110.68402777777824</v>
      </c>
      <c r="J5098" s="7">
        <v>0.79166666666666663</v>
      </c>
      <c r="K5098" s="16" t="str" cm="1">
        <f t="array" ref="K50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8" s="7" t="str">
        <f t="shared" si="159"/>
        <v/>
      </c>
      <c r="M5098" s="2">
        <f>SUM(INDEX(ch_table[AAT],1):ch_table[[#This Row],[AAT]])</f>
        <v>9.9652777777778088</v>
      </c>
    </row>
    <row r="5099" spans="1:13" x14ac:dyDescent="0.25">
      <c r="A5099">
        <v>327</v>
      </c>
      <c r="B5099" s="1">
        <v>43655</v>
      </c>
      <c r="C5099" s="7">
        <v>0.53055555555555556</v>
      </c>
      <c r="D5099" t="s">
        <v>1424</v>
      </c>
      <c r="E5099" t="s">
        <v>3477</v>
      </c>
      <c r="F5099" t="s">
        <v>2140</v>
      </c>
      <c r="G5099" s="2">
        <v>1.3888888888888889E-3</v>
      </c>
      <c r="H5099" s="15" t="str">
        <f t="shared" si="158"/>
        <v/>
      </c>
      <c r="I5099" s="2">
        <f>SUM(INDEX(ch_table[Duration],1):ch_table[[#This Row],[Duration]])</f>
        <v>110.68541666666712</v>
      </c>
      <c r="J5099" s="7">
        <v>0.79166666666666663</v>
      </c>
      <c r="K5099" s="16" t="str" cm="1">
        <f t="array" ref="K50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099" s="7" t="str">
        <f t="shared" si="159"/>
        <v/>
      </c>
      <c r="M5099" s="2">
        <f>SUM(INDEX(ch_table[AAT],1):ch_table[[#This Row],[AAT]])</f>
        <v>9.9652777777778088</v>
      </c>
    </row>
    <row r="5100" spans="1:13" x14ac:dyDescent="0.25">
      <c r="A5100">
        <v>327</v>
      </c>
      <c r="B5100" s="1">
        <v>43655</v>
      </c>
      <c r="C5100" s="7">
        <v>0.53194444444444444</v>
      </c>
      <c r="D5100" t="s">
        <v>286</v>
      </c>
      <c r="E5100" t="s">
        <v>3478</v>
      </c>
      <c r="G5100" s="2">
        <v>8.3333333333333332E-3</v>
      </c>
      <c r="H5100" s="15" t="str">
        <f t="shared" si="158"/>
        <v/>
      </c>
      <c r="I5100" s="2">
        <f>SUM(INDEX(ch_table[Duration],1):ch_table[[#This Row],[Duration]])</f>
        <v>110.69375000000046</v>
      </c>
      <c r="J5100" s="7">
        <v>0.79166666666666663</v>
      </c>
      <c r="K5100" s="16" t="str" cm="1">
        <f t="array" ref="K51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00" s="7" t="str">
        <f t="shared" si="159"/>
        <v/>
      </c>
      <c r="M5100" s="2">
        <f>SUM(INDEX(ch_table[AAT],1):ch_table[[#This Row],[AAT]])</f>
        <v>9.9652777777778088</v>
      </c>
    </row>
    <row r="5101" spans="1:13" x14ac:dyDescent="0.25">
      <c r="A5101">
        <v>327</v>
      </c>
      <c r="B5101" s="1">
        <v>43655</v>
      </c>
      <c r="C5101" s="7">
        <v>0.54027777777777775</v>
      </c>
      <c r="D5101" t="s">
        <v>159</v>
      </c>
      <c r="E5101" t="s">
        <v>3479</v>
      </c>
      <c r="G5101" s="2">
        <v>0.18888888888888891</v>
      </c>
      <c r="H5101" s="15" t="str">
        <f t="shared" si="158"/>
        <v/>
      </c>
      <c r="I5101" s="2">
        <f>SUM(INDEX(ch_table[Duration],1):ch_table[[#This Row],[Duration]])</f>
        <v>110.88263888888935</v>
      </c>
      <c r="J5101" s="7">
        <v>0.79166666666666663</v>
      </c>
      <c r="K5101" s="16" t="str" cm="1">
        <f t="array" ref="K51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01" s="7" t="str">
        <f t="shared" si="159"/>
        <v/>
      </c>
      <c r="M5101" s="2">
        <f>SUM(INDEX(ch_table[AAT],1):ch_table[[#This Row],[AAT]])</f>
        <v>9.9652777777778088</v>
      </c>
    </row>
    <row r="5102" spans="1:13" x14ac:dyDescent="0.25">
      <c r="A5102">
        <v>327</v>
      </c>
      <c r="B5102" s="1">
        <v>43655</v>
      </c>
      <c r="C5102" s="7">
        <v>0.72916666666666663</v>
      </c>
      <c r="D5102" t="s">
        <v>31</v>
      </c>
      <c r="E5102" t="s">
        <v>3480</v>
      </c>
      <c r="G5102" s="2">
        <v>1.3888888888888889E-3</v>
      </c>
      <c r="H5102" s="15" t="str">
        <f t="shared" si="158"/>
        <v/>
      </c>
      <c r="I5102" s="2">
        <f>SUM(INDEX(ch_table[Duration],1):ch_table[[#This Row],[Duration]])</f>
        <v>110.88402777777823</v>
      </c>
      <c r="J5102" s="7">
        <v>0.79166666666666663</v>
      </c>
      <c r="K5102" s="16" t="str" cm="1">
        <f t="array" ref="K51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02" s="7" t="str">
        <f t="shared" si="159"/>
        <v/>
      </c>
      <c r="M5102" s="2">
        <f>SUM(INDEX(ch_table[AAT],1):ch_table[[#This Row],[AAT]])</f>
        <v>9.9652777777778088</v>
      </c>
    </row>
    <row r="5103" spans="1:13" x14ac:dyDescent="0.25">
      <c r="A5103">
        <v>327</v>
      </c>
      <c r="B5103" s="1">
        <v>43655</v>
      </c>
      <c r="C5103" s="7">
        <v>0.73055555555555551</v>
      </c>
      <c r="D5103" t="s">
        <v>31</v>
      </c>
      <c r="E5103" t="s">
        <v>3481</v>
      </c>
      <c r="G5103" s="2">
        <v>6.9444444444444447E-4</v>
      </c>
      <c r="H5103" s="15" t="str">
        <f t="shared" si="158"/>
        <v/>
      </c>
      <c r="I5103" s="2">
        <f>SUM(INDEX(ch_table[Duration],1):ch_table[[#This Row],[Duration]])</f>
        <v>110.88472222222268</v>
      </c>
      <c r="J5103" s="7">
        <v>0.79166666666666663</v>
      </c>
      <c r="K5103" s="16" t="str" cm="1">
        <f t="array" ref="K51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03" s="7" t="str">
        <f t="shared" si="159"/>
        <v/>
      </c>
      <c r="M5103" s="2">
        <f>SUM(INDEX(ch_table[AAT],1):ch_table[[#This Row],[AAT]])</f>
        <v>9.9652777777778088</v>
      </c>
    </row>
    <row r="5104" spans="1:13" x14ac:dyDescent="0.25">
      <c r="A5104">
        <v>327</v>
      </c>
      <c r="B5104" s="1">
        <v>43655</v>
      </c>
      <c r="C5104" s="7">
        <v>0.73124999999999996</v>
      </c>
      <c r="D5104" t="s">
        <v>159</v>
      </c>
      <c r="E5104" t="s">
        <v>3482</v>
      </c>
      <c r="G5104" s="2">
        <v>6.8750000000000006E-2</v>
      </c>
      <c r="H5104" s="15" t="str">
        <f t="shared" si="158"/>
        <v/>
      </c>
      <c r="I5104" s="2">
        <f>SUM(INDEX(ch_table[Duration],1):ch_table[[#This Row],[Duration]])</f>
        <v>110.95347222222267</v>
      </c>
      <c r="J5104" s="7">
        <v>0.79166666666666663</v>
      </c>
      <c r="K5104" s="16" cm="1">
        <f t="array" ref="K51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5104" s="7" t="str">
        <f t="shared" si="159"/>
        <v/>
      </c>
      <c r="M5104" s="2">
        <f>SUM(INDEX(ch_table[AAT],1):ch_table[[#This Row],[AAT]])</f>
        <v>9.9736111111111416</v>
      </c>
    </row>
    <row r="5105" spans="1:13" x14ac:dyDescent="0.25">
      <c r="A5105">
        <v>327</v>
      </c>
      <c r="B5105" s="1">
        <v>43655</v>
      </c>
      <c r="C5105" s="7">
        <v>0.8</v>
      </c>
      <c r="D5105" t="s">
        <v>31</v>
      </c>
      <c r="E5105" t="s">
        <v>3483</v>
      </c>
      <c r="G5105" s="2">
        <v>6.9444444444444447E-4</v>
      </c>
      <c r="H5105" s="15" t="str">
        <f t="shared" si="158"/>
        <v/>
      </c>
      <c r="I5105" s="2">
        <f>SUM(INDEX(ch_table[Duration],1):ch_table[[#This Row],[Duration]])</f>
        <v>110.95416666666712</v>
      </c>
      <c r="J5105" s="7">
        <v>0.79166666666666663</v>
      </c>
      <c r="K5105" s="16" cm="1">
        <f t="array" ref="K51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105" s="7" t="str">
        <f t="shared" si="159"/>
        <v/>
      </c>
      <c r="M5105" s="2">
        <f>SUM(INDEX(ch_table[AAT],1):ch_table[[#This Row],[AAT]])</f>
        <v>9.9743055555555866</v>
      </c>
    </row>
    <row r="5106" spans="1:13" x14ac:dyDescent="0.25">
      <c r="A5106">
        <v>327</v>
      </c>
      <c r="B5106" s="1">
        <v>43655</v>
      </c>
      <c r="C5106" s="7">
        <v>0.80069444444444449</v>
      </c>
      <c r="D5106" t="s">
        <v>159</v>
      </c>
      <c r="E5106" t="s">
        <v>3482</v>
      </c>
      <c r="G5106" s="2">
        <v>3.9583333333333331E-2</v>
      </c>
      <c r="H5106" s="15" t="str">
        <f t="shared" si="158"/>
        <v/>
      </c>
      <c r="I5106" s="2">
        <f>SUM(INDEX(ch_table[Duration],1):ch_table[[#This Row],[Duration]])</f>
        <v>110.99375000000046</v>
      </c>
      <c r="J5106" s="7">
        <v>0.79166666666666663</v>
      </c>
      <c r="K5106" s="16" cm="1">
        <f t="array" ref="K51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3.9583333333333331E-2</v>
      </c>
      <c r="L5106" s="7" t="str">
        <f t="shared" si="159"/>
        <v/>
      </c>
      <c r="M5106" s="2">
        <f>SUM(INDEX(ch_table[AAT],1):ch_table[[#This Row],[AAT]])</f>
        <v>10.013888888888919</v>
      </c>
    </row>
    <row r="5107" spans="1:13" x14ac:dyDescent="0.25">
      <c r="A5107">
        <v>327</v>
      </c>
      <c r="B5107" s="1">
        <v>43655</v>
      </c>
      <c r="C5107" s="7">
        <v>0.84027777777777779</v>
      </c>
      <c r="D5107" t="s">
        <v>2381</v>
      </c>
      <c r="E5107" t="s">
        <v>3484</v>
      </c>
      <c r="G5107" s="2">
        <v>1.3888888888888889E-3</v>
      </c>
      <c r="H5107" s="15" t="str">
        <f t="shared" si="158"/>
        <v/>
      </c>
      <c r="I5107" s="2">
        <f>SUM(INDEX(ch_table[Duration],1):ch_table[[#This Row],[Duration]])</f>
        <v>110.99513888888934</v>
      </c>
      <c r="J5107" s="7">
        <v>0.79166666666666663</v>
      </c>
      <c r="K5107" s="16" cm="1">
        <f t="array" ref="K51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107" s="7" t="str">
        <f t="shared" si="159"/>
        <v/>
      </c>
      <c r="M5107" s="2">
        <f>SUM(INDEX(ch_table[AAT],1):ch_table[[#This Row],[AAT]])</f>
        <v>10.015277777777808</v>
      </c>
    </row>
    <row r="5108" spans="1:13" x14ac:dyDescent="0.25">
      <c r="A5108">
        <v>327</v>
      </c>
      <c r="B5108" s="1">
        <v>43655</v>
      </c>
      <c r="C5108" s="7">
        <v>0.84166666666666667</v>
      </c>
      <c r="D5108" t="s">
        <v>2381</v>
      </c>
      <c r="E5108" t="s">
        <v>3485</v>
      </c>
      <c r="G5108" s="2">
        <v>1.3888888888888889E-3</v>
      </c>
      <c r="H5108" s="15" t="str">
        <f t="shared" si="158"/>
        <v/>
      </c>
      <c r="I5108" s="2">
        <f>SUM(INDEX(ch_table[Duration],1):ch_table[[#This Row],[Duration]])</f>
        <v>110.99652777777823</v>
      </c>
      <c r="J5108" s="7">
        <v>0.79166666666666663</v>
      </c>
      <c r="K5108" s="16" cm="1">
        <f t="array" ref="K51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108" s="7" t="str">
        <f t="shared" si="159"/>
        <v/>
      </c>
      <c r="M5108" s="2">
        <f>SUM(INDEX(ch_table[AAT],1):ch_table[[#This Row],[AAT]])</f>
        <v>10.016666666666696</v>
      </c>
    </row>
    <row r="5109" spans="1:13" x14ac:dyDescent="0.25">
      <c r="A5109">
        <v>327</v>
      </c>
      <c r="B5109" s="1">
        <v>43655</v>
      </c>
      <c r="C5109" s="7">
        <v>0.84305555555555556</v>
      </c>
      <c r="D5109" t="s">
        <v>2381</v>
      </c>
      <c r="E5109" t="s">
        <v>3486</v>
      </c>
      <c r="G5109" s="2">
        <v>6.9444444444444447E-4</v>
      </c>
      <c r="H5109" s="15" t="str">
        <f t="shared" si="158"/>
        <v/>
      </c>
      <c r="I5109" s="2">
        <f>SUM(INDEX(ch_table[Duration],1):ch_table[[#This Row],[Duration]])</f>
        <v>110.99722222222267</v>
      </c>
      <c r="J5109" s="7">
        <v>0.79166666666666663</v>
      </c>
      <c r="K5109" s="16" cm="1">
        <f t="array" ref="K51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109" s="7" t="str">
        <f t="shared" si="159"/>
        <v/>
      </c>
      <c r="M5109" s="2">
        <f>SUM(INDEX(ch_table[AAT],1):ch_table[[#This Row],[AAT]])</f>
        <v>10.017361111111141</v>
      </c>
    </row>
    <row r="5110" spans="1:13" x14ac:dyDescent="0.25">
      <c r="A5110">
        <v>327</v>
      </c>
      <c r="B5110" s="1">
        <v>43655</v>
      </c>
      <c r="C5110" s="7">
        <v>0.84375</v>
      </c>
      <c r="D5110" t="s">
        <v>23</v>
      </c>
      <c r="E5110" t="s">
        <v>3487</v>
      </c>
      <c r="G5110" s="2">
        <v>1.9444444444444441E-2</v>
      </c>
      <c r="H5110" s="15" t="str">
        <f t="shared" si="158"/>
        <v/>
      </c>
      <c r="I5110" s="2">
        <f>SUM(INDEX(ch_table[Duration],1):ch_table[[#This Row],[Duration]])</f>
        <v>111.01666666666712</v>
      </c>
      <c r="J5110" s="7">
        <v>0.79166666666666663</v>
      </c>
      <c r="K5110" s="16" cm="1">
        <f t="array" ref="K51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5110" s="7" t="str">
        <f t="shared" si="159"/>
        <v/>
      </c>
      <c r="M5110" s="2">
        <f>SUM(INDEX(ch_table[AAT],1):ch_table[[#This Row],[AAT]])</f>
        <v>10.036805555555585</v>
      </c>
    </row>
    <row r="5111" spans="1:13" x14ac:dyDescent="0.25">
      <c r="A5111">
        <v>327</v>
      </c>
      <c r="B5111" s="1">
        <v>43655</v>
      </c>
      <c r="C5111" s="7">
        <v>0.86319444444444449</v>
      </c>
      <c r="D5111" t="s">
        <v>8</v>
      </c>
      <c r="H5111" s="15">
        <f t="shared" si="158"/>
        <v>0.38402777777777769</v>
      </c>
      <c r="I5111" s="2">
        <f>SUM(INDEX(ch_table[Duration],1):ch_table[[#This Row],[Duration]])</f>
        <v>111.01666666666712</v>
      </c>
      <c r="J5111" s="7">
        <v>0.79166666666666663</v>
      </c>
      <c r="K5111" s="16" t="str" cm="1">
        <f t="array" ref="K51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1" s="7">
        <f t="shared" si="159"/>
        <v>7.1527777777777857E-2</v>
      </c>
      <c r="M5111" s="2">
        <f>SUM(INDEX(ch_table[AAT],1):ch_table[[#This Row],[AAT]])</f>
        <v>10.036805555555585</v>
      </c>
    </row>
    <row r="5112" spans="1:13" x14ac:dyDescent="0.25">
      <c r="A5112">
        <v>328</v>
      </c>
      <c r="B5112" s="1">
        <v>43656</v>
      </c>
      <c r="C5112" s="7">
        <v>0.47916666666666669</v>
      </c>
      <c r="D5112" t="s">
        <v>13</v>
      </c>
      <c r="G5112" s="2">
        <v>2.7777777777777779E-3</v>
      </c>
      <c r="H5112" s="15" t="str">
        <f t="shared" si="158"/>
        <v/>
      </c>
      <c r="I5112" s="2">
        <f>SUM(INDEX(ch_table[Duration],1):ch_table[[#This Row],[Duration]])</f>
        <v>111.0194444444449</v>
      </c>
      <c r="J5112" s="7">
        <v>0.79166666666666663</v>
      </c>
      <c r="K5112" s="16" t="str" cm="1">
        <f t="array" ref="K51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2" s="7" t="str">
        <f t="shared" si="159"/>
        <v/>
      </c>
      <c r="M5112" s="2">
        <f>SUM(INDEX(ch_table[AAT],1):ch_table[[#This Row],[AAT]])</f>
        <v>10.036805555555585</v>
      </c>
    </row>
    <row r="5113" spans="1:13" x14ac:dyDescent="0.25">
      <c r="A5113">
        <v>328</v>
      </c>
      <c r="B5113" s="1">
        <v>43656</v>
      </c>
      <c r="C5113" s="7">
        <v>0.48194444444444451</v>
      </c>
      <c r="D5113" t="s">
        <v>52</v>
      </c>
      <c r="E5113" t="s">
        <v>338</v>
      </c>
      <c r="G5113" s="2">
        <v>1.9444444444444441E-2</v>
      </c>
      <c r="H5113" s="15" t="str">
        <f t="shared" si="158"/>
        <v/>
      </c>
      <c r="I5113" s="2">
        <f>SUM(INDEX(ch_table[Duration],1):ch_table[[#This Row],[Duration]])</f>
        <v>111.03888888888935</v>
      </c>
      <c r="J5113" s="7">
        <v>0.79166666666666663</v>
      </c>
      <c r="K5113" s="16" t="str" cm="1">
        <f t="array" ref="K51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3" s="7" t="str">
        <f t="shared" si="159"/>
        <v/>
      </c>
      <c r="M5113" s="2">
        <f>SUM(INDEX(ch_table[AAT],1):ch_table[[#This Row],[AAT]])</f>
        <v>10.036805555555585</v>
      </c>
    </row>
    <row r="5114" spans="1:13" x14ac:dyDescent="0.25">
      <c r="A5114">
        <v>328</v>
      </c>
      <c r="B5114" s="1">
        <v>43656</v>
      </c>
      <c r="C5114" s="7">
        <v>0.50138888888888888</v>
      </c>
      <c r="D5114" t="s">
        <v>52</v>
      </c>
      <c r="E5114" t="s">
        <v>111</v>
      </c>
      <c r="G5114" s="2">
        <v>3.5416666666666673E-2</v>
      </c>
      <c r="H5114" s="15" t="str">
        <f t="shared" si="158"/>
        <v/>
      </c>
      <c r="I5114" s="2">
        <f>SUM(INDEX(ch_table[Duration],1):ch_table[[#This Row],[Duration]])</f>
        <v>111.07430555555601</v>
      </c>
      <c r="J5114" s="7">
        <v>0.79166666666666663</v>
      </c>
      <c r="K5114" s="16" t="str" cm="1">
        <f t="array" ref="K51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4" s="7" t="str">
        <f t="shared" si="159"/>
        <v/>
      </c>
      <c r="M5114" s="2">
        <f>SUM(INDEX(ch_table[AAT],1):ch_table[[#This Row],[AAT]])</f>
        <v>10.036805555555585</v>
      </c>
    </row>
    <row r="5115" spans="1:13" x14ac:dyDescent="0.25">
      <c r="A5115">
        <v>328</v>
      </c>
      <c r="B5115" s="1">
        <v>43656</v>
      </c>
      <c r="C5115" s="7">
        <v>0.53680555555555554</v>
      </c>
      <c r="D5115" t="s">
        <v>55</v>
      </c>
      <c r="E5115" t="s">
        <v>3488</v>
      </c>
      <c r="G5115" s="2">
        <v>2.013888888888889E-2</v>
      </c>
      <c r="H5115" s="15" t="str">
        <f t="shared" si="158"/>
        <v/>
      </c>
      <c r="I5115" s="2">
        <f>SUM(INDEX(ch_table[Duration],1):ch_table[[#This Row],[Duration]])</f>
        <v>111.0944444444449</v>
      </c>
      <c r="J5115" s="7">
        <v>0.79166666666666663</v>
      </c>
      <c r="K5115" s="16" t="str" cm="1">
        <f t="array" ref="K51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5" s="7" t="str">
        <f t="shared" si="159"/>
        <v/>
      </c>
      <c r="M5115" s="2">
        <f>SUM(INDEX(ch_table[AAT],1):ch_table[[#This Row],[AAT]])</f>
        <v>10.036805555555585</v>
      </c>
    </row>
    <row r="5116" spans="1:13" x14ac:dyDescent="0.25">
      <c r="A5116">
        <v>328</v>
      </c>
      <c r="B5116" s="1">
        <v>43656</v>
      </c>
      <c r="C5116" s="7">
        <v>0.55694444444444446</v>
      </c>
      <c r="D5116" t="s">
        <v>31</v>
      </c>
      <c r="E5116" t="s">
        <v>3489</v>
      </c>
      <c r="G5116" s="2">
        <v>2.0833333333333329E-3</v>
      </c>
      <c r="H5116" s="15" t="str">
        <f t="shared" si="158"/>
        <v/>
      </c>
      <c r="I5116" s="2">
        <f>SUM(INDEX(ch_table[Duration],1):ch_table[[#This Row],[Duration]])</f>
        <v>111.09652777777823</v>
      </c>
      <c r="J5116" s="7">
        <v>0.79166666666666663</v>
      </c>
      <c r="K5116" s="16" t="str" cm="1">
        <f t="array" ref="K51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6" s="7" t="str">
        <f t="shared" si="159"/>
        <v/>
      </c>
      <c r="M5116" s="2">
        <f>SUM(INDEX(ch_table[AAT],1):ch_table[[#This Row],[AAT]])</f>
        <v>10.036805555555585</v>
      </c>
    </row>
    <row r="5117" spans="1:13" x14ac:dyDescent="0.25">
      <c r="A5117">
        <v>328</v>
      </c>
      <c r="B5117" s="1">
        <v>43656</v>
      </c>
      <c r="C5117" s="7">
        <v>0.55902777777777779</v>
      </c>
      <c r="D5117" t="s">
        <v>286</v>
      </c>
      <c r="E5117" t="s">
        <v>3490</v>
      </c>
      <c r="G5117" s="2">
        <v>6.9444444444444447E-4</v>
      </c>
      <c r="H5117" s="15" t="str">
        <f t="shared" si="158"/>
        <v/>
      </c>
      <c r="I5117" s="2">
        <f>SUM(INDEX(ch_table[Duration],1):ch_table[[#This Row],[Duration]])</f>
        <v>111.09722222222268</v>
      </c>
      <c r="J5117" s="7">
        <v>0.79166666666666663</v>
      </c>
      <c r="K5117" s="16" t="str" cm="1">
        <f t="array" ref="K51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7" s="7" t="str">
        <f t="shared" si="159"/>
        <v/>
      </c>
      <c r="M5117" s="2">
        <f>SUM(INDEX(ch_table[AAT],1):ch_table[[#This Row],[AAT]])</f>
        <v>10.036805555555585</v>
      </c>
    </row>
    <row r="5118" spans="1:13" x14ac:dyDescent="0.25">
      <c r="A5118">
        <v>328</v>
      </c>
      <c r="B5118" s="1">
        <v>43656</v>
      </c>
      <c r="C5118" s="7">
        <v>0.55972222222222223</v>
      </c>
      <c r="D5118" t="s">
        <v>91</v>
      </c>
      <c r="E5118" t="s">
        <v>3491</v>
      </c>
      <c r="F5118" t="s">
        <v>289</v>
      </c>
      <c r="G5118" s="2">
        <v>7.8472222222222221E-2</v>
      </c>
      <c r="H5118" s="15" t="str">
        <f t="shared" si="158"/>
        <v/>
      </c>
      <c r="I5118" s="2">
        <f>SUM(INDEX(ch_table[Duration],1):ch_table[[#This Row],[Duration]])</f>
        <v>111.1756944444449</v>
      </c>
      <c r="J5118" s="7">
        <v>0.79166666666666663</v>
      </c>
      <c r="K5118" s="16" t="str" cm="1">
        <f t="array" ref="K51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8" s="7" t="str">
        <f t="shared" si="159"/>
        <v/>
      </c>
      <c r="M5118" s="2">
        <f>SUM(INDEX(ch_table[AAT],1):ch_table[[#This Row],[AAT]])</f>
        <v>10.036805555555585</v>
      </c>
    </row>
    <row r="5119" spans="1:13" x14ac:dyDescent="0.25">
      <c r="A5119">
        <v>328</v>
      </c>
      <c r="B5119" s="1">
        <v>43656</v>
      </c>
      <c r="C5119" s="7">
        <v>0.6381944444444444</v>
      </c>
      <c r="D5119" t="s">
        <v>104</v>
      </c>
      <c r="E5119" t="s">
        <v>3492</v>
      </c>
      <c r="G5119" s="2">
        <v>0.12013888888888891</v>
      </c>
      <c r="H5119" s="15" t="str">
        <f t="shared" si="158"/>
        <v/>
      </c>
      <c r="I5119" s="2">
        <f>SUM(INDEX(ch_table[Duration],1):ch_table[[#This Row],[Duration]])</f>
        <v>111.29583333333379</v>
      </c>
      <c r="J5119" s="7">
        <v>0.79166666666666663</v>
      </c>
      <c r="K5119" s="16" t="str" cm="1">
        <f t="array" ref="K51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19" s="7" t="str">
        <f t="shared" si="159"/>
        <v/>
      </c>
      <c r="M5119" s="2">
        <f>SUM(INDEX(ch_table[AAT],1):ch_table[[#This Row],[AAT]])</f>
        <v>10.036805555555585</v>
      </c>
    </row>
    <row r="5120" spans="1:13" x14ac:dyDescent="0.25">
      <c r="A5120">
        <v>328</v>
      </c>
      <c r="B5120" s="1">
        <v>43656</v>
      </c>
      <c r="C5120" s="7">
        <v>0.7583333333333333</v>
      </c>
      <c r="D5120" t="s">
        <v>2381</v>
      </c>
      <c r="E5120" t="s">
        <v>3493</v>
      </c>
      <c r="G5120" s="2">
        <v>6.9444444444444447E-4</v>
      </c>
      <c r="H5120" s="15" t="str">
        <f t="shared" si="158"/>
        <v/>
      </c>
      <c r="I5120" s="2">
        <f>SUM(INDEX(ch_table[Duration],1):ch_table[[#This Row],[Duration]])</f>
        <v>111.29652777777824</v>
      </c>
      <c r="J5120" s="7">
        <v>0.79166666666666663</v>
      </c>
      <c r="K5120" s="16" t="str" cm="1">
        <f t="array" ref="K51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0" s="7" t="str">
        <f t="shared" si="159"/>
        <v/>
      </c>
      <c r="M5120" s="2">
        <f>SUM(INDEX(ch_table[AAT],1):ch_table[[#This Row],[AAT]])</f>
        <v>10.036805555555585</v>
      </c>
    </row>
    <row r="5121" spans="1:13" x14ac:dyDescent="0.25">
      <c r="A5121">
        <v>328</v>
      </c>
      <c r="B5121" s="1">
        <v>43656</v>
      </c>
      <c r="C5121" s="7">
        <v>0.75902777777777775</v>
      </c>
      <c r="D5121" t="s">
        <v>2381</v>
      </c>
      <c r="E5121" t="s">
        <v>3494</v>
      </c>
      <c r="G5121" s="2">
        <v>6.9444444444444447E-4</v>
      </c>
      <c r="H5121" s="15" t="str">
        <f t="shared" si="158"/>
        <v/>
      </c>
      <c r="I5121" s="2">
        <f>SUM(INDEX(ch_table[Duration],1):ch_table[[#This Row],[Duration]])</f>
        <v>111.29722222222269</v>
      </c>
      <c r="J5121" s="7">
        <v>0.79166666666666663</v>
      </c>
      <c r="K5121" s="16" t="str" cm="1">
        <f t="array" ref="K51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1" s="7" t="str">
        <f t="shared" si="159"/>
        <v/>
      </c>
      <c r="M5121" s="2">
        <f>SUM(INDEX(ch_table[AAT],1):ch_table[[#This Row],[AAT]])</f>
        <v>10.036805555555585</v>
      </c>
    </row>
    <row r="5122" spans="1:13" x14ac:dyDescent="0.25">
      <c r="A5122">
        <v>328</v>
      </c>
      <c r="B5122" s="1">
        <v>43656</v>
      </c>
      <c r="C5122" s="7">
        <v>0.75972222222222219</v>
      </c>
      <c r="D5122" t="s">
        <v>2381</v>
      </c>
      <c r="E5122" t="s">
        <v>3495</v>
      </c>
      <c r="G5122" s="2">
        <v>1.3888888888888889E-3</v>
      </c>
      <c r="H5122" s="15" t="str">
        <f t="shared" ref="H5122:H5185" si="160">IF(OR($D5122="House rose", $D5122="Session end"), SUMIF(A:A,A5122, G:G),"")</f>
        <v/>
      </c>
      <c r="I5122" s="2">
        <f>SUM(INDEX(ch_table[Duration],1):ch_table[[#This Row],[Duration]])</f>
        <v>111.29861111111157</v>
      </c>
      <c r="J5122" s="7">
        <v>0.79166666666666663</v>
      </c>
      <c r="K5122" s="16" t="str" cm="1">
        <f t="array" ref="K51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2" s="7" t="str">
        <f t="shared" ref="L5122:L5185" si="161">IF(OR(D5122="House rose",D5122="Session end"), SUMIF(A:A, A5122,K:K),"")</f>
        <v/>
      </c>
      <c r="M5122" s="2">
        <f>SUM(INDEX(ch_table[AAT],1):ch_table[[#This Row],[AAT]])</f>
        <v>10.036805555555585</v>
      </c>
    </row>
    <row r="5123" spans="1:13" x14ac:dyDescent="0.25">
      <c r="A5123">
        <v>328</v>
      </c>
      <c r="B5123" s="1">
        <v>43656</v>
      </c>
      <c r="C5123" s="7">
        <v>0.76111111111111107</v>
      </c>
      <c r="D5123" t="s">
        <v>23</v>
      </c>
      <c r="E5123" t="s">
        <v>3496</v>
      </c>
      <c r="G5123" s="2">
        <v>2.569444444444444E-2</v>
      </c>
      <c r="H5123" s="15" t="str">
        <f t="shared" si="160"/>
        <v/>
      </c>
      <c r="I5123" s="2">
        <f>SUM(INDEX(ch_table[Duration],1):ch_table[[#This Row],[Duration]])</f>
        <v>111.32430555555601</v>
      </c>
      <c r="J5123" s="7">
        <v>0.79166666666666663</v>
      </c>
      <c r="K5123" s="16" t="str" cm="1">
        <f t="array" ref="K51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3" s="7" t="str">
        <f t="shared" si="161"/>
        <v/>
      </c>
      <c r="M5123" s="2">
        <f>SUM(INDEX(ch_table[AAT],1):ch_table[[#This Row],[AAT]])</f>
        <v>10.036805555555585</v>
      </c>
    </row>
    <row r="5124" spans="1:13" x14ac:dyDescent="0.25">
      <c r="A5124">
        <v>328</v>
      </c>
      <c r="B5124" s="1">
        <v>43656</v>
      </c>
      <c r="C5124" s="7">
        <v>0.78680555555555554</v>
      </c>
      <c r="D5124" t="s">
        <v>8</v>
      </c>
      <c r="H5124" s="15">
        <f t="shared" si="160"/>
        <v>0.30763888888888891</v>
      </c>
      <c r="I5124" s="2">
        <f>SUM(INDEX(ch_table[Duration],1):ch_table[[#This Row],[Duration]])</f>
        <v>111.32430555555601</v>
      </c>
      <c r="J5124" s="7">
        <v>0.79166666666666663</v>
      </c>
      <c r="K5124" s="16" t="str" cm="1">
        <f t="array" ref="K51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4" s="7">
        <f t="shared" si="161"/>
        <v>0</v>
      </c>
      <c r="M5124" s="2">
        <f>SUM(INDEX(ch_table[AAT],1):ch_table[[#This Row],[AAT]])</f>
        <v>10.036805555555585</v>
      </c>
    </row>
    <row r="5125" spans="1:13" x14ac:dyDescent="0.25">
      <c r="A5125">
        <v>329</v>
      </c>
      <c r="B5125" s="1">
        <v>43657</v>
      </c>
      <c r="C5125" s="7">
        <v>0.39583333333333331</v>
      </c>
      <c r="D5125" t="s">
        <v>13</v>
      </c>
      <c r="G5125" s="2">
        <v>2.7777777777777779E-3</v>
      </c>
      <c r="H5125" s="15" t="str">
        <f t="shared" si="160"/>
        <v/>
      </c>
      <c r="I5125" s="2">
        <f>SUM(INDEX(ch_table[Duration],1):ch_table[[#This Row],[Duration]])</f>
        <v>111.32708333333379</v>
      </c>
      <c r="J5125" s="7">
        <v>0.70833333333333337</v>
      </c>
      <c r="K5125" s="16" t="str" cm="1">
        <f t="array" ref="K51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5" s="7" t="str">
        <f t="shared" si="161"/>
        <v/>
      </c>
      <c r="M5125" s="2">
        <f>SUM(INDEX(ch_table[AAT],1):ch_table[[#This Row],[AAT]])</f>
        <v>10.036805555555585</v>
      </c>
    </row>
    <row r="5126" spans="1:13" x14ac:dyDescent="0.25">
      <c r="A5126">
        <v>329</v>
      </c>
      <c r="B5126" s="1">
        <v>43657</v>
      </c>
      <c r="C5126" s="7">
        <v>0.39861111111111108</v>
      </c>
      <c r="D5126" t="s">
        <v>52</v>
      </c>
      <c r="E5126" t="s">
        <v>122</v>
      </c>
      <c r="G5126" s="2">
        <v>1.5972222222222221E-2</v>
      </c>
      <c r="H5126" s="15" t="str">
        <f t="shared" si="160"/>
        <v/>
      </c>
      <c r="I5126" s="2">
        <f>SUM(INDEX(ch_table[Duration],1):ch_table[[#This Row],[Duration]])</f>
        <v>111.34305555555601</v>
      </c>
      <c r="J5126" s="7">
        <v>0.70833333333333337</v>
      </c>
      <c r="K5126" s="16" t="str" cm="1">
        <f t="array" ref="K51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6" s="7" t="str">
        <f t="shared" si="161"/>
        <v/>
      </c>
      <c r="M5126" s="2">
        <f>SUM(INDEX(ch_table[AAT],1):ch_table[[#This Row],[AAT]])</f>
        <v>10.036805555555585</v>
      </c>
    </row>
    <row r="5127" spans="1:13" x14ac:dyDescent="0.25">
      <c r="A5127">
        <v>329</v>
      </c>
      <c r="B5127" s="1">
        <v>43657</v>
      </c>
      <c r="C5127" s="7">
        <v>0.41458333333333341</v>
      </c>
      <c r="D5127" t="s">
        <v>54</v>
      </c>
      <c r="E5127" t="s">
        <v>122</v>
      </c>
      <c r="G5127" s="2">
        <v>4.8611111111111112E-3</v>
      </c>
      <c r="H5127" s="15" t="str">
        <f t="shared" si="160"/>
        <v/>
      </c>
      <c r="I5127" s="2">
        <f>SUM(INDEX(ch_table[Duration],1):ch_table[[#This Row],[Duration]])</f>
        <v>111.34791666666712</v>
      </c>
      <c r="J5127" s="7">
        <v>0.70833333333333337</v>
      </c>
      <c r="K5127" s="16" t="str" cm="1">
        <f t="array" ref="K51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7" s="7" t="str">
        <f t="shared" si="161"/>
        <v/>
      </c>
      <c r="M5127" s="2">
        <f>SUM(INDEX(ch_table[AAT],1):ch_table[[#This Row],[AAT]])</f>
        <v>10.036805555555585</v>
      </c>
    </row>
    <row r="5128" spans="1:13" x14ac:dyDescent="0.25">
      <c r="A5128">
        <v>329</v>
      </c>
      <c r="B5128" s="1">
        <v>43657</v>
      </c>
      <c r="C5128" s="7">
        <v>0.41944444444444451</v>
      </c>
      <c r="D5128" t="s">
        <v>52</v>
      </c>
      <c r="E5128" t="s">
        <v>123</v>
      </c>
      <c r="G5128" s="2">
        <v>1.7361111111111108E-2</v>
      </c>
      <c r="H5128" s="15" t="str">
        <f t="shared" si="160"/>
        <v/>
      </c>
      <c r="I5128" s="2">
        <f>SUM(INDEX(ch_table[Duration],1):ch_table[[#This Row],[Duration]])</f>
        <v>111.36527777777823</v>
      </c>
      <c r="J5128" s="7">
        <v>0.70833333333333337</v>
      </c>
      <c r="K5128" s="16" t="str" cm="1">
        <f t="array" ref="K51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8" s="7" t="str">
        <f t="shared" si="161"/>
        <v/>
      </c>
      <c r="M5128" s="2">
        <f>SUM(INDEX(ch_table[AAT],1):ch_table[[#This Row],[AAT]])</f>
        <v>10.036805555555585</v>
      </c>
    </row>
    <row r="5129" spans="1:13" x14ac:dyDescent="0.25">
      <c r="A5129">
        <v>329</v>
      </c>
      <c r="B5129" s="1">
        <v>43657</v>
      </c>
      <c r="C5129" s="7">
        <v>0.43680555555555561</v>
      </c>
      <c r="D5129" t="s">
        <v>54</v>
      </c>
      <c r="E5129" t="s">
        <v>123</v>
      </c>
      <c r="G5129" s="2">
        <v>6.2500000000000003E-3</v>
      </c>
      <c r="H5129" s="15" t="str">
        <f t="shared" si="160"/>
        <v/>
      </c>
      <c r="I5129" s="2">
        <f>SUM(INDEX(ch_table[Duration],1):ch_table[[#This Row],[Duration]])</f>
        <v>111.37152777777823</v>
      </c>
      <c r="J5129" s="7">
        <v>0.70833333333333337</v>
      </c>
      <c r="K5129" s="16" t="str" cm="1">
        <f t="array" ref="K51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29" s="7" t="str">
        <f t="shared" si="161"/>
        <v/>
      </c>
      <c r="M5129" s="2">
        <f>SUM(INDEX(ch_table[AAT],1):ch_table[[#This Row],[AAT]])</f>
        <v>10.036805555555585</v>
      </c>
    </row>
    <row r="5130" spans="1:13" x14ac:dyDescent="0.25">
      <c r="A5130">
        <v>329</v>
      </c>
      <c r="B5130" s="1">
        <v>43657</v>
      </c>
      <c r="C5130" s="7">
        <v>0.44305555555555548</v>
      </c>
      <c r="D5130" t="s">
        <v>55</v>
      </c>
      <c r="E5130" t="s">
        <v>3497</v>
      </c>
      <c r="G5130" s="2">
        <v>3.2638888888888891E-2</v>
      </c>
      <c r="H5130" s="15" t="str">
        <f t="shared" si="160"/>
        <v/>
      </c>
      <c r="I5130" s="2">
        <f>SUM(INDEX(ch_table[Duration],1):ch_table[[#This Row],[Duration]])</f>
        <v>111.40416666666711</v>
      </c>
      <c r="J5130" s="7">
        <v>0.70833333333333337</v>
      </c>
      <c r="K5130" s="16" t="str" cm="1">
        <f t="array" ref="K51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0" s="7" t="str">
        <f t="shared" si="161"/>
        <v/>
      </c>
      <c r="M5130" s="2">
        <f>SUM(INDEX(ch_table[AAT],1):ch_table[[#This Row],[AAT]])</f>
        <v>10.036805555555585</v>
      </c>
    </row>
    <row r="5131" spans="1:13" x14ac:dyDescent="0.25">
      <c r="A5131">
        <v>329</v>
      </c>
      <c r="B5131" s="1">
        <v>43657</v>
      </c>
      <c r="C5131" s="7">
        <v>0.47569444444444442</v>
      </c>
      <c r="D5131" t="s">
        <v>29</v>
      </c>
      <c r="E5131" t="s">
        <v>30</v>
      </c>
      <c r="G5131" s="2">
        <v>3.888888888888889E-2</v>
      </c>
      <c r="H5131" s="15" t="str">
        <f t="shared" si="160"/>
        <v/>
      </c>
      <c r="I5131" s="2">
        <f>SUM(INDEX(ch_table[Duration],1):ch_table[[#This Row],[Duration]])</f>
        <v>111.443055555556</v>
      </c>
      <c r="J5131" s="7">
        <v>0.70833333333333337</v>
      </c>
      <c r="K5131" s="16" t="str" cm="1">
        <f t="array" ref="K51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1" s="7" t="str">
        <f t="shared" si="161"/>
        <v/>
      </c>
      <c r="M5131" s="2">
        <f>SUM(INDEX(ch_table[AAT],1):ch_table[[#This Row],[AAT]])</f>
        <v>10.036805555555585</v>
      </c>
    </row>
    <row r="5132" spans="1:13" x14ac:dyDescent="0.25">
      <c r="A5132">
        <v>329</v>
      </c>
      <c r="B5132" s="1">
        <v>43657</v>
      </c>
      <c r="C5132" s="7">
        <v>0.51458333333333328</v>
      </c>
      <c r="D5132" t="s">
        <v>31</v>
      </c>
      <c r="E5132" t="s">
        <v>3498</v>
      </c>
      <c r="G5132" s="2">
        <v>2.0833333333333329E-3</v>
      </c>
      <c r="H5132" s="15" t="str">
        <f t="shared" si="160"/>
        <v/>
      </c>
      <c r="I5132" s="2">
        <f>SUM(INDEX(ch_table[Duration],1):ch_table[[#This Row],[Duration]])</f>
        <v>111.44513888888933</v>
      </c>
      <c r="J5132" s="7">
        <v>0.70833333333333337</v>
      </c>
      <c r="K5132" s="16" t="str" cm="1">
        <f t="array" ref="K51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2" s="7" t="str">
        <f t="shared" si="161"/>
        <v/>
      </c>
      <c r="M5132" s="2">
        <f>SUM(INDEX(ch_table[AAT],1):ch_table[[#This Row],[AAT]])</f>
        <v>10.036805555555585</v>
      </c>
    </row>
    <row r="5133" spans="1:13" x14ac:dyDescent="0.25">
      <c r="A5133">
        <v>329</v>
      </c>
      <c r="B5133" s="1">
        <v>43657</v>
      </c>
      <c r="C5133" s="7">
        <v>0.51666666666666672</v>
      </c>
      <c r="D5133" t="s">
        <v>31</v>
      </c>
      <c r="E5133" t="s">
        <v>3499</v>
      </c>
      <c r="G5133" s="2">
        <v>6.9444444444444447E-4</v>
      </c>
      <c r="H5133" s="15" t="str">
        <f t="shared" si="160"/>
        <v/>
      </c>
      <c r="I5133" s="2">
        <f>SUM(INDEX(ch_table[Duration],1):ch_table[[#This Row],[Duration]])</f>
        <v>111.44583333333378</v>
      </c>
      <c r="J5133" s="7">
        <v>0.70833333333333337</v>
      </c>
      <c r="K5133" s="16" t="str" cm="1">
        <f t="array" ref="K51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3" s="7" t="str">
        <f t="shared" si="161"/>
        <v/>
      </c>
      <c r="M5133" s="2">
        <f>SUM(INDEX(ch_table[AAT],1):ch_table[[#This Row],[AAT]])</f>
        <v>10.036805555555585</v>
      </c>
    </row>
    <row r="5134" spans="1:13" x14ac:dyDescent="0.25">
      <c r="A5134">
        <v>329</v>
      </c>
      <c r="B5134" s="1">
        <v>43657</v>
      </c>
      <c r="C5134" s="7">
        <v>0.51736111111111116</v>
      </c>
      <c r="D5134" t="s">
        <v>31</v>
      </c>
      <c r="E5134" t="s">
        <v>3500</v>
      </c>
      <c r="G5134" s="2">
        <v>2.0833333333333329E-3</v>
      </c>
      <c r="H5134" s="15" t="str">
        <f t="shared" si="160"/>
        <v/>
      </c>
      <c r="I5134" s="2">
        <f>SUM(INDEX(ch_table[Duration],1):ch_table[[#This Row],[Duration]])</f>
        <v>111.44791666666711</v>
      </c>
      <c r="J5134" s="7">
        <v>0.70833333333333337</v>
      </c>
      <c r="K5134" s="16" t="str" cm="1">
        <f t="array" ref="K51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4" s="7" t="str">
        <f t="shared" si="161"/>
        <v/>
      </c>
      <c r="M5134" s="2">
        <f>SUM(INDEX(ch_table[AAT],1):ch_table[[#This Row],[AAT]])</f>
        <v>10.036805555555585</v>
      </c>
    </row>
    <row r="5135" spans="1:13" x14ac:dyDescent="0.25">
      <c r="A5135">
        <v>329</v>
      </c>
      <c r="B5135" s="1">
        <v>43657</v>
      </c>
      <c r="C5135" s="7">
        <v>0.51944444444444449</v>
      </c>
      <c r="D5135" t="s">
        <v>2119</v>
      </c>
      <c r="E5135" t="s">
        <v>3501</v>
      </c>
      <c r="G5135" s="2">
        <v>1.458333333333333E-2</v>
      </c>
      <c r="H5135" s="15" t="str">
        <f t="shared" si="160"/>
        <v/>
      </c>
      <c r="I5135" s="2">
        <f>SUM(INDEX(ch_table[Duration],1):ch_table[[#This Row],[Duration]])</f>
        <v>111.46250000000045</v>
      </c>
      <c r="J5135" s="7">
        <v>0.70833333333333337</v>
      </c>
      <c r="K5135" s="16" t="str" cm="1">
        <f t="array" ref="K51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5" s="7" t="str">
        <f t="shared" si="161"/>
        <v/>
      </c>
      <c r="M5135" s="2">
        <f>SUM(INDEX(ch_table[AAT],1):ch_table[[#This Row],[AAT]])</f>
        <v>10.036805555555585</v>
      </c>
    </row>
    <row r="5136" spans="1:13" x14ac:dyDescent="0.25">
      <c r="A5136">
        <v>329</v>
      </c>
      <c r="B5136" s="1">
        <v>43657</v>
      </c>
      <c r="C5136" s="7">
        <v>0.53402777777777777</v>
      </c>
      <c r="D5136" t="s">
        <v>34</v>
      </c>
      <c r="E5136" t="s">
        <v>1930</v>
      </c>
      <c r="F5136" t="s">
        <v>2140</v>
      </c>
      <c r="G5136" s="2">
        <v>6.9444444444444447E-4</v>
      </c>
      <c r="H5136" s="15" t="str">
        <f t="shared" si="160"/>
        <v/>
      </c>
      <c r="I5136" s="2">
        <f>SUM(INDEX(ch_table[Duration],1):ch_table[[#This Row],[Duration]])</f>
        <v>111.46319444444489</v>
      </c>
      <c r="J5136" s="7">
        <v>0.70833333333333337</v>
      </c>
      <c r="K5136" s="16" t="str" cm="1">
        <f t="array" ref="K51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6" s="7" t="str">
        <f t="shared" si="161"/>
        <v/>
      </c>
      <c r="M5136" s="2">
        <f>SUM(INDEX(ch_table[AAT],1):ch_table[[#This Row],[AAT]])</f>
        <v>10.036805555555585</v>
      </c>
    </row>
    <row r="5137" spans="1:13" x14ac:dyDescent="0.25">
      <c r="A5137">
        <v>329</v>
      </c>
      <c r="B5137" s="1">
        <v>43657</v>
      </c>
      <c r="C5137" s="7">
        <v>0.53472222222222221</v>
      </c>
      <c r="D5137" t="s">
        <v>2119</v>
      </c>
      <c r="E5137" t="s">
        <v>3502</v>
      </c>
      <c r="G5137" s="2">
        <v>9.7222222222222224E-3</v>
      </c>
      <c r="H5137" s="15" t="str">
        <f t="shared" si="160"/>
        <v/>
      </c>
      <c r="I5137" s="2">
        <f>SUM(INDEX(ch_table[Duration],1):ch_table[[#This Row],[Duration]])</f>
        <v>111.47291666666712</v>
      </c>
      <c r="J5137" s="7">
        <v>0.70833333333333337</v>
      </c>
      <c r="K5137" s="16" t="str" cm="1">
        <f t="array" ref="K51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7" s="7" t="str">
        <f t="shared" si="161"/>
        <v/>
      </c>
      <c r="M5137" s="2">
        <f>SUM(INDEX(ch_table[AAT],1):ch_table[[#This Row],[AAT]])</f>
        <v>10.036805555555585</v>
      </c>
    </row>
    <row r="5138" spans="1:13" x14ac:dyDescent="0.25">
      <c r="A5138">
        <v>329</v>
      </c>
      <c r="B5138" s="1">
        <v>43657</v>
      </c>
      <c r="C5138" s="7">
        <v>0.5444444444444444</v>
      </c>
      <c r="D5138" t="s">
        <v>31</v>
      </c>
      <c r="E5138" t="s">
        <v>3503</v>
      </c>
      <c r="G5138" s="2">
        <v>6.9444444444444447E-4</v>
      </c>
      <c r="H5138" s="15" t="str">
        <f t="shared" si="160"/>
        <v/>
      </c>
      <c r="I5138" s="2">
        <f>SUM(INDEX(ch_table[Duration],1):ch_table[[#This Row],[Duration]])</f>
        <v>111.47361111111157</v>
      </c>
      <c r="J5138" s="7">
        <v>0.70833333333333337</v>
      </c>
      <c r="K5138" s="16" t="str" cm="1">
        <f t="array" ref="K51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8" s="7" t="str">
        <f t="shared" si="161"/>
        <v/>
      </c>
      <c r="M5138" s="2">
        <f>SUM(INDEX(ch_table[AAT],1):ch_table[[#This Row],[AAT]])</f>
        <v>10.036805555555585</v>
      </c>
    </row>
    <row r="5139" spans="1:13" x14ac:dyDescent="0.25">
      <c r="A5139">
        <v>329</v>
      </c>
      <c r="B5139" s="1">
        <v>43657</v>
      </c>
      <c r="C5139" s="7">
        <v>0.54513888888888884</v>
      </c>
      <c r="D5139" t="s">
        <v>2119</v>
      </c>
      <c r="E5139" t="s">
        <v>3502</v>
      </c>
      <c r="G5139" s="2">
        <v>3.9583333333333331E-2</v>
      </c>
      <c r="H5139" s="15" t="str">
        <f t="shared" si="160"/>
        <v/>
      </c>
      <c r="I5139" s="2">
        <f>SUM(INDEX(ch_table[Duration],1):ch_table[[#This Row],[Duration]])</f>
        <v>111.51319444444491</v>
      </c>
      <c r="J5139" s="7">
        <v>0.70833333333333337</v>
      </c>
      <c r="K5139" s="16" t="str" cm="1">
        <f t="array" ref="K51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39" s="7" t="str">
        <f t="shared" si="161"/>
        <v/>
      </c>
      <c r="M5139" s="2">
        <f>SUM(INDEX(ch_table[AAT],1):ch_table[[#This Row],[AAT]])</f>
        <v>10.036805555555585</v>
      </c>
    </row>
    <row r="5140" spans="1:13" x14ac:dyDescent="0.25">
      <c r="A5140">
        <v>329</v>
      </c>
      <c r="B5140" s="1">
        <v>43657</v>
      </c>
      <c r="C5140" s="7">
        <v>0.58472222222222225</v>
      </c>
      <c r="D5140" t="s">
        <v>31</v>
      </c>
      <c r="E5140" t="s">
        <v>3504</v>
      </c>
      <c r="G5140" s="2">
        <v>6.9444444444444447E-4</v>
      </c>
      <c r="H5140" s="15" t="str">
        <f t="shared" si="160"/>
        <v/>
      </c>
      <c r="I5140" s="2">
        <f>SUM(INDEX(ch_table[Duration],1):ch_table[[#This Row],[Duration]])</f>
        <v>111.51388888888935</v>
      </c>
      <c r="J5140" s="7">
        <v>0.70833333333333337</v>
      </c>
      <c r="K5140" s="16" t="str" cm="1">
        <f t="array" ref="K51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0" s="7" t="str">
        <f t="shared" si="161"/>
        <v/>
      </c>
      <c r="M5140" s="2">
        <f>SUM(INDEX(ch_table[AAT],1):ch_table[[#This Row],[AAT]])</f>
        <v>10.036805555555585</v>
      </c>
    </row>
    <row r="5141" spans="1:13" x14ac:dyDescent="0.25">
      <c r="A5141">
        <v>329</v>
      </c>
      <c r="B5141" s="1">
        <v>43657</v>
      </c>
      <c r="C5141" s="7">
        <v>0.5854166666666667</v>
      </c>
      <c r="D5141" t="s">
        <v>2119</v>
      </c>
      <c r="E5141" t="s">
        <v>3502</v>
      </c>
      <c r="G5141" s="2">
        <v>3.888888888888889E-2</v>
      </c>
      <c r="H5141" s="15" t="str">
        <f t="shared" si="160"/>
        <v/>
      </c>
      <c r="I5141" s="2">
        <f>SUM(INDEX(ch_table[Duration],1):ch_table[[#This Row],[Duration]])</f>
        <v>111.55277777777825</v>
      </c>
      <c r="J5141" s="7">
        <v>0.70833333333333337</v>
      </c>
      <c r="K5141" s="16" t="str" cm="1">
        <f t="array" ref="K51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1" s="7" t="str">
        <f t="shared" si="161"/>
        <v/>
      </c>
      <c r="M5141" s="2">
        <f>SUM(INDEX(ch_table[AAT],1):ch_table[[#This Row],[AAT]])</f>
        <v>10.036805555555585</v>
      </c>
    </row>
    <row r="5142" spans="1:13" x14ac:dyDescent="0.25">
      <c r="A5142">
        <v>329</v>
      </c>
      <c r="B5142" s="1">
        <v>43657</v>
      </c>
      <c r="C5142" s="7">
        <v>0.62430555555555556</v>
      </c>
      <c r="D5142" t="s">
        <v>2119</v>
      </c>
      <c r="E5142" t="s">
        <v>3505</v>
      </c>
      <c r="G5142" s="2">
        <v>7.6388888888888886E-3</v>
      </c>
      <c r="H5142" s="15" t="str">
        <f t="shared" si="160"/>
        <v/>
      </c>
      <c r="I5142" s="2">
        <f>SUM(INDEX(ch_table[Duration],1):ch_table[[#This Row],[Duration]])</f>
        <v>111.56041666666714</v>
      </c>
      <c r="J5142" s="7">
        <v>0.70833333333333337</v>
      </c>
      <c r="K5142" s="16" t="str" cm="1">
        <f t="array" ref="K51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2" s="7" t="str">
        <f t="shared" si="161"/>
        <v/>
      </c>
      <c r="M5142" s="2">
        <f>SUM(INDEX(ch_table[AAT],1):ch_table[[#This Row],[AAT]])</f>
        <v>10.036805555555585</v>
      </c>
    </row>
    <row r="5143" spans="1:13" x14ac:dyDescent="0.25">
      <c r="A5143">
        <v>329</v>
      </c>
      <c r="B5143" s="1">
        <v>43657</v>
      </c>
      <c r="C5143" s="7">
        <v>0.63194444444444442</v>
      </c>
      <c r="D5143" t="s">
        <v>34</v>
      </c>
      <c r="E5143" t="s">
        <v>2242</v>
      </c>
      <c r="F5143" t="s">
        <v>2140</v>
      </c>
      <c r="G5143" s="2">
        <v>6.9444444444444447E-4</v>
      </c>
      <c r="H5143" s="15" t="str">
        <f t="shared" si="160"/>
        <v/>
      </c>
      <c r="I5143" s="2">
        <f>SUM(INDEX(ch_table[Duration],1):ch_table[[#This Row],[Duration]])</f>
        <v>111.56111111111159</v>
      </c>
      <c r="J5143" s="7">
        <v>0.70833333333333337</v>
      </c>
      <c r="K5143" s="16" t="str" cm="1">
        <f t="array" ref="K51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3" s="7" t="str">
        <f t="shared" si="161"/>
        <v/>
      </c>
      <c r="M5143" s="2">
        <f>SUM(INDEX(ch_table[AAT],1):ch_table[[#This Row],[AAT]])</f>
        <v>10.036805555555585</v>
      </c>
    </row>
    <row r="5144" spans="1:13" x14ac:dyDescent="0.25">
      <c r="A5144">
        <v>329</v>
      </c>
      <c r="B5144" s="1">
        <v>43657</v>
      </c>
      <c r="C5144" s="7">
        <v>0.63263888888888886</v>
      </c>
      <c r="D5144" t="s">
        <v>2119</v>
      </c>
      <c r="E5144" t="s">
        <v>3506</v>
      </c>
      <c r="G5144" s="2">
        <v>6.6666666666666666E-2</v>
      </c>
      <c r="H5144" s="15" t="str">
        <f t="shared" si="160"/>
        <v/>
      </c>
      <c r="I5144" s="2">
        <f>SUM(INDEX(ch_table[Duration],1):ch_table[[#This Row],[Duration]])</f>
        <v>111.62777777777825</v>
      </c>
      <c r="J5144" s="7">
        <v>0.70833333333333337</v>
      </c>
      <c r="K5144" s="16" t="str" cm="1">
        <f t="array" ref="K51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4" s="7" t="str">
        <f t="shared" si="161"/>
        <v/>
      </c>
      <c r="M5144" s="2">
        <f>SUM(INDEX(ch_table[AAT],1):ch_table[[#This Row],[AAT]])</f>
        <v>10.036805555555585</v>
      </c>
    </row>
    <row r="5145" spans="1:13" x14ac:dyDescent="0.25">
      <c r="A5145">
        <v>329</v>
      </c>
      <c r="B5145" s="1">
        <v>43657</v>
      </c>
      <c r="C5145" s="7">
        <v>0.69930555555555551</v>
      </c>
      <c r="D5145" t="s">
        <v>31</v>
      </c>
      <c r="E5145" t="s">
        <v>3507</v>
      </c>
      <c r="G5145" s="2">
        <v>6.9444444444444447E-4</v>
      </c>
      <c r="H5145" s="15" t="str">
        <f t="shared" si="160"/>
        <v/>
      </c>
      <c r="I5145" s="2">
        <f>SUM(INDEX(ch_table[Duration],1):ch_table[[#This Row],[Duration]])</f>
        <v>111.6284722222227</v>
      </c>
      <c r="J5145" s="7">
        <v>0.70833333333333337</v>
      </c>
      <c r="K5145" s="16" t="str" cm="1">
        <f t="array" ref="K51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5" s="7" t="str">
        <f t="shared" si="161"/>
        <v/>
      </c>
      <c r="M5145" s="2">
        <f>SUM(INDEX(ch_table[AAT],1):ch_table[[#This Row],[AAT]])</f>
        <v>10.036805555555585</v>
      </c>
    </row>
    <row r="5146" spans="1:13" x14ac:dyDescent="0.25">
      <c r="A5146">
        <v>329</v>
      </c>
      <c r="B5146" s="1">
        <v>43657</v>
      </c>
      <c r="C5146" s="7">
        <v>0.7</v>
      </c>
      <c r="D5146" t="s">
        <v>2119</v>
      </c>
      <c r="E5146" t="s">
        <v>3506</v>
      </c>
      <c r="G5146" s="2">
        <v>6.2500000000000003E-3</v>
      </c>
      <c r="H5146" s="15" t="str">
        <f t="shared" si="160"/>
        <v/>
      </c>
      <c r="I5146" s="2">
        <f>SUM(INDEX(ch_table[Duration],1):ch_table[[#This Row],[Duration]])</f>
        <v>111.63472222222269</v>
      </c>
      <c r="J5146" s="7">
        <v>0.70833333333333337</v>
      </c>
      <c r="K5146" s="16" t="str" cm="1">
        <f t="array" ref="K51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6" s="7" t="str">
        <f t="shared" si="161"/>
        <v/>
      </c>
      <c r="M5146" s="2">
        <f>SUM(INDEX(ch_table[AAT],1):ch_table[[#This Row],[AAT]])</f>
        <v>10.036805555555585</v>
      </c>
    </row>
    <row r="5147" spans="1:13" x14ac:dyDescent="0.25">
      <c r="A5147">
        <v>329</v>
      </c>
      <c r="B5147" s="1">
        <v>43657</v>
      </c>
      <c r="C5147" s="7">
        <v>0.70625000000000004</v>
      </c>
      <c r="D5147" t="s">
        <v>23</v>
      </c>
      <c r="E5147" t="s">
        <v>3508</v>
      </c>
      <c r="G5147" s="2">
        <v>2.013888888888889E-2</v>
      </c>
      <c r="H5147" s="15" t="str">
        <f t="shared" si="160"/>
        <v/>
      </c>
      <c r="I5147" s="2">
        <f>SUM(INDEX(ch_table[Duration],1):ch_table[[#This Row],[Duration]])</f>
        <v>111.65486111111159</v>
      </c>
      <c r="J5147" s="7">
        <v>0.70833333333333337</v>
      </c>
      <c r="K5147" s="16" cm="1">
        <f t="array" ref="K51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1.8055555555555491E-2</v>
      </c>
      <c r="L5147" s="7" t="str">
        <f t="shared" si="161"/>
        <v/>
      </c>
      <c r="M5147" s="2">
        <f>SUM(INDEX(ch_table[AAT],1):ch_table[[#This Row],[AAT]])</f>
        <v>10.054861111111141</v>
      </c>
    </row>
    <row r="5148" spans="1:13" x14ac:dyDescent="0.25">
      <c r="A5148">
        <v>329</v>
      </c>
      <c r="B5148" s="1">
        <v>43657</v>
      </c>
      <c r="C5148" s="7">
        <v>0.72638888888888886</v>
      </c>
      <c r="D5148" t="s">
        <v>8</v>
      </c>
      <c r="H5148" s="15">
        <f t="shared" si="160"/>
        <v>0.33055555555555549</v>
      </c>
      <c r="I5148" s="2">
        <f>SUM(INDEX(ch_table[Duration],1):ch_table[[#This Row],[Duration]])</f>
        <v>111.65486111111159</v>
      </c>
      <c r="J5148" s="7">
        <v>0.70833333333333337</v>
      </c>
      <c r="K5148" s="16" t="str" cm="1">
        <f t="array" ref="K51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8" s="7">
        <f t="shared" si="161"/>
        <v>1.8055555555555491E-2</v>
      </c>
      <c r="M5148" s="2">
        <f>SUM(INDEX(ch_table[AAT],1):ch_table[[#This Row],[AAT]])</f>
        <v>10.054861111111141</v>
      </c>
    </row>
    <row r="5149" spans="1:13" x14ac:dyDescent="0.25">
      <c r="A5149">
        <v>330</v>
      </c>
      <c r="B5149" s="1">
        <v>43661</v>
      </c>
      <c r="C5149" s="7">
        <v>0.60416666666666663</v>
      </c>
      <c r="D5149" t="s">
        <v>13</v>
      </c>
      <c r="G5149" s="2">
        <v>2.0833333333333329E-3</v>
      </c>
      <c r="H5149" s="15" t="str">
        <f t="shared" si="160"/>
        <v/>
      </c>
      <c r="I5149" s="2">
        <f>SUM(INDEX(ch_table[Duration],1):ch_table[[#This Row],[Duration]])</f>
        <v>111.65694444444492</v>
      </c>
      <c r="J5149" s="7">
        <v>0.91666666666666663</v>
      </c>
      <c r="K5149" s="16" t="str" cm="1">
        <f t="array" ref="K51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49" s="7" t="str">
        <f t="shared" si="161"/>
        <v/>
      </c>
      <c r="M5149" s="2">
        <f>SUM(INDEX(ch_table[AAT],1):ch_table[[#This Row],[AAT]])</f>
        <v>10.054861111111141</v>
      </c>
    </row>
    <row r="5150" spans="1:13" x14ac:dyDescent="0.25">
      <c r="A5150">
        <v>330</v>
      </c>
      <c r="B5150" s="1">
        <v>43661</v>
      </c>
      <c r="C5150" s="7">
        <v>0.60624999999999996</v>
      </c>
      <c r="D5150" t="s">
        <v>52</v>
      </c>
      <c r="E5150" t="s">
        <v>84</v>
      </c>
      <c r="G5150" s="2">
        <v>3.5416666666666673E-2</v>
      </c>
      <c r="H5150" s="15" t="str">
        <f t="shared" si="160"/>
        <v/>
      </c>
      <c r="I5150" s="2">
        <f>SUM(INDEX(ch_table[Duration],1):ch_table[[#This Row],[Duration]])</f>
        <v>111.69236111111158</v>
      </c>
      <c r="J5150" s="7">
        <v>0.91666666666666663</v>
      </c>
      <c r="K5150" s="16" t="str" cm="1">
        <f t="array" ref="K51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0" s="7" t="str">
        <f t="shared" si="161"/>
        <v/>
      </c>
      <c r="M5150" s="2">
        <f>SUM(INDEX(ch_table[AAT],1):ch_table[[#This Row],[AAT]])</f>
        <v>10.054861111111141</v>
      </c>
    </row>
    <row r="5151" spans="1:13" x14ac:dyDescent="0.25">
      <c r="A5151">
        <v>330</v>
      </c>
      <c r="B5151" s="1">
        <v>43661</v>
      </c>
      <c r="C5151" s="7">
        <v>0.64166666666666672</v>
      </c>
      <c r="D5151" t="s">
        <v>54</v>
      </c>
      <c r="E5151" t="s">
        <v>84</v>
      </c>
      <c r="G5151" s="2">
        <v>1.180555555555556E-2</v>
      </c>
      <c r="H5151" s="15" t="str">
        <f t="shared" si="160"/>
        <v/>
      </c>
      <c r="I5151" s="2">
        <f>SUM(INDEX(ch_table[Duration],1):ch_table[[#This Row],[Duration]])</f>
        <v>111.70416666666713</v>
      </c>
      <c r="J5151" s="7">
        <v>0.91666666666666663</v>
      </c>
      <c r="K5151" s="16" t="str" cm="1">
        <f t="array" ref="K51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1" s="7" t="str">
        <f t="shared" si="161"/>
        <v/>
      </c>
      <c r="M5151" s="2">
        <f>SUM(INDEX(ch_table[AAT],1):ch_table[[#This Row],[AAT]])</f>
        <v>10.054861111111141</v>
      </c>
    </row>
    <row r="5152" spans="1:13" x14ac:dyDescent="0.25">
      <c r="A5152">
        <v>330</v>
      </c>
      <c r="B5152" s="1">
        <v>43661</v>
      </c>
      <c r="C5152" s="7">
        <v>0.65347222222222223</v>
      </c>
      <c r="D5152" t="s">
        <v>55</v>
      </c>
      <c r="E5152" t="s">
        <v>3509</v>
      </c>
      <c r="G5152" s="2">
        <v>2.2916666666666669E-2</v>
      </c>
      <c r="H5152" s="15" t="str">
        <f t="shared" si="160"/>
        <v/>
      </c>
      <c r="I5152" s="2">
        <f>SUM(INDEX(ch_table[Duration],1):ch_table[[#This Row],[Duration]])</f>
        <v>111.72708333333379</v>
      </c>
      <c r="J5152" s="7">
        <v>0.91666666666666663</v>
      </c>
      <c r="K5152" s="16" t="str" cm="1">
        <f t="array" ref="K51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2" s="7" t="str">
        <f t="shared" si="161"/>
        <v/>
      </c>
      <c r="M5152" s="2">
        <f>SUM(INDEX(ch_table[AAT],1):ch_table[[#This Row],[AAT]])</f>
        <v>10.054861111111141</v>
      </c>
    </row>
    <row r="5153" spans="1:13" x14ac:dyDescent="0.25">
      <c r="A5153">
        <v>330</v>
      </c>
      <c r="B5153" s="1">
        <v>43661</v>
      </c>
      <c r="C5153" s="7">
        <v>0.67638888888888893</v>
      </c>
      <c r="D5153" t="s">
        <v>31</v>
      </c>
      <c r="E5153" t="s">
        <v>3510</v>
      </c>
      <c r="G5153" s="2">
        <v>3.472222222222222E-3</v>
      </c>
      <c r="H5153" s="15" t="str">
        <f t="shared" si="160"/>
        <v/>
      </c>
      <c r="I5153" s="2">
        <f>SUM(INDEX(ch_table[Duration],1):ch_table[[#This Row],[Duration]])</f>
        <v>111.73055555555602</v>
      </c>
      <c r="J5153" s="7">
        <v>0.91666666666666663</v>
      </c>
      <c r="K5153" s="16" t="str" cm="1">
        <f t="array" ref="K51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3" s="7" t="str">
        <f t="shared" si="161"/>
        <v/>
      </c>
      <c r="M5153" s="2">
        <f>SUM(INDEX(ch_table[AAT],1):ch_table[[#This Row],[AAT]])</f>
        <v>10.054861111111141</v>
      </c>
    </row>
    <row r="5154" spans="1:13" x14ac:dyDescent="0.25">
      <c r="A5154">
        <v>330</v>
      </c>
      <c r="B5154" s="1">
        <v>43661</v>
      </c>
      <c r="C5154" s="7">
        <v>0.67986111111111114</v>
      </c>
      <c r="D5154" t="s">
        <v>31</v>
      </c>
      <c r="E5154" t="s">
        <v>3511</v>
      </c>
      <c r="G5154" s="2">
        <v>6.9444444444444447E-4</v>
      </c>
      <c r="H5154" s="15" t="str">
        <f t="shared" si="160"/>
        <v/>
      </c>
      <c r="I5154" s="2">
        <f>SUM(INDEX(ch_table[Duration],1):ch_table[[#This Row],[Duration]])</f>
        <v>111.73125000000047</v>
      </c>
      <c r="J5154" s="7">
        <v>0.91666666666666663</v>
      </c>
      <c r="K5154" s="16" t="str" cm="1">
        <f t="array" ref="K51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4" s="7" t="str">
        <f t="shared" si="161"/>
        <v/>
      </c>
      <c r="M5154" s="2">
        <f>SUM(INDEX(ch_table[AAT],1):ch_table[[#This Row],[AAT]])</f>
        <v>10.054861111111141</v>
      </c>
    </row>
    <row r="5155" spans="1:13" x14ac:dyDescent="0.25">
      <c r="A5155">
        <v>330</v>
      </c>
      <c r="B5155" s="1">
        <v>43661</v>
      </c>
      <c r="C5155" s="7">
        <v>0.68055555555555558</v>
      </c>
      <c r="D5155" t="s">
        <v>31</v>
      </c>
      <c r="E5155" t="s">
        <v>3512</v>
      </c>
      <c r="G5155" s="2">
        <v>2.7777777777777779E-3</v>
      </c>
      <c r="H5155" s="15" t="str">
        <f t="shared" si="160"/>
        <v/>
      </c>
      <c r="I5155" s="2">
        <f>SUM(INDEX(ch_table[Duration],1):ch_table[[#This Row],[Duration]])</f>
        <v>111.73402777777825</v>
      </c>
      <c r="J5155" s="7">
        <v>0.91666666666666663</v>
      </c>
      <c r="K5155" s="16" t="str" cm="1">
        <f t="array" ref="K51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5" s="7" t="str">
        <f t="shared" si="161"/>
        <v/>
      </c>
      <c r="M5155" s="2">
        <f>SUM(INDEX(ch_table[AAT],1):ch_table[[#This Row],[AAT]])</f>
        <v>10.054861111111141</v>
      </c>
    </row>
    <row r="5156" spans="1:13" x14ac:dyDescent="0.25">
      <c r="A5156">
        <v>330</v>
      </c>
      <c r="B5156" s="1">
        <v>43661</v>
      </c>
      <c r="C5156" s="7">
        <v>0.68333333333333335</v>
      </c>
      <c r="D5156" t="s">
        <v>161</v>
      </c>
      <c r="E5156" t="s">
        <v>3513</v>
      </c>
      <c r="G5156" s="2">
        <v>0.15208333333333329</v>
      </c>
      <c r="H5156" s="15" t="str">
        <f t="shared" si="160"/>
        <v/>
      </c>
      <c r="I5156" s="2">
        <f>SUM(INDEX(ch_table[Duration],1):ch_table[[#This Row],[Duration]])</f>
        <v>111.88611111111159</v>
      </c>
      <c r="J5156" s="7">
        <v>0.91666666666666663</v>
      </c>
      <c r="K5156" s="16" t="str" cm="1">
        <f t="array" ref="K51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6" s="7" t="str">
        <f t="shared" si="161"/>
        <v/>
      </c>
      <c r="M5156" s="2">
        <f>SUM(INDEX(ch_table[AAT],1):ch_table[[#This Row],[AAT]])</f>
        <v>10.054861111111141</v>
      </c>
    </row>
    <row r="5157" spans="1:13" x14ac:dyDescent="0.25">
      <c r="A5157">
        <v>330</v>
      </c>
      <c r="B5157" s="1">
        <v>43661</v>
      </c>
      <c r="C5157" s="7">
        <v>0.8354166666666667</v>
      </c>
      <c r="D5157" t="s">
        <v>11</v>
      </c>
      <c r="E5157" t="s">
        <v>3514</v>
      </c>
      <c r="G5157" s="2">
        <v>2.7777777777777779E-3</v>
      </c>
      <c r="H5157" s="15" t="str">
        <f t="shared" si="160"/>
        <v/>
      </c>
      <c r="I5157" s="2">
        <f>SUM(INDEX(ch_table[Duration],1):ch_table[[#This Row],[Duration]])</f>
        <v>111.88888888888937</v>
      </c>
      <c r="J5157" s="7">
        <v>0.91666666666666663</v>
      </c>
      <c r="K5157" s="16" t="str" cm="1">
        <f t="array" ref="K51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7" s="7" t="str">
        <f t="shared" si="161"/>
        <v/>
      </c>
      <c r="M5157" s="2">
        <f>SUM(INDEX(ch_table[AAT],1):ch_table[[#This Row],[AAT]])</f>
        <v>10.054861111111141</v>
      </c>
    </row>
    <row r="5158" spans="1:13" x14ac:dyDescent="0.25">
      <c r="A5158">
        <v>330</v>
      </c>
      <c r="B5158" s="1">
        <v>43661</v>
      </c>
      <c r="C5158" s="7">
        <v>0.83819444444444446</v>
      </c>
      <c r="D5158" t="s">
        <v>3297</v>
      </c>
      <c r="E5158" t="s">
        <v>3515</v>
      </c>
      <c r="G5158" s="2">
        <v>2.0833333333333329E-3</v>
      </c>
      <c r="H5158" s="15" t="str">
        <f t="shared" si="160"/>
        <v/>
      </c>
      <c r="I5158" s="2">
        <f>SUM(INDEX(ch_table[Duration],1):ch_table[[#This Row],[Duration]])</f>
        <v>111.8909722222227</v>
      </c>
      <c r="J5158" s="7">
        <v>0.91666666666666663</v>
      </c>
      <c r="K5158" s="16" t="str" cm="1">
        <f t="array" ref="K51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8" s="7" t="str">
        <f t="shared" si="161"/>
        <v/>
      </c>
      <c r="M5158" s="2">
        <f>SUM(INDEX(ch_table[AAT],1):ch_table[[#This Row],[AAT]])</f>
        <v>10.054861111111141</v>
      </c>
    </row>
    <row r="5159" spans="1:13" x14ac:dyDescent="0.25">
      <c r="A5159">
        <v>330</v>
      </c>
      <c r="B5159" s="1">
        <v>43661</v>
      </c>
      <c r="C5159" s="7">
        <v>0.84027777777777779</v>
      </c>
      <c r="D5159" t="s">
        <v>163</v>
      </c>
      <c r="E5159" t="s">
        <v>3515</v>
      </c>
      <c r="G5159" s="2">
        <v>2.0833333333333329E-3</v>
      </c>
      <c r="H5159" s="15" t="str">
        <f t="shared" si="160"/>
        <v/>
      </c>
      <c r="I5159" s="2">
        <f>SUM(INDEX(ch_table[Duration],1):ch_table[[#This Row],[Duration]])</f>
        <v>111.89305555555603</v>
      </c>
      <c r="J5159" s="7">
        <v>0.91666666666666663</v>
      </c>
      <c r="K5159" s="16" t="str" cm="1">
        <f t="array" ref="K51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59" s="7" t="str">
        <f t="shared" si="161"/>
        <v/>
      </c>
      <c r="M5159" s="2">
        <f>SUM(INDEX(ch_table[AAT],1):ch_table[[#This Row],[AAT]])</f>
        <v>10.054861111111141</v>
      </c>
    </row>
    <row r="5160" spans="1:13" x14ac:dyDescent="0.25">
      <c r="A5160">
        <v>330</v>
      </c>
      <c r="B5160" s="1">
        <v>43661</v>
      </c>
      <c r="C5160" s="7">
        <v>0.84236111111111112</v>
      </c>
      <c r="D5160" t="s">
        <v>31</v>
      </c>
      <c r="E5160" t="s">
        <v>3516</v>
      </c>
      <c r="G5160" s="2">
        <v>6.9444444444444447E-4</v>
      </c>
      <c r="H5160" s="15" t="str">
        <f t="shared" si="160"/>
        <v/>
      </c>
      <c r="I5160" s="2">
        <f>SUM(INDEX(ch_table[Duration],1):ch_table[[#This Row],[Duration]])</f>
        <v>111.89375000000048</v>
      </c>
      <c r="J5160" s="7">
        <v>0.91666666666666663</v>
      </c>
      <c r="K5160" s="16" t="str" cm="1">
        <f t="array" ref="K51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0" s="7" t="str">
        <f t="shared" si="161"/>
        <v/>
      </c>
      <c r="M5160" s="2">
        <f>SUM(INDEX(ch_table[AAT],1):ch_table[[#This Row],[AAT]])</f>
        <v>10.054861111111141</v>
      </c>
    </row>
    <row r="5161" spans="1:13" x14ac:dyDescent="0.25">
      <c r="A5161">
        <v>330</v>
      </c>
      <c r="B5161" s="1">
        <v>43661</v>
      </c>
      <c r="C5161" s="7">
        <v>0.84305555555555556</v>
      </c>
      <c r="D5161" t="s">
        <v>163</v>
      </c>
      <c r="E5161" t="s">
        <v>3517</v>
      </c>
      <c r="G5161" s="2">
        <v>1.9444444444444441E-2</v>
      </c>
      <c r="H5161" s="15" t="str">
        <f t="shared" si="160"/>
        <v/>
      </c>
      <c r="I5161" s="2">
        <f>SUM(INDEX(ch_table[Duration],1):ch_table[[#This Row],[Duration]])</f>
        <v>111.91319444444493</v>
      </c>
      <c r="J5161" s="7">
        <v>0.91666666666666663</v>
      </c>
      <c r="K5161" s="16" t="str" cm="1">
        <f t="array" ref="K51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1" s="7" t="str">
        <f t="shared" si="161"/>
        <v/>
      </c>
      <c r="M5161" s="2">
        <f>SUM(INDEX(ch_table[AAT],1):ch_table[[#This Row],[AAT]])</f>
        <v>10.054861111111141</v>
      </c>
    </row>
    <row r="5162" spans="1:13" x14ac:dyDescent="0.25">
      <c r="A5162">
        <v>330</v>
      </c>
      <c r="B5162" s="1">
        <v>43661</v>
      </c>
      <c r="C5162" s="7">
        <v>0.86250000000000004</v>
      </c>
      <c r="D5162" t="s">
        <v>679</v>
      </c>
      <c r="E5162" t="s">
        <v>3518</v>
      </c>
      <c r="G5162" s="2">
        <v>9.0277777777777769E-3</v>
      </c>
      <c r="H5162" s="15" t="str">
        <f t="shared" si="160"/>
        <v/>
      </c>
      <c r="I5162" s="2">
        <f>SUM(INDEX(ch_table[Duration],1):ch_table[[#This Row],[Duration]])</f>
        <v>111.9222222222227</v>
      </c>
      <c r="J5162" s="7">
        <v>0.91666666666666663</v>
      </c>
      <c r="K5162" s="16" t="str" cm="1">
        <f t="array" ref="K51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2" s="7" t="str">
        <f t="shared" si="161"/>
        <v/>
      </c>
      <c r="M5162" s="2">
        <f>SUM(INDEX(ch_table[AAT],1):ch_table[[#This Row],[AAT]])</f>
        <v>10.054861111111141</v>
      </c>
    </row>
    <row r="5163" spans="1:13" x14ac:dyDescent="0.25">
      <c r="A5163">
        <v>330</v>
      </c>
      <c r="B5163" s="1">
        <v>43661</v>
      </c>
      <c r="C5163" s="7">
        <v>0.87152777777777779</v>
      </c>
      <c r="D5163" t="s">
        <v>23</v>
      </c>
      <c r="E5163" t="s">
        <v>3519</v>
      </c>
      <c r="G5163" s="2">
        <v>2.0833333333333329E-2</v>
      </c>
      <c r="H5163" s="15" t="str">
        <f t="shared" si="160"/>
        <v/>
      </c>
      <c r="I5163" s="2">
        <f>SUM(INDEX(ch_table[Duration],1):ch_table[[#This Row],[Duration]])</f>
        <v>111.94305555555603</v>
      </c>
      <c r="J5163" s="7">
        <v>0.91666666666666663</v>
      </c>
      <c r="K5163" s="16" t="str" cm="1">
        <f t="array" ref="K51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3" s="7" t="str">
        <f t="shared" si="161"/>
        <v/>
      </c>
      <c r="M5163" s="2">
        <f>SUM(INDEX(ch_table[AAT],1):ch_table[[#This Row],[AAT]])</f>
        <v>10.054861111111141</v>
      </c>
    </row>
    <row r="5164" spans="1:13" x14ac:dyDescent="0.25">
      <c r="A5164">
        <v>330</v>
      </c>
      <c r="B5164" s="1">
        <v>43661</v>
      </c>
      <c r="C5164" s="7">
        <v>0.89236111111111116</v>
      </c>
      <c r="D5164" t="s">
        <v>8</v>
      </c>
      <c r="H5164" s="15">
        <f t="shared" si="160"/>
        <v>0.28819444444444442</v>
      </c>
      <c r="I5164" s="2">
        <f>SUM(INDEX(ch_table[Duration],1):ch_table[[#This Row],[Duration]])</f>
        <v>111.94305555555603</v>
      </c>
      <c r="J5164" s="7">
        <v>0.91666666666666663</v>
      </c>
      <c r="K5164" s="16" t="str" cm="1">
        <f t="array" ref="K51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4" s="7">
        <f t="shared" si="161"/>
        <v>0</v>
      </c>
      <c r="M5164" s="2">
        <f>SUM(INDEX(ch_table[AAT],1):ch_table[[#This Row],[AAT]])</f>
        <v>10.054861111111141</v>
      </c>
    </row>
    <row r="5165" spans="1:13" x14ac:dyDescent="0.25">
      <c r="A5165">
        <v>331</v>
      </c>
      <c r="B5165" s="1">
        <v>43662</v>
      </c>
      <c r="C5165" s="7">
        <v>0.47916666666666669</v>
      </c>
      <c r="D5165" t="s">
        <v>13</v>
      </c>
      <c r="G5165" s="2">
        <v>2.0833333333333329E-3</v>
      </c>
      <c r="H5165" s="15" t="str">
        <f t="shared" si="160"/>
        <v/>
      </c>
      <c r="I5165" s="2">
        <f>SUM(INDEX(ch_table[Duration],1):ch_table[[#This Row],[Duration]])</f>
        <v>111.94513888888936</v>
      </c>
      <c r="J5165" s="7">
        <v>0.79166666666666663</v>
      </c>
      <c r="K5165" s="16" t="str" cm="1">
        <f t="array" ref="K51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5" s="7" t="str">
        <f t="shared" si="161"/>
        <v/>
      </c>
      <c r="M5165" s="2">
        <f>SUM(INDEX(ch_table[AAT],1):ch_table[[#This Row],[AAT]])</f>
        <v>10.054861111111141</v>
      </c>
    </row>
    <row r="5166" spans="1:13" x14ac:dyDescent="0.25">
      <c r="A5166">
        <v>331</v>
      </c>
      <c r="B5166" s="1">
        <v>43662</v>
      </c>
      <c r="C5166" s="7">
        <v>0.48125000000000001</v>
      </c>
      <c r="D5166" t="s">
        <v>52</v>
      </c>
      <c r="E5166" t="s">
        <v>3520</v>
      </c>
      <c r="G5166" s="2">
        <v>3.2638888888888891E-2</v>
      </c>
      <c r="H5166" s="15" t="str">
        <f t="shared" si="160"/>
        <v/>
      </c>
      <c r="I5166" s="2">
        <f>SUM(INDEX(ch_table[Duration],1):ch_table[[#This Row],[Duration]])</f>
        <v>111.97777777777824</v>
      </c>
      <c r="J5166" s="7">
        <v>0.79166666666666663</v>
      </c>
      <c r="K5166" s="16" t="str" cm="1">
        <f t="array" ref="K51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6" s="7" t="str">
        <f t="shared" si="161"/>
        <v/>
      </c>
      <c r="M5166" s="2">
        <f>SUM(INDEX(ch_table[AAT],1):ch_table[[#This Row],[AAT]])</f>
        <v>10.054861111111141</v>
      </c>
    </row>
    <row r="5167" spans="1:13" x14ac:dyDescent="0.25">
      <c r="A5167">
        <v>331</v>
      </c>
      <c r="B5167" s="1">
        <v>43662</v>
      </c>
      <c r="C5167" s="7">
        <v>0.51388888888888884</v>
      </c>
      <c r="D5167" t="s">
        <v>54</v>
      </c>
      <c r="E5167" t="s">
        <v>3520</v>
      </c>
      <c r="G5167" s="2">
        <v>1.3194444444444439E-2</v>
      </c>
      <c r="H5167" s="15" t="str">
        <f t="shared" si="160"/>
        <v/>
      </c>
      <c r="I5167" s="2">
        <f>SUM(INDEX(ch_table[Duration],1):ch_table[[#This Row],[Duration]])</f>
        <v>111.99097222222269</v>
      </c>
      <c r="J5167" s="7">
        <v>0.79166666666666663</v>
      </c>
      <c r="K5167" s="16" t="str" cm="1">
        <f t="array" ref="K51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7" s="7" t="str">
        <f t="shared" si="161"/>
        <v/>
      </c>
      <c r="M5167" s="2">
        <f>SUM(INDEX(ch_table[AAT],1):ch_table[[#This Row],[AAT]])</f>
        <v>10.054861111111141</v>
      </c>
    </row>
    <row r="5168" spans="1:13" x14ac:dyDescent="0.25">
      <c r="A5168">
        <v>331</v>
      </c>
      <c r="B5168" s="1">
        <v>43662</v>
      </c>
      <c r="C5168" s="7">
        <v>0.52708333333333335</v>
      </c>
      <c r="D5168" t="s">
        <v>55</v>
      </c>
      <c r="E5168" t="s">
        <v>3521</v>
      </c>
      <c r="G5168" s="2">
        <v>2.6388888888888889E-2</v>
      </c>
      <c r="H5168" s="15" t="str">
        <f t="shared" si="160"/>
        <v/>
      </c>
      <c r="I5168" s="2">
        <f>SUM(INDEX(ch_table[Duration],1):ch_table[[#This Row],[Duration]])</f>
        <v>112.01736111111158</v>
      </c>
      <c r="J5168" s="7">
        <v>0.79166666666666663</v>
      </c>
      <c r="K5168" s="16" t="str" cm="1">
        <f t="array" ref="K51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8" s="7" t="str">
        <f t="shared" si="161"/>
        <v/>
      </c>
      <c r="M5168" s="2">
        <f>SUM(INDEX(ch_table[AAT],1):ch_table[[#This Row],[AAT]])</f>
        <v>10.054861111111141</v>
      </c>
    </row>
    <row r="5169" spans="1:13" x14ac:dyDescent="0.25">
      <c r="A5169">
        <v>331</v>
      </c>
      <c r="B5169" s="1">
        <v>43662</v>
      </c>
      <c r="C5169" s="7">
        <v>0.55347222222222225</v>
      </c>
      <c r="D5169" t="s">
        <v>31</v>
      </c>
      <c r="E5169" t="s">
        <v>3522</v>
      </c>
      <c r="G5169" s="2">
        <v>6.9444444444444447E-4</v>
      </c>
      <c r="H5169" s="15" t="str">
        <f t="shared" si="160"/>
        <v/>
      </c>
      <c r="I5169" s="2">
        <f>SUM(INDEX(ch_table[Duration],1):ch_table[[#This Row],[Duration]])</f>
        <v>112.01805555555603</v>
      </c>
      <c r="J5169" s="7">
        <v>0.79166666666666663</v>
      </c>
      <c r="K5169" s="16" t="str" cm="1">
        <f t="array" ref="K51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69" s="7" t="str">
        <f t="shared" si="161"/>
        <v/>
      </c>
      <c r="M5169" s="2">
        <f>SUM(INDEX(ch_table[AAT],1):ch_table[[#This Row],[AAT]])</f>
        <v>10.054861111111141</v>
      </c>
    </row>
    <row r="5170" spans="1:13" x14ac:dyDescent="0.25">
      <c r="A5170">
        <v>331</v>
      </c>
      <c r="B5170" s="1">
        <v>43662</v>
      </c>
      <c r="C5170" s="7">
        <v>0.5541666666666667</v>
      </c>
      <c r="D5170" t="s">
        <v>31</v>
      </c>
      <c r="E5170" t="s">
        <v>3523</v>
      </c>
      <c r="G5170" s="2">
        <v>1.3888888888888889E-3</v>
      </c>
      <c r="H5170" s="15" t="str">
        <f t="shared" si="160"/>
        <v/>
      </c>
      <c r="I5170" s="2">
        <f>SUM(INDEX(ch_table[Duration],1):ch_table[[#This Row],[Duration]])</f>
        <v>112.01944444444491</v>
      </c>
      <c r="J5170" s="7">
        <v>0.79166666666666663</v>
      </c>
      <c r="K5170" s="16" t="str" cm="1">
        <f t="array" ref="K51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0" s="7" t="str">
        <f t="shared" si="161"/>
        <v/>
      </c>
      <c r="M5170" s="2">
        <f>SUM(INDEX(ch_table[AAT],1):ch_table[[#This Row],[AAT]])</f>
        <v>10.054861111111141</v>
      </c>
    </row>
    <row r="5171" spans="1:13" x14ac:dyDescent="0.25">
      <c r="A5171">
        <v>331</v>
      </c>
      <c r="B5171" s="1">
        <v>43662</v>
      </c>
      <c r="C5171" s="7">
        <v>0.55555555555555558</v>
      </c>
      <c r="D5171" t="s">
        <v>25</v>
      </c>
      <c r="E5171" t="s">
        <v>3524</v>
      </c>
      <c r="G5171" s="2">
        <v>1.8749999999999999E-2</v>
      </c>
      <c r="H5171" s="15" t="str">
        <f t="shared" si="160"/>
        <v/>
      </c>
      <c r="I5171" s="2">
        <f>SUM(INDEX(ch_table[Duration],1):ch_table[[#This Row],[Duration]])</f>
        <v>112.03819444444491</v>
      </c>
      <c r="J5171" s="7">
        <v>0.79166666666666663</v>
      </c>
      <c r="K5171" s="16" t="str" cm="1">
        <f t="array" ref="K51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1" s="7" t="str">
        <f t="shared" si="161"/>
        <v/>
      </c>
      <c r="M5171" s="2">
        <f>SUM(INDEX(ch_table[AAT],1):ch_table[[#This Row],[AAT]])</f>
        <v>10.054861111111141</v>
      </c>
    </row>
    <row r="5172" spans="1:13" x14ac:dyDescent="0.25">
      <c r="A5172">
        <v>331</v>
      </c>
      <c r="B5172" s="1">
        <v>43662</v>
      </c>
      <c r="C5172" s="7">
        <v>0.57430555555555551</v>
      </c>
      <c r="D5172" t="s">
        <v>25</v>
      </c>
      <c r="E5172" t="s">
        <v>3525</v>
      </c>
      <c r="G5172" s="2">
        <v>3.6111111111111108E-2</v>
      </c>
      <c r="H5172" s="15" t="str">
        <f t="shared" si="160"/>
        <v/>
      </c>
      <c r="I5172" s="2">
        <f>SUM(INDEX(ch_table[Duration],1):ch_table[[#This Row],[Duration]])</f>
        <v>112.07430555555602</v>
      </c>
      <c r="J5172" s="7">
        <v>0.79166666666666663</v>
      </c>
      <c r="K5172" s="16" t="str" cm="1">
        <f t="array" ref="K51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2" s="7" t="str">
        <f t="shared" si="161"/>
        <v/>
      </c>
      <c r="M5172" s="2">
        <f>SUM(INDEX(ch_table[AAT],1):ch_table[[#This Row],[AAT]])</f>
        <v>10.054861111111141</v>
      </c>
    </row>
    <row r="5173" spans="1:13" x14ac:dyDescent="0.25">
      <c r="A5173">
        <v>331</v>
      </c>
      <c r="B5173" s="1">
        <v>43662</v>
      </c>
      <c r="C5173" s="7">
        <v>0.61041666666666672</v>
      </c>
      <c r="D5173" t="s">
        <v>31</v>
      </c>
      <c r="E5173" t="s">
        <v>3526</v>
      </c>
      <c r="G5173" s="2">
        <v>6.9444444444444447E-4</v>
      </c>
      <c r="H5173" s="15" t="str">
        <f t="shared" si="160"/>
        <v/>
      </c>
      <c r="I5173" s="2">
        <f>SUM(INDEX(ch_table[Duration],1):ch_table[[#This Row],[Duration]])</f>
        <v>112.07500000000047</v>
      </c>
      <c r="J5173" s="7">
        <v>0.79166666666666663</v>
      </c>
      <c r="K5173" s="16" t="str" cm="1">
        <f t="array" ref="K51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3" s="7" t="str">
        <f t="shared" si="161"/>
        <v/>
      </c>
      <c r="M5173" s="2">
        <f>SUM(INDEX(ch_table[AAT],1):ch_table[[#This Row],[AAT]])</f>
        <v>10.054861111111141</v>
      </c>
    </row>
    <row r="5174" spans="1:13" x14ac:dyDescent="0.25">
      <c r="A5174">
        <v>331</v>
      </c>
      <c r="B5174" s="1">
        <v>43662</v>
      </c>
      <c r="C5174" s="7">
        <v>0.61111111111111116</v>
      </c>
      <c r="D5174" t="s">
        <v>286</v>
      </c>
      <c r="E5174" t="s">
        <v>3527</v>
      </c>
      <c r="G5174" s="2">
        <v>7.6388888888888886E-3</v>
      </c>
      <c r="H5174" s="15" t="str">
        <f t="shared" si="160"/>
        <v/>
      </c>
      <c r="I5174" s="2">
        <f>SUM(INDEX(ch_table[Duration],1):ch_table[[#This Row],[Duration]])</f>
        <v>112.08263888888936</v>
      </c>
      <c r="J5174" s="7">
        <v>0.79166666666666663</v>
      </c>
      <c r="K5174" s="16" t="str" cm="1">
        <f t="array" ref="K51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4" s="7" t="str">
        <f t="shared" si="161"/>
        <v/>
      </c>
      <c r="M5174" s="2">
        <f>SUM(INDEX(ch_table[AAT],1):ch_table[[#This Row],[AAT]])</f>
        <v>10.054861111111141</v>
      </c>
    </row>
    <row r="5175" spans="1:13" x14ac:dyDescent="0.25">
      <c r="A5175">
        <v>331</v>
      </c>
      <c r="B5175" s="1">
        <v>43662</v>
      </c>
      <c r="C5175" s="7">
        <v>0.61875000000000002</v>
      </c>
      <c r="D5175" t="s">
        <v>91</v>
      </c>
      <c r="E5175" t="s">
        <v>3528</v>
      </c>
      <c r="F5175" t="s">
        <v>289</v>
      </c>
      <c r="G5175" s="2">
        <v>4.1666666666666657E-2</v>
      </c>
      <c r="H5175" s="15" t="str">
        <f t="shared" si="160"/>
        <v/>
      </c>
      <c r="I5175" s="2">
        <f>SUM(INDEX(ch_table[Duration],1):ch_table[[#This Row],[Duration]])</f>
        <v>112.12430555555603</v>
      </c>
      <c r="J5175" s="7">
        <v>0.79166666666666663</v>
      </c>
      <c r="K5175" s="16" t="str" cm="1">
        <f t="array" ref="K51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5" s="7" t="str">
        <f t="shared" si="161"/>
        <v/>
      </c>
      <c r="M5175" s="2">
        <f>SUM(INDEX(ch_table[AAT],1):ch_table[[#This Row],[AAT]])</f>
        <v>10.054861111111141</v>
      </c>
    </row>
    <row r="5176" spans="1:13" x14ac:dyDescent="0.25">
      <c r="A5176">
        <v>331</v>
      </c>
      <c r="B5176" s="1">
        <v>43662</v>
      </c>
      <c r="C5176" s="7">
        <v>0.66041666666666665</v>
      </c>
      <c r="D5176" t="s">
        <v>2119</v>
      </c>
      <c r="E5176" t="s">
        <v>3529</v>
      </c>
      <c r="G5176" s="2">
        <v>0.1027777777777778</v>
      </c>
      <c r="H5176" s="15" t="str">
        <f t="shared" si="160"/>
        <v/>
      </c>
      <c r="I5176" s="2">
        <f>SUM(INDEX(ch_table[Duration],1):ch_table[[#This Row],[Duration]])</f>
        <v>112.22708333333381</v>
      </c>
      <c r="J5176" s="7">
        <v>0.79166666666666663</v>
      </c>
      <c r="K5176" s="16" t="str" cm="1">
        <f t="array" ref="K51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6" s="7" t="str">
        <f t="shared" si="161"/>
        <v/>
      </c>
      <c r="M5176" s="2">
        <f>SUM(INDEX(ch_table[AAT],1):ch_table[[#This Row],[AAT]])</f>
        <v>10.054861111111141</v>
      </c>
    </row>
    <row r="5177" spans="1:13" x14ac:dyDescent="0.25">
      <c r="A5177">
        <v>331</v>
      </c>
      <c r="B5177" s="1">
        <v>43662</v>
      </c>
      <c r="C5177" s="7">
        <v>0.7631944444444444</v>
      </c>
      <c r="D5177" t="s">
        <v>2381</v>
      </c>
      <c r="E5177" t="s">
        <v>3530</v>
      </c>
      <c r="G5177" s="2">
        <v>1.3888888888888889E-3</v>
      </c>
      <c r="H5177" s="15" t="str">
        <f t="shared" si="160"/>
        <v/>
      </c>
      <c r="I5177" s="2">
        <f>SUM(INDEX(ch_table[Duration],1):ch_table[[#This Row],[Duration]])</f>
        <v>112.22847222222269</v>
      </c>
      <c r="J5177" s="7">
        <v>0.79166666666666663</v>
      </c>
      <c r="K5177" s="16" t="str" cm="1">
        <f t="array" ref="K51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7" s="7" t="str">
        <f t="shared" si="161"/>
        <v/>
      </c>
      <c r="M5177" s="2">
        <f>SUM(INDEX(ch_table[AAT],1):ch_table[[#This Row],[AAT]])</f>
        <v>10.054861111111141</v>
      </c>
    </row>
    <row r="5178" spans="1:13" x14ac:dyDescent="0.25">
      <c r="A5178">
        <v>331</v>
      </c>
      <c r="B5178" s="1">
        <v>43662</v>
      </c>
      <c r="C5178" s="7">
        <v>0.76458333333333328</v>
      </c>
      <c r="D5178" t="s">
        <v>23</v>
      </c>
      <c r="E5178" t="s">
        <v>3531</v>
      </c>
      <c r="G5178" s="2">
        <v>1.2500000000000001E-2</v>
      </c>
      <c r="H5178" s="15" t="str">
        <f t="shared" si="160"/>
        <v/>
      </c>
      <c r="I5178" s="2">
        <f>SUM(INDEX(ch_table[Duration],1):ch_table[[#This Row],[Duration]])</f>
        <v>112.24097222222269</v>
      </c>
      <c r="J5178" s="7">
        <v>0.79166666666666663</v>
      </c>
      <c r="K5178" s="16" t="str" cm="1">
        <f t="array" ref="K51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8" s="7" t="str">
        <f t="shared" si="161"/>
        <v/>
      </c>
      <c r="M5178" s="2">
        <f>SUM(INDEX(ch_table[AAT],1):ch_table[[#This Row],[AAT]])</f>
        <v>10.054861111111141</v>
      </c>
    </row>
    <row r="5179" spans="1:13" x14ac:dyDescent="0.25">
      <c r="A5179">
        <v>331</v>
      </c>
      <c r="B5179" s="1">
        <v>43662</v>
      </c>
      <c r="C5179" s="7">
        <v>0.77708333333333335</v>
      </c>
      <c r="D5179" t="s">
        <v>31</v>
      </c>
      <c r="E5179" t="s">
        <v>3532</v>
      </c>
      <c r="G5179" s="2">
        <v>6.9444444444444447E-4</v>
      </c>
      <c r="H5179" s="15" t="str">
        <f t="shared" si="160"/>
        <v/>
      </c>
      <c r="I5179" s="2">
        <f>SUM(INDEX(ch_table[Duration],1):ch_table[[#This Row],[Duration]])</f>
        <v>112.24166666666714</v>
      </c>
      <c r="J5179" s="7">
        <v>0.79166666666666663</v>
      </c>
      <c r="K5179" s="16" t="str" cm="1">
        <f t="array" ref="K51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79" s="7" t="str">
        <f t="shared" si="161"/>
        <v/>
      </c>
      <c r="M5179" s="2">
        <f>SUM(INDEX(ch_table[AAT],1):ch_table[[#This Row],[AAT]])</f>
        <v>10.054861111111141</v>
      </c>
    </row>
    <row r="5180" spans="1:13" x14ac:dyDescent="0.25">
      <c r="A5180">
        <v>331</v>
      </c>
      <c r="B5180" s="1">
        <v>43662</v>
      </c>
      <c r="C5180" s="7">
        <v>0.77777777777777779</v>
      </c>
      <c r="D5180" t="s">
        <v>23</v>
      </c>
      <c r="E5180" t="s">
        <v>3533</v>
      </c>
      <c r="G5180" s="2">
        <v>2.7777777777777779E-3</v>
      </c>
      <c r="H5180" s="15" t="str">
        <f t="shared" si="160"/>
        <v/>
      </c>
      <c r="I5180" s="2">
        <f>SUM(INDEX(ch_table[Duration],1):ch_table[[#This Row],[Duration]])</f>
        <v>112.24444444444492</v>
      </c>
      <c r="J5180" s="7">
        <v>0.79166666666666663</v>
      </c>
      <c r="K5180" s="16" t="str" cm="1">
        <f t="array" ref="K51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0" s="7" t="str">
        <f t="shared" si="161"/>
        <v/>
      </c>
      <c r="M5180" s="2">
        <f>SUM(INDEX(ch_table[AAT],1):ch_table[[#This Row],[AAT]])</f>
        <v>10.054861111111141</v>
      </c>
    </row>
    <row r="5181" spans="1:13" x14ac:dyDescent="0.25">
      <c r="A5181">
        <v>331</v>
      </c>
      <c r="B5181" s="1">
        <v>43662</v>
      </c>
      <c r="C5181" s="7">
        <v>0.78055555555555556</v>
      </c>
      <c r="D5181" t="s">
        <v>31</v>
      </c>
      <c r="E5181" t="s">
        <v>3534</v>
      </c>
      <c r="G5181" s="2">
        <v>1.3888888888888889E-3</v>
      </c>
      <c r="H5181" s="15" t="str">
        <f t="shared" si="160"/>
        <v/>
      </c>
      <c r="I5181" s="2">
        <f>SUM(INDEX(ch_table[Duration],1):ch_table[[#This Row],[Duration]])</f>
        <v>112.24583333333381</v>
      </c>
      <c r="J5181" s="7">
        <v>0.79166666666666663</v>
      </c>
      <c r="K5181" s="16" t="str" cm="1">
        <f t="array" ref="K51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1" s="7" t="str">
        <f t="shared" si="161"/>
        <v/>
      </c>
      <c r="M5181" s="2">
        <f>SUM(INDEX(ch_table[AAT],1):ch_table[[#This Row],[AAT]])</f>
        <v>10.054861111111141</v>
      </c>
    </row>
    <row r="5182" spans="1:13" x14ac:dyDescent="0.25">
      <c r="A5182">
        <v>331</v>
      </c>
      <c r="B5182" s="1">
        <v>43662</v>
      </c>
      <c r="C5182" s="7">
        <v>0.78194444444444444</v>
      </c>
      <c r="D5182" t="s">
        <v>31</v>
      </c>
      <c r="E5182" t="s">
        <v>3535</v>
      </c>
      <c r="G5182" s="2">
        <v>6.9444444444444447E-4</v>
      </c>
      <c r="H5182" s="15" t="str">
        <f t="shared" si="160"/>
        <v/>
      </c>
      <c r="I5182" s="2">
        <f>SUM(INDEX(ch_table[Duration],1):ch_table[[#This Row],[Duration]])</f>
        <v>112.24652777777825</v>
      </c>
      <c r="J5182" s="7">
        <v>0.79166666666666663</v>
      </c>
      <c r="K5182" s="16" t="str" cm="1">
        <f t="array" ref="K51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2" s="7" t="str">
        <f t="shared" si="161"/>
        <v/>
      </c>
      <c r="M5182" s="2">
        <f>SUM(INDEX(ch_table[AAT],1):ch_table[[#This Row],[AAT]])</f>
        <v>10.054861111111141</v>
      </c>
    </row>
    <row r="5183" spans="1:13" x14ac:dyDescent="0.25">
      <c r="A5183">
        <v>331</v>
      </c>
      <c r="B5183" s="1">
        <v>43662</v>
      </c>
      <c r="C5183" s="7">
        <v>0.78263888888888888</v>
      </c>
      <c r="D5183" t="s">
        <v>23</v>
      </c>
      <c r="E5183" t="s">
        <v>3533</v>
      </c>
      <c r="G5183" s="2">
        <v>4.8611111111111112E-3</v>
      </c>
      <c r="H5183" s="15" t="str">
        <f t="shared" si="160"/>
        <v/>
      </c>
      <c r="I5183" s="2">
        <f>SUM(INDEX(ch_table[Duration],1):ch_table[[#This Row],[Duration]])</f>
        <v>112.25138888888937</v>
      </c>
      <c r="J5183" s="7">
        <v>0.79166666666666663</v>
      </c>
      <c r="K5183" s="16" t="str" cm="1">
        <f t="array" ref="K51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3" s="7" t="str">
        <f t="shared" si="161"/>
        <v/>
      </c>
      <c r="M5183" s="2">
        <f>SUM(INDEX(ch_table[AAT],1):ch_table[[#This Row],[AAT]])</f>
        <v>10.054861111111141</v>
      </c>
    </row>
    <row r="5184" spans="1:13" x14ac:dyDescent="0.25">
      <c r="A5184">
        <v>331</v>
      </c>
      <c r="B5184" s="1">
        <v>43662</v>
      </c>
      <c r="C5184" s="7">
        <v>0.78749999999999998</v>
      </c>
      <c r="D5184" t="s">
        <v>31</v>
      </c>
      <c r="E5184" t="s">
        <v>3536</v>
      </c>
      <c r="G5184" s="2">
        <v>6.9444444444444447E-4</v>
      </c>
      <c r="H5184" s="15" t="str">
        <f t="shared" si="160"/>
        <v/>
      </c>
      <c r="I5184" s="2">
        <f>SUM(INDEX(ch_table[Duration],1):ch_table[[#This Row],[Duration]])</f>
        <v>112.25208333333381</v>
      </c>
      <c r="J5184" s="7">
        <v>0.79166666666666663</v>
      </c>
      <c r="K5184" s="16" t="str" cm="1">
        <f t="array" ref="K51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4" s="7" t="str">
        <f t="shared" si="161"/>
        <v/>
      </c>
      <c r="M5184" s="2">
        <f>SUM(INDEX(ch_table[AAT],1):ch_table[[#This Row],[AAT]])</f>
        <v>10.054861111111141</v>
      </c>
    </row>
    <row r="5185" spans="1:13" x14ac:dyDescent="0.25">
      <c r="A5185">
        <v>331</v>
      </c>
      <c r="B5185" s="1">
        <v>43662</v>
      </c>
      <c r="C5185" s="7">
        <v>0.78819444444444442</v>
      </c>
      <c r="D5185" t="s">
        <v>23</v>
      </c>
      <c r="E5185" t="s">
        <v>3533</v>
      </c>
      <c r="G5185" s="2">
        <v>1.180555555555556E-2</v>
      </c>
      <c r="H5185" s="15" t="str">
        <f t="shared" si="160"/>
        <v/>
      </c>
      <c r="I5185" s="2">
        <f>SUM(INDEX(ch_table[Duration],1):ch_table[[#This Row],[Duration]])</f>
        <v>112.26388888888937</v>
      </c>
      <c r="J5185" s="7">
        <v>0.79166666666666663</v>
      </c>
      <c r="K5185" s="16" cm="1">
        <f t="array" ref="K51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5185" s="7" t="str">
        <f t="shared" si="161"/>
        <v/>
      </c>
      <c r="M5185" s="2">
        <f>SUM(INDEX(ch_table[AAT],1):ch_table[[#This Row],[AAT]])</f>
        <v>10.063194444444473</v>
      </c>
    </row>
    <row r="5186" spans="1:13" x14ac:dyDescent="0.25">
      <c r="A5186">
        <v>331</v>
      </c>
      <c r="B5186" s="1">
        <v>43662</v>
      </c>
      <c r="C5186" s="7">
        <v>0.8</v>
      </c>
      <c r="D5186" t="s">
        <v>8</v>
      </c>
      <c r="H5186" s="15">
        <f t="shared" ref="H5186:H5249" si="162">IF(OR($D5186="House rose", $D5186="Session end"), SUMIF(A:A,A5186, G:G),"")</f>
        <v>0.3208333333333333</v>
      </c>
      <c r="I5186" s="2">
        <f>SUM(INDEX(ch_table[Duration],1):ch_table[[#This Row],[Duration]])</f>
        <v>112.26388888888937</v>
      </c>
      <c r="J5186" s="7">
        <v>0.79166666666666663</v>
      </c>
      <c r="K5186" s="16" t="str" cm="1">
        <f t="array" ref="K51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6" s="7">
        <f t="shared" ref="L5186:L5249" si="163">IF(OR(D5186="House rose",D5186="Session end"), SUMIF(A:A, A5186,K:K),"")</f>
        <v>8.3333333333334147E-3</v>
      </c>
      <c r="M5186" s="2">
        <f>SUM(INDEX(ch_table[AAT],1):ch_table[[#This Row],[AAT]])</f>
        <v>10.063194444444473</v>
      </c>
    </row>
    <row r="5187" spans="1:13" x14ac:dyDescent="0.25">
      <c r="A5187">
        <v>332</v>
      </c>
      <c r="B5187" s="1">
        <v>43663</v>
      </c>
      <c r="C5187" s="7">
        <v>0.47916666666666669</v>
      </c>
      <c r="D5187" t="s">
        <v>13</v>
      </c>
      <c r="G5187" s="2">
        <v>2.7777777777777779E-3</v>
      </c>
      <c r="H5187" s="15" t="str">
        <f t="shared" si="162"/>
        <v/>
      </c>
      <c r="I5187" s="2">
        <f>SUM(INDEX(ch_table[Duration],1):ch_table[[#This Row],[Duration]])</f>
        <v>112.26666666666715</v>
      </c>
      <c r="J5187" s="7">
        <v>0.79166666666666663</v>
      </c>
      <c r="K5187" s="16" t="str" cm="1">
        <f t="array" ref="K51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7" s="7" t="str">
        <f t="shared" si="163"/>
        <v/>
      </c>
      <c r="M5187" s="2">
        <f>SUM(INDEX(ch_table[AAT],1):ch_table[[#This Row],[AAT]])</f>
        <v>10.063194444444473</v>
      </c>
    </row>
    <row r="5188" spans="1:13" x14ac:dyDescent="0.25">
      <c r="A5188">
        <v>332</v>
      </c>
      <c r="B5188" s="1">
        <v>43663</v>
      </c>
      <c r="C5188" s="7">
        <v>0.48194444444444451</v>
      </c>
      <c r="D5188" t="s">
        <v>52</v>
      </c>
      <c r="E5188" t="s">
        <v>167</v>
      </c>
      <c r="G5188" s="2">
        <v>1.8749999999999999E-2</v>
      </c>
      <c r="H5188" s="15" t="str">
        <f t="shared" si="162"/>
        <v/>
      </c>
      <c r="I5188" s="2">
        <f>SUM(INDEX(ch_table[Duration],1):ch_table[[#This Row],[Duration]])</f>
        <v>112.28541666666715</v>
      </c>
      <c r="J5188" s="7">
        <v>0.79166666666666663</v>
      </c>
      <c r="K5188" s="16" t="str" cm="1">
        <f t="array" ref="K51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8" s="7" t="str">
        <f t="shared" si="163"/>
        <v/>
      </c>
      <c r="M5188" s="2">
        <f>SUM(INDEX(ch_table[AAT],1):ch_table[[#This Row],[AAT]])</f>
        <v>10.063194444444473</v>
      </c>
    </row>
    <row r="5189" spans="1:13" x14ac:dyDescent="0.25">
      <c r="A5189">
        <v>332</v>
      </c>
      <c r="B5189" s="1">
        <v>43663</v>
      </c>
      <c r="C5189" s="7">
        <v>0.50069444444444444</v>
      </c>
      <c r="D5189" t="s">
        <v>52</v>
      </c>
      <c r="E5189" t="s">
        <v>111</v>
      </c>
      <c r="G5189" s="2">
        <v>3.2638888888888891E-2</v>
      </c>
      <c r="H5189" s="15" t="str">
        <f t="shared" si="162"/>
        <v/>
      </c>
      <c r="I5189" s="2">
        <f>SUM(INDEX(ch_table[Duration],1):ch_table[[#This Row],[Duration]])</f>
        <v>112.31805555555603</v>
      </c>
      <c r="J5189" s="7">
        <v>0.79166666666666663</v>
      </c>
      <c r="K5189" s="16" t="str" cm="1">
        <f t="array" ref="K51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89" s="7" t="str">
        <f t="shared" si="163"/>
        <v/>
      </c>
      <c r="M5189" s="2">
        <f>SUM(INDEX(ch_table[AAT],1):ch_table[[#This Row],[AAT]])</f>
        <v>10.063194444444473</v>
      </c>
    </row>
    <row r="5190" spans="1:13" x14ac:dyDescent="0.25">
      <c r="A5190">
        <v>332</v>
      </c>
      <c r="B5190" s="1">
        <v>43663</v>
      </c>
      <c r="C5190" s="7">
        <v>0.53333333333333333</v>
      </c>
      <c r="D5190" t="s">
        <v>55</v>
      </c>
      <c r="E5190" t="s">
        <v>3537</v>
      </c>
      <c r="G5190" s="2">
        <v>1.666666666666667E-2</v>
      </c>
      <c r="H5190" s="15" t="str">
        <f t="shared" si="162"/>
        <v/>
      </c>
      <c r="I5190" s="2">
        <f>SUM(INDEX(ch_table[Duration],1):ch_table[[#This Row],[Duration]])</f>
        <v>112.33472222222269</v>
      </c>
      <c r="J5190" s="7">
        <v>0.79166666666666663</v>
      </c>
      <c r="K5190" s="16" t="str" cm="1">
        <f t="array" ref="K51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0" s="7" t="str">
        <f t="shared" si="163"/>
        <v/>
      </c>
      <c r="M5190" s="2">
        <f>SUM(INDEX(ch_table[AAT],1):ch_table[[#This Row],[AAT]])</f>
        <v>10.063194444444473</v>
      </c>
    </row>
    <row r="5191" spans="1:13" x14ac:dyDescent="0.25">
      <c r="A5191">
        <v>332</v>
      </c>
      <c r="B5191" s="1">
        <v>43663</v>
      </c>
      <c r="C5191" s="7">
        <v>0.55000000000000004</v>
      </c>
      <c r="D5191" t="s">
        <v>55</v>
      </c>
      <c r="E5191" t="s">
        <v>3538</v>
      </c>
      <c r="G5191" s="2">
        <v>3.1944444444444442E-2</v>
      </c>
      <c r="H5191" s="15" t="str">
        <f t="shared" si="162"/>
        <v/>
      </c>
      <c r="I5191" s="2">
        <f>SUM(INDEX(ch_table[Duration],1):ch_table[[#This Row],[Duration]])</f>
        <v>112.36666666666714</v>
      </c>
      <c r="J5191" s="7">
        <v>0.79166666666666663</v>
      </c>
      <c r="K5191" s="16" t="str" cm="1">
        <f t="array" ref="K51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1" s="7" t="str">
        <f t="shared" si="163"/>
        <v/>
      </c>
      <c r="M5191" s="2">
        <f>SUM(INDEX(ch_table[AAT],1):ch_table[[#This Row],[AAT]])</f>
        <v>10.063194444444473</v>
      </c>
    </row>
    <row r="5192" spans="1:13" x14ac:dyDescent="0.25">
      <c r="A5192">
        <v>332</v>
      </c>
      <c r="B5192" s="1">
        <v>43663</v>
      </c>
      <c r="C5192" s="7">
        <v>0.58194444444444449</v>
      </c>
      <c r="D5192" t="s">
        <v>31</v>
      </c>
      <c r="E5192" t="s">
        <v>3539</v>
      </c>
      <c r="G5192" s="2">
        <v>6.9444444444444447E-4</v>
      </c>
      <c r="H5192" s="15" t="str">
        <f t="shared" si="162"/>
        <v/>
      </c>
      <c r="I5192" s="2">
        <f>SUM(INDEX(ch_table[Duration],1):ch_table[[#This Row],[Duration]])</f>
        <v>112.36736111111159</v>
      </c>
      <c r="J5192" s="7">
        <v>0.79166666666666663</v>
      </c>
      <c r="K5192" s="16" t="str" cm="1">
        <f t="array" ref="K51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2" s="7" t="str">
        <f t="shared" si="163"/>
        <v/>
      </c>
      <c r="M5192" s="2">
        <f>SUM(INDEX(ch_table[AAT],1):ch_table[[#This Row],[AAT]])</f>
        <v>10.063194444444473</v>
      </c>
    </row>
    <row r="5193" spans="1:13" x14ac:dyDescent="0.25">
      <c r="A5193">
        <v>332</v>
      </c>
      <c r="B5193" s="1">
        <v>43663</v>
      </c>
      <c r="C5193" s="7">
        <v>0.58263888888888893</v>
      </c>
      <c r="D5193" t="s">
        <v>55</v>
      </c>
      <c r="E5193" t="s">
        <v>3540</v>
      </c>
      <c r="G5193" s="2">
        <v>1.458333333333333E-2</v>
      </c>
      <c r="H5193" s="15" t="str">
        <f t="shared" si="162"/>
        <v/>
      </c>
      <c r="I5193" s="2">
        <f>SUM(INDEX(ch_table[Duration],1):ch_table[[#This Row],[Duration]])</f>
        <v>112.38194444444493</v>
      </c>
      <c r="J5193" s="7">
        <v>0.79166666666666663</v>
      </c>
      <c r="K5193" s="16" t="str" cm="1">
        <f t="array" ref="K51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3" s="7" t="str">
        <f t="shared" si="163"/>
        <v/>
      </c>
      <c r="M5193" s="2">
        <f>SUM(INDEX(ch_table[AAT],1):ch_table[[#This Row],[AAT]])</f>
        <v>10.063194444444473</v>
      </c>
    </row>
    <row r="5194" spans="1:13" x14ac:dyDescent="0.25">
      <c r="A5194">
        <v>332</v>
      </c>
      <c r="B5194" s="1">
        <v>43663</v>
      </c>
      <c r="C5194" s="7">
        <v>0.59722222222222221</v>
      </c>
      <c r="D5194" t="s">
        <v>31</v>
      </c>
      <c r="E5194" t="s">
        <v>3541</v>
      </c>
      <c r="G5194" s="2">
        <v>6.9444444444444447E-4</v>
      </c>
      <c r="H5194" s="15" t="str">
        <f t="shared" si="162"/>
        <v/>
      </c>
      <c r="I5194" s="2">
        <f>SUM(INDEX(ch_table[Duration],1):ch_table[[#This Row],[Duration]])</f>
        <v>112.38263888888937</v>
      </c>
      <c r="J5194" s="7">
        <v>0.79166666666666663</v>
      </c>
      <c r="K5194" s="16" t="str" cm="1">
        <f t="array" ref="K51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4" s="7" t="str">
        <f t="shared" si="163"/>
        <v/>
      </c>
      <c r="M5194" s="2">
        <f>SUM(INDEX(ch_table[AAT],1):ch_table[[#This Row],[AAT]])</f>
        <v>10.063194444444473</v>
      </c>
    </row>
    <row r="5195" spans="1:13" x14ac:dyDescent="0.25">
      <c r="A5195">
        <v>332</v>
      </c>
      <c r="B5195" s="1">
        <v>43663</v>
      </c>
      <c r="C5195" s="7">
        <v>0.59791666666666665</v>
      </c>
      <c r="D5195" t="s">
        <v>31</v>
      </c>
      <c r="E5195" t="s">
        <v>3542</v>
      </c>
      <c r="G5195" s="2">
        <v>6.9444444444444447E-4</v>
      </c>
      <c r="H5195" s="15" t="str">
        <f t="shared" si="162"/>
        <v/>
      </c>
      <c r="I5195" s="2">
        <f>SUM(INDEX(ch_table[Duration],1):ch_table[[#This Row],[Duration]])</f>
        <v>112.38333333333382</v>
      </c>
      <c r="J5195" s="7">
        <v>0.79166666666666663</v>
      </c>
      <c r="K5195" s="16" t="str" cm="1">
        <f t="array" ref="K51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5" s="7" t="str">
        <f t="shared" si="163"/>
        <v/>
      </c>
      <c r="M5195" s="2">
        <f>SUM(INDEX(ch_table[AAT],1):ch_table[[#This Row],[AAT]])</f>
        <v>10.063194444444473</v>
      </c>
    </row>
    <row r="5196" spans="1:13" x14ac:dyDescent="0.25">
      <c r="A5196">
        <v>332</v>
      </c>
      <c r="B5196" s="1">
        <v>43663</v>
      </c>
      <c r="C5196" s="7">
        <v>0.59861111111111109</v>
      </c>
      <c r="D5196" t="s">
        <v>31</v>
      </c>
      <c r="E5196" t="s">
        <v>3543</v>
      </c>
      <c r="G5196" s="2">
        <v>2.0833333333333329E-3</v>
      </c>
      <c r="H5196" s="15" t="str">
        <f t="shared" si="162"/>
        <v/>
      </c>
      <c r="I5196" s="2">
        <f>SUM(INDEX(ch_table[Duration],1):ch_table[[#This Row],[Duration]])</f>
        <v>112.38541666666715</v>
      </c>
      <c r="J5196" s="7">
        <v>0.79166666666666663</v>
      </c>
      <c r="K5196" s="16" t="str" cm="1">
        <f t="array" ref="K51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6" s="7" t="str">
        <f t="shared" si="163"/>
        <v/>
      </c>
      <c r="M5196" s="2">
        <f>SUM(INDEX(ch_table[AAT],1):ch_table[[#This Row],[AAT]])</f>
        <v>10.063194444444473</v>
      </c>
    </row>
    <row r="5197" spans="1:13" x14ac:dyDescent="0.25">
      <c r="A5197">
        <v>332</v>
      </c>
      <c r="B5197" s="1">
        <v>43663</v>
      </c>
      <c r="C5197" s="7">
        <v>0.60069444444444442</v>
      </c>
      <c r="D5197" t="s">
        <v>31</v>
      </c>
      <c r="E5197" t="s">
        <v>3544</v>
      </c>
      <c r="G5197" s="2">
        <v>6.9444444444444447E-4</v>
      </c>
      <c r="H5197" s="15" t="str">
        <f t="shared" si="162"/>
        <v/>
      </c>
      <c r="I5197" s="2">
        <f>SUM(INDEX(ch_table[Duration],1):ch_table[[#This Row],[Duration]])</f>
        <v>112.3861111111116</v>
      </c>
      <c r="J5197" s="7">
        <v>0.79166666666666663</v>
      </c>
      <c r="K5197" s="16" t="str" cm="1">
        <f t="array" ref="K51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7" s="7" t="str">
        <f t="shared" si="163"/>
        <v/>
      </c>
      <c r="M5197" s="2">
        <f>SUM(INDEX(ch_table[AAT],1):ch_table[[#This Row],[AAT]])</f>
        <v>10.063194444444473</v>
      </c>
    </row>
    <row r="5198" spans="1:13" x14ac:dyDescent="0.25">
      <c r="A5198">
        <v>332</v>
      </c>
      <c r="B5198" s="1">
        <v>43663</v>
      </c>
      <c r="C5198" s="7">
        <v>0.60138888888888886</v>
      </c>
      <c r="D5198" t="s">
        <v>286</v>
      </c>
      <c r="E5198" t="s">
        <v>3545</v>
      </c>
      <c r="G5198" s="2">
        <v>7.6388888888888886E-3</v>
      </c>
      <c r="H5198" s="15" t="str">
        <f t="shared" si="162"/>
        <v/>
      </c>
      <c r="I5198" s="2">
        <f>SUM(INDEX(ch_table[Duration],1):ch_table[[#This Row],[Duration]])</f>
        <v>112.39375000000049</v>
      </c>
      <c r="J5198" s="7">
        <v>0.79166666666666663</v>
      </c>
      <c r="K5198" s="16" t="str" cm="1">
        <f t="array" ref="K51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8" s="7" t="str">
        <f t="shared" si="163"/>
        <v/>
      </c>
      <c r="M5198" s="2">
        <f>SUM(INDEX(ch_table[AAT],1):ch_table[[#This Row],[AAT]])</f>
        <v>10.063194444444473</v>
      </c>
    </row>
    <row r="5199" spans="1:13" x14ac:dyDescent="0.25">
      <c r="A5199">
        <v>332</v>
      </c>
      <c r="B5199" s="1">
        <v>43663</v>
      </c>
      <c r="C5199" s="7">
        <v>0.60902777777777772</v>
      </c>
      <c r="D5199" t="s">
        <v>91</v>
      </c>
      <c r="E5199" t="s">
        <v>3546</v>
      </c>
      <c r="G5199" s="2">
        <v>2.9861111111111109E-2</v>
      </c>
      <c r="H5199" s="15" t="str">
        <f t="shared" si="162"/>
        <v/>
      </c>
      <c r="I5199" s="2">
        <f>SUM(INDEX(ch_table[Duration],1):ch_table[[#This Row],[Duration]])</f>
        <v>112.42361111111161</v>
      </c>
      <c r="J5199" s="7">
        <v>0.79166666666666663</v>
      </c>
      <c r="K5199" s="16" t="str" cm="1">
        <f t="array" ref="K51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199" s="7" t="str">
        <f t="shared" si="163"/>
        <v/>
      </c>
      <c r="M5199" s="2">
        <f>SUM(INDEX(ch_table[AAT],1):ch_table[[#This Row],[AAT]])</f>
        <v>10.063194444444473</v>
      </c>
    </row>
    <row r="5200" spans="1:13" x14ac:dyDescent="0.25">
      <c r="A5200">
        <v>332</v>
      </c>
      <c r="B5200" s="1">
        <v>43663</v>
      </c>
      <c r="C5200" s="7">
        <v>0.63888888888888884</v>
      </c>
      <c r="D5200" t="s">
        <v>104</v>
      </c>
      <c r="E5200" t="s">
        <v>3547</v>
      </c>
      <c r="G5200" s="2">
        <v>9.3055555555555558E-2</v>
      </c>
      <c r="H5200" s="15" t="str">
        <f t="shared" si="162"/>
        <v/>
      </c>
      <c r="I5200" s="2">
        <f>SUM(INDEX(ch_table[Duration],1):ch_table[[#This Row],[Duration]])</f>
        <v>112.51666666666716</v>
      </c>
      <c r="J5200" s="7">
        <v>0.79166666666666663</v>
      </c>
      <c r="K5200" s="16" t="str" cm="1">
        <f t="array" ref="K52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0" s="7" t="str">
        <f t="shared" si="163"/>
        <v/>
      </c>
      <c r="M5200" s="2">
        <f>SUM(INDEX(ch_table[AAT],1):ch_table[[#This Row],[AAT]])</f>
        <v>10.063194444444473</v>
      </c>
    </row>
    <row r="5201" spans="1:13" x14ac:dyDescent="0.25">
      <c r="A5201">
        <v>332</v>
      </c>
      <c r="B5201" s="1">
        <v>43663</v>
      </c>
      <c r="C5201" s="7">
        <v>0.7319444444444444</v>
      </c>
      <c r="D5201" t="s">
        <v>102</v>
      </c>
      <c r="E5201" t="s">
        <v>3548</v>
      </c>
      <c r="G5201" s="2">
        <v>6.9444444444444441E-3</v>
      </c>
      <c r="H5201" s="15" t="str">
        <f t="shared" si="162"/>
        <v/>
      </c>
      <c r="I5201" s="2">
        <f>SUM(INDEX(ch_table[Duration],1):ch_table[[#This Row],[Duration]])</f>
        <v>112.52361111111161</v>
      </c>
      <c r="J5201" s="7">
        <v>0.79166666666666663</v>
      </c>
      <c r="K5201" s="16" t="str" cm="1">
        <f t="array" ref="K52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1" s="7" t="str">
        <f t="shared" si="163"/>
        <v/>
      </c>
      <c r="M5201" s="2">
        <f>SUM(INDEX(ch_table[AAT],1):ch_table[[#This Row],[AAT]])</f>
        <v>10.063194444444473</v>
      </c>
    </row>
    <row r="5202" spans="1:13" x14ac:dyDescent="0.25">
      <c r="A5202">
        <v>332</v>
      </c>
      <c r="B5202" s="1">
        <v>43663</v>
      </c>
      <c r="C5202" s="7">
        <v>0.73888888888888893</v>
      </c>
      <c r="D5202" t="s">
        <v>23</v>
      </c>
      <c r="E5202" t="s">
        <v>3549</v>
      </c>
      <c r="G5202" s="2">
        <v>2.9166666666666671E-2</v>
      </c>
      <c r="H5202" s="15" t="str">
        <f t="shared" si="162"/>
        <v/>
      </c>
      <c r="I5202" s="2">
        <f>SUM(INDEX(ch_table[Duration],1):ch_table[[#This Row],[Duration]])</f>
        <v>112.55277777777827</v>
      </c>
      <c r="J5202" s="7">
        <v>0.79166666666666663</v>
      </c>
      <c r="K5202" s="16" t="str" cm="1">
        <f t="array" ref="K52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2" s="7" t="str">
        <f t="shared" si="163"/>
        <v/>
      </c>
      <c r="M5202" s="2">
        <f>SUM(INDEX(ch_table[AAT],1):ch_table[[#This Row],[AAT]])</f>
        <v>10.063194444444473</v>
      </c>
    </row>
    <row r="5203" spans="1:13" x14ac:dyDescent="0.25">
      <c r="A5203">
        <v>332</v>
      </c>
      <c r="B5203" s="1">
        <v>43663</v>
      </c>
      <c r="C5203" s="7">
        <v>0.7680555555555556</v>
      </c>
      <c r="D5203" t="s">
        <v>8</v>
      </c>
      <c r="H5203" s="15">
        <f t="shared" si="162"/>
        <v>0.28888888888888886</v>
      </c>
      <c r="I5203" s="2">
        <f>SUM(INDEX(ch_table[Duration],1):ch_table[[#This Row],[Duration]])</f>
        <v>112.55277777777827</v>
      </c>
      <c r="J5203" s="7">
        <v>0.79166666666666663</v>
      </c>
      <c r="K5203" s="16" t="str" cm="1">
        <f t="array" ref="K52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3" s="7">
        <f t="shared" si="163"/>
        <v>0</v>
      </c>
      <c r="M5203" s="2">
        <f>SUM(INDEX(ch_table[AAT],1):ch_table[[#This Row],[AAT]])</f>
        <v>10.063194444444473</v>
      </c>
    </row>
    <row r="5204" spans="1:13" x14ac:dyDescent="0.25">
      <c r="A5204">
        <v>333</v>
      </c>
      <c r="B5204" s="1">
        <v>43664</v>
      </c>
      <c r="C5204" s="7">
        <v>0.39583333333333331</v>
      </c>
      <c r="D5204" t="s">
        <v>13</v>
      </c>
      <c r="G5204" s="2">
        <v>2.7777777777777779E-3</v>
      </c>
      <c r="H5204" s="15" t="str">
        <f t="shared" si="162"/>
        <v/>
      </c>
      <c r="I5204" s="2">
        <f>SUM(INDEX(ch_table[Duration],1):ch_table[[#This Row],[Duration]])</f>
        <v>112.55555555555605</v>
      </c>
      <c r="J5204" s="7">
        <v>0.70833333333333337</v>
      </c>
      <c r="K5204" s="16" t="str" cm="1">
        <f t="array" ref="K52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4" s="7" t="str">
        <f t="shared" si="163"/>
        <v/>
      </c>
      <c r="M5204" s="2">
        <f>SUM(INDEX(ch_table[AAT],1):ch_table[[#This Row],[AAT]])</f>
        <v>10.063194444444473</v>
      </c>
    </row>
    <row r="5205" spans="1:13" x14ac:dyDescent="0.25">
      <c r="A5205">
        <v>333</v>
      </c>
      <c r="B5205" s="1">
        <v>43664</v>
      </c>
      <c r="C5205" s="7">
        <v>0.39861111111111108</v>
      </c>
      <c r="D5205" t="s">
        <v>52</v>
      </c>
      <c r="E5205" t="s">
        <v>380</v>
      </c>
      <c r="G5205" s="2">
        <v>3.4027777777777768E-2</v>
      </c>
      <c r="H5205" s="15" t="str">
        <f t="shared" si="162"/>
        <v/>
      </c>
      <c r="I5205" s="2">
        <f>SUM(INDEX(ch_table[Duration],1):ch_table[[#This Row],[Duration]])</f>
        <v>112.58958333333383</v>
      </c>
      <c r="J5205" s="7">
        <v>0.70833333333333337</v>
      </c>
      <c r="K5205" s="16" t="str" cm="1">
        <f t="array" ref="K52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5" s="7" t="str">
        <f t="shared" si="163"/>
        <v/>
      </c>
      <c r="M5205" s="2">
        <f>SUM(INDEX(ch_table[AAT],1):ch_table[[#This Row],[AAT]])</f>
        <v>10.063194444444473</v>
      </c>
    </row>
    <row r="5206" spans="1:13" x14ac:dyDescent="0.25">
      <c r="A5206">
        <v>333</v>
      </c>
      <c r="B5206" s="1">
        <v>43664</v>
      </c>
      <c r="C5206" s="7">
        <v>0.43263888888888891</v>
      </c>
      <c r="D5206" t="s">
        <v>54</v>
      </c>
      <c r="E5206" t="s">
        <v>380</v>
      </c>
      <c r="G5206" s="2">
        <v>1.111111111111111E-2</v>
      </c>
      <c r="H5206" s="15" t="str">
        <f t="shared" si="162"/>
        <v/>
      </c>
      <c r="I5206" s="2">
        <f>SUM(INDEX(ch_table[Duration],1):ch_table[[#This Row],[Duration]])</f>
        <v>112.60069444444494</v>
      </c>
      <c r="J5206" s="7">
        <v>0.70833333333333337</v>
      </c>
      <c r="K5206" s="16" t="str" cm="1">
        <f t="array" ref="K52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6" s="7" t="str">
        <f t="shared" si="163"/>
        <v/>
      </c>
      <c r="M5206" s="2">
        <f>SUM(INDEX(ch_table[AAT],1):ch_table[[#This Row],[AAT]])</f>
        <v>10.063194444444473</v>
      </c>
    </row>
    <row r="5207" spans="1:13" x14ac:dyDescent="0.25">
      <c r="A5207">
        <v>333</v>
      </c>
      <c r="B5207" s="1">
        <v>43664</v>
      </c>
      <c r="C5207" s="7">
        <v>0.44374999999999998</v>
      </c>
      <c r="D5207" t="s">
        <v>29</v>
      </c>
      <c r="E5207" t="s">
        <v>30</v>
      </c>
      <c r="G5207" s="2">
        <v>3.5416666666666673E-2</v>
      </c>
      <c r="H5207" s="15" t="str">
        <f t="shared" si="162"/>
        <v/>
      </c>
      <c r="I5207" s="2">
        <f>SUM(INDEX(ch_table[Duration],1):ch_table[[#This Row],[Duration]])</f>
        <v>112.6361111111116</v>
      </c>
      <c r="J5207" s="7">
        <v>0.70833333333333337</v>
      </c>
      <c r="K5207" s="16" t="str" cm="1">
        <f t="array" ref="K52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7" s="7" t="str">
        <f t="shared" si="163"/>
        <v/>
      </c>
      <c r="M5207" s="2">
        <f>SUM(INDEX(ch_table[AAT],1):ch_table[[#This Row],[AAT]])</f>
        <v>10.063194444444473</v>
      </c>
    </row>
    <row r="5208" spans="1:13" x14ac:dyDescent="0.25">
      <c r="A5208">
        <v>333</v>
      </c>
      <c r="B5208" s="1">
        <v>43664</v>
      </c>
      <c r="C5208" s="7">
        <v>0.47916666666666669</v>
      </c>
      <c r="D5208" t="s">
        <v>25</v>
      </c>
      <c r="E5208" t="s">
        <v>3550</v>
      </c>
      <c r="G5208" s="2">
        <v>2.777777777777778E-2</v>
      </c>
      <c r="H5208" s="15" t="str">
        <f t="shared" si="162"/>
        <v/>
      </c>
      <c r="I5208" s="2">
        <f>SUM(INDEX(ch_table[Duration],1):ch_table[[#This Row],[Duration]])</f>
        <v>112.66388888888937</v>
      </c>
      <c r="J5208" s="7">
        <v>0.70833333333333337</v>
      </c>
      <c r="K5208" s="16" t="str" cm="1">
        <f t="array" ref="K52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8" s="7" t="str">
        <f t="shared" si="163"/>
        <v/>
      </c>
      <c r="M5208" s="2">
        <f>SUM(INDEX(ch_table[AAT],1):ch_table[[#This Row],[AAT]])</f>
        <v>10.063194444444473</v>
      </c>
    </row>
    <row r="5209" spans="1:13" x14ac:dyDescent="0.25">
      <c r="A5209">
        <v>333</v>
      </c>
      <c r="B5209" s="1">
        <v>43664</v>
      </c>
      <c r="C5209" s="7">
        <v>0.50694444444444442</v>
      </c>
      <c r="D5209" t="s">
        <v>2258</v>
      </c>
      <c r="E5209" t="s">
        <v>3551</v>
      </c>
      <c r="G5209" s="2">
        <v>8.3333333333333332E-3</v>
      </c>
      <c r="H5209" s="15" t="str">
        <f t="shared" si="162"/>
        <v/>
      </c>
      <c r="I5209" s="2">
        <f>SUM(INDEX(ch_table[Duration],1):ch_table[[#This Row],[Duration]])</f>
        <v>112.67222222222271</v>
      </c>
      <c r="J5209" s="7">
        <v>0.70833333333333337</v>
      </c>
      <c r="K5209" s="16" t="str" cm="1">
        <f t="array" ref="K52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09" s="7" t="str">
        <f t="shared" si="163"/>
        <v/>
      </c>
      <c r="M5209" s="2">
        <f>SUM(INDEX(ch_table[AAT],1):ch_table[[#This Row],[AAT]])</f>
        <v>10.063194444444473</v>
      </c>
    </row>
    <row r="5210" spans="1:13" x14ac:dyDescent="0.25">
      <c r="A5210">
        <v>333</v>
      </c>
      <c r="B5210" s="1">
        <v>43664</v>
      </c>
      <c r="C5210" s="7">
        <v>0.51527777777777772</v>
      </c>
      <c r="D5210" t="s">
        <v>771</v>
      </c>
      <c r="E5210" t="s">
        <v>3552</v>
      </c>
      <c r="G5210" s="2">
        <v>2.013888888888889E-2</v>
      </c>
      <c r="H5210" s="15" t="str">
        <f t="shared" si="162"/>
        <v/>
      </c>
      <c r="I5210" s="2">
        <f>SUM(INDEX(ch_table[Duration],1):ch_table[[#This Row],[Duration]])</f>
        <v>112.69236111111161</v>
      </c>
      <c r="J5210" s="7">
        <v>0.70833333333333337</v>
      </c>
      <c r="K5210" s="16" t="str" cm="1">
        <f t="array" ref="K52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0" s="7" t="str">
        <f t="shared" si="163"/>
        <v/>
      </c>
      <c r="M5210" s="2">
        <f>SUM(INDEX(ch_table[AAT],1):ch_table[[#This Row],[AAT]])</f>
        <v>10.063194444444473</v>
      </c>
    </row>
    <row r="5211" spans="1:13" x14ac:dyDescent="0.25">
      <c r="A5211">
        <v>333</v>
      </c>
      <c r="B5211" s="1">
        <v>43664</v>
      </c>
      <c r="C5211" s="7">
        <v>0.53541666666666665</v>
      </c>
      <c r="D5211" t="s">
        <v>31</v>
      </c>
      <c r="E5211" t="s">
        <v>3553</v>
      </c>
      <c r="G5211" s="2">
        <v>6.9444444444444447E-4</v>
      </c>
      <c r="H5211" s="15" t="str">
        <f t="shared" si="162"/>
        <v/>
      </c>
      <c r="I5211" s="2">
        <f>SUM(INDEX(ch_table[Duration],1):ch_table[[#This Row],[Duration]])</f>
        <v>112.69305555555606</v>
      </c>
      <c r="J5211" s="7">
        <v>0.70833333333333337</v>
      </c>
      <c r="K5211" s="16" t="str" cm="1">
        <f t="array" ref="K52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1" s="7" t="str">
        <f t="shared" si="163"/>
        <v/>
      </c>
      <c r="M5211" s="2">
        <f>SUM(INDEX(ch_table[AAT],1):ch_table[[#This Row],[AAT]])</f>
        <v>10.063194444444473</v>
      </c>
    </row>
    <row r="5212" spans="1:13" x14ac:dyDescent="0.25">
      <c r="A5212">
        <v>333</v>
      </c>
      <c r="B5212" s="1">
        <v>43664</v>
      </c>
      <c r="C5212" s="7">
        <v>0.53611111111111109</v>
      </c>
      <c r="D5212" t="s">
        <v>771</v>
      </c>
      <c r="E5212" t="s">
        <v>3554</v>
      </c>
      <c r="G5212" s="2">
        <v>1.2500000000000001E-2</v>
      </c>
      <c r="H5212" s="15" t="str">
        <f t="shared" si="162"/>
        <v/>
      </c>
      <c r="I5212" s="2">
        <f>SUM(INDEX(ch_table[Duration],1):ch_table[[#This Row],[Duration]])</f>
        <v>112.70555555555606</v>
      </c>
      <c r="J5212" s="7">
        <v>0.70833333333333337</v>
      </c>
      <c r="K5212" s="16" t="str" cm="1">
        <f t="array" ref="K52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2" s="7" t="str">
        <f t="shared" si="163"/>
        <v/>
      </c>
      <c r="M5212" s="2">
        <f>SUM(INDEX(ch_table[AAT],1):ch_table[[#This Row],[AAT]])</f>
        <v>10.063194444444473</v>
      </c>
    </row>
    <row r="5213" spans="1:13" x14ac:dyDescent="0.25">
      <c r="A5213">
        <v>333</v>
      </c>
      <c r="B5213" s="1">
        <v>43664</v>
      </c>
      <c r="C5213" s="7">
        <v>0.54861111111111116</v>
      </c>
      <c r="D5213" t="s">
        <v>31</v>
      </c>
      <c r="E5213" t="s">
        <v>3555</v>
      </c>
      <c r="G5213" s="2">
        <v>6.9444444444444447E-4</v>
      </c>
      <c r="H5213" s="15" t="str">
        <f t="shared" si="162"/>
        <v/>
      </c>
      <c r="I5213" s="2">
        <f>SUM(INDEX(ch_table[Duration],1):ch_table[[#This Row],[Duration]])</f>
        <v>112.70625000000051</v>
      </c>
      <c r="J5213" s="7">
        <v>0.70833333333333337</v>
      </c>
      <c r="K5213" s="16" t="str" cm="1">
        <f t="array" ref="K52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3" s="7" t="str">
        <f t="shared" si="163"/>
        <v/>
      </c>
      <c r="M5213" s="2">
        <f>SUM(INDEX(ch_table[AAT],1):ch_table[[#This Row],[AAT]])</f>
        <v>10.063194444444473</v>
      </c>
    </row>
    <row r="5214" spans="1:13" x14ac:dyDescent="0.25">
      <c r="A5214">
        <v>333</v>
      </c>
      <c r="B5214" s="1">
        <v>43664</v>
      </c>
      <c r="C5214" s="7">
        <v>0.5493055555555556</v>
      </c>
      <c r="D5214" t="s">
        <v>771</v>
      </c>
      <c r="E5214" t="s">
        <v>3554</v>
      </c>
      <c r="G5214" s="2">
        <v>4.0972222222222222E-2</v>
      </c>
      <c r="H5214" s="15" t="str">
        <f t="shared" si="162"/>
        <v/>
      </c>
      <c r="I5214" s="2">
        <f>SUM(INDEX(ch_table[Duration],1):ch_table[[#This Row],[Duration]])</f>
        <v>112.74722222222273</v>
      </c>
      <c r="J5214" s="7">
        <v>0.70833333333333337</v>
      </c>
      <c r="K5214" s="16" t="str" cm="1">
        <f t="array" ref="K52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4" s="7" t="str">
        <f t="shared" si="163"/>
        <v/>
      </c>
      <c r="M5214" s="2">
        <f>SUM(INDEX(ch_table[AAT],1):ch_table[[#This Row],[AAT]])</f>
        <v>10.063194444444473</v>
      </c>
    </row>
    <row r="5215" spans="1:13" x14ac:dyDescent="0.25">
      <c r="A5215">
        <v>333</v>
      </c>
      <c r="B5215" s="1">
        <v>43664</v>
      </c>
      <c r="C5215" s="7">
        <v>0.59027777777777779</v>
      </c>
      <c r="D5215" t="s">
        <v>31</v>
      </c>
      <c r="E5215" t="s">
        <v>3556</v>
      </c>
      <c r="G5215" s="2">
        <v>1.3888888888888889E-3</v>
      </c>
      <c r="H5215" s="15" t="str">
        <f t="shared" si="162"/>
        <v/>
      </c>
      <c r="I5215" s="2">
        <f>SUM(INDEX(ch_table[Duration],1):ch_table[[#This Row],[Duration]])</f>
        <v>112.74861111111161</v>
      </c>
      <c r="J5215" s="7">
        <v>0.70833333333333337</v>
      </c>
      <c r="K5215" s="16" t="str" cm="1">
        <f t="array" ref="K52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5" s="7" t="str">
        <f t="shared" si="163"/>
        <v/>
      </c>
      <c r="M5215" s="2">
        <f>SUM(INDEX(ch_table[AAT],1):ch_table[[#This Row],[AAT]])</f>
        <v>10.063194444444473</v>
      </c>
    </row>
    <row r="5216" spans="1:13" x14ac:dyDescent="0.25">
      <c r="A5216">
        <v>333</v>
      </c>
      <c r="B5216" s="1">
        <v>43664</v>
      </c>
      <c r="C5216" s="7">
        <v>0.59166666666666667</v>
      </c>
      <c r="D5216" t="s">
        <v>31</v>
      </c>
      <c r="E5216" t="s">
        <v>3557</v>
      </c>
      <c r="G5216" s="2">
        <v>6.9444444444444447E-4</v>
      </c>
      <c r="H5216" s="15" t="str">
        <f t="shared" si="162"/>
        <v/>
      </c>
      <c r="I5216" s="2">
        <f>SUM(INDEX(ch_table[Duration],1):ch_table[[#This Row],[Duration]])</f>
        <v>112.74930555555606</v>
      </c>
      <c r="J5216" s="7">
        <v>0.70833333333333337</v>
      </c>
      <c r="K5216" s="16" t="str" cm="1">
        <f t="array" ref="K52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6" s="7" t="str">
        <f t="shared" si="163"/>
        <v/>
      </c>
      <c r="M5216" s="2">
        <f>SUM(INDEX(ch_table[AAT],1):ch_table[[#This Row],[AAT]])</f>
        <v>10.063194444444473</v>
      </c>
    </row>
    <row r="5217" spans="1:13" x14ac:dyDescent="0.25">
      <c r="A5217">
        <v>333</v>
      </c>
      <c r="B5217" s="1">
        <v>43664</v>
      </c>
      <c r="C5217" s="7">
        <v>0.59236111111111112</v>
      </c>
      <c r="D5217" t="s">
        <v>31</v>
      </c>
      <c r="E5217" t="s">
        <v>3558</v>
      </c>
      <c r="G5217" s="2">
        <v>2.0833333333333329E-3</v>
      </c>
      <c r="H5217" s="15" t="str">
        <f t="shared" si="162"/>
        <v/>
      </c>
      <c r="I5217" s="2">
        <f>SUM(INDEX(ch_table[Duration],1):ch_table[[#This Row],[Duration]])</f>
        <v>112.75138888888939</v>
      </c>
      <c r="J5217" s="7">
        <v>0.70833333333333337</v>
      </c>
      <c r="K5217" s="16" t="str" cm="1">
        <f t="array" ref="K52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7" s="7" t="str">
        <f t="shared" si="163"/>
        <v/>
      </c>
      <c r="M5217" s="2">
        <f>SUM(INDEX(ch_table[AAT],1):ch_table[[#This Row],[AAT]])</f>
        <v>10.063194444444473</v>
      </c>
    </row>
    <row r="5218" spans="1:13" x14ac:dyDescent="0.25">
      <c r="A5218">
        <v>333</v>
      </c>
      <c r="B5218" s="1">
        <v>43664</v>
      </c>
      <c r="C5218" s="7">
        <v>0.59444444444444444</v>
      </c>
      <c r="D5218" t="s">
        <v>2119</v>
      </c>
      <c r="E5218" t="s">
        <v>3559</v>
      </c>
      <c r="G5218" s="2">
        <v>9.0277777777777769E-3</v>
      </c>
      <c r="H5218" s="15" t="str">
        <f t="shared" si="162"/>
        <v/>
      </c>
      <c r="I5218" s="2">
        <f>SUM(INDEX(ch_table[Duration],1):ch_table[[#This Row],[Duration]])</f>
        <v>112.76041666666717</v>
      </c>
      <c r="J5218" s="7">
        <v>0.70833333333333337</v>
      </c>
      <c r="K5218" s="16" t="str" cm="1">
        <f t="array" ref="K52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8" s="7" t="str">
        <f t="shared" si="163"/>
        <v/>
      </c>
      <c r="M5218" s="2">
        <f>SUM(INDEX(ch_table[AAT],1):ch_table[[#This Row],[AAT]])</f>
        <v>10.063194444444473</v>
      </c>
    </row>
    <row r="5219" spans="1:13" x14ac:dyDescent="0.25">
      <c r="A5219">
        <v>333</v>
      </c>
      <c r="B5219" s="1">
        <v>43664</v>
      </c>
      <c r="C5219" s="7">
        <v>0.60347222222222219</v>
      </c>
      <c r="D5219" t="s">
        <v>34</v>
      </c>
      <c r="E5219" t="s">
        <v>2292</v>
      </c>
      <c r="F5219" t="s">
        <v>2140</v>
      </c>
      <c r="G5219" s="2">
        <v>6.9444444444444447E-4</v>
      </c>
      <c r="H5219" s="15" t="str">
        <f t="shared" si="162"/>
        <v/>
      </c>
      <c r="I5219" s="2">
        <f>SUM(INDEX(ch_table[Duration],1):ch_table[[#This Row],[Duration]])</f>
        <v>112.76111111111162</v>
      </c>
      <c r="J5219" s="7">
        <v>0.70833333333333337</v>
      </c>
      <c r="K5219" s="16" t="str" cm="1">
        <f t="array" ref="K52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19" s="7" t="str">
        <f t="shared" si="163"/>
        <v/>
      </c>
      <c r="M5219" s="2">
        <f>SUM(INDEX(ch_table[AAT],1):ch_table[[#This Row],[AAT]])</f>
        <v>10.063194444444473</v>
      </c>
    </row>
    <row r="5220" spans="1:13" x14ac:dyDescent="0.25">
      <c r="A5220">
        <v>333</v>
      </c>
      <c r="B5220" s="1">
        <v>43664</v>
      </c>
      <c r="C5220" s="7">
        <v>0.60416666666666663</v>
      </c>
      <c r="D5220" t="s">
        <v>2119</v>
      </c>
      <c r="E5220" t="s">
        <v>3560</v>
      </c>
      <c r="G5220" s="2">
        <v>6.6666666666666666E-2</v>
      </c>
      <c r="H5220" s="15" t="str">
        <f t="shared" si="162"/>
        <v/>
      </c>
      <c r="I5220" s="2">
        <f>SUM(INDEX(ch_table[Duration],1):ch_table[[#This Row],[Duration]])</f>
        <v>112.82777777777828</v>
      </c>
      <c r="J5220" s="7">
        <v>0.70833333333333337</v>
      </c>
      <c r="K5220" s="16" t="str" cm="1">
        <f t="array" ref="K52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0" s="7" t="str">
        <f t="shared" si="163"/>
        <v/>
      </c>
      <c r="M5220" s="2">
        <f>SUM(INDEX(ch_table[AAT],1):ch_table[[#This Row],[AAT]])</f>
        <v>10.063194444444473</v>
      </c>
    </row>
    <row r="5221" spans="1:13" x14ac:dyDescent="0.25">
      <c r="A5221">
        <v>333</v>
      </c>
      <c r="B5221" s="1">
        <v>43664</v>
      </c>
      <c r="C5221" s="7">
        <v>0.67083333333333328</v>
      </c>
      <c r="D5221" t="s">
        <v>2119</v>
      </c>
      <c r="E5221" t="s">
        <v>3561</v>
      </c>
      <c r="G5221" s="2">
        <v>3.7499999999999999E-2</v>
      </c>
      <c r="H5221" s="15" t="str">
        <f t="shared" si="162"/>
        <v/>
      </c>
      <c r="I5221" s="2">
        <f>SUM(INDEX(ch_table[Duration],1):ch_table[[#This Row],[Duration]])</f>
        <v>112.86527777777827</v>
      </c>
      <c r="J5221" s="7">
        <v>0.70833333333333337</v>
      </c>
      <c r="K5221" s="16" t="str" cm="1">
        <f t="array" ref="K52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1" s="7" t="str">
        <f t="shared" si="163"/>
        <v/>
      </c>
      <c r="M5221" s="2">
        <f>SUM(INDEX(ch_table[AAT],1):ch_table[[#This Row],[AAT]])</f>
        <v>10.063194444444473</v>
      </c>
    </row>
    <row r="5222" spans="1:13" x14ac:dyDescent="0.25">
      <c r="A5222">
        <v>333</v>
      </c>
      <c r="B5222" s="1">
        <v>43664</v>
      </c>
      <c r="C5222" s="7">
        <v>0.70833333333333337</v>
      </c>
      <c r="D5222" t="s">
        <v>23</v>
      </c>
      <c r="E5222" t="s">
        <v>3562</v>
      </c>
      <c r="G5222" s="2">
        <v>1.8749999999999999E-2</v>
      </c>
      <c r="H5222" s="15" t="str">
        <f t="shared" si="162"/>
        <v/>
      </c>
      <c r="I5222" s="2">
        <f>SUM(INDEX(ch_table[Duration],1):ch_table[[#This Row],[Duration]])</f>
        <v>112.88402777777827</v>
      </c>
      <c r="J5222" s="7">
        <v>0.70833333333333337</v>
      </c>
      <c r="K5222" s="16" cm="1">
        <f t="array" ref="K52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1.8749999999999999E-2</v>
      </c>
      <c r="L5222" s="7" t="str">
        <f t="shared" si="163"/>
        <v/>
      </c>
      <c r="M5222" s="2">
        <f>SUM(INDEX(ch_table[AAT],1):ch_table[[#This Row],[AAT]])</f>
        <v>10.081944444444474</v>
      </c>
    </row>
    <row r="5223" spans="1:13" x14ac:dyDescent="0.25">
      <c r="A5223">
        <v>333</v>
      </c>
      <c r="B5223" s="1">
        <v>43664</v>
      </c>
      <c r="C5223" s="7">
        <v>0.7270833333333333</v>
      </c>
      <c r="D5223" t="s">
        <v>8</v>
      </c>
      <c r="H5223" s="15">
        <f t="shared" si="162"/>
        <v>0.33124999999999993</v>
      </c>
      <c r="I5223" s="2">
        <f>SUM(INDEX(ch_table[Duration],1):ch_table[[#This Row],[Duration]])</f>
        <v>112.88402777777827</v>
      </c>
      <c r="J5223" s="7">
        <v>0.70833333333333337</v>
      </c>
      <c r="K5223" s="16" t="str" cm="1">
        <f t="array" ref="K52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3" s="7">
        <f t="shared" si="163"/>
        <v>1.8749999999999999E-2</v>
      </c>
      <c r="M5223" s="2">
        <f>SUM(INDEX(ch_table[AAT],1):ch_table[[#This Row],[AAT]])</f>
        <v>10.081944444444474</v>
      </c>
    </row>
    <row r="5224" spans="1:13" x14ac:dyDescent="0.25">
      <c r="A5224">
        <v>334</v>
      </c>
      <c r="B5224" s="1">
        <v>43668</v>
      </c>
      <c r="C5224" s="7">
        <v>0.60416666666666663</v>
      </c>
      <c r="D5224" t="s">
        <v>13</v>
      </c>
      <c r="G5224" s="2">
        <v>2.7777777777777779E-3</v>
      </c>
      <c r="H5224" s="15" t="str">
        <f t="shared" si="162"/>
        <v/>
      </c>
      <c r="I5224" s="2">
        <f>SUM(INDEX(ch_table[Duration],1):ch_table[[#This Row],[Duration]])</f>
        <v>112.88680555555605</v>
      </c>
      <c r="J5224" s="7">
        <v>0.91666666666666663</v>
      </c>
      <c r="K5224" s="16" t="str" cm="1">
        <f t="array" ref="K52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4" s="7" t="str">
        <f t="shared" si="163"/>
        <v/>
      </c>
      <c r="M5224" s="2">
        <f>SUM(INDEX(ch_table[AAT],1):ch_table[[#This Row],[AAT]])</f>
        <v>10.081944444444474</v>
      </c>
    </row>
    <row r="5225" spans="1:13" x14ac:dyDescent="0.25">
      <c r="A5225">
        <v>334</v>
      </c>
      <c r="B5225" s="1">
        <v>43668</v>
      </c>
      <c r="C5225" s="7">
        <v>0.6069444444444444</v>
      </c>
      <c r="D5225" t="s">
        <v>52</v>
      </c>
      <c r="E5225" t="s">
        <v>760</v>
      </c>
      <c r="G5225" s="2">
        <v>3.2638888888888891E-2</v>
      </c>
      <c r="H5225" s="15" t="str">
        <f t="shared" si="162"/>
        <v/>
      </c>
      <c r="I5225" s="2">
        <f>SUM(INDEX(ch_table[Duration],1):ch_table[[#This Row],[Duration]])</f>
        <v>112.91944444444493</v>
      </c>
      <c r="J5225" s="7">
        <v>0.91666666666666663</v>
      </c>
      <c r="K5225" s="16" t="str" cm="1">
        <f t="array" ref="K52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5" s="7" t="str">
        <f t="shared" si="163"/>
        <v/>
      </c>
      <c r="M5225" s="2">
        <f>SUM(INDEX(ch_table[AAT],1):ch_table[[#This Row],[AAT]])</f>
        <v>10.081944444444474</v>
      </c>
    </row>
    <row r="5226" spans="1:13" x14ac:dyDescent="0.25">
      <c r="A5226">
        <v>334</v>
      </c>
      <c r="B5226" s="1">
        <v>43668</v>
      </c>
      <c r="C5226" s="7">
        <v>0.63958333333333328</v>
      </c>
      <c r="D5226" t="s">
        <v>54</v>
      </c>
      <c r="E5226" t="s">
        <v>760</v>
      </c>
      <c r="G5226" s="2">
        <v>1.2500000000000001E-2</v>
      </c>
      <c r="H5226" s="15" t="str">
        <f t="shared" si="162"/>
        <v/>
      </c>
      <c r="I5226" s="2">
        <f>SUM(INDEX(ch_table[Duration],1):ch_table[[#This Row],[Duration]])</f>
        <v>112.93194444444494</v>
      </c>
      <c r="J5226" s="7">
        <v>0.91666666666666663</v>
      </c>
      <c r="K5226" s="16" t="str" cm="1">
        <f t="array" ref="K52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6" s="7" t="str">
        <f t="shared" si="163"/>
        <v/>
      </c>
      <c r="M5226" s="2">
        <f>SUM(INDEX(ch_table[AAT],1):ch_table[[#This Row],[AAT]])</f>
        <v>10.081944444444474</v>
      </c>
    </row>
    <row r="5227" spans="1:13" x14ac:dyDescent="0.25">
      <c r="A5227">
        <v>334</v>
      </c>
      <c r="B5227" s="1">
        <v>43668</v>
      </c>
      <c r="C5227" s="7">
        <v>0.65208333333333335</v>
      </c>
      <c r="D5227" t="s">
        <v>55</v>
      </c>
      <c r="E5227" t="s">
        <v>3563</v>
      </c>
      <c r="G5227" s="2">
        <v>2.1527777777777781E-2</v>
      </c>
      <c r="H5227" s="15" t="str">
        <f t="shared" si="162"/>
        <v/>
      </c>
      <c r="I5227" s="2">
        <f>SUM(INDEX(ch_table[Duration],1):ch_table[[#This Row],[Duration]])</f>
        <v>112.95347222222271</v>
      </c>
      <c r="J5227" s="7">
        <v>0.91666666666666663</v>
      </c>
      <c r="K5227" s="16" t="str" cm="1">
        <f t="array" ref="K52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7" s="7" t="str">
        <f t="shared" si="163"/>
        <v/>
      </c>
      <c r="M5227" s="2">
        <f>SUM(INDEX(ch_table[AAT],1):ch_table[[#This Row],[AAT]])</f>
        <v>10.081944444444474</v>
      </c>
    </row>
    <row r="5228" spans="1:13" x14ac:dyDescent="0.25">
      <c r="A5228">
        <v>334</v>
      </c>
      <c r="B5228" s="1">
        <v>43668</v>
      </c>
      <c r="C5228" s="7">
        <v>0.67361111111111116</v>
      </c>
      <c r="D5228" t="s">
        <v>55</v>
      </c>
      <c r="E5228" t="s">
        <v>3564</v>
      </c>
      <c r="G5228" s="2">
        <v>1.8749999999999999E-2</v>
      </c>
      <c r="H5228" s="15" t="str">
        <f t="shared" si="162"/>
        <v/>
      </c>
      <c r="I5228" s="2">
        <f>SUM(INDEX(ch_table[Duration],1):ch_table[[#This Row],[Duration]])</f>
        <v>112.97222222222271</v>
      </c>
      <c r="J5228" s="7">
        <v>0.91666666666666663</v>
      </c>
      <c r="K5228" s="16" t="str" cm="1">
        <f t="array" ref="K52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8" s="7" t="str">
        <f t="shared" si="163"/>
        <v/>
      </c>
      <c r="M5228" s="2">
        <f>SUM(INDEX(ch_table[AAT],1):ch_table[[#This Row],[AAT]])</f>
        <v>10.081944444444474</v>
      </c>
    </row>
    <row r="5229" spans="1:13" x14ac:dyDescent="0.25">
      <c r="A5229">
        <v>334</v>
      </c>
      <c r="B5229" s="1">
        <v>43668</v>
      </c>
      <c r="C5229" s="7">
        <v>0.69236111111111109</v>
      </c>
      <c r="D5229" t="s">
        <v>55</v>
      </c>
      <c r="E5229" t="s">
        <v>3565</v>
      </c>
      <c r="G5229" s="2">
        <v>1.458333333333333E-2</v>
      </c>
      <c r="H5229" s="15" t="str">
        <f t="shared" si="162"/>
        <v/>
      </c>
      <c r="I5229" s="2">
        <f>SUM(INDEX(ch_table[Duration],1):ch_table[[#This Row],[Duration]])</f>
        <v>112.98680555555605</v>
      </c>
      <c r="J5229" s="7">
        <v>0.91666666666666663</v>
      </c>
      <c r="K5229" s="16" t="str" cm="1">
        <f t="array" ref="K52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29" s="7" t="str">
        <f t="shared" si="163"/>
        <v/>
      </c>
      <c r="M5229" s="2">
        <f>SUM(INDEX(ch_table[AAT],1):ch_table[[#This Row],[AAT]])</f>
        <v>10.081944444444474</v>
      </c>
    </row>
    <row r="5230" spans="1:13" x14ac:dyDescent="0.25">
      <c r="A5230">
        <v>334</v>
      </c>
      <c r="B5230" s="1">
        <v>43668</v>
      </c>
      <c r="C5230" s="7">
        <v>0.70694444444444449</v>
      </c>
      <c r="D5230" t="s">
        <v>25</v>
      </c>
      <c r="E5230" t="s">
        <v>3566</v>
      </c>
      <c r="G5230" s="2">
        <v>4.5138888888888888E-2</v>
      </c>
      <c r="H5230" s="15" t="str">
        <f t="shared" si="162"/>
        <v/>
      </c>
      <c r="I5230" s="2">
        <f>SUM(INDEX(ch_table[Duration],1):ch_table[[#This Row],[Duration]])</f>
        <v>113.03194444444493</v>
      </c>
      <c r="J5230" s="7">
        <v>0.91666666666666663</v>
      </c>
      <c r="K5230" s="16" t="str" cm="1">
        <f t="array" ref="K52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0" s="7" t="str">
        <f t="shared" si="163"/>
        <v/>
      </c>
      <c r="M5230" s="2">
        <f>SUM(INDEX(ch_table[AAT],1):ch_table[[#This Row],[AAT]])</f>
        <v>10.081944444444474</v>
      </c>
    </row>
    <row r="5231" spans="1:13" x14ac:dyDescent="0.25">
      <c r="A5231">
        <v>334</v>
      </c>
      <c r="B5231" s="1">
        <v>43668</v>
      </c>
      <c r="C5231" s="7">
        <v>0.75208333333333333</v>
      </c>
      <c r="D5231" t="s">
        <v>25</v>
      </c>
      <c r="E5231" t="s">
        <v>3567</v>
      </c>
      <c r="G5231" s="2">
        <v>2.6388888888888889E-2</v>
      </c>
      <c r="H5231" s="15" t="str">
        <f t="shared" si="162"/>
        <v/>
      </c>
      <c r="I5231" s="2">
        <f>SUM(INDEX(ch_table[Duration],1):ch_table[[#This Row],[Duration]])</f>
        <v>113.05833333333382</v>
      </c>
      <c r="J5231" s="7">
        <v>0.91666666666666663</v>
      </c>
      <c r="K5231" s="16" t="str" cm="1">
        <f t="array" ref="K52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1" s="7" t="str">
        <f t="shared" si="163"/>
        <v/>
      </c>
      <c r="M5231" s="2">
        <f>SUM(INDEX(ch_table[AAT],1):ch_table[[#This Row],[AAT]])</f>
        <v>10.081944444444474</v>
      </c>
    </row>
    <row r="5232" spans="1:13" x14ac:dyDescent="0.25">
      <c r="A5232">
        <v>334</v>
      </c>
      <c r="B5232" s="1">
        <v>43668</v>
      </c>
      <c r="C5232" s="7">
        <v>0.77847222222222223</v>
      </c>
      <c r="D5232" t="s">
        <v>25</v>
      </c>
      <c r="E5232" t="s">
        <v>3568</v>
      </c>
      <c r="G5232" s="2">
        <v>2.2916666666666669E-2</v>
      </c>
      <c r="H5232" s="15" t="str">
        <f t="shared" si="162"/>
        <v/>
      </c>
      <c r="I5232" s="2">
        <f>SUM(INDEX(ch_table[Duration],1):ch_table[[#This Row],[Duration]])</f>
        <v>113.08125000000048</v>
      </c>
      <c r="J5232" s="7">
        <v>0.91666666666666663</v>
      </c>
      <c r="K5232" s="16" t="str" cm="1">
        <f t="array" ref="K52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2" s="7" t="str">
        <f t="shared" si="163"/>
        <v/>
      </c>
      <c r="M5232" s="2">
        <f>SUM(INDEX(ch_table[AAT],1):ch_table[[#This Row],[AAT]])</f>
        <v>10.081944444444474</v>
      </c>
    </row>
    <row r="5233" spans="1:13" x14ac:dyDescent="0.25">
      <c r="A5233">
        <v>334</v>
      </c>
      <c r="B5233" s="1">
        <v>43668</v>
      </c>
      <c r="C5233" s="7">
        <v>0.80138888888888893</v>
      </c>
      <c r="D5233" t="s">
        <v>31</v>
      </c>
      <c r="E5233" t="s">
        <v>3569</v>
      </c>
      <c r="G5233" s="2">
        <v>1.3888888888888889E-3</v>
      </c>
      <c r="H5233" s="15" t="str">
        <f t="shared" si="162"/>
        <v/>
      </c>
      <c r="I5233" s="2">
        <f>SUM(INDEX(ch_table[Duration],1):ch_table[[#This Row],[Duration]])</f>
        <v>113.08263888888936</v>
      </c>
      <c r="J5233" s="7">
        <v>0.91666666666666663</v>
      </c>
      <c r="K5233" s="16" t="str" cm="1">
        <f t="array" ref="K52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3" s="7" t="str">
        <f t="shared" si="163"/>
        <v/>
      </c>
      <c r="M5233" s="2">
        <f>SUM(INDEX(ch_table[AAT],1):ch_table[[#This Row],[AAT]])</f>
        <v>10.081944444444474</v>
      </c>
    </row>
    <row r="5234" spans="1:13" x14ac:dyDescent="0.25">
      <c r="A5234">
        <v>334</v>
      </c>
      <c r="B5234" s="1">
        <v>43668</v>
      </c>
      <c r="C5234" s="7">
        <v>0.80277777777777781</v>
      </c>
      <c r="D5234" t="s">
        <v>102</v>
      </c>
      <c r="E5234" t="s">
        <v>3570</v>
      </c>
      <c r="G5234" s="2">
        <v>1.458333333333333E-2</v>
      </c>
      <c r="H5234" s="15" t="str">
        <f t="shared" si="162"/>
        <v/>
      </c>
      <c r="I5234" s="2">
        <f>SUM(INDEX(ch_table[Duration],1):ch_table[[#This Row],[Duration]])</f>
        <v>113.0972222222227</v>
      </c>
      <c r="J5234" s="7">
        <v>0.91666666666666663</v>
      </c>
      <c r="K5234" s="16" t="str" cm="1">
        <f t="array" ref="K52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4" s="7" t="str">
        <f t="shared" si="163"/>
        <v/>
      </c>
      <c r="M5234" s="2">
        <f>SUM(INDEX(ch_table[AAT],1):ch_table[[#This Row],[AAT]])</f>
        <v>10.081944444444474</v>
      </c>
    </row>
    <row r="5235" spans="1:13" x14ac:dyDescent="0.25">
      <c r="A5235">
        <v>334</v>
      </c>
      <c r="B5235" s="1">
        <v>43668</v>
      </c>
      <c r="C5235" s="7">
        <v>0.81736111111111109</v>
      </c>
      <c r="D5235" t="s">
        <v>163</v>
      </c>
      <c r="E5235" t="s">
        <v>3571</v>
      </c>
      <c r="G5235" s="2">
        <v>4.1666666666666666E-3</v>
      </c>
      <c r="H5235" s="15" t="str">
        <f t="shared" si="162"/>
        <v/>
      </c>
      <c r="I5235" s="2">
        <f>SUM(INDEX(ch_table[Duration],1):ch_table[[#This Row],[Duration]])</f>
        <v>113.10138888888936</v>
      </c>
      <c r="J5235" s="7">
        <v>0.91666666666666663</v>
      </c>
      <c r="K5235" s="16" t="str" cm="1">
        <f t="array" ref="K52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5" s="7" t="str">
        <f t="shared" si="163"/>
        <v/>
      </c>
      <c r="M5235" s="2">
        <f>SUM(INDEX(ch_table[AAT],1):ch_table[[#This Row],[AAT]])</f>
        <v>10.081944444444474</v>
      </c>
    </row>
    <row r="5236" spans="1:13" x14ac:dyDescent="0.25">
      <c r="A5236">
        <v>334</v>
      </c>
      <c r="B5236" s="1">
        <v>43668</v>
      </c>
      <c r="C5236" s="7">
        <v>0.82152777777777775</v>
      </c>
      <c r="D5236" t="s">
        <v>2381</v>
      </c>
      <c r="E5236" t="s">
        <v>3572</v>
      </c>
      <c r="F5236" t="s">
        <v>1724</v>
      </c>
      <c r="G5236" s="2">
        <v>6.9444444444444447E-4</v>
      </c>
      <c r="H5236" s="15" t="str">
        <f t="shared" si="162"/>
        <v/>
      </c>
      <c r="I5236" s="2">
        <f>SUM(INDEX(ch_table[Duration],1):ch_table[[#This Row],[Duration]])</f>
        <v>113.10208333333381</v>
      </c>
      <c r="J5236" s="7">
        <v>0.91666666666666663</v>
      </c>
      <c r="K5236" s="16" t="str" cm="1">
        <f t="array" ref="K52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6" s="7" t="str">
        <f t="shared" si="163"/>
        <v/>
      </c>
      <c r="M5236" s="2">
        <f>SUM(INDEX(ch_table[AAT],1):ch_table[[#This Row],[AAT]])</f>
        <v>10.081944444444474</v>
      </c>
    </row>
    <row r="5237" spans="1:13" x14ac:dyDescent="0.25">
      <c r="A5237">
        <v>334</v>
      </c>
      <c r="B5237" s="1">
        <v>43668</v>
      </c>
      <c r="C5237" s="7">
        <v>0.82222222222222219</v>
      </c>
      <c r="D5237" t="s">
        <v>2381</v>
      </c>
      <c r="E5237" t="s">
        <v>3573</v>
      </c>
      <c r="G5237" s="2">
        <v>6.9444444444444447E-4</v>
      </c>
      <c r="H5237" s="15" t="str">
        <f t="shared" si="162"/>
        <v/>
      </c>
      <c r="I5237" s="2">
        <f>SUM(INDEX(ch_table[Duration],1):ch_table[[#This Row],[Duration]])</f>
        <v>113.10277777777826</v>
      </c>
      <c r="J5237" s="7">
        <v>0.91666666666666663</v>
      </c>
      <c r="K5237" s="16" t="str" cm="1">
        <f t="array" ref="K52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7" s="7" t="str">
        <f t="shared" si="163"/>
        <v/>
      </c>
      <c r="M5237" s="2">
        <f>SUM(INDEX(ch_table[AAT],1):ch_table[[#This Row],[AAT]])</f>
        <v>10.081944444444474</v>
      </c>
    </row>
    <row r="5238" spans="1:13" x14ac:dyDescent="0.25">
      <c r="A5238">
        <v>334</v>
      </c>
      <c r="B5238" s="1">
        <v>43668</v>
      </c>
      <c r="C5238" s="7">
        <v>0.82291666666666663</v>
      </c>
      <c r="D5238" t="s">
        <v>31</v>
      </c>
      <c r="E5238" t="s">
        <v>3574</v>
      </c>
      <c r="G5238" s="2">
        <v>6.9444444444444447E-4</v>
      </c>
      <c r="H5238" s="15" t="str">
        <f t="shared" si="162"/>
        <v/>
      </c>
      <c r="I5238" s="2">
        <f>SUM(INDEX(ch_table[Duration],1):ch_table[[#This Row],[Duration]])</f>
        <v>113.10347222222271</v>
      </c>
      <c r="J5238" s="7">
        <v>0.91666666666666663</v>
      </c>
      <c r="K5238" s="16" t="str" cm="1">
        <f t="array" ref="K52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8" s="7" t="str">
        <f t="shared" si="163"/>
        <v/>
      </c>
      <c r="M5238" s="2">
        <f>SUM(INDEX(ch_table[AAT],1):ch_table[[#This Row],[AAT]])</f>
        <v>10.081944444444474</v>
      </c>
    </row>
    <row r="5239" spans="1:13" x14ac:dyDescent="0.25">
      <c r="A5239">
        <v>334</v>
      </c>
      <c r="B5239" s="1">
        <v>43668</v>
      </c>
      <c r="C5239" s="7">
        <v>0.82361111111111107</v>
      </c>
      <c r="D5239" t="s">
        <v>31</v>
      </c>
      <c r="E5239" t="s">
        <v>3575</v>
      </c>
      <c r="G5239" s="2">
        <v>6.9444444444444447E-4</v>
      </c>
      <c r="H5239" s="15" t="str">
        <f t="shared" si="162"/>
        <v/>
      </c>
      <c r="I5239" s="2">
        <f>SUM(INDEX(ch_table[Duration],1):ch_table[[#This Row],[Duration]])</f>
        <v>113.10416666666715</v>
      </c>
      <c r="J5239" s="7">
        <v>0.91666666666666663</v>
      </c>
      <c r="K5239" s="16" t="str" cm="1">
        <f t="array" ref="K52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39" s="7" t="str">
        <f t="shared" si="163"/>
        <v/>
      </c>
      <c r="M5239" s="2">
        <f>SUM(INDEX(ch_table[AAT],1):ch_table[[#This Row],[AAT]])</f>
        <v>10.081944444444474</v>
      </c>
    </row>
    <row r="5240" spans="1:13" x14ac:dyDescent="0.25">
      <c r="A5240">
        <v>334</v>
      </c>
      <c r="B5240" s="1">
        <v>43668</v>
      </c>
      <c r="C5240" s="7">
        <v>0.82430555555555551</v>
      </c>
      <c r="D5240" t="s">
        <v>23</v>
      </c>
      <c r="E5240" t="s">
        <v>3576</v>
      </c>
      <c r="G5240" s="2">
        <v>6.3888888888888884E-2</v>
      </c>
      <c r="H5240" s="15" t="str">
        <f t="shared" si="162"/>
        <v/>
      </c>
      <c r="I5240" s="2">
        <f>SUM(INDEX(ch_table[Duration],1):ch_table[[#This Row],[Duration]])</f>
        <v>113.16805555555604</v>
      </c>
      <c r="J5240" s="7">
        <v>0.91666666666666663</v>
      </c>
      <c r="K5240" s="16" t="str" cm="1">
        <f t="array" ref="K52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0" s="7" t="str">
        <f t="shared" si="163"/>
        <v/>
      </c>
      <c r="M5240" s="2">
        <f>SUM(INDEX(ch_table[AAT],1):ch_table[[#This Row],[AAT]])</f>
        <v>10.081944444444474</v>
      </c>
    </row>
    <row r="5241" spans="1:13" x14ac:dyDescent="0.25">
      <c r="A5241">
        <v>334</v>
      </c>
      <c r="B5241" s="1">
        <v>43668</v>
      </c>
      <c r="C5241" s="7">
        <v>0.8881944444444444</v>
      </c>
      <c r="D5241" t="s">
        <v>8</v>
      </c>
      <c r="H5241" s="15">
        <f t="shared" si="162"/>
        <v>0.28402777777777777</v>
      </c>
      <c r="I5241" s="2">
        <f>SUM(INDEX(ch_table[Duration],1):ch_table[[#This Row],[Duration]])</f>
        <v>113.16805555555604</v>
      </c>
      <c r="J5241" s="7">
        <v>0.91666666666666663</v>
      </c>
      <c r="K5241" s="16" t="str" cm="1">
        <f t="array" ref="K52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1" s="7">
        <f t="shared" si="163"/>
        <v>0</v>
      </c>
      <c r="M5241" s="2">
        <f>SUM(INDEX(ch_table[AAT],1):ch_table[[#This Row],[AAT]])</f>
        <v>10.081944444444474</v>
      </c>
    </row>
    <row r="5242" spans="1:13" x14ac:dyDescent="0.25">
      <c r="A5242">
        <v>335</v>
      </c>
      <c r="B5242" s="1">
        <v>43669</v>
      </c>
      <c r="C5242" s="7">
        <v>0.47916666666666669</v>
      </c>
      <c r="D5242" t="s">
        <v>13</v>
      </c>
      <c r="G5242" s="2">
        <v>2.7777777777777779E-3</v>
      </c>
      <c r="H5242" s="15" t="str">
        <f t="shared" si="162"/>
        <v/>
      </c>
      <c r="I5242" s="2">
        <f>SUM(INDEX(ch_table[Duration],1):ch_table[[#This Row],[Duration]])</f>
        <v>113.17083333333382</v>
      </c>
      <c r="J5242" s="7">
        <v>0.79166666666666663</v>
      </c>
      <c r="K5242" s="16" t="str" cm="1">
        <f t="array" ref="K52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2" s="7" t="str">
        <f t="shared" si="163"/>
        <v/>
      </c>
      <c r="M5242" s="2">
        <f>SUM(INDEX(ch_table[AAT],1):ch_table[[#This Row],[AAT]])</f>
        <v>10.081944444444474</v>
      </c>
    </row>
    <row r="5243" spans="1:13" x14ac:dyDescent="0.25">
      <c r="A5243">
        <v>335</v>
      </c>
      <c r="B5243" s="1">
        <v>43669</v>
      </c>
      <c r="C5243" s="7">
        <v>0.48194444444444451</v>
      </c>
      <c r="D5243" t="s">
        <v>52</v>
      </c>
      <c r="E5243" t="s">
        <v>833</v>
      </c>
      <c r="G5243" s="2">
        <v>3.4027777777777768E-2</v>
      </c>
      <c r="H5243" s="15" t="str">
        <f t="shared" si="162"/>
        <v/>
      </c>
      <c r="I5243" s="2">
        <f>SUM(INDEX(ch_table[Duration],1):ch_table[[#This Row],[Duration]])</f>
        <v>113.2048611111116</v>
      </c>
      <c r="J5243" s="7">
        <v>0.79166666666666663</v>
      </c>
      <c r="K5243" s="16" t="str" cm="1">
        <f t="array" ref="K52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3" s="7" t="str">
        <f t="shared" si="163"/>
        <v/>
      </c>
      <c r="M5243" s="2">
        <f>SUM(INDEX(ch_table[AAT],1):ch_table[[#This Row],[AAT]])</f>
        <v>10.081944444444474</v>
      </c>
    </row>
    <row r="5244" spans="1:13" x14ac:dyDescent="0.25">
      <c r="A5244">
        <v>335</v>
      </c>
      <c r="B5244" s="1">
        <v>43669</v>
      </c>
      <c r="C5244" s="7">
        <v>0.51597222222222228</v>
      </c>
      <c r="D5244" t="s">
        <v>54</v>
      </c>
      <c r="E5244" t="s">
        <v>833</v>
      </c>
      <c r="G5244" s="2">
        <v>1.111111111111111E-2</v>
      </c>
      <c r="H5244" s="15" t="str">
        <f t="shared" si="162"/>
        <v/>
      </c>
      <c r="I5244" s="2">
        <f>SUM(INDEX(ch_table[Duration],1):ch_table[[#This Row],[Duration]])</f>
        <v>113.2159722222227</v>
      </c>
      <c r="J5244" s="7">
        <v>0.79166666666666663</v>
      </c>
      <c r="K5244" s="16" t="str" cm="1">
        <f t="array" ref="K52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4" s="7" t="str">
        <f t="shared" si="163"/>
        <v/>
      </c>
      <c r="M5244" s="2">
        <f>SUM(INDEX(ch_table[AAT],1):ch_table[[#This Row],[AAT]])</f>
        <v>10.081944444444474</v>
      </c>
    </row>
    <row r="5245" spans="1:13" x14ac:dyDescent="0.25">
      <c r="A5245">
        <v>335</v>
      </c>
      <c r="B5245" s="1">
        <v>43669</v>
      </c>
      <c r="C5245" s="7">
        <v>0.52708333333333335</v>
      </c>
      <c r="D5245" t="s">
        <v>55</v>
      </c>
      <c r="E5245" t="s">
        <v>3577</v>
      </c>
      <c r="G5245" s="2">
        <v>1.458333333333333E-2</v>
      </c>
      <c r="H5245" s="15" t="str">
        <f t="shared" si="162"/>
        <v/>
      </c>
      <c r="I5245" s="2">
        <f>SUM(INDEX(ch_table[Duration],1):ch_table[[#This Row],[Duration]])</f>
        <v>113.23055555555604</v>
      </c>
      <c r="J5245" s="7">
        <v>0.79166666666666663</v>
      </c>
      <c r="K5245" s="16" t="str" cm="1">
        <f t="array" ref="K52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5" s="7" t="str">
        <f t="shared" si="163"/>
        <v/>
      </c>
      <c r="M5245" s="2">
        <f>SUM(INDEX(ch_table[AAT],1):ch_table[[#This Row],[AAT]])</f>
        <v>10.081944444444474</v>
      </c>
    </row>
    <row r="5246" spans="1:13" x14ac:dyDescent="0.25">
      <c r="A5246">
        <v>335</v>
      </c>
      <c r="B5246" s="1">
        <v>43669</v>
      </c>
      <c r="C5246" s="7">
        <v>0.54166666666666663</v>
      </c>
      <c r="D5246" t="s">
        <v>55</v>
      </c>
      <c r="E5246" t="s">
        <v>3578</v>
      </c>
      <c r="G5246" s="2">
        <v>1.666666666666667E-2</v>
      </c>
      <c r="H5246" s="15" t="str">
        <f t="shared" si="162"/>
        <v/>
      </c>
      <c r="I5246" s="2">
        <f>SUM(INDEX(ch_table[Duration],1):ch_table[[#This Row],[Duration]])</f>
        <v>113.2472222222227</v>
      </c>
      <c r="J5246" s="7">
        <v>0.79166666666666663</v>
      </c>
      <c r="K5246" s="16" t="str" cm="1">
        <f t="array" ref="K52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6" s="7" t="str">
        <f t="shared" si="163"/>
        <v/>
      </c>
      <c r="M5246" s="2">
        <f>SUM(INDEX(ch_table[AAT],1):ch_table[[#This Row],[AAT]])</f>
        <v>10.081944444444474</v>
      </c>
    </row>
    <row r="5247" spans="1:13" x14ac:dyDescent="0.25">
      <c r="A5247">
        <v>335</v>
      </c>
      <c r="B5247" s="1">
        <v>43669</v>
      </c>
      <c r="C5247" s="7">
        <v>0.55833333333333335</v>
      </c>
      <c r="D5247" t="s">
        <v>286</v>
      </c>
      <c r="E5247" t="s">
        <v>3579</v>
      </c>
      <c r="G5247" s="2">
        <v>7.6388888888888886E-3</v>
      </c>
      <c r="H5247" s="15" t="str">
        <f t="shared" si="162"/>
        <v/>
      </c>
      <c r="I5247" s="2">
        <f>SUM(INDEX(ch_table[Duration],1):ch_table[[#This Row],[Duration]])</f>
        <v>113.25486111111159</v>
      </c>
      <c r="J5247" s="7">
        <v>0.79166666666666663</v>
      </c>
      <c r="K5247" s="16" t="str" cm="1">
        <f t="array" ref="K52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7" s="7" t="str">
        <f t="shared" si="163"/>
        <v/>
      </c>
      <c r="M5247" s="2">
        <f>SUM(INDEX(ch_table[AAT],1):ch_table[[#This Row],[AAT]])</f>
        <v>10.081944444444474</v>
      </c>
    </row>
    <row r="5248" spans="1:13" x14ac:dyDescent="0.25">
      <c r="A5248">
        <v>335</v>
      </c>
      <c r="B5248" s="1">
        <v>43669</v>
      </c>
      <c r="C5248" s="7">
        <v>0.56597222222222221</v>
      </c>
      <c r="D5248" t="s">
        <v>679</v>
      </c>
      <c r="E5248" t="s">
        <v>3580</v>
      </c>
      <c r="F5248" t="s">
        <v>1724</v>
      </c>
      <c r="G5248" s="2">
        <v>1.388888888888889E-2</v>
      </c>
      <c r="H5248" s="15" t="str">
        <f t="shared" si="162"/>
        <v/>
      </c>
      <c r="I5248" s="2">
        <f>SUM(INDEX(ch_table[Duration],1):ch_table[[#This Row],[Duration]])</f>
        <v>113.26875000000048</v>
      </c>
      <c r="J5248" s="7">
        <v>0.79166666666666663</v>
      </c>
      <c r="K5248" s="16" t="str" cm="1">
        <f t="array" ref="K52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8" s="7" t="str">
        <f t="shared" si="163"/>
        <v/>
      </c>
      <c r="M5248" s="2">
        <f>SUM(INDEX(ch_table[AAT],1):ch_table[[#This Row],[AAT]])</f>
        <v>10.081944444444474</v>
      </c>
    </row>
    <row r="5249" spans="1:13" x14ac:dyDescent="0.25">
      <c r="A5249">
        <v>335</v>
      </c>
      <c r="B5249" s="1">
        <v>43669</v>
      </c>
      <c r="C5249" s="7">
        <v>0.57986111111111116</v>
      </c>
      <c r="D5249" t="s">
        <v>47</v>
      </c>
      <c r="E5249" t="s">
        <v>3581</v>
      </c>
      <c r="G5249" s="2">
        <v>5.5555555555555558E-3</v>
      </c>
      <c r="H5249" s="15" t="str">
        <f t="shared" si="162"/>
        <v/>
      </c>
      <c r="I5249" s="2">
        <f>SUM(INDEX(ch_table[Duration],1):ch_table[[#This Row],[Duration]])</f>
        <v>113.27430555555604</v>
      </c>
      <c r="J5249" s="7">
        <v>0.79166666666666663</v>
      </c>
      <c r="K5249" s="16" t="str" cm="1">
        <f t="array" ref="K52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49" s="7" t="str">
        <f t="shared" si="163"/>
        <v/>
      </c>
      <c r="M5249" s="2">
        <f>SUM(INDEX(ch_table[AAT],1):ch_table[[#This Row],[AAT]])</f>
        <v>10.081944444444474</v>
      </c>
    </row>
    <row r="5250" spans="1:13" x14ac:dyDescent="0.25">
      <c r="A5250">
        <v>335</v>
      </c>
      <c r="B5250" s="1">
        <v>43669</v>
      </c>
      <c r="C5250" s="7">
        <v>0.5854166666666667</v>
      </c>
      <c r="D5250" t="s">
        <v>679</v>
      </c>
      <c r="E5250" t="s">
        <v>3582</v>
      </c>
      <c r="G5250" s="2">
        <v>9.7222222222222224E-3</v>
      </c>
      <c r="H5250" s="15" t="str">
        <f t="shared" ref="H5250:H5313" si="164">IF(OR($D5250="House rose", $D5250="Session end"), SUMIF(A:A,A5250, G:G),"")</f>
        <v/>
      </c>
      <c r="I5250" s="2">
        <f>SUM(INDEX(ch_table[Duration],1):ch_table[[#This Row],[Duration]])</f>
        <v>113.28402777777826</v>
      </c>
      <c r="J5250" s="7">
        <v>0.79166666666666663</v>
      </c>
      <c r="K5250" s="16" t="str" cm="1">
        <f t="array" ref="K52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0" s="7" t="str">
        <f t="shared" ref="L5250:L5313" si="165">IF(OR(D5250="House rose",D5250="Session end"), SUMIF(A:A, A5250,K:K),"")</f>
        <v/>
      </c>
      <c r="M5250" s="2">
        <f>SUM(INDEX(ch_table[AAT],1):ch_table[[#This Row],[AAT]])</f>
        <v>10.081944444444474</v>
      </c>
    </row>
    <row r="5251" spans="1:13" x14ac:dyDescent="0.25">
      <c r="A5251">
        <v>335</v>
      </c>
      <c r="B5251" s="1">
        <v>43669</v>
      </c>
      <c r="C5251" s="7">
        <v>0.59513888888888888</v>
      </c>
      <c r="D5251" t="s">
        <v>104</v>
      </c>
      <c r="E5251" t="s">
        <v>3583</v>
      </c>
      <c r="G5251" s="2">
        <v>5.6944444444444443E-2</v>
      </c>
      <c r="H5251" s="15" t="str">
        <f t="shared" si="164"/>
        <v/>
      </c>
      <c r="I5251" s="2">
        <f>SUM(INDEX(ch_table[Duration],1):ch_table[[#This Row],[Duration]])</f>
        <v>113.3409722222227</v>
      </c>
      <c r="J5251" s="7">
        <v>0.79166666666666663</v>
      </c>
      <c r="K5251" s="16" t="str" cm="1">
        <f t="array" ref="K52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1" s="7" t="str">
        <f t="shared" si="165"/>
        <v/>
      </c>
      <c r="M5251" s="2">
        <f>SUM(INDEX(ch_table[AAT],1):ch_table[[#This Row],[AAT]])</f>
        <v>10.081944444444474</v>
      </c>
    </row>
    <row r="5252" spans="1:13" x14ac:dyDescent="0.25">
      <c r="A5252">
        <v>335</v>
      </c>
      <c r="B5252" s="1">
        <v>43669</v>
      </c>
      <c r="C5252" s="7">
        <v>0.65208333333333335</v>
      </c>
      <c r="D5252" t="s">
        <v>2381</v>
      </c>
      <c r="E5252" t="s">
        <v>3584</v>
      </c>
      <c r="G5252" s="2">
        <v>1.5277777777777781E-2</v>
      </c>
      <c r="H5252" s="15" t="str">
        <f t="shared" si="164"/>
        <v/>
      </c>
      <c r="I5252" s="2">
        <f>SUM(INDEX(ch_table[Duration],1):ch_table[[#This Row],[Duration]])</f>
        <v>113.35625000000049</v>
      </c>
      <c r="J5252" s="7">
        <v>0.79166666666666663</v>
      </c>
      <c r="K5252" s="16" t="str" cm="1">
        <f t="array" ref="K52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2" s="7" t="str">
        <f t="shared" si="165"/>
        <v/>
      </c>
      <c r="M5252" s="2">
        <f>SUM(INDEX(ch_table[AAT],1):ch_table[[#This Row],[AAT]])</f>
        <v>10.081944444444474</v>
      </c>
    </row>
    <row r="5253" spans="1:13" x14ac:dyDescent="0.25">
      <c r="A5253">
        <v>335</v>
      </c>
      <c r="B5253" s="1">
        <v>43669</v>
      </c>
      <c r="C5253" s="7">
        <v>0.66736111111111107</v>
      </c>
      <c r="D5253" t="s">
        <v>2381</v>
      </c>
      <c r="E5253" t="s">
        <v>3585</v>
      </c>
      <c r="G5253" s="2">
        <v>1.3888888888888889E-3</v>
      </c>
      <c r="H5253" s="15" t="str">
        <f t="shared" si="164"/>
        <v/>
      </c>
      <c r="I5253" s="2">
        <f>SUM(INDEX(ch_table[Duration],1):ch_table[[#This Row],[Duration]])</f>
        <v>113.35763888888937</v>
      </c>
      <c r="J5253" s="7">
        <v>0.79166666666666663</v>
      </c>
      <c r="K5253" s="16" t="str" cm="1">
        <f t="array" ref="K52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3" s="7" t="str">
        <f t="shared" si="165"/>
        <v/>
      </c>
      <c r="M5253" s="2">
        <f>SUM(INDEX(ch_table[AAT],1):ch_table[[#This Row],[AAT]])</f>
        <v>10.081944444444474</v>
      </c>
    </row>
    <row r="5254" spans="1:13" x14ac:dyDescent="0.25">
      <c r="A5254">
        <v>335</v>
      </c>
      <c r="B5254" s="1">
        <v>43669</v>
      </c>
      <c r="C5254" s="7">
        <v>0.66874999999999996</v>
      </c>
      <c r="D5254" t="s">
        <v>23</v>
      </c>
      <c r="E5254" t="s">
        <v>3586</v>
      </c>
      <c r="G5254" s="2">
        <v>2.2916666666666669E-2</v>
      </c>
      <c r="H5254" s="15" t="str">
        <f t="shared" si="164"/>
        <v/>
      </c>
      <c r="I5254" s="2">
        <f>SUM(INDEX(ch_table[Duration],1):ch_table[[#This Row],[Duration]])</f>
        <v>113.38055555555603</v>
      </c>
      <c r="J5254" s="7">
        <v>0.79166666666666663</v>
      </c>
      <c r="K5254" s="16" t="str" cm="1">
        <f t="array" ref="K52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4" s="7" t="str">
        <f t="shared" si="165"/>
        <v/>
      </c>
      <c r="M5254" s="2">
        <f>SUM(INDEX(ch_table[AAT],1):ch_table[[#This Row],[AAT]])</f>
        <v>10.081944444444474</v>
      </c>
    </row>
    <row r="5255" spans="1:13" x14ac:dyDescent="0.25">
      <c r="A5255">
        <v>335</v>
      </c>
      <c r="B5255" s="1">
        <v>43669</v>
      </c>
      <c r="C5255" s="7">
        <v>0.69166666666666665</v>
      </c>
      <c r="D5255" t="s">
        <v>8</v>
      </c>
      <c r="H5255" s="15">
        <f t="shared" si="164"/>
        <v>0.21249999999999997</v>
      </c>
      <c r="I5255" s="2">
        <f>SUM(INDEX(ch_table[Duration],1):ch_table[[#This Row],[Duration]])</f>
        <v>113.38055555555603</v>
      </c>
      <c r="J5255" s="7">
        <v>0.79166666666666663</v>
      </c>
      <c r="K5255" s="16" t="str" cm="1">
        <f t="array" ref="K52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5" s="7">
        <f t="shared" si="165"/>
        <v>0</v>
      </c>
      <c r="M5255" s="2">
        <f>SUM(INDEX(ch_table[AAT],1):ch_table[[#This Row],[AAT]])</f>
        <v>10.081944444444474</v>
      </c>
    </row>
    <row r="5256" spans="1:13" x14ac:dyDescent="0.25">
      <c r="A5256">
        <v>336</v>
      </c>
      <c r="B5256" s="1">
        <v>43670</v>
      </c>
      <c r="C5256" s="7">
        <v>0.47916666666666669</v>
      </c>
      <c r="D5256" t="s">
        <v>13</v>
      </c>
      <c r="G5256" s="2">
        <v>3.472222222222222E-3</v>
      </c>
      <c r="H5256" s="15" t="str">
        <f t="shared" si="164"/>
        <v/>
      </c>
      <c r="I5256" s="2">
        <f>SUM(INDEX(ch_table[Duration],1):ch_table[[#This Row],[Duration]])</f>
        <v>113.38402777777826</v>
      </c>
      <c r="J5256" s="7">
        <v>0.79166666666666663</v>
      </c>
      <c r="K5256" s="16" t="str" cm="1">
        <f t="array" ref="K52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6" s="7" t="str">
        <f t="shared" si="165"/>
        <v/>
      </c>
      <c r="M5256" s="2">
        <f>SUM(INDEX(ch_table[AAT],1):ch_table[[#This Row],[AAT]])</f>
        <v>10.081944444444474</v>
      </c>
    </row>
    <row r="5257" spans="1:13" x14ac:dyDescent="0.25">
      <c r="A5257">
        <v>336</v>
      </c>
      <c r="B5257" s="1">
        <v>43670</v>
      </c>
      <c r="C5257" s="7">
        <v>0.4826388888888889</v>
      </c>
      <c r="D5257" t="s">
        <v>52</v>
      </c>
      <c r="E5257" t="s">
        <v>415</v>
      </c>
      <c r="G5257" s="2">
        <v>1.7361111111111108E-2</v>
      </c>
      <c r="H5257" s="15" t="str">
        <f t="shared" si="164"/>
        <v/>
      </c>
      <c r="I5257" s="2">
        <f>SUM(INDEX(ch_table[Duration],1):ch_table[[#This Row],[Duration]])</f>
        <v>113.40138888888937</v>
      </c>
      <c r="J5257" s="7">
        <v>0.79166666666666663</v>
      </c>
      <c r="K5257" s="16" t="str" cm="1">
        <f t="array" ref="K52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7" s="7" t="str">
        <f t="shared" si="165"/>
        <v/>
      </c>
      <c r="M5257" s="2">
        <f>SUM(INDEX(ch_table[AAT],1):ch_table[[#This Row],[AAT]])</f>
        <v>10.081944444444474</v>
      </c>
    </row>
    <row r="5258" spans="1:13" x14ac:dyDescent="0.25">
      <c r="A5258">
        <v>336</v>
      </c>
      <c r="B5258" s="1">
        <v>43670</v>
      </c>
      <c r="C5258" s="7">
        <v>0.5</v>
      </c>
      <c r="D5258" t="s">
        <v>52</v>
      </c>
      <c r="E5258" t="s">
        <v>111</v>
      </c>
      <c r="G5258" s="2">
        <v>4.5138888888888888E-2</v>
      </c>
      <c r="H5258" s="15" t="str">
        <f t="shared" si="164"/>
        <v/>
      </c>
      <c r="I5258" s="2">
        <f>SUM(INDEX(ch_table[Duration],1):ch_table[[#This Row],[Duration]])</f>
        <v>113.44652777777826</v>
      </c>
      <c r="J5258" s="7">
        <v>0.79166666666666663</v>
      </c>
      <c r="K5258" s="16" t="str" cm="1">
        <f t="array" ref="K52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8" s="7" t="str">
        <f t="shared" si="165"/>
        <v/>
      </c>
      <c r="M5258" s="2">
        <f>SUM(INDEX(ch_table[AAT],1):ch_table[[#This Row],[AAT]])</f>
        <v>10.081944444444474</v>
      </c>
    </row>
    <row r="5259" spans="1:13" x14ac:dyDescent="0.25">
      <c r="A5259">
        <v>336</v>
      </c>
      <c r="B5259" s="1">
        <v>43670</v>
      </c>
      <c r="C5259" s="7">
        <v>0.54513888888888884</v>
      </c>
      <c r="D5259" t="s">
        <v>55</v>
      </c>
      <c r="E5259" t="s">
        <v>3587</v>
      </c>
      <c r="G5259" s="2">
        <v>3.4722222222222217E-2</v>
      </c>
      <c r="H5259" s="15" t="str">
        <f t="shared" si="164"/>
        <v/>
      </c>
      <c r="I5259" s="2">
        <f>SUM(INDEX(ch_table[Duration],1):ch_table[[#This Row],[Duration]])</f>
        <v>113.48125000000049</v>
      </c>
      <c r="J5259" s="7">
        <v>0.79166666666666663</v>
      </c>
      <c r="K5259" s="16" t="str" cm="1">
        <f t="array" ref="K52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59" s="7" t="str">
        <f t="shared" si="165"/>
        <v/>
      </c>
      <c r="M5259" s="2">
        <f>SUM(INDEX(ch_table[AAT],1):ch_table[[#This Row],[AAT]])</f>
        <v>10.081944444444474</v>
      </c>
    </row>
    <row r="5260" spans="1:13" x14ac:dyDescent="0.25">
      <c r="A5260">
        <v>336</v>
      </c>
      <c r="B5260" s="1">
        <v>43670</v>
      </c>
      <c r="C5260" s="7">
        <v>0.57986111111111116</v>
      </c>
      <c r="D5260" t="s">
        <v>55</v>
      </c>
      <c r="E5260" t="s">
        <v>3588</v>
      </c>
      <c r="G5260" s="2">
        <v>1.8749999999999999E-2</v>
      </c>
      <c r="H5260" s="15" t="str">
        <f t="shared" si="164"/>
        <v/>
      </c>
      <c r="I5260" s="2">
        <f>SUM(INDEX(ch_table[Duration],1):ch_table[[#This Row],[Duration]])</f>
        <v>113.50000000000048</v>
      </c>
      <c r="J5260" s="7">
        <v>0.79166666666666663</v>
      </c>
      <c r="K5260" s="16" t="str" cm="1">
        <f t="array" ref="K52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0" s="7" t="str">
        <f t="shared" si="165"/>
        <v/>
      </c>
      <c r="M5260" s="2">
        <f>SUM(INDEX(ch_table[AAT],1):ch_table[[#This Row],[AAT]])</f>
        <v>10.081944444444474</v>
      </c>
    </row>
    <row r="5261" spans="1:13" x14ac:dyDescent="0.25">
      <c r="A5261">
        <v>336</v>
      </c>
      <c r="B5261" s="1">
        <v>43670</v>
      </c>
      <c r="C5261" s="7">
        <v>0.59861111111111109</v>
      </c>
      <c r="D5261" t="s">
        <v>55</v>
      </c>
      <c r="E5261" t="s">
        <v>3589</v>
      </c>
      <c r="G5261" s="2">
        <v>2.222222222222222E-2</v>
      </c>
      <c r="H5261" s="15" t="str">
        <f t="shared" si="164"/>
        <v/>
      </c>
      <c r="I5261" s="2">
        <f>SUM(INDEX(ch_table[Duration],1):ch_table[[#This Row],[Duration]])</f>
        <v>113.52222222222271</v>
      </c>
      <c r="J5261" s="7">
        <v>0.79166666666666663</v>
      </c>
      <c r="K5261" s="16" t="str" cm="1">
        <f t="array" ref="K52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1" s="7" t="str">
        <f t="shared" si="165"/>
        <v/>
      </c>
      <c r="M5261" s="2">
        <f>SUM(INDEX(ch_table[AAT],1):ch_table[[#This Row],[AAT]])</f>
        <v>10.081944444444474</v>
      </c>
    </row>
    <row r="5262" spans="1:13" x14ac:dyDescent="0.25">
      <c r="A5262">
        <v>336</v>
      </c>
      <c r="B5262" s="1">
        <v>43670</v>
      </c>
      <c r="C5262" s="7">
        <v>0.62083333333333335</v>
      </c>
      <c r="D5262" t="s">
        <v>55</v>
      </c>
      <c r="E5262" t="s">
        <v>3590</v>
      </c>
      <c r="G5262" s="2">
        <v>1.9444444444444441E-2</v>
      </c>
      <c r="H5262" s="15" t="str">
        <f t="shared" si="164"/>
        <v/>
      </c>
      <c r="I5262" s="2">
        <f>SUM(INDEX(ch_table[Duration],1):ch_table[[#This Row],[Duration]])</f>
        <v>113.54166666666715</v>
      </c>
      <c r="J5262" s="7">
        <v>0.79166666666666663</v>
      </c>
      <c r="K5262" s="16" t="str" cm="1">
        <f t="array" ref="K52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2" s="7" t="str">
        <f t="shared" si="165"/>
        <v/>
      </c>
      <c r="M5262" s="2">
        <f>SUM(INDEX(ch_table[AAT],1):ch_table[[#This Row],[AAT]])</f>
        <v>10.081944444444474</v>
      </c>
    </row>
    <row r="5263" spans="1:13" x14ac:dyDescent="0.25">
      <c r="A5263">
        <v>336</v>
      </c>
      <c r="B5263" s="1">
        <v>43670</v>
      </c>
      <c r="C5263" s="7">
        <v>0.64027777777777772</v>
      </c>
      <c r="D5263" t="s">
        <v>31</v>
      </c>
      <c r="E5263" t="s">
        <v>3591</v>
      </c>
      <c r="G5263" s="2">
        <v>2.0833333333333329E-3</v>
      </c>
      <c r="H5263" s="15" t="str">
        <f t="shared" si="164"/>
        <v/>
      </c>
      <c r="I5263" s="2">
        <f>SUM(INDEX(ch_table[Duration],1):ch_table[[#This Row],[Duration]])</f>
        <v>113.54375000000049</v>
      </c>
      <c r="J5263" s="7">
        <v>0.79166666666666663</v>
      </c>
      <c r="K5263" s="16" t="str" cm="1">
        <f t="array" ref="K52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3" s="7" t="str">
        <f t="shared" si="165"/>
        <v/>
      </c>
      <c r="M5263" s="2">
        <f>SUM(INDEX(ch_table[AAT],1):ch_table[[#This Row],[AAT]])</f>
        <v>10.081944444444474</v>
      </c>
    </row>
    <row r="5264" spans="1:13" x14ac:dyDescent="0.25">
      <c r="A5264">
        <v>336</v>
      </c>
      <c r="B5264" s="1">
        <v>43670</v>
      </c>
      <c r="C5264" s="7">
        <v>0.64236111111111116</v>
      </c>
      <c r="D5264" t="s">
        <v>286</v>
      </c>
      <c r="E5264" t="s">
        <v>3592</v>
      </c>
      <c r="G5264" s="2">
        <v>6.9444444444444441E-3</v>
      </c>
      <c r="H5264" s="15" t="str">
        <f t="shared" si="164"/>
        <v/>
      </c>
      <c r="I5264" s="2">
        <f>SUM(INDEX(ch_table[Duration],1):ch_table[[#This Row],[Duration]])</f>
        <v>113.55069444444493</v>
      </c>
      <c r="J5264" s="7">
        <v>0.79166666666666663</v>
      </c>
      <c r="K5264" s="16" t="str" cm="1">
        <f t="array" ref="K52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4" s="7" t="str">
        <f t="shared" si="165"/>
        <v/>
      </c>
      <c r="M5264" s="2">
        <f>SUM(INDEX(ch_table[AAT],1):ch_table[[#This Row],[AAT]])</f>
        <v>10.081944444444474</v>
      </c>
    </row>
    <row r="5265" spans="1:13" x14ac:dyDescent="0.25">
      <c r="A5265">
        <v>336</v>
      </c>
      <c r="B5265" s="1">
        <v>43670</v>
      </c>
      <c r="C5265" s="7">
        <v>0.64930555555555558</v>
      </c>
      <c r="D5265" t="s">
        <v>3297</v>
      </c>
      <c r="E5265" t="s">
        <v>3593</v>
      </c>
      <c r="G5265" s="2">
        <v>2.222222222222222E-2</v>
      </c>
      <c r="H5265" s="15" t="str">
        <f t="shared" si="164"/>
        <v/>
      </c>
      <c r="I5265" s="2">
        <f>SUM(INDEX(ch_table[Duration],1):ch_table[[#This Row],[Duration]])</f>
        <v>113.57291666666715</v>
      </c>
      <c r="J5265" s="7">
        <v>0.79166666666666663</v>
      </c>
      <c r="K5265" s="16" t="str" cm="1">
        <f t="array" ref="K52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5" s="7" t="str">
        <f t="shared" si="165"/>
        <v/>
      </c>
      <c r="M5265" s="2">
        <f>SUM(INDEX(ch_table[AAT],1):ch_table[[#This Row],[AAT]])</f>
        <v>10.081944444444474</v>
      </c>
    </row>
    <row r="5266" spans="1:13" x14ac:dyDescent="0.25">
      <c r="A5266">
        <v>336</v>
      </c>
      <c r="B5266" s="1">
        <v>43670</v>
      </c>
      <c r="C5266" s="7">
        <v>0.67152777777777772</v>
      </c>
      <c r="D5266" t="s">
        <v>161</v>
      </c>
      <c r="E5266" t="s">
        <v>3593</v>
      </c>
      <c r="G5266" s="2">
        <v>1.041666666666667E-2</v>
      </c>
      <c r="H5266" s="15" t="str">
        <f t="shared" si="164"/>
        <v/>
      </c>
      <c r="I5266" s="2">
        <f>SUM(INDEX(ch_table[Duration],1):ch_table[[#This Row],[Duration]])</f>
        <v>113.58333333333383</v>
      </c>
      <c r="J5266" s="7">
        <v>0.79166666666666663</v>
      </c>
      <c r="K5266" s="16" t="str" cm="1">
        <f t="array" ref="K52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6" s="7" t="str">
        <f t="shared" si="165"/>
        <v/>
      </c>
      <c r="M5266" s="2">
        <f>SUM(INDEX(ch_table[AAT],1):ch_table[[#This Row],[AAT]])</f>
        <v>10.081944444444474</v>
      </c>
    </row>
    <row r="5267" spans="1:13" x14ac:dyDescent="0.25">
      <c r="A5267">
        <v>336</v>
      </c>
      <c r="B5267" s="1">
        <v>43670</v>
      </c>
      <c r="C5267" s="7">
        <v>0.68194444444444446</v>
      </c>
      <c r="D5267" t="s">
        <v>3297</v>
      </c>
      <c r="E5267" t="s">
        <v>3593</v>
      </c>
      <c r="G5267" s="2">
        <v>1.3888888888888889E-3</v>
      </c>
      <c r="H5267" s="15" t="str">
        <f t="shared" si="164"/>
        <v/>
      </c>
      <c r="I5267" s="2">
        <f>SUM(INDEX(ch_table[Duration],1):ch_table[[#This Row],[Duration]])</f>
        <v>113.58472222222271</v>
      </c>
      <c r="J5267" s="7">
        <v>0.79166666666666663</v>
      </c>
      <c r="K5267" s="16" t="str" cm="1">
        <f t="array" ref="K52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7" s="7" t="str">
        <f t="shared" si="165"/>
        <v/>
      </c>
      <c r="M5267" s="2">
        <f>SUM(INDEX(ch_table[AAT],1):ch_table[[#This Row],[AAT]])</f>
        <v>10.081944444444474</v>
      </c>
    </row>
    <row r="5268" spans="1:13" x14ac:dyDescent="0.25">
      <c r="A5268">
        <v>336</v>
      </c>
      <c r="B5268" s="1">
        <v>43670</v>
      </c>
      <c r="C5268" s="7">
        <v>0.68333333333333335</v>
      </c>
      <c r="D5268" t="s">
        <v>163</v>
      </c>
      <c r="E5268" t="s">
        <v>3593</v>
      </c>
      <c r="G5268" s="2">
        <v>5.5555555555555558E-3</v>
      </c>
      <c r="H5268" s="15" t="str">
        <f t="shared" si="164"/>
        <v/>
      </c>
      <c r="I5268" s="2">
        <f>SUM(INDEX(ch_table[Duration],1):ch_table[[#This Row],[Duration]])</f>
        <v>113.59027777777827</v>
      </c>
      <c r="J5268" s="7">
        <v>0.79166666666666663</v>
      </c>
      <c r="K5268" s="16" t="str" cm="1">
        <f t="array" ref="K52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8" s="7" t="str">
        <f t="shared" si="165"/>
        <v/>
      </c>
      <c r="M5268" s="2">
        <f>SUM(INDEX(ch_table[AAT],1):ch_table[[#This Row],[AAT]])</f>
        <v>10.081944444444474</v>
      </c>
    </row>
    <row r="5269" spans="1:13" x14ac:dyDescent="0.25">
      <c r="A5269">
        <v>336</v>
      </c>
      <c r="B5269" s="1">
        <v>43670</v>
      </c>
      <c r="C5269" s="7">
        <v>0.68888888888888888</v>
      </c>
      <c r="D5269" t="s">
        <v>104</v>
      </c>
      <c r="E5269" t="s">
        <v>3594</v>
      </c>
      <c r="G5269" s="2">
        <v>8.5416666666666669E-2</v>
      </c>
      <c r="H5269" s="15" t="str">
        <f t="shared" si="164"/>
        <v/>
      </c>
      <c r="I5269" s="2">
        <f>SUM(INDEX(ch_table[Duration],1):ch_table[[#This Row],[Duration]])</f>
        <v>113.67569444444493</v>
      </c>
      <c r="J5269" s="7">
        <v>0.79166666666666663</v>
      </c>
      <c r="K5269" s="16" t="str" cm="1">
        <f t="array" ref="K52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69" s="7" t="str">
        <f t="shared" si="165"/>
        <v/>
      </c>
      <c r="M5269" s="2">
        <f>SUM(INDEX(ch_table[AAT],1):ch_table[[#This Row],[AAT]])</f>
        <v>10.081944444444474</v>
      </c>
    </row>
    <row r="5270" spans="1:13" x14ac:dyDescent="0.25">
      <c r="A5270">
        <v>336</v>
      </c>
      <c r="B5270" s="1">
        <v>43670</v>
      </c>
      <c r="C5270" s="7">
        <v>0.77430555555555558</v>
      </c>
      <c r="D5270" t="s">
        <v>2381</v>
      </c>
      <c r="E5270" t="s">
        <v>3595</v>
      </c>
      <c r="G5270" s="2">
        <v>1.3888888888888889E-3</v>
      </c>
      <c r="H5270" s="15" t="str">
        <f t="shared" si="164"/>
        <v/>
      </c>
      <c r="I5270" s="2">
        <f>SUM(INDEX(ch_table[Duration],1):ch_table[[#This Row],[Duration]])</f>
        <v>113.67708333333381</v>
      </c>
      <c r="J5270" s="7">
        <v>0.79166666666666663</v>
      </c>
      <c r="K5270" s="16" t="str" cm="1">
        <f t="array" ref="K52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0" s="7" t="str">
        <f t="shared" si="165"/>
        <v/>
      </c>
      <c r="M5270" s="2">
        <f>SUM(INDEX(ch_table[AAT],1):ch_table[[#This Row],[AAT]])</f>
        <v>10.081944444444474</v>
      </c>
    </row>
    <row r="5271" spans="1:13" x14ac:dyDescent="0.25">
      <c r="A5271">
        <v>336</v>
      </c>
      <c r="B5271" s="1">
        <v>43670</v>
      </c>
      <c r="C5271" s="7">
        <v>0.77569444444444446</v>
      </c>
      <c r="D5271" t="s">
        <v>2381</v>
      </c>
      <c r="E5271" t="s">
        <v>3596</v>
      </c>
      <c r="G5271" s="2">
        <v>1.3888888888888889E-3</v>
      </c>
      <c r="H5271" s="15" t="str">
        <f t="shared" si="164"/>
        <v/>
      </c>
      <c r="I5271" s="2">
        <f>SUM(INDEX(ch_table[Duration],1):ch_table[[#This Row],[Duration]])</f>
        <v>113.67847222222269</v>
      </c>
      <c r="J5271" s="7">
        <v>0.79166666666666663</v>
      </c>
      <c r="K5271" s="16" t="str" cm="1">
        <f t="array" ref="K52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1" s="7" t="str">
        <f t="shared" si="165"/>
        <v/>
      </c>
      <c r="M5271" s="2">
        <f>SUM(INDEX(ch_table[AAT],1):ch_table[[#This Row],[AAT]])</f>
        <v>10.081944444444474</v>
      </c>
    </row>
    <row r="5272" spans="1:13" x14ac:dyDescent="0.25">
      <c r="A5272">
        <v>336</v>
      </c>
      <c r="B5272" s="1">
        <v>43670</v>
      </c>
      <c r="C5272" s="7">
        <v>0.77708333333333335</v>
      </c>
      <c r="D5272" t="s">
        <v>2381</v>
      </c>
      <c r="E5272" t="s">
        <v>3597</v>
      </c>
      <c r="G5272" s="2">
        <v>6.9444444444444447E-4</v>
      </c>
      <c r="H5272" s="15" t="str">
        <f t="shared" si="164"/>
        <v/>
      </c>
      <c r="I5272" s="2">
        <f>SUM(INDEX(ch_table[Duration],1):ch_table[[#This Row],[Duration]])</f>
        <v>113.67916666666714</v>
      </c>
      <c r="J5272" s="7">
        <v>0.79166666666666663</v>
      </c>
      <c r="K5272" s="16" t="str" cm="1">
        <f t="array" ref="K52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2" s="7" t="str">
        <f t="shared" si="165"/>
        <v/>
      </c>
      <c r="M5272" s="2">
        <f>SUM(INDEX(ch_table[AAT],1):ch_table[[#This Row],[AAT]])</f>
        <v>10.081944444444474</v>
      </c>
    </row>
    <row r="5273" spans="1:13" x14ac:dyDescent="0.25">
      <c r="A5273">
        <v>336</v>
      </c>
      <c r="B5273" s="1">
        <v>43670</v>
      </c>
      <c r="C5273" s="7">
        <v>0.77777777777777779</v>
      </c>
      <c r="D5273" t="s">
        <v>2381</v>
      </c>
      <c r="E5273" t="s">
        <v>3598</v>
      </c>
      <c r="G5273" s="2">
        <v>1.3888888888888889E-3</v>
      </c>
      <c r="H5273" s="15" t="str">
        <f t="shared" si="164"/>
        <v/>
      </c>
      <c r="I5273" s="2">
        <f>SUM(INDEX(ch_table[Duration],1):ch_table[[#This Row],[Duration]])</f>
        <v>113.68055555555603</v>
      </c>
      <c r="J5273" s="7">
        <v>0.79166666666666663</v>
      </c>
      <c r="K5273" s="16" t="str" cm="1">
        <f t="array" ref="K52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3" s="7" t="str">
        <f t="shared" si="165"/>
        <v/>
      </c>
      <c r="M5273" s="2">
        <f>SUM(INDEX(ch_table[AAT],1):ch_table[[#This Row],[AAT]])</f>
        <v>10.081944444444474</v>
      </c>
    </row>
    <row r="5274" spans="1:13" x14ac:dyDescent="0.25">
      <c r="A5274">
        <v>336</v>
      </c>
      <c r="B5274" s="1">
        <v>43670</v>
      </c>
      <c r="C5274" s="7">
        <v>0.77916666666666667</v>
      </c>
      <c r="D5274" t="s">
        <v>2381</v>
      </c>
      <c r="E5274" t="s">
        <v>3599</v>
      </c>
      <c r="G5274" s="2">
        <v>6.9444444444444447E-4</v>
      </c>
      <c r="H5274" s="15" t="str">
        <f t="shared" si="164"/>
        <v/>
      </c>
      <c r="I5274" s="2">
        <f>SUM(INDEX(ch_table[Duration],1):ch_table[[#This Row],[Duration]])</f>
        <v>113.68125000000047</v>
      </c>
      <c r="J5274" s="7">
        <v>0.79166666666666663</v>
      </c>
      <c r="K5274" s="16" t="str" cm="1">
        <f t="array" ref="K52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4" s="7" t="str">
        <f t="shared" si="165"/>
        <v/>
      </c>
      <c r="M5274" s="2">
        <f>SUM(INDEX(ch_table[AAT],1):ch_table[[#This Row],[AAT]])</f>
        <v>10.081944444444474</v>
      </c>
    </row>
    <row r="5275" spans="1:13" x14ac:dyDescent="0.25">
      <c r="A5275">
        <v>336</v>
      </c>
      <c r="B5275" s="1">
        <v>43670</v>
      </c>
      <c r="C5275" s="7">
        <v>0.77986111111111112</v>
      </c>
      <c r="D5275" t="s">
        <v>2381</v>
      </c>
      <c r="E5275" t="s">
        <v>3600</v>
      </c>
      <c r="G5275" s="2">
        <v>1.3888888888888889E-3</v>
      </c>
      <c r="H5275" s="15" t="str">
        <f t="shared" si="164"/>
        <v/>
      </c>
      <c r="I5275" s="2">
        <f>SUM(INDEX(ch_table[Duration],1):ch_table[[#This Row],[Duration]])</f>
        <v>113.68263888888936</v>
      </c>
      <c r="J5275" s="7">
        <v>0.79166666666666663</v>
      </c>
      <c r="K5275" s="16" t="str" cm="1">
        <f t="array" ref="K52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5" s="7" t="str">
        <f t="shared" si="165"/>
        <v/>
      </c>
      <c r="M5275" s="2">
        <f>SUM(INDEX(ch_table[AAT],1):ch_table[[#This Row],[AAT]])</f>
        <v>10.081944444444474</v>
      </c>
    </row>
    <row r="5276" spans="1:13" x14ac:dyDescent="0.25">
      <c r="A5276">
        <v>336</v>
      </c>
      <c r="B5276" s="1">
        <v>43670</v>
      </c>
      <c r="C5276" s="7">
        <v>0.78125</v>
      </c>
      <c r="D5276" t="s">
        <v>2381</v>
      </c>
      <c r="E5276" t="s">
        <v>3601</v>
      </c>
      <c r="G5276" s="2">
        <v>6.9444444444444447E-4</v>
      </c>
      <c r="H5276" s="15" t="str">
        <f t="shared" si="164"/>
        <v/>
      </c>
      <c r="I5276" s="2">
        <f>SUM(INDEX(ch_table[Duration],1):ch_table[[#This Row],[Duration]])</f>
        <v>113.68333333333381</v>
      </c>
      <c r="J5276" s="7">
        <v>0.79166666666666663</v>
      </c>
      <c r="K5276" s="16" t="str" cm="1">
        <f t="array" ref="K52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6" s="7" t="str">
        <f t="shared" si="165"/>
        <v/>
      </c>
      <c r="M5276" s="2">
        <f>SUM(INDEX(ch_table[AAT],1):ch_table[[#This Row],[AAT]])</f>
        <v>10.081944444444474</v>
      </c>
    </row>
    <row r="5277" spans="1:13" x14ac:dyDescent="0.25">
      <c r="A5277">
        <v>336</v>
      </c>
      <c r="B5277" s="1">
        <v>43670</v>
      </c>
      <c r="C5277" s="7">
        <v>0.78194444444444444</v>
      </c>
      <c r="D5277" t="s">
        <v>23</v>
      </c>
      <c r="E5277" t="s">
        <v>3602</v>
      </c>
      <c r="G5277" s="2">
        <v>1.805555555555555E-2</v>
      </c>
      <c r="H5277" s="15" t="str">
        <f t="shared" si="164"/>
        <v/>
      </c>
      <c r="I5277" s="2">
        <f>SUM(INDEX(ch_table[Duration],1):ch_table[[#This Row],[Duration]])</f>
        <v>113.70138888888935</v>
      </c>
      <c r="J5277" s="7">
        <v>0.79166666666666663</v>
      </c>
      <c r="K5277" s="16" cm="1">
        <f t="array" ref="K52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8.3333333333334147E-3</v>
      </c>
      <c r="L5277" s="7" t="str">
        <f t="shared" si="165"/>
        <v/>
      </c>
      <c r="M5277" s="2">
        <f>SUM(INDEX(ch_table[AAT],1):ch_table[[#This Row],[AAT]])</f>
        <v>10.090277777777807</v>
      </c>
    </row>
    <row r="5278" spans="1:13" x14ac:dyDescent="0.25">
      <c r="A5278">
        <v>336</v>
      </c>
      <c r="B5278" s="1">
        <v>43670</v>
      </c>
      <c r="C5278" s="7">
        <v>0.8</v>
      </c>
      <c r="D5278" t="s">
        <v>8</v>
      </c>
      <c r="H5278" s="15">
        <f t="shared" si="164"/>
        <v>0.32083333333333325</v>
      </c>
      <c r="I5278" s="2">
        <f>SUM(INDEX(ch_table[Duration],1):ch_table[[#This Row],[Duration]])</f>
        <v>113.70138888888935</v>
      </c>
      <c r="J5278" s="7">
        <v>0.79166666666666663</v>
      </c>
      <c r="K5278" s="16" t="str" cm="1">
        <f t="array" ref="K52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8" s="7">
        <f t="shared" si="165"/>
        <v>8.3333333333334147E-3</v>
      </c>
      <c r="M5278" s="2">
        <f>SUM(INDEX(ch_table[AAT],1):ch_table[[#This Row],[AAT]])</f>
        <v>10.090277777777807</v>
      </c>
    </row>
    <row r="5279" spans="1:13" x14ac:dyDescent="0.25">
      <c r="A5279">
        <v>337</v>
      </c>
      <c r="B5279" s="1">
        <v>43671</v>
      </c>
      <c r="C5279" s="7">
        <v>0.39583333333333331</v>
      </c>
      <c r="D5279" t="s">
        <v>13</v>
      </c>
      <c r="G5279" s="2">
        <v>2.7777777777777779E-3</v>
      </c>
      <c r="H5279" s="15" t="str">
        <f t="shared" si="164"/>
        <v/>
      </c>
      <c r="I5279" s="2">
        <f>SUM(INDEX(ch_table[Duration],1):ch_table[[#This Row],[Duration]])</f>
        <v>113.70416666666713</v>
      </c>
      <c r="J5279" s="7">
        <v>0.70833333333333337</v>
      </c>
      <c r="K5279" s="16" t="str" cm="1">
        <f t="array" ref="K52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79" s="7" t="str">
        <f t="shared" si="165"/>
        <v/>
      </c>
      <c r="M5279" s="2">
        <f>SUM(INDEX(ch_table[AAT],1):ch_table[[#This Row],[AAT]])</f>
        <v>10.090277777777807</v>
      </c>
    </row>
    <row r="5280" spans="1:13" x14ac:dyDescent="0.25">
      <c r="A5280">
        <v>337</v>
      </c>
      <c r="B5280" s="1">
        <v>43671</v>
      </c>
      <c r="C5280" s="7">
        <v>0.39861111111111108</v>
      </c>
      <c r="D5280" t="s">
        <v>52</v>
      </c>
      <c r="E5280" t="s">
        <v>1523</v>
      </c>
      <c r="G5280" s="2">
        <v>1.805555555555555E-2</v>
      </c>
      <c r="H5280" s="15" t="str">
        <f t="shared" si="164"/>
        <v/>
      </c>
      <c r="I5280" s="2">
        <f>SUM(INDEX(ch_table[Duration],1):ch_table[[#This Row],[Duration]])</f>
        <v>113.72222222222268</v>
      </c>
      <c r="J5280" s="7">
        <v>0.70833333333333337</v>
      </c>
      <c r="K5280" s="16" t="str" cm="1">
        <f t="array" ref="K52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0" s="7" t="str">
        <f t="shared" si="165"/>
        <v/>
      </c>
      <c r="M5280" s="2">
        <f>SUM(INDEX(ch_table[AAT],1):ch_table[[#This Row],[AAT]])</f>
        <v>10.090277777777807</v>
      </c>
    </row>
    <row r="5281" spans="1:13" x14ac:dyDescent="0.25">
      <c r="A5281">
        <v>337</v>
      </c>
      <c r="B5281" s="1">
        <v>43671</v>
      </c>
      <c r="C5281" s="7">
        <v>0.41666666666666669</v>
      </c>
      <c r="D5281" t="s">
        <v>54</v>
      </c>
      <c r="E5281" t="s">
        <v>1523</v>
      </c>
      <c r="G5281" s="2">
        <v>6.9444444444444441E-3</v>
      </c>
      <c r="H5281" s="15" t="str">
        <f t="shared" si="164"/>
        <v/>
      </c>
      <c r="I5281" s="2">
        <f>SUM(INDEX(ch_table[Duration],1):ch_table[[#This Row],[Duration]])</f>
        <v>113.72916666666713</v>
      </c>
      <c r="J5281" s="7">
        <v>0.70833333333333337</v>
      </c>
      <c r="K5281" s="16" t="str" cm="1">
        <f t="array" ref="K52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1" s="7" t="str">
        <f t="shared" si="165"/>
        <v/>
      </c>
      <c r="M5281" s="2">
        <f>SUM(INDEX(ch_table[AAT],1):ch_table[[#This Row],[AAT]])</f>
        <v>10.090277777777807</v>
      </c>
    </row>
    <row r="5282" spans="1:13" x14ac:dyDescent="0.25">
      <c r="A5282">
        <v>337</v>
      </c>
      <c r="B5282" s="1">
        <v>43671</v>
      </c>
      <c r="C5282" s="7">
        <v>0.4236111111111111</v>
      </c>
      <c r="D5282" t="s">
        <v>52</v>
      </c>
      <c r="E5282" t="s">
        <v>2921</v>
      </c>
      <c r="G5282" s="2">
        <v>1.388888888888889E-2</v>
      </c>
      <c r="H5282" s="15" t="str">
        <f t="shared" si="164"/>
        <v/>
      </c>
      <c r="I5282" s="2">
        <f>SUM(INDEX(ch_table[Duration],1):ch_table[[#This Row],[Duration]])</f>
        <v>113.74305555555601</v>
      </c>
      <c r="J5282" s="7">
        <v>0.70833333333333337</v>
      </c>
      <c r="K5282" s="16" t="str" cm="1">
        <f t="array" ref="K52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2" s="7" t="str">
        <f t="shared" si="165"/>
        <v/>
      </c>
      <c r="M5282" s="2">
        <f>SUM(INDEX(ch_table[AAT],1):ch_table[[#This Row],[AAT]])</f>
        <v>10.090277777777807</v>
      </c>
    </row>
    <row r="5283" spans="1:13" x14ac:dyDescent="0.25">
      <c r="A5283">
        <v>337</v>
      </c>
      <c r="B5283" s="1">
        <v>43671</v>
      </c>
      <c r="C5283" s="7">
        <v>0.4375</v>
      </c>
      <c r="D5283" t="s">
        <v>1424</v>
      </c>
      <c r="E5283" t="s">
        <v>3603</v>
      </c>
      <c r="F5283" t="s">
        <v>2140</v>
      </c>
      <c r="G5283" s="2">
        <v>6.9444444444444447E-4</v>
      </c>
      <c r="H5283" s="15" t="str">
        <f t="shared" si="164"/>
        <v/>
      </c>
      <c r="I5283" s="2">
        <f>SUM(INDEX(ch_table[Duration],1):ch_table[[#This Row],[Duration]])</f>
        <v>113.74375000000046</v>
      </c>
      <c r="J5283" s="7">
        <v>0.70833333333333337</v>
      </c>
      <c r="K5283" s="16" t="str" cm="1">
        <f t="array" ref="K52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3" s="7" t="str">
        <f t="shared" si="165"/>
        <v/>
      </c>
      <c r="M5283" s="2">
        <f>SUM(INDEX(ch_table[AAT],1):ch_table[[#This Row],[AAT]])</f>
        <v>10.090277777777807</v>
      </c>
    </row>
    <row r="5284" spans="1:13" x14ac:dyDescent="0.25">
      <c r="A5284">
        <v>337</v>
      </c>
      <c r="B5284" s="1">
        <v>43671</v>
      </c>
      <c r="C5284" s="7">
        <v>0.43819444444444439</v>
      </c>
      <c r="D5284" t="s">
        <v>29</v>
      </c>
      <c r="E5284" t="s">
        <v>30</v>
      </c>
      <c r="G5284" s="2">
        <v>4.2361111111111113E-2</v>
      </c>
      <c r="H5284" s="15" t="str">
        <f t="shared" si="164"/>
        <v/>
      </c>
      <c r="I5284" s="2">
        <f>SUM(INDEX(ch_table[Duration],1):ch_table[[#This Row],[Duration]])</f>
        <v>113.78611111111157</v>
      </c>
      <c r="J5284" s="7">
        <v>0.70833333333333337</v>
      </c>
      <c r="K5284" s="16" t="str" cm="1">
        <f t="array" ref="K52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4" s="7" t="str">
        <f t="shared" si="165"/>
        <v/>
      </c>
      <c r="M5284" s="2">
        <f>SUM(INDEX(ch_table[AAT],1):ch_table[[#This Row],[AAT]])</f>
        <v>10.090277777777807</v>
      </c>
    </row>
    <row r="5285" spans="1:13" x14ac:dyDescent="0.25">
      <c r="A5285">
        <v>337</v>
      </c>
      <c r="B5285" s="1">
        <v>43671</v>
      </c>
      <c r="C5285" s="7">
        <v>0.48055555555555562</v>
      </c>
      <c r="D5285" t="s">
        <v>25</v>
      </c>
      <c r="E5285" t="s">
        <v>3604</v>
      </c>
      <c r="G5285" s="2">
        <v>8.819444444444445E-2</v>
      </c>
      <c r="H5285" s="15" t="str">
        <f t="shared" si="164"/>
        <v/>
      </c>
      <c r="I5285" s="2">
        <f>SUM(INDEX(ch_table[Duration],1):ch_table[[#This Row],[Duration]])</f>
        <v>113.87430555555601</v>
      </c>
      <c r="J5285" s="7">
        <v>0.70833333333333337</v>
      </c>
      <c r="K5285" s="16" t="str" cm="1">
        <f t="array" ref="K52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5" s="7" t="str">
        <f t="shared" si="165"/>
        <v/>
      </c>
      <c r="M5285" s="2">
        <f>SUM(INDEX(ch_table[AAT],1):ch_table[[#This Row],[AAT]])</f>
        <v>10.090277777777807</v>
      </c>
    </row>
    <row r="5286" spans="1:13" x14ac:dyDescent="0.25">
      <c r="A5286">
        <v>337</v>
      </c>
      <c r="B5286" s="1">
        <v>43671</v>
      </c>
      <c r="C5286" s="7">
        <v>0.56874999999999998</v>
      </c>
      <c r="D5286" t="s">
        <v>1424</v>
      </c>
      <c r="E5286" t="s">
        <v>3605</v>
      </c>
      <c r="F5286" t="s">
        <v>2140</v>
      </c>
      <c r="G5286" s="2">
        <v>1.458333333333333E-2</v>
      </c>
      <c r="H5286" s="15" t="str">
        <f t="shared" si="164"/>
        <v/>
      </c>
      <c r="I5286" s="2">
        <f>SUM(INDEX(ch_table[Duration],1):ch_table[[#This Row],[Duration]])</f>
        <v>113.88888888888934</v>
      </c>
      <c r="J5286" s="7">
        <v>0.70833333333333337</v>
      </c>
      <c r="K5286" s="16" t="str" cm="1">
        <f t="array" ref="K52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6" s="7" t="str">
        <f t="shared" si="165"/>
        <v/>
      </c>
      <c r="M5286" s="2">
        <f>SUM(INDEX(ch_table[AAT],1):ch_table[[#This Row],[AAT]])</f>
        <v>10.090277777777807</v>
      </c>
    </row>
    <row r="5287" spans="1:13" x14ac:dyDescent="0.25">
      <c r="A5287">
        <v>337</v>
      </c>
      <c r="B5287" s="1">
        <v>43671</v>
      </c>
      <c r="C5287" s="7">
        <v>0.58333333333333337</v>
      </c>
      <c r="D5287" t="s">
        <v>31</v>
      </c>
      <c r="E5287" t="s">
        <v>3606</v>
      </c>
      <c r="G5287" s="2">
        <v>2.0833333333333329E-3</v>
      </c>
      <c r="H5287" s="15" t="str">
        <f t="shared" si="164"/>
        <v/>
      </c>
      <c r="I5287" s="2">
        <f>SUM(INDEX(ch_table[Duration],1):ch_table[[#This Row],[Duration]])</f>
        <v>113.89097222222267</v>
      </c>
      <c r="J5287" s="7">
        <v>0.70833333333333337</v>
      </c>
      <c r="K5287" s="16" t="str" cm="1">
        <f t="array" ref="K52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7" s="7" t="str">
        <f t="shared" si="165"/>
        <v/>
      </c>
      <c r="M5287" s="2">
        <f>SUM(INDEX(ch_table[AAT],1):ch_table[[#This Row],[AAT]])</f>
        <v>10.090277777777807</v>
      </c>
    </row>
    <row r="5288" spans="1:13" x14ac:dyDescent="0.25">
      <c r="A5288">
        <v>337</v>
      </c>
      <c r="B5288" s="1">
        <v>43671</v>
      </c>
      <c r="C5288" s="7">
        <v>0.5854166666666667</v>
      </c>
      <c r="D5288" t="s">
        <v>31</v>
      </c>
      <c r="E5288" t="s">
        <v>3607</v>
      </c>
      <c r="G5288" s="2">
        <v>6.9444444444444447E-4</v>
      </c>
      <c r="H5288" s="15" t="str">
        <f t="shared" si="164"/>
        <v/>
      </c>
      <c r="I5288" s="2">
        <f>SUM(INDEX(ch_table[Duration],1):ch_table[[#This Row],[Duration]])</f>
        <v>113.89166666666712</v>
      </c>
      <c r="J5288" s="7">
        <v>0.70833333333333337</v>
      </c>
      <c r="K5288" s="16" t="str" cm="1">
        <f t="array" ref="K52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8" s="7" t="str">
        <f t="shared" si="165"/>
        <v/>
      </c>
      <c r="M5288" s="2">
        <f>SUM(INDEX(ch_table[AAT],1):ch_table[[#This Row],[AAT]])</f>
        <v>10.090277777777807</v>
      </c>
    </row>
    <row r="5289" spans="1:13" x14ac:dyDescent="0.25">
      <c r="A5289">
        <v>337</v>
      </c>
      <c r="B5289" s="1">
        <v>43671</v>
      </c>
      <c r="C5289" s="7">
        <v>0.58611111111111114</v>
      </c>
      <c r="D5289" t="s">
        <v>31</v>
      </c>
      <c r="E5289" t="s">
        <v>3608</v>
      </c>
      <c r="G5289" s="2">
        <v>2.0833333333333329E-3</v>
      </c>
      <c r="H5289" s="15" t="str">
        <f t="shared" si="164"/>
        <v/>
      </c>
      <c r="I5289" s="2">
        <f>SUM(INDEX(ch_table[Duration],1):ch_table[[#This Row],[Duration]])</f>
        <v>113.89375000000045</v>
      </c>
      <c r="J5289" s="7">
        <v>0.70833333333333337</v>
      </c>
      <c r="K5289" s="16" t="str" cm="1">
        <f t="array" ref="K52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89" s="7" t="str">
        <f t="shared" si="165"/>
        <v/>
      </c>
      <c r="M5289" s="2">
        <f>SUM(INDEX(ch_table[AAT],1):ch_table[[#This Row],[AAT]])</f>
        <v>10.090277777777807</v>
      </c>
    </row>
    <row r="5290" spans="1:13" x14ac:dyDescent="0.25">
      <c r="A5290">
        <v>337</v>
      </c>
      <c r="B5290" s="1">
        <v>43671</v>
      </c>
      <c r="C5290" s="7">
        <v>0.58819444444444446</v>
      </c>
      <c r="D5290" t="s">
        <v>31</v>
      </c>
      <c r="E5290" t="s">
        <v>3609</v>
      </c>
      <c r="G5290" s="2">
        <v>1.3888888888888889E-3</v>
      </c>
      <c r="H5290" s="15" t="str">
        <f t="shared" si="164"/>
        <v/>
      </c>
      <c r="I5290" s="2">
        <f>SUM(INDEX(ch_table[Duration],1):ch_table[[#This Row],[Duration]])</f>
        <v>113.89513888888933</v>
      </c>
      <c r="J5290" s="7">
        <v>0.70833333333333337</v>
      </c>
      <c r="K5290" s="16" t="str" cm="1">
        <f t="array" ref="K52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90" s="7" t="str">
        <f t="shared" si="165"/>
        <v/>
      </c>
      <c r="M5290" s="2">
        <f>SUM(INDEX(ch_table[AAT],1):ch_table[[#This Row],[AAT]])</f>
        <v>10.090277777777807</v>
      </c>
    </row>
    <row r="5291" spans="1:13" x14ac:dyDescent="0.25">
      <c r="A5291">
        <v>337</v>
      </c>
      <c r="B5291" s="1">
        <v>43671</v>
      </c>
      <c r="C5291" s="7">
        <v>0.58958333333333335</v>
      </c>
      <c r="D5291" t="s">
        <v>2119</v>
      </c>
      <c r="E5291" t="s">
        <v>3610</v>
      </c>
      <c r="G5291" s="2">
        <v>2.013888888888889E-2</v>
      </c>
      <c r="H5291" s="15" t="str">
        <f t="shared" si="164"/>
        <v/>
      </c>
      <c r="I5291" s="2">
        <f>SUM(INDEX(ch_table[Duration],1):ch_table[[#This Row],[Duration]])</f>
        <v>113.91527777777823</v>
      </c>
      <c r="J5291" s="7">
        <v>0.70833333333333337</v>
      </c>
      <c r="K5291" s="16" t="str" cm="1">
        <f t="array" ref="K52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91" s="7" t="str">
        <f t="shared" si="165"/>
        <v/>
      </c>
      <c r="M5291" s="2">
        <f>SUM(INDEX(ch_table[AAT],1):ch_table[[#This Row],[AAT]])</f>
        <v>10.090277777777807</v>
      </c>
    </row>
    <row r="5292" spans="1:13" x14ac:dyDescent="0.25">
      <c r="A5292">
        <v>337</v>
      </c>
      <c r="B5292" s="1">
        <v>43671</v>
      </c>
      <c r="C5292" s="7">
        <v>0.60972222222222228</v>
      </c>
      <c r="D5292" t="s">
        <v>34</v>
      </c>
      <c r="E5292" t="s">
        <v>1202</v>
      </c>
      <c r="F5292" t="s">
        <v>2140</v>
      </c>
      <c r="G5292" s="2">
        <v>6.9444444444444447E-4</v>
      </c>
      <c r="H5292" s="15" t="str">
        <f t="shared" si="164"/>
        <v/>
      </c>
      <c r="I5292" s="2">
        <f>SUM(INDEX(ch_table[Duration],1):ch_table[[#This Row],[Duration]])</f>
        <v>113.91597222222268</v>
      </c>
      <c r="J5292" s="7">
        <v>0.70833333333333337</v>
      </c>
      <c r="K5292" s="16" t="str" cm="1">
        <f t="array" ref="K52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92" s="7" t="str">
        <f t="shared" si="165"/>
        <v/>
      </c>
      <c r="M5292" s="2">
        <f>SUM(INDEX(ch_table[AAT],1):ch_table[[#This Row],[AAT]])</f>
        <v>10.090277777777807</v>
      </c>
    </row>
    <row r="5293" spans="1:13" x14ac:dyDescent="0.25">
      <c r="A5293">
        <v>337</v>
      </c>
      <c r="B5293" s="1">
        <v>43671</v>
      </c>
      <c r="C5293" s="7">
        <v>0.61041666666666672</v>
      </c>
      <c r="D5293" t="s">
        <v>2119</v>
      </c>
      <c r="E5293" t="s">
        <v>3610</v>
      </c>
      <c r="G5293" s="2">
        <v>9.7916666666666666E-2</v>
      </c>
      <c r="H5293" s="15" t="str">
        <f t="shared" si="164"/>
        <v/>
      </c>
      <c r="I5293" s="2">
        <f>SUM(INDEX(ch_table[Duration],1):ch_table[[#This Row],[Duration]])</f>
        <v>114.01388888888934</v>
      </c>
      <c r="J5293" s="7">
        <v>0.70833333333333337</v>
      </c>
      <c r="K5293" s="16" t="str" cm="1">
        <f t="array" ref="K52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93" s="7" t="str">
        <f t="shared" si="165"/>
        <v/>
      </c>
      <c r="M5293" s="2">
        <f>SUM(INDEX(ch_table[AAT],1):ch_table[[#This Row],[AAT]])</f>
        <v>10.090277777777807</v>
      </c>
    </row>
    <row r="5294" spans="1:13" x14ac:dyDescent="0.25">
      <c r="A5294">
        <v>337</v>
      </c>
      <c r="B5294" s="1">
        <v>43671</v>
      </c>
      <c r="C5294" s="7">
        <v>0.70833333333333337</v>
      </c>
      <c r="D5294" t="s">
        <v>2381</v>
      </c>
      <c r="E5294" t="s">
        <v>3611</v>
      </c>
      <c r="G5294" s="2">
        <v>1.3888888888888889E-3</v>
      </c>
      <c r="H5294" s="15" t="str">
        <f t="shared" si="164"/>
        <v/>
      </c>
      <c r="I5294" s="2">
        <f>SUM(INDEX(ch_table[Duration],1):ch_table[[#This Row],[Duration]])</f>
        <v>114.01527777777822</v>
      </c>
      <c r="J5294" s="7">
        <v>0.70833333333333337</v>
      </c>
      <c r="K5294" s="16" cm="1">
        <f t="array" ref="K52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5294" s="7" t="str">
        <f t="shared" si="165"/>
        <v/>
      </c>
      <c r="M5294" s="2">
        <f>SUM(INDEX(ch_table[AAT],1):ch_table[[#This Row],[AAT]])</f>
        <v>10.091666666666695</v>
      </c>
    </row>
    <row r="5295" spans="1:13" x14ac:dyDescent="0.25">
      <c r="A5295">
        <v>337</v>
      </c>
      <c r="B5295" s="1">
        <v>43671</v>
      </c>
      <c r="C5295" s="7">
        <v>0.70972222222222225</v>
      </c>
      <c r="D5295" t="s">
        <v>2381</v>
      </c>
      <c r="E5295" t="s">
        <v>3612</v>
      </c>
      <c r="G5295" s="2">
        <v>2.0833333333333329E-3</v>
      </c>
      <c r="H5295" s="15" t="str">
        <f t="shared" si="164"/>
        <v/>
      </c>
      <c r="I5295" s="2">
        <f>SUM(INDEX(ch_table[Duration],1):ch_table[[#This Row],[Duration]])</f>
        <v>114.01736111111155</v>
      </c>
      <c r="J5295" s="7">
        <v>0.70833333333333337</v>
      </c>
      <c r="K5295" s="16" cm="1">
        <f t="array" ref="K52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5295" s="7" t="str">
        <f t="shared" si="165"/>
        <v/>
      </c>
      <c r="M5295" s="2">
        <f>SUM(INDEX(ch_table[AAT],1):ch_table[[#This Row],[AAT]])</f>
        <v>10.093750000000028</v>
      </c>
    </row>
    <row r="5296" spans="1:13" x14ac:dyDescent="0.25">
      <c r="A5296">
        <v>337</v>
      </c>
      <c r="B5296" s="1">
        <v>43671</v>
      </c>
      <c r="C5296" s="7">
        <v>0.71180555555555558</v>
      </c>
      <c r="D5296" t="s">
        <v>23</v>
      </c>
      <c r="E5296" t="s">
        <v>3465</v>
      </c>
      <c r="G5296" s="2">
        <v>1.7361111111111108E-2</v>
      </c>
      <c r="H5296" s="15" t="str">
        <f t="shared" si="164"/>
        <v/>
      </c>
      <c r="I5296" s="2">
        <f>SUM(INDEX(ch_table[Duration],1):ch_table[[#This Row],[Duration]])</f>
        <v>114.03472222222267</v>
      </c>
      <c r="J5296" s="7">
        <v>0.70833333333333337</v>
      </c>
      <c r="K5296" s="16" cm="1">
        <f t="array" ref="K52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5296" s="7" t="str">
        <f t="shared" si="165"/>
        <v/>
      </c>
      <c r="M5296" s="2">
        <f>SUM(INDEX(ch_table[AAT],1):ch_table[[#This Row],[AAT]])</f>
        <v>10.111111111111139</v>
      </c>
    </row>
    <row r="5297" spans="1:13" x14ac:dyDescent="0.25">
      <c r="A5297">
        <v>337</v>
      </c>
      <c r="B5297" s="1">
        <v>43671</v>
      </c>
      <c r="C5297" s="7">
        <v>0.72916666666666663</v>
      </c>
      <c r="D5297" t="s">
        <v>8</v>
      </c>
      <c r="H5297" s="15">
        <f t="shared" si="164"/>
        <v>0.33333333333333331</v>
      </c>
      <c r="I5297" s="2">
        <f>SUM(INDEX(ch_table[Duration],1):ch_table[[#This Row],[Duration]])</f>
        <v>114.03472222222267</v>
      </c>
      <c r="J5297" s="7">
        <v>0.70833333333333337</v>
      </c>
      <c r="K5297" s="16" t="str" cm="1">
        <f t="array" ref="K52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97" s="7">
        <f t="shared" si="165"/>
        <v>2.0833333333333325E-2</v>
      </c>
      <c r="M5297" s="2">
        <f>SUM(INDEX(ch_table[AAT],1):ch_table[[#This Row],[AAT]])</f>
        <v>10.111111111111139</v>
      </c>
    </row>
    <row r="5298" spans="1:13" x14ac:dyDescent="0.25">
      <c r="A5298">
        <v>338</v>
      </c>
      <c r="B5298" s="1">
        <v>43711</v>
      </c>
      <c r="C5298" s="7">
        <v>0.60416666666666663</v>
      </c>
      <c r="D5298" t="s">
        <v>13</v>
      </c>
      <c r="G5298" s="2">
        <v>2.7777777777777779E-3</v>
      </c>
      <c r="H5298" s="15" t="str">
        <f t="shared" si="164"/>
        <v/>
      </c>
      <c r="I5298" s="2">
        <f>SUM(INDEX(ch_table[Duration],1):ch_table[[#This Row],[Duration]])</f>
        <v>114.03750000000045</v>
      </c>
      <c r="J5298" s="7">
        <v>0.91666666666666663</v>
      </c>
      <c r="K5298" s="16" t="str" cm="1">
        <f t="array" ref="K52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98" s="7" t="str">
        <f t="shared" si="165"/>
        <v/>
      </c>
      <c r="M5298" s="2">
        <f>SUM(INDEX(ch_table[AAT],1):ch_table[[#This Row],[AAT]])</f>
        <v>10.111111111111139</v>
      </c>
    </row>
    <row r="5299" spans="1:13" x14ac:dyDescent="0.25">
      <c r="A5299">
        <v>338</v>
      </c>
      <c r="B5299" s="1">
        <v>43711</v>
      </c>
      <c r="C5299" s="7">
        <v>0.6071064814814815</v>
      </c>
      <c r="D5299" t="s">
        <v>52</v>
      </c>
      <c r="E5299" t="s">
        <v>148</v>
      </c>
      <c r="G5299" s="2">
        <v>3.0694444444444441E-2</v>
      </c>
      <c r="H5299" s="15" t="str">
        <f t="shared" si="164"/>
        <v/>
      </c>
      <c r="I5299" s="2">
        <f>SUM(INDEX(ch_table[Duration],1):ch_table[[#This Row],[Duration]])</f>
        <v>114.0681944444449</v>
      </c>
      <c r="J5299" s="7">
        <v>0.91666666666666663</v>
      </c>
      <c r="K5299" s="16" t="str" cm="1">
        <f t="array" ref="K52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299" s="7" t="str">
        <f t="shared" si="165"/>
        <v/>
      </c>
      <c r="M5299" s="2">
        <f>SUM(INDEX(ch_table[AAT],1):ch_table[[#This Row],[AAT]])</f>
        <v>10.111111111111139</v>
      </c>
    </row>
    <row r="5300" spans="1:13" x14ac:dyDescent="0.25">
      <c r="A5300">
        <v>338</v>
      </c>
      <c r="B5300" s="1">
        <v>43711</v>
      </c>
      <c r="C5300" s="7">
        <v>0.63780092592592597</v>
      </c>
      <c r="D5300" t="s">
        <v>54</v>
      </c>
      <c r="E5300" t="s">
        <v>148</v>
      </c>
      <c r="G5300" s="2">
        <v>1.0092592592592591E-2</v>
      </c>
      <c r="H5300" s="15" t="str">
        <f t="shared" si="164"/>
        <v/>
      </c>
      <c r="I5300" s="2">
        <f>SUM(INDEX(ch_table[Duration],1):ch_table[[#This Row],[Duration]])</f>
        <v>114.0782870370375</v>
      </c>
      <c r="J5300" s="7">
        <v>0.91666666666666663</v>
      </c>
      <c r="K5300" s="16" t="str" cm="1">
        <f t="array" ref="K53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00" s="7" t="str">
        <f t="shared" si="165"/>
        <v/>
      </c>
      <c r="M5300" s="2">
        <f>SUM(INDEX(ch_table[AAT],1):ch_table[[#This Row],[AAT]])</f>
        <v>10.111111111111139</v>
      </c>
    </row>
    <row r="5301" spans="1:13" x14ac:dyDescent="0.25">
      <c r="A5301">
        <v>338</v>
      </c>
      <c r="B5301" s="1">
        <v>43711</v>
      </c>
      <c r="C5301" s="7">
        <v>0.64789351851851851</v>
      </c>
      <c r="D5301" t="s">
        <v>25</v>
      </c>
      <c r="E5301" t="s">
        <v>3613</v>
      </c>
      <c r="G5301" s="2">
        <v>6.311342592592592E-2</v>
      </c>
      <c r="H5301" s="15" t="str">
        <f t="shared" si="164"/>
        <v/>
      </c>
      <c r="I5301" s="2">
        <f>SUM(INDEX(ch_table[Duration],1):ch_table[[#This Row],[Duration]])</f>
        <v>114.14140046296342</v>
      </c>
      <c r="J5301" s="7">
        <v>0.91666666666666663</v>
      </c>
      <c r="K5301" s="16" t="str" cm="1">
        <f t="array" ref="K53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01" s="7" t="str">
        <f t="shared" si="165"/>
        <v/>
      </c>
      <c r="M5301" s="2">
        <f>SUM(INDEX(ch_table[AAT],1):ch_table[[#This Row],[AAT]])</f>
        <v>10.111111111111139</v>
      </c>
    </row>
    <row r="5302" spans="1:13" x14ac:dyDescent="0.25">
      <c r="A5302">
        <v>338</v>
      </c>
      <c r="B5302" s="1">
        <v>43711</v>
      </c>
      <c r="C5302" s="7">
        <v>0.71100694444444446</v>
      </c>
      <c r="D5302" t="s">
        <v>25</v>
      </c>
      <c r="E5302" t="s">
        <v>3614</v>
      </c>
      <c r="F5302" t="s">
        <v>1330</v>
      </c>
      <c r="G5302" s="2">
        <v>3.4976851851851849E-2</v>
      </c>
      <c r="H5302" s="15" t="str">
        <f t="shared" si="164"/>
        <v/>
      </c>
      <c r="I5302" s="2">
        <f>SUM(INDEX(ch_table[Duration],1):ch_table[[#This Row],[Duration]])</f>
        <v>114.17637731481527</v>
      </c>
      <c r="J5302" s="7">
        <v>0.91666666666666663</v>
      </c>
      <c r="K5302" s="16" t="str" cm="1">
        <f t="array" ref="K53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02" s="7" t="str">
        <f t="shared" si="165"/>
        <v/>
      </c>
      <c r="M5302" s="2">
        <f>SUM(INDEX(ch_table[AAT],1):ch_table[[#This Row],[AAT]])</f>
        <v>10.111111111111139</v>
      </c>
    </row>
    <row r="5303" spans="1:13" x14ac:dyDescent="0.25">
      <c r="A5303">
        <v>338</v>
      </c>
      <c r="B5303" s="1">
        <v>43711</v>
      </c>
      <c r="C5303" s="7">
        <v>0.7459837962962963</v>
      </c>
      <c r="D5303" t="s">
        <v>25</v>
      </c>
      <c r="E5303" t="s">
        <v>3615</v>
      </c>
      <c r="G5303" s="2">
        <v>2.8599537037037041E-2</v>
      </c>
      <c r="H5303" s="15" t="str">
        <f t="shared" si="164"/>
        <v/>
      </c>
      <c r="I5303" s="2">
        <f>SUM(INDEX(ch_table[Duration],1):ch_table[[#This Row],[Duration]])</f>
        <v>114.20497685185231</v>
      </c>
      <c r="J5303" s="7">
        <v>0.91666666666666663</v>
      </c>
      <c r="K5303" s="16" t="str" cm="1">
        <f t="array" ref="K53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03" s="7" t="str">
        <f t="shared" si="165"/>
        <v/>
      </c>
      <c r="M5303" s="2">
        <f>SUM(INDEX(ch_table[AAT],1):ch_table[[#This Row],[AAT]])</f>
        <v>10.111111111111139</v>
      </c>
    </row>
    <row r="5304" spans="1:13" x14ac:dyDescent="0.25">
      <c r="A5304">
        <v>338</v>
      </c>
      <c r="B5304" s="1">
        <v>43711</v>
      </c>
      <c r="C5304" s="7">
        <v>0.77458333333333329</v>
      </c>
      <c r="D5304" t="s">
        <v>57</v>
      </c>
      <c r="E5304" t="s">
        <v>3616</v>
      </c>
      <c r="F5304" t="s">
        <v>1330</v>
      </c>
      <c r="G5304" s="2">
        <v>2.673611111111111E-3</v>
      </c>
      <c r="H5304" s="15" t="str">
        <f t="shared" si="164"/>
        <v/>
      </c>
      <c r="I5304" s="2">
        <f>SUM(INDEX(ch_table[Duration],1):ch_table[[#This Row],[Duration]])</f>
        <v>114.20765046296341</v>
      </c>
      <c r="J5304" s="7">
        <v>0.91666666666666663</v>
      </c>
      <c r="K5304" s="16" t="str" cm="1">
        <f t="array" ref="K53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04" s="7" t="str">
        <f t="shared" si="165"/>
        <v/>
      </c>
      <c r="M5304" s="2">
        <f>SUM(INDEX(ch_table[AAT],1):ch_table[[#This Row],[AAT]])</f>
        <v>10.111111111111139</v>
      </c>
    </row>
    <row r="5305" spans="1:13" x14ac:dyDescent="0.25">
      <c r="A5305">
        <v>338</v>
      </c>
      <c r="B5305" s="1">
        <v>43711</v>
      </c>
      <c r="C5305" s="7">
        <v>0.77725694444444449</v>
      </c>
      <c r="D5305" t="s">
        <v>31</v>
      </c>
      <c r="E5305" t="s">
        <v>3617</v>
      </c>
      <c r="G5305" s="2">
        <v>1.805555555555555E-3</v>
      </c>
      <c r="H5305" s="15" t="str">
        <f t="shared" si="164"/>
        <v/>
      </c>
      <c r="I5305" s="2">
        <f>SUM(INDEX(ch_table[Duration],1):ch_table[[#This Row],[Duration]])</f>
        <v>114.20945601851896</v>
      </c>
      <c r="J5305" s="7">
        <v>0.91666666666666663</v>
      </c>
      <c r="K5305" s="16" t="str" cm="1">
        <f t="array" ref="K53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05" s="7" t="str">
        <f t="shared" si="165"/>
        <v/>
      </c>
      <c r="M5305" s="2">
        <f>SUM(INDEX(ch_table[AAT],1):ch_table[[#This Row],[AAT]])</f>
        <v>10.111111111111139</v>
      </c>
    </row>
    <row r="5306" spans="1:13" x14ac:dyDescent="0.25">
      <c r="A5306">
        <v>338</v>
      </c>
      <c r="B5306" s="1">
        <v>43711</v>
      </c>
      <c r="C5306" s="7">
        <v>0.77906249999999999</v>
      </c>
      <c r="D5306" t="s">
        <v>286</v>
      </c>
      <c r="E5306" t="s">
        <v>3618</v>
      </c>
      <c r="G5306" s="2">
        <v>6.7592592592592591E-3</v>
      </c>
      <c r="H5306" s="15" t="str">
        <f t="shared" si="164"/>
        <v/>
      </c>
      <c r="I5306" s="2">
        <f>SUM(INDEX(ch_table[Duration],1):ch_table[[#This Row],[Duration]])</f>
        <v>114.21621527777822</v>
      </c>
      <c r="J5306" s="7">
        <v>0.91666666666666663</v>
      </c>
      <c r="K5306" s="16" t="str" cm="1">
        <f t="array" ref="K53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06" s="7" t="str">
        <f t="shared" si="165"/>
        <v/>
      </c>
      <c r="M5306" s="2">
        <f>SUM(INDEX(ch_table[AAT],1):ch_table[[#This Row],[AAT]])</f>
        <v>10.111111111111139</v>
      </c>
    </row>
    <row r="5307" spans="1:13" x14ac:dyDescent="0.25">
      <c r="A5307">
        <v>338</v>
      </c>
      <c r="B5307" s="1">
        <v>43711</v>
      </c>
      <c r="C5307" s="7">
        <v>0.78582175925925923</v>
      </c>
      <c r="D5307" t="s">
        <v>152</v>
      </c>
      <c r="E5307" t="s">
        <v>3619</v>
      </c>
      <c r="F5307" t="s">
        <v>1330</v>
      </c>
      <c r="G5307" s="2">
        <v>0.13844907407407411</v>
      </c>
      <c r="H5307" s="15" t="str">
        <f t="shared" si="164"/>
        <v/>
      </c>
      <c r="I5307" s="2">
        <f>SUM(INDEX(ch_table[Duration],1):ch_table[[#This Row],[Duration]])</f>
        <v>114.35466435185229</v>
      </c>
      <c r="J5307" s="7">
        <v>0.91666666666666663</v>
      </c>
      <c r="K5307" s="16" cm="1">
        <f t="array" ref="K53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7.6041666666667451E-3</v>
      </c>
      <c r="L5307" s="7" t="str">
        <f t="shared" si="165"/>
        <v/>
      </c>
      <c r="M5307" s="2">
        <f>SUM(INDEX(ch_table[AAT],1):ch_table[[#This Row],[AAT]])</f>
        <v>10.118715277777806</v>
      </c>
    </row>
    <row r="5308" spans="1:13" x14ac:dyDescent="0.25">
      <c r="A5308">
        <v>338</v>
      </c>
      <c r="B5308" s="1">
        <v>43711</v>
      </c>
      <c r="C5308" s="7">
        <v>0.92427083333333337</v>
      </c>
      <c r="D5308" t="s">
        <v>31</v>
      </c>
      <c r="E5308" t="s">
        <v>3620</v>
      </c>
      <c r="F5308" t="s">
        <v>1330</v>
      </c>
      <c r="G5308" s="2">
        <v>1.5046296296296301E-3</v>
      </c>
      <c r="H5308" s="15" t="str">
        <f t="shared" si="164"/>
        <v/>
      </c>
      <c r="I5308" s="2">
        <f>SUM(INDEX(ch_table[Duration],1):ch_table[[#This Row],[Duration]])</f>
        <v>114.35616898148193</v>
      </c>
      <c r="J5308" s="7">
        <v>0.91666666666666663</v>
      </c>
      <c r="K5308" s="16" cm="1">
        <f t="array" ref="K53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1.5046296296296301E-3</v>
      </c>
      <c r="L5308" s="7" t="str">
        <f t="shared" si="165"/>
        <v/>
      </c>
      <c r="M5308" s="2">
        <f>SUM(INDEX(ch_table[AAT],1):ch_table[[#This Row],[AAT]])</f>
        <v>10.120219907407435</v>
      </c>
    </row>
    <row r="5309" spans="1:13" x14ac:dyDescent="0.25">
      <c r="A5309">
        <v>338</v>
      </c>
      <c r="B5309" s="1">
        <v>43711</v>
      </c>
      <c r="C5309" s="7">
        <v>0.92577546296296298</v>
      </c>
      <c r="D5309" t="s">
        <v>31</v>
      </c>
      <c r="E5309" t="s">
        <v>3621</v>
      </c>
      <c r="F5309" t="s">
        <v>1330</v>
      </c>
      <c r="G5309" s="2">
        <v>1.3425925925925921E-3</v>
      </c>
      <c r="H5309" s="15" t="str">
        <f t="shared" si="164"/>
        <v/>
      </c>
      <c r="I5309" s="2">
        <f>SUM(INDEX(ch_table[Duration],1):ch_table[[#This Row],[Duration]])</f>
        <v>114.35751157407452</v>
      </c>
      <c r="J5309" s="7">
        <v>0.91666666666666663</v>
      </c>
      <c r="K5309" s="16" cm="1">
        <f t="array" ref="K53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1.3425925925925921E-3</v>
      </c>
      <c r="L5309" s="7" t="str">
        <f t="shared" si="165"/>
        <v/>
      </c>
      <c r="M5309" s="2">
        <f>SUM(INDEX(ch_table[AAT],1):ch_table[[#This Row],[AAT]])</f>
        <v>10.121562500000028</v>
      </c>
    </row>
    <row r="5310" spans="1:13" x14ac:dyDescent="0.25">
      <c r="A5310">
        <v>338</v>
      </c>
      <c r="B5310" s="1">
        <v>43711</v>
      </c>
      <c r="C5310" s="7">
        <v>0.9271180555555556</v>
      </c>
      <c r="D5310" t="s">
        <v>31</v>
      </c>
      <c r="E5310" t="s">
        <v>3622</v>
      </c>
      <c r="F5310" t="s">
        <v>1330</v>
      </c>
      <c r="G5310" s="2">
        <v>1.0648148148148151E-3</v>
      </c>
      <c r="H5310" s="15" t="str">
        <f t="shared" si="164"/>
        <v/>
      </c>
      <c r="I5310" s="2">
        <f>SUM(INDEX(ch_table[Duration],1):ch_table[[#This Row],[Duration]])</f>
        <v>114.35857638888933</v>
      </c>
      <c r="J5310" s="7">
        <v>0.91666666666666663</v>
      </c>
      <c r="K5310" s="16" cm="1">
        <f t="array" ref="K53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1.0648148148148151E-3</v>
      </c>
      <c r="L5310" s="7" t="str">
        <f t="shared" si="165"/>
        <v/>
      </c>
      <c r="M5310" s="2">
        <f>SUM(INDEX(ch_table[AAT],1):ch_table[[#This Row],[AAT]])</f>
        <v>10.122627314814842</v>
      </c>
    </row>
    <row r="5311" spans="1:13" x14ac:dyDescent="0.25">
      <c r="A5311">
        <v>338</v>
      </c>
      <c r="B5311" s="1">
        <v>43711</v>
      </c>
      <c r="C5311" s="7">
        <v>0.92818287037037039</v>
      </c>
      <c r="D5311" t="s">
        <v>31</v>
      </c>
      <c r="E5311" t="s">
        <v>3623</v>
      </c>
      <c r="G5311" s="2">
        <v>7.8703703703703705E-4</v>
      </c>
      <c r="H5311" s="15" t="str">
        <f t="shared" si="164"/>
        <v/>
      </c>
      <c r="I5311" s="2">
        <f>SUM(INDEX(ch_table[Duration],1):ch_table[[#This Row],[Duration]])</f>
        <v>114.35936342592638</v>
      </c>
      <c r="J5311" s="7">
        <v>0.91666666666666663</v>
      </c>
      <c r="K5311" s="16" cm="1">
        <f t="array" ref="K53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7.8703703703703705E-4</v>
      </c>
      <c r="L5311" s="7" t="str">
        <f t="shared" si="165"/>
        <v/>
      </c>
      <c r="M5311" s="2">
        <f>SUM(INDEX(ch_table[AAT],1):ch_table[[#This Row],[AAT]])</f>
        <v>10.12341435185188</v>
      </c>
    </row>
    <row r="5312" spans="1:13" x14ac:dyDescent="0.25">
      <c r="A5312">
        <v>338</v>
      </c>
      <c r="B5312" s="1">
        <v>43711</v>
      </c>
      <c r="C5312" s="7">
        <v>0.92896990740740737</v>
      </c>
      <c r="D5312" t="s">
        <v>31</v>
      </c>
      <c r="E5312" t="s">
        <v>3624</v>
      </c>
      <c r="G5312" s="2">
        <v>1.19212962962963E-3</v>
      </c>
      <c r="H5312" s="15" t="str">
        <f t="shared" si="164"/>
        <v/>
      </c>
      <c r="I5312" s="2">
        <f>SUM(INDEX(ch_table[Duration],1):ch_table[[#This Row],[Duration]])</f>
        <v>114.360555555556</v>
      </c>
      <c r="J5312" s="7">
        <v>0.91666666666666663</v>
      </c>
      <c r="K5312" s="16" cm="1">
        <f t="array" ref="K53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1.19212962962963E-3</v>
      </c>
      <c r="L5312" s="7" t="str">
        <f t="shared" si="165"/>
        <v/>
      </c>
      <c r="M5312" s="2">
        <f>SUM(INDEX(ch_table[AAT],1):ch_table[[#This Row],[AAT]])</f>
        <v>10.124606481481509</v>
      </c>
    </row>
    <row r="5313" spans="1:13" x14ac:dyDescent="0.25">
      <c r="A5313">
        <v>338</v>
      </c>
      <c r="B5313" s="1">
        <v>43711</v>
      </c>
      <c r="C5313" s="7">
        <v>0.93016203703703704</v>
      </c>
      <c r="D5313" t="s">
        <v>1424</v>
      </c>
      <c r="E5313" t="s">
        <v>3625</v>
      </c>
      <c r="G5313" s="2">
        <v>1.944444444444444E-3</v>
      </c>
      <c r="H5313" s="15" t="str">
        <f t="shared" si="164"/>
        <v/>
      </c>
      <c r="I5313" s="2">
        <f>SUM(INDEX(ch_table[Duration],1):ch_table[[#This Row],[Duration]])</f>
        <v>114.36250000000045</v>
      </c>
      <c r="J5313" s="7">
        <v>0.91666666666666663</v>
      </c>
      <c r="K5313" s="16" cm="1">
        <f t="array" ref="K53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1.944444444444444E-3</v>
      </c>
      <c r="L5313" s="7" t="str">
        <f t="shared" si="165"/>
        <v/>
      </c>
      <c r="M5313" s="2">
        <f>SUM(INDEX(ch_table[AAT],1):ch_table[[#This Row],[AAT]])</f>
        <v>10.126550925925953</v>
      </c>
    </row>
    <row r="5314" spans="1:13" x14ac:dyDescent="0.25">
      <c r="A5314">
        <v>338</v>
      </c>
      <c r="B5314" s="1">
        <v>43711</v>
      </c>
      <c r="C5314" s="7">
        <v>0.93210648148148145</v>
      </c>
      <c r="D5314" t="s">
        <v>23</v>
      </c>
      <c r="E5314" t="s">
        <v>3626</v>
      </c>
      <c r="F5314" t="s">
        <v>1330</v>
      </c>
      <c r="G5314" s="2">
        <v>1.997685185185185E-2</v>
      </c>
      <c r="H5314" s="15" t="str">
        <f t="shared" ref="H5314:H5377" si="166">IF(OR($D5314="House rose", $D5314="Session end"), SUMIF(A:A,A5314, G:G),"")</f>
        <v/>
      </c>
      <c r="I5314" s="2">
        <f>SUM(INDEX(ch_table[Duration],1):ch_table[[#This Row],[Duration]])</f>
        <v>114.3824768518523</v>
      </c>
      <c r="J5314" s="7">
        <v>0.91666666666666663</v>
      </c>
      <c r="K5314" s="16" cm="1">
        <f t="array" ref="K53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1.997685185185185E-2</v>
      </c>
      <c r="L5314" s="7" t="str">
        <f t="shared" ref="L5314:L5377" si="167">IF(OR(D5314="House rose",D5314="Session end"), SUMIF(A:A, A5314,K:K),"")</f>
        <v/>
      </c>
      <c r="M5314" s="2">
        <f>SUM(INDEX(ch_table[AAT],1):ch_table[[#This Row],[AAT]])</f>
        <v>10.146527777777804</v>
      </c>
    </row>
    <row r="5315" spans="1:13" x14ac:dyDescent="0.25">
      <c r="A5315">
        <v>338</v>
      </c>
      <c r="B5315" s="1">
        <v>43711</v>
      </c>
      <c r="C5315" s="7">
        <v>0.95208333333333328</v>
      </c>
      <c r="D5315" t="s">
        <v>8</v>
      </c>
      <c r="H5315" s="15">
        <f t="shared" si="166"/>
        <v>0.34775462962962961</v>
      </c>
      <c r="I5315" s="2">
        <f>SUM(INDEX(ch_table[Duration],1):ch_table[[#This Row],[Duration]])</f>
        <v>114.3824768518523</v>
      </c>
      <c r="J5315" s="7">
        <v>0.91666666666666663</v>
      </c>
      <c r="K5315" s="16" t="str" cm="1">
        <f t="array" ref="K53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15" s="7">
        <f t="shared" si="167"/>
        <v>3.5416666666666742E-2</v>
      </c>
      <c r="M5315" s="2">
        <f>SUM(INDEX(ch_table[AAT],1):ch_table[[#This Row],[AAT]])</f>
        <v>10.146527777777804</v>
      </c>
    </row>
    <row r="5316" spans="1:13" x14ac:dyDescent="0.25">
      <c r="A5316">
        <v>339</v>
      </c>
      <c r="B5316" s="1">
        <v>43712</v>
      </c>
      <c r="C5316" s="7">
        <v>0.47916666666666669</v>
      </c>
      <c r="D5316" t="s">
        <v>13</v>
      </c>
      <c r="G5316" s="2">
        <v>2.754629629629629E-3</v>
      </c>
      <c r="H5316" s="15" t="str">
        <f t="shared" si="166"/>
        <v/>
      </c>
      <c r="I5316" s="2">
        <f>SUM(INDEX(ch_table[Duration],1):ch_table[[#This Row],[Duration]])</f>
        <v>114.38523148148194</v>
      </c>
      <c r="J5316" s="7">
        <v>0.79166666666666663</v>
      </c>
      <c r="K5316" s="16" t="str" cm="1">
        <f t="array" ref="K53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16" s="7" t="str">
        <f t="shared" si="167"/>
        <v/>
      </c>
      <c r="M5316" s="2">
        <f>SUM(INDEX(ch_table[AAT],1):ch_table[[#This Row],[AAT]])</f>
        <v>10.146527777777804</v>
      </c>
    </row>
    <row r="5317" spans="1:13" x14ac:dyDescent="0.25">
      <c r="A5317">
        <v>339</v>
      </c>
      <c r="B5317" s="1">
        <v>43712</v>
      </c>
      <c r="C5317" s="7">
        <v>0.48192129629629632</v>
      </c>
      <c r="D5317" t="s">
        <v>52</v>
      </c>
      <c r="E5317" t="s">
        <v>467</v>
      </c>
      <c r="G5317" s="2">
        <v>1.9305555555555552E-2</v>
      </c>
      <c r="H5317" s="15" t="str">
        <f t="shared" si="166"/>
        <v/>
      </c>
      <c r="I5317" s="2">
        <f>SUM(INDEX(ch_table[Duration],1):ch_table[[#This Row],[Duration]])</f>
        <v>114.4045370370375</v>
      </c>
      <c r="J5317" s="7">
        <v>0.79166666666666663</v>
      </c>
      <c r="K5317" s="16" t="str" cm="1">
        <f t="array" ref="K53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17" s="7" t="str">
        <f t="shared" si="167"/>
        <v/>
      </c>
      <c r="M5317" s="2">
        <f>SUM(INDEX(ch_table[AAT],1):ch_table[[#This Row],[AAT]])</f>
        <v>10.146527777777804</v>
      </c>
    </row>
    <row r="5318" spans="1:13" x14ac:dyDescent="0.25">
      <c r="A5318">
        <v>339</v>
      </c>
      <c r="B5318" s="1">
        <v>43712</v>
      </c>
      <c r="C5318" s="7">
        <v>0.5012268518518519</v>
      </c>
      <c r="D5318" t="s">
        <v>52</v>
      </c>
      <c r="E5318" t="s">
        <v>111</v>
      </c>
      <c r="G5318" s="2">
        <v>3.6898148148148152E-2</v>
      </c>
      <c r="H5318" s="15" t="str">
        <f t="shared" si="166"/>
        <v/>
      </c>
      <c r="I5318" s="2">
        <f>SUM(INDEX(ch_table[Duration],1):ch_table[[#This Row],[Duration]])</f>
        <v>114.44143518518565</v>
      </c>
      <c r="J5318" s="7">
        <v>0.79166666666666663</v>
      </c>
      <c r="K5318" s="16" t="str" cm="1">
        <f t="array" ref="K53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18" s="7" t="str">
        <f t="shared" si="167"/>
        <v/>
      </c>
      <c r="M5318" s="2">
        <f>SUM(INDEX(ch_table[AAT],1):ch_table[[#This Row],[AAT]])</f>
        <v>10.146527777777804</v>
      </c>
    </row>
    <row r="5319" spans="1:13" x14ac:dyDescent="0.25">
      <c r="A5319">
        <v>339</v>
      </c>
      <c r="B5319" s="1">
        <v>43712</v>
      </c>
      <c r="C5319" s="7">
        <v>0.53812499999999996</v>
      </c>
      <c r="D5319" t="s">
        <v>25</v>
      </c>
      <c r="E5319" t="s">
        <v>3627</v>
      </c>
      <c r="G5319" s="2">
        <v>7.7384259259259264E-2</v>
      </c>
      <c r="H5319" s="15" t="str">
        <f t="shared" si="166"/>
        <v/>
      </c>
      <c r="I5319" s="2">
        <f>SUM(INDEX(ch_table[Duration],1):ch_table[[#This Row],[Duration]])</f>
        <v>114.51881944444492</v>
      </c>
      <c r="J5319" s="7">
        <v>0.79166666666666663</v>
      </c>
      <c r="K5319" s="16" t="str" cm="1">
        <f t="array" ref="K53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19" s="7" t="str">
        <f t="shared" si="167"/>
        <v/>
      </c>
      <c r="M5319" s="2">
        <f>SUM(INDEX(ch_table[AAT],1):ch_table[[#This Row],[AAT]])</f>
        <v>10.146527777777804</v>
      </c>
    </row>
    <row r="5320" spans="1:13" x14ac:dyDescent="0.25">
      <c r="A5320">
        <v>339</v>
      </c>
      <c r="B5320" s="1">
        <v>43712</v>
      </c>
      <c r="C5320" s="7">
        <v>0.61550925925925926</v>
      </c>
      <c r="D5320" t="s">
        <v>286</v>
      </c>
      <c r="E5320" t="s">
        <v>3628</v>
      </c>
      <c r="G5320" s="2">
        <v>5.1967592592592586E-3</v>
      </c>
      <c r="H5320" s="15" t="str">
        <f t="shared" si="166"/>
        <v/>
      </c>
      <c r="I5320" s="2">
        <f>SUM(INDEX(ch_table[Duration],1):ch_table[[#This Row],[Duration]])</f>
        <v>114.52401620370418</v>
      </c>
      <c r="J5320" s="7">
        <v>0.79166666666666663</v>
      </c>
      <c r="K5320" s="16" t="str" cm="1">
        <f t="array" ref="K53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0" s="7" t="str">
        <f t="shared" si="167"/>
        <v/>
      </c>
      <c r="M5320" s="2">
        <f>SUM(INDEX(ch_table[AAT],1):ch_table[[#This Row],[AAT]])</f>
        <v>10.146527777777804</v>
      </c>
    </row>
    <row r="5321" spans="1:13" x14ac:dyDescent="0.25">
      <c r="A5321">
        <v>339</v>
      </c>
      <c r="B5321" s="1">
        <v>43712</v>
      </c>
      <c r="C5321" s="7">
        <v>0.62070601851851848</v>
      </c>
      <c r="D5321" t="s">
        <v>31</v>
      </c>
      <c r="E5321" t="s">
        <v>3629</v>
      </c>
      <c r="G5321" s="2">
        <v>1.435185185185185E-3</v>
      </c>
      <c r="H5321" s="15" t="str">
        <f t="shared" si="166"/>
        <v/>
      </c>
      <c r="I5321" s="2">
        <f>SUM(INDEX(ch_table[Duration],1):ch_table[[#This Row],[Duration]])</f>
        <v>114.52545138888937</v>
      </c>
      <c r="J5321" s="7">
        <v>0.79166666666666663</v>
      </c>
      <c r="K5321" s="16" t="str" cm="1">
        <f t="array" ref="K53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1" s="7" t="str">
        <f t="shared" si="167"/>
        <v/>
      </c>
      <c r="M5321" s="2">
        <f>SUM(INDEX(ch_table[AAT],1):ch_table[[#This Row],[AAT]])</f>
        <v>10.146527777777804</v>
      </c>
    </row>
    <row r="5322" spans="1:13" x14ac:dyDescent="0.25">
      <c r="A5322">
        <v>339</v>
      </c>
      <c r="B5322" s="1">
        <v>43712</v>
      </c>
      <c r="C5322" s="7">
        <v>0.62214120370370374</v>
      </c>
      <c r="D5322" t="s">
        <v>1424</v>
      </c>
      <c r="E5322" t="s">
        <v>3630</v>
      </c>
      <c r="F5322" t="s">
        <v>1330</v>
      </c>
      <c r="G5322" s="2">
        <v>1.435185185185185E-3</v>
      </c>
      <c r="H5322" s="15" t="str">
        <f t="shared" si="166"/>
        <v/>
      </c>
      <c r="I5322" s="2">
        <f>SUM(INDEX(ch_table[Duration],1):ch_table[[#This Row],[Duration]])</f>
        <v>114.52688657407455</v>
      </c>
      <c r="J5322" s="7">
        <v>0.79166666666666663</v>
      </c>
      <c r="K5322" s="16" t="str" cm="1">
        <f t="array" ref="K53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2" s="7" t="str">
        <f t="shared" si="167"/>
        <v/>
      </c>
      <c r="M5322" s="2">
        <f>SUM(INDEX(ch_table[AAT],1):ch_table[[#This Row],[AAT]])</f>
        <v>10.146527777777804</v>
      </c>
    </row>
    <row r="5323" spans="1:13" x14ac:dyDescent="0.25">
      <c r="A5323">
        <v>339</v>
      </c>
      <c r="B5323" s="1">
        <v>43712</v>
      </c>
      <c r="C5323" s="7">
        <v>0.62357638888888889</v>
      </c>
      <c r="D5323" t="s">
        <v>31</v>
      </c>
      <c r="E5323" t="s">
        <v>3631</v>
      </c>
      <c r="F5323" t="s">
        <v>1330</v>
      </c>
      <c r="G5323" s="2">
        <v>3.8888888888888892E-3</v>
      </c>
      <c r="H5323" s="15" t="str">
        <f t="shared" si="166"/>
        <v/>
      </c>
      <c r="I5323" s="2">
        <f>SUM(INDEX(ch_table[Duration],1):ch_table[[#This Row],[Duration]])</f>
        <v>114.53077546296345</v>
      </c>
      <c r="J5323" s="7">
        <v>0.79166666666666663</v>
      </c>
      <c r="K5323" s="16" t="str" cm="1">
        <f t="array" ref="K53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3" s="7" t="str">
        <f t="shared" si="167"/>
        <v/>
      </c>
      <c r="M5323" s="2">
        <f>SUM(INDEX(ch_table[AAT],1):ch_table[[#This Row],[AAT]])</f>
        <v>10.146527777777804</v>
      </c>
    </row>
    <row r="5324" spans="1:13" x14ac:dyDescent="0.25">
      <c r="A5324">
        <v>339</v>
      </c>
      <c r="B5324" s="1">
        <v>43712</v>
      </c>
      <c r="C5324" s="7">
        <v>0.62746527777777783</v>
      </c>
      <c r="D5324" t="s">
        <v>31</v>
      </c>
      <c r="E5324" t="s">
        <v>3632</v>
      </c>
      <c r="F5324" t="s">
        <v>1330</v>
      </c>
      <c r="G5324" s="2">
        <v>1.8402777777777779E-3</v>
      </c>
      <c r="H5324" s="15" t="str">
        <f t="shared" si="166"/>
        <v/>
      </c>
      <c r="I5324" s="2">
        <f>SUM(INDEX(ch_table[Duration],1):ch_table[[#This Row],[Duration]])</f>
        <v>114.53261574074122</v>
      </c>
      <c r="J5324" s="7">
        <v>0.79166666666666663</v>
      </c>
      <c r="K5324" s="16" t="str" cm="1">
        <f t="array" ref="K53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4" s="7" t="str">
        <f t="shared" si="167"/>
        <v/>
      </c>
      <c r="M5324" s="2">
        <f>SUM(INDEX(ch_table[AAT],1):ch_table[[#This Row],[AAT]])</f>
        <v>10.146527777777804</v>
      </c>
    </row>
    <row r="5325" spans="1:13" x14ac:dyDescent="0.25">
      <c r="A5325">
        <v>339</v>
      </c>
      <c r="B5325" s="1">
        <v>43712</v>
      </c>
      <c r="C5325" s="7">
        <v>0.62930555555555556</v>
      </c>
      <c r="D5325" t="s">
        <v>31</v>
      </c>
      <c r="E5325" t="s">
        <v>3633</v>
      </c>
      <c r="F5325" t="s">
        <v>1330</v>
      </c>
      <c r="G5325" s="2">
        <v>1.284722222222222E-3</v>
      </c>
      <c r="H5325" s="15" t="str">
        <f t="shared" si="166"/>
        <v/>
      </c>
      <c r="I5325" s="2">
        <f>SUM(INDEX(ch_table[Duration],1):ch_table[[#This Row],[Duration]])</f>
        <v>114.53390046296344</v>
      </c>
      <c r="J5325" s="7">
        <v>0.79166666666666663</v>
      </c>
      <c r="K5325" s="16" t="str" cm="1">
        <f t="array" ref="K53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5" s="7" t="str">
        <f t="shared" si="167"/>
        <v/>
      </c>
      <c r="M5325" s="2">
        <f>SUM(INDEX(ch_table[AAT],1):ch_table[[#This Row],[AAT]])</f>
        <v>10.146527777777804</v>
      </c>
    </row>
    <row r="5326" spans="1:13" x14ac:dyDescent="0.25">
      <c r="A5326">
        <v>339</v>
      </c>
      <c r="B5326" s="1">
        <v>43712</v>
      </c>
      <c r="C5326" s="7">
        <v>0.63059027777777776</v>
      </c>
      <c r="D5326" t="s">
        <v>31</v>
      </c>
      <c r="E5326" t="s">
        <v>3634</v>
      </c>
      <c r="F5326" t="s">
        <v>1330</v>
      </c>
      <c r="G5326" s="2">
        <v>1.643518518518519E-3</v>
      </c>
      <c r="H5326" s="15" t="str">
        <f t="shared" si="166"/>
        <v/>
      </c>
      <c r="I5326" s="2">
        <f>SUM(INDEX(ch_table[Duration],1):ch_table[[#This Row],[Duration]])</f>
        <v>114.53554398148196</v>
      </c>
      <c r="J5326" s="7">
        <v>0.79166666666666663</v>
      </c>
      <c r="K5326" s="16" t="str" cm="1">
        <f t="array" ref="K53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6" s="7" t="str">
        <f t="shared" si="167"/>
        <v/>
      </c>
      <c r="M5326" s="2">
        <f>SUM(INDEX(ch_table[AAT],1):ch_table[[#This Row],[AAT]])</f>
        <v>10.146527777777804</v>
      </c>
    </row>
    <row r="5327" spans="1:13" x14ac:dyDescent="0.25">
      <c r="A5327">
        <v>339</v>
      </c>
      <c r="B5327" s="1">
        <v>43712</v>
      </c>
      <c r="C5327" s="7">
        <v>0.63223379629629628</v>
      </c>
      <c r="D5327" t="s">
        <v>31</v>
      </c>
      <c r="E5327" t="s">
        <v>3635</v>
      </c>
      <c r="F5327" t="s">
        <v>1330</v>
      </c>
      <c r="G5327" s="2">
        <v>1.0995370370370371E-3</v>
      </c>
      <c r="H5327" s="15" t="str">
        <f t="shared" si="166"/>
        <v/>
      </c>
      <c r="I5327" s="2">
        <f>SUM(INDEX(ch_table[Duration],1):ch_table[[#This Row],[Duration]])</f>
        <v>114.536643518519</v>
      </c>
      <c r="J5327" s="7">
        <v>0.79166666666666663</v>
      </c>
      <c r="K5327" s="16" t="str" cm="1">
        <f t="array" ref="K53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7" s="7" t="str">
        <f t="shared" si="167"/>
        <v/>
      </c>
      <c r="M5327" s="2">
        <f>SUM(INDEX(ch_table[AAT],1):ch_table[[#This Row],[AAT]])</f>
        <v>10.146527777777804</v>
      </c>
    </row>
    <row r="5328" spans="1:13" x14ac:dyDescent="0.25">
      <c r="A5328">
        <v>339</v>
      </c>
      <c r="B5328" s="1">
        <v>43712</v>
      </c>
      <c r="C5328" s="7">
        <v>0.6333333333333333</v>
      </c>
      <c r="D5328" t="s">
        <v>31</v>
      </c>
      <c r="E5328" t="s">
        <v>3636</v>
      </c>
      <c r="F5328" t="s">
        <v>1330</v>
      </c>
      <c r="G5328" s="2">
        <v>6.9444444444444447E-4</v>
      </c>
      <c r="H5328" s="15" t="str">
        <f t="shared" si="166"/>
        <v/>
      </c>
      <c r="I5328" s="2">
        <f>SUM(INDEX(ch_table[Duration],1):ch_table[[#This Row],[Duration]])</f>
        <v>114.53733796296345</v>
      </c>
      <c r="J5328" s="7">
        <v>0.79166666666666663</v>
      </c>
      <c r="K5328" s="16" t="str" cm="1">
        <f t="array" ref="K53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8" s="7" t="str">
        <f t="shared" si="167"/>
        <v/>
      </c>
      <c r="M5328" s="2">
        <f>SUM(INDEX(ch_table[AAT],1):ch_table[[#This Row],[AAT]])</f>
        <v>10.146527777777804</v>
      </c>
    </row>
    <row r="5329" spans="1:13" x14ac:dyDescent="0.25">
      <c r="A5329">
        <v>339</v>
      </c>
      <c r="B5329" s="1">
        <v>43712</v>
      </c>
      <c r="C5329" s="7">
        <v>0.63402777777777775</v>
      </c>
      <c r="D5329" t="s">
        <v>91</v>
      </c>
      <c r="E5329" t="s">
        <v>3637</v>
      </c>
      <c r="F5329" t="s">
        <v>3638</v>
      </c>
      <c r="G5329" s="2">
        <v>4.2025462962962973E-2</v>
      </c>
      <c r="H5329" s="15" t="str">
        <f t="shared" si="166"/>
        <v/>
      </c>
      <c r="I5329" s="2">
        <f>SUM(INDEX(ch_table[Duration],1):ch_table[[#This Row],[Duration]])</f>
        <v>114.57936342592642</v>
      </c>
      <c r="J5329" s="7">
        <v>0.79166666666666663</v>
      </c>
      <c r="K5329" s="16" t="str" cm="1">
        <f t="array" ref="K53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29" s="7" t="str">
        <f t="shared" si="167"/>
        <v/>
      </c>
      <c r="M5329" s="2">
        <f>SUM(INDEX(ch_table[AAT],1):ch_table[[#This Row],[AAT]])</f>
        <v>10.146527777777804</v>
      </c>
    </row>
    <row r="5330" spans="1:13" x14ac:dyDescent="0.25">
      <c r="A5330">
        <v>339</v>
      </c>
      <c r="B5330" s="1">
        <v>43712</v>
      </c>
      <c r="C5330" s="7">
        <v>0.67605324074074069</v>
      </c>
      <c r="D5330" t="s">
        <v>34</v>
      </c>
      <c r="E5330" t="s">
        <v>277</v>
      </c>
      <c r="G5330" s="2">
        <v>6.9444444444444444E-5</v>
      </c>
      <c r="H5330" s="15" t="str">
        <f t="shared" si="166"/>
        <v/>
      </c>
      <c r="I5330" s="2">
        <f>SUM(INDEX(ch_table[Duration],1):ch_table[[#This Row],[Duration]])</f>
        <v>114.57943287037087</v>
      </c>
      <c r="J5330" s="7">
        <v>0.79166666666666663</v>
      </c>
      <c r="K5330" s="16" t="str" cm="1">
        <f t="array" ref="K53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30" s="7" t="str">
        <f t="shared" si="167"/>
        <v/>
      </c>
      <c r="M5330" s="2">
        <f>SUM(INDEX(ch_table[AAT],1):ch_table[[#This Row],[AAT]])</f>
        <v>10.146527777777804</v>
      </c>
    </row>
    <row r="5331" spans="1:13" x14ac:dyDescent="0.25">
      <c r="A5331">
        <v>339</v>
      </c>
      <c r="B5331" s="1">
        <v>43712</v>
      </c>
      <c r="C5331" s="7">
        <v>0.67612268518518515</v>
      </c>
      <c r="D5331" t="s">
        <v>91</v>
      </c>
      <c r="E5331" t="s">
        <v>3639</v>
      </c>
      <c r="F5331" t="s">
        <v>3640</v>
      </c>
      <c r="G5331" s="2">
        <v>4.6261574074074073E-2</v>
      </c>
      <c r="H5331" s="15" t="str">
        <f t="shared" si="166"/>
        <v/>
      </c>
      <c r="I5331" s="2">
        <f>SUM(INDEX(ch_table[Duration],1):ch_table[[#This Row],[Duration]])</f>
        <v>114.62569444444495</v>
      </c>
      <c r="J5331" s="7">
        <v>0.79166666666666663</v>
      </c>
      <c r="K5331" s="16" t="str" cm="1">
        <f t="array" ref="K53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31" s="7" t="str">
        <f t="shared" si="167"/>
        <v/>
      </c>
      <c r="M5331" s="2">
        <f>SUM(INDEX(ch_table[AAT],1):ch_table[[#This Row],[AAT]])</f>
        <v>10.146527777777804</v>
      </c>
    </row>
    <row r="5332" spans="1:13" x14ac:dyDescent="0.25">
      <c r="A5332">
        <v>339</v>
      </c>
      <c r="B5332" s="1">
        <v>43712</v>
      </c>
      <c r="C5332" s="7">
        <v>0.72238425925925931</v>
      </c>
      <c r="D5332" t="s">
        <v>159</v>
      </c>
      <c r="E5332" t="s">
        <v>3641</v>
      </c>
      <c r="F5332" t="s">
        <v>3638</v>
      </c>
      <c r="G5332" s="2">
        <v>4.861111111111111E-4</v>
      </c>
      <c r="H5332" s="15" t="str">
        <f t="shared" si="166"/>
        <v/>
      </c>
      <c r="I5332" s="2">
        <f>SUM(INDEX(ch_table[Duration],1):ch_table[[#This Row],[Duration]])</f>
        <v>114.62618055555606</v>
      </c>
      <c r="J5332" s="7">
        <v>0.79166666666666663</v>
      </c>
      <c r="K5332" s="16" t="str" cm="1">
        <f t="array" ref="K53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32" s="7" t="str">
        <f t="shared" si="167"/>
        <v/>
      </c>
      <c r="M5332" s="2">
        <f>SUM(INDEX(ch_table[AAT],1):ch_table[[#This Row],[AAT]])</f>
        <v>10.146527777777804</v>
      </c>
    </row>
    <row r="5333" spans="1:13" x14ac:dyDescent="0.25">
      <c r="A5333">
        <v>339</v>
      </c>
      <c r="B5333" s="1">
        <v>43712</v>
      </c>
      <c r="C5333" s="7">
        <v>0.72287037037037039</v>
      </c>
      <c r="D5333" t="s">
        <v>31</v>
      </c>
      <c r="E5333" t="s">
        <v>3642</v>
      </c>
      <c r="G5333" s="2">
        <v>1.238425925925926E-3</v>
      </c>
      <c r="H5333" s="15" t="str">
        <f t="shared" si="166"/>
        <v/>
      </c>
      <c r="I5333" s="2">
        <f>SUM(INDEX(ch_table[Duration],1):ch_table[[#This Row],[Duration]])</f>
        <v>114.62741898148198</v>
      </c>
      <c r="J5333" s="7">
        <v>0.79166666666666663</v>
      </c>
      <c r="K5333" s="16" t="str" cm="1">
        <f t="array" ref="K53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33" s="7" t="str">
        <f t="shared" si="167"/>
        <v/>
      </c>
      <c r="M5333" s="2">
        <f>SUM(INDEX(ch_table[AAT],1):ch_table[[#This Row],[AAT]])</f>
        <v>10.146527777777804</v>
      </c>
    </row>
    <row r="5334" spans="1:13" x14ac:dyDescent="0.25">
      <c r="A5334">
        <v>339</v>
      </c>
      <c r="B5334" s="1">
        <v>43712</v>
      </c>
      <c r="C5334" s="7">
        <v>0.72410879629629632</v>
      </c>
      <c r="D5334" t="s">
        <v>159</v>
      </c>
      <c r="E5334" t="s">
        <v>3643</v>
      </c>
      <c r="F5334" t="s">
        <v>3638</v>
      </c>
      <c r="G5334" s="2">
        <v>3.7604166666666668E-2</v>
      </c>
      <c r="H5334" s="15" t="str">
        <f t="shared" si="166"/>
        <v/>
      </c>
      <c r="I5334" s="2">
        <f>SUM(INDEX(ch_table[Duration],1):ch_table[[#This Row],[Duration]])</f>
        <v>114.66502314814865</v>
      </c>
      <c r="J5334" s="7">
        <v>0.79166666666666663</v>
      </c>
      <c r="K5334" s="16" t="str" cm="1">
        <f t="array" ref="K53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34" s="7" t="str">
        <f t="shared" si="167"/>
        <v/>
      </c>
      <c r="M5334" s="2">
        <f>SUM(INDEX(ch_table[AAT],1):ch_table[[#This Row],[AAT]])</f>
        <v>10.146527777777804</v>
      </c>
    </row>
    <row r="5335" spans="1:13" x14ac:dyDescent="0.25">
      <c r="A5335">
        <v>339</v>
      </c>
      <c r="B5335" s="1">
        <v>43712</v>
      </c>
      <c r="C5335" s="7">
        <v>0.76171296296296298</v>
      </c>
      <c r="D5335" t="s">
        <v>31</v>
      </c>
      <c r="E5335" t="s">
        <v>3644</v>
      </c>
      <c r="G5335" s="2">
        <v>7.8703703703703705E-4</v>
      </c>
      <c r="H5335" s="15" t="str">
        <f t="shared" si="166"/>
        <v/>
      </c>
      <c r="I5335" s="2">
        <f>SUM(INDEX(ch_table[Duration],1):ch_table[[#This Row],[Duration]])</f>
        <v>114.66581018518569</v>
      </c>
      <c r="J5335" s="7">
        <v>0.79166666666666663</v>
      </c>
      <c r="K5335" s="16" t="str" cm="1">
        <f t="array" ref="K53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35" s="7" t="str">
        <f t="shared" si="167"/>
        <v/>
      </c>
      <c r="M5335" s="2">
        <f>SUM(INDEX(ch_table[AAT],1):ch_table[[#This Row],[AAT]])</f>
        <v>10.146527777777804</v>
      </c>
    </row>
    <row r="5336" spans="1:13" x14ac:dyDescent="0.25">
      <c r="A5336">
        <v>339</v>
      </c>
      <c r="B5336" s="1">
        <v>43712</v>
      </c>
      <c r="C5336" s="7">
        <v>0.76249999999999996</v>
      </c>
      <c r="D5336" t="s">
        <v>159</v>
      </c>
      <c r="E5336" t="s">
        <v>3645</v>
      </c>
      <c r="F5336" t="s">
        <v>3638</v>
      </c>
      <c r="G5336" s="2">
        <v>5.0266203703703702E-2</v>
      </c>
      <c r="H5336" s="15" t="str">
        <f t="shared" si="166"/>
        <v/>
      </c>
      <c r="I5336" s="2">
        <f>SUM(INDEX(ch_table[Duration],1):ch_table[[#This Row],[Duration]])</f>
        <v>114.71607638888939</v>
      </c>
      <c r="J5336" s="7">
        <v>0.79166666666666663</v>
      </c>
      <c r="K5336" s="16" cm="1">
        <f t="array" ref="K53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2.1099537037037042E-2</v>
      </c>
      <c r="L5336" s="7" t="str">
        <f t="shared" si="167"/>
        <v/>
      </c>
      <c r="M5336" s="2">
        <f>SUM(INDEX(ch_table[AAT],1):ch_table[[#This Row],[AAT]])</f>
        <v>10.16762731481484</v>
      </c>
    </row>
    <row r="5337" spans="1:13" x14ac:dyDescent="0.25">
      <c r="A5337">
        <v>339</v>
      </c>
      <c r="B5337" s="1">
        <v>43712</v>
      </c>
      <c r="C5337" s="7">
        <v>0.81276620370370367</v>
      </c>
      <c r="D5337" t="s">
        <v>163</v>
      </c>
      <c r="E5337" t="s">
        <v>3646</v>
      </c>
      <c r="F5337" t="s">
        <v>3638</v>
      </c>
      <c r="G5337" s="2">
        <v>1.292824074074074E-2</v>
      </c>
      <c r="H5337" s="15" t="str">
        <f t="shared" si="166"/>
        <v/>
      </c>
      <c r="I5337" s="2">
        <f>SUM(INDEX(ch_table[Duration],1):ch_table[[#This Row],[Duration]])</f>
        <v>114.72900462963013</v>
      </c>
      <c r="J5337" s="7">
        <v>0.79166666666666663</v>
      </c>
      <c r="K5337" s="16" cm="1">
        <f t="array" ref="K53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1.292824074074074E-2</v>
      </c>
      <c r="L5337" s="7" t="str">
        <f t="shared" si="167"/>
        <v/>
      </c>
      <c r="M5337" s="2">
        <f>SUM(INDEX(ch_table[AAT],1):ch_table[[#This Row],[AAT]])</f>
        <v>10.180555555555582</v>
      </c>
    </row>
    <row r="5338" spans="1:13" x14ac:dyDescent="0.25">
      <c r="A5338">
        <v>339</v>
      </c>
      <c r="B5338" s="1">
        <v>43712</v>
      </c>
      <c r="C5338" s="7">
        <v>0.8256944444444444</v>
      </c>
      <c r="D5338" t="s">
        <v>31</v>
      </c>
      <c r="E5338" t="s">
        <v>3647</v>
      </c>
      <c r="G5338" s="2">
        <v>6.9444444444444447E-4</v>
      </c>
      <c r="H5338" s="15" t="str">
        <f t="shared" si="166"/>
        <v/>
      </c>
      <c r="I5338" s="2">
        <f>SUM(INDEX(ch_table[Duration],1):ch_table[[#This Row],[Duration]])</f>
        <v>114.72969907407457</v>
      </c>
      <c r="J5338" s="7">
        <v>0.79166666666666663</v>
      </c>
      <c r="K5338" s="16" cm="1">
        <f t="array" ref="K53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338" s="7" t="str">
        <f t="shared" si="167"/>
        <v/>
      </c>
      <c r="M5338" s="2">
        <f>SUM(INDEX(ch_table[AAT],1):ch_table[[#This Row],[AAT]])</f>
        <v>10.181250000000027</v>
      </c>
    </row>
    <row r="5339" spans="1:13" x14ac:dyDescent="0.25">
      <c r="A5339">
        <v>339</v>
      </c>
      <c r="B5339" s="1">
        <v>43712</v>
      </c>
      <c r="C5339" s="7">
        <v>0.82638888888888884</v>
      </c>
      <c r="D5339" t="s">
        <v>31</v>
      </c>
      <c r="E5339" t="s">
        <v>3648</v>
      </c>
      <c r="F5339" t="s">
        <v>1330</v>
      </c>
      <c r="G5339" s="2">
        <v>6.9444444444444447E-4</v>
      </c>
      <c r="H5339" s="15" t="str">
        <f t="shared" si="166"/>
        <v/>
      </c>
      <c r="I5339" s="2">
        <f>SUM(INDEX(ch_table[Duration],1):ch_table[[#This Row],[Duration]])</f>
        <v>114.73039351851902</v>
      </c>
      <c r="J5339" s="7">
        <v>0.79166666666666663</v>
      </c>
      <c r="K5339" s="16" cm="1">
        <f t="array" ref="K53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339" s="7" t="str">
        <f t="shared" si="167"/>
        <v/>
      </c>
      <c r="M5339" s="2">
        <f>SUM(INDEX(ch_table[AAT],1):ch_table[[#This Row],[AAT]])</f>
        <v>10.181944444444472</v>
      </c>
    </row>
    <row r="5340" spans="1:13" x14ac:dyDescent="0.25">
      <c r="A5340">
        <v>339</v>
      </c>
      <c r="B5340" s="1">
        <v>43712</v>
      </c>
      <c r="C5340" s="7">
        <v>0.82708333333333328</v>
      </c>
      <c r="D5340" t="s">
        <v>102</v>
      </c>
      <c r="E5340" t="s">
        <v>3649</v>
      </c>
      <c r="G5340" s="2">
        <v>3.125E-2</v>
      </c>
      <c r="H5340" s="15" t="str">
        <f t="shared" si="166"/>
        <v/>
      </c>
      <c r="I5340" s="2">
        <f>SUM(INDEX(ch_table[Duration],1):ch_table[[#This Row],[Duration]])</f>
        <v>114.76164351851902</v>
      </c>
      <c r="J5340" s="7">
        <v>0.79166666666666663</v>
      </c>
      <c r="K5340" s="16" cm="1">
        <f t="array" ref="K53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3.125E-2</v>
      </c>
      <c r="L5340" s="7" t="str">
        <f t="shared" si="167"/>
        <v/>
      </c>
      <c r="M5340" s="2">
        <f>SUM(INDEX(ch_table[AAT],1):ch_table[[#This Row],[AAT]])</f>
        <v>10.213194444444472</v>
      </c>
    </row>
    <row r="5341" spans="1:13" x14ac:dyDescent="0.25">
      <c r="A5341">
        <v>339</v>
      </c>
      <c r="B5341" s="1">
        <v>43712</v>
      </c>
      <c r="C5341" s="7">
        <v>0.85833333333333328</v>
      </c>
      <c r="D5341" t="s">
        <v>31</v>
      </c>
      <c r="E5341" t="s">
        <v>3650</v>
      </c>
      <c r="G5341" s="2">
        <v>6.9444444444444447E-4</v>
      </c>
      <c r="H5341" s="15" t="str">
        <f t="shared" si="166"/>
        <v/>
      </c>
      <c r="I5341" s="2">
        <f>SUM(INDEX(ch_table[Duration],1):ch_table[[#This Row],[Duration]])</f>
        <v>114.76233796296347</v>
      </c>
      <c r="J5341" s="7">
        <v>0.79166666666666663</v>
      </c>
      <c r="K5341" s="16" cm="1">
        <f t="array" ref="K53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341" s="7" t="str">
        <f t="shared" si="167"/>
        <v/>
      </c>
      <c r="M5341" s="2">
        <f>SUM(INDEX(ch_table[AAT],1):ch_table[[#This Row],[AAT]])</f>
        <v>10.213888888888917</v>
      </c>
    </row>
    <row r="5342" spans="1:13" x14ac:dyDescent="0.25">
      <c r="A5342">
        <v>339</v>
      </c>
      <c r="B5342" s="1">
        <v>43712</v>
      </c>
      <c r="C5342" s="7">
        <v>0.85902777777777772</v>
      </c>
      <c r="D5342" t="s">
        <v>102</v>
      </c>
      <c r="E5342" t="s">
        <v>3651</v>
      </c>
      <c r="G5342" s="2">
        <v>4.1666666666666657E-2</v>
      </c>
      <c r="H5342" s="15" t="str">
        <f t="shared" si="166"/>
        <v/>
      </c>
      <c r="I5342" s="2">
        <f>SUM(INDEX(ch_table[Duration],1):ch_table[[#This Row],[Duration]])</f>
        <v>114.80400462963014</v>
      </c>
      <c r="J5342" s="7">
        <v>0.79166666666666663</v>
      </c>
      <c r="K5342" s="16" cm="1">
        <f t="array" ref="K53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4.1666666666666657E-2</v>
      </c>
      <c r="L5342" s="7" t="str">
        <f t="shared" si="167"/>
        <v/>
      </c>
      <c r="M5342" s="2">
        <f>SUM(INDEX(ch_table[AAT],1):ch_table[[#This Row],[AAT]])</f>
        <v>10.255555555555583</v>
      </c>
    </row>
    <row r="5343" spans="1:13" x14ac:dyDescent="0.25">
      <c r="A5343">
        <v>339</v>
      </c>
      <c r="B5343" s="1">
        <v>43712</v>
      </c>
      <c r="C5343" s="7">
        <v>0.90069444444444446</v>
      </c>
      <c r="D5343" t="s">
        <v>31</v>
      </c>
      <c r="E5343" t="s">
        <v>3652</v>
      </c>
      <c r="G5343" s="2">
        <v>6.9444444444444447E-4</v>
      </c>
      <c r="H5343" s="15" t="str">
        <f t="shared" si="166"/>
        <v/>
      </c>
      <c r="I5343" s="2">
        <f>SUM(INDEX(ch_table[Duration],1):ch_table[[#This Row],[Duration]])</f>
        <v>114.80469907407459</v>
      </c>
      <c r="J5343" s="7">
        <v>0.79166666666666663</v>
      </c>
      <c r="K5343" s="16" cm="1">
        <f t="array" ref="K53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343" s="7" t="str">
        <f t="shared" si="167"/>
        <v/>
      </c>
      <c r="M5343" s="2">
        <f>SUM(INDEX(ch_table[AAT],1):ch_table[[#This Row],[AAT]])</f>
        <v>10.256250000000028</v>
      </c>
    </row>
    <row r="5344" spans="1:13" x14ac:dyDescent="0.25">
      <c r="A5344">
        <v>339</v>
      </c>
      <c r="B5344" s="1">
        <v>43712</v>
      </c>
      <c r="C5344" s="7">
        <v>0.90138888888888891</v>
      </c>
      <c r="D5344" t="s">
        <v>31</v>
      </c>
      <c r="E5344" t="s">
        <v>3653</v>
      </c>
      <c r="G5344" s="2">
        <v>6.9444444444444447E-4</v>
      </c>
      <c r="H5344" s="15" t="str">
        <f t="shared" si="166"/>
        <v/>
      </c>
      <c r="I5344" s="2">
        <f>SUM(INDEX(ch_table[Duration],1):ch_table[[#This Row],[Duration]])</f>
        <v>114.80539351851904</v>
      </c>
      <c r="J5344" s="7">
        <v>0.79166666666666663</v>
      </c>
      <c r="K5344" s="16" cm="1">
        <f t="array" ref="K53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344" s="7" t="str">
        <f t="shared" si="167"/>
        <v/>
      </c>
      <c r="M5344" s="2">
        <f>SUM(INDEX(ch_table[AAT],1):ch_table[[#This Row],[AAT]])</f>
        <v>10.256944444444473</v>
      </c>
    </row>
    <row r="5345" spans="1:13" x14ac:dyDescent="0.25">
      <c r="A5345">
        <v>339</v>
      </c>
      <c r="B5345" s="1">
        <v>43712</v>
      </c>
      <c r="C5345" s="7">
        <v>0.90208333333333335</v>
      </c>
      <c r="D5345" t="s">
        <v>31</v>
      </c>
      <c r="E5345" t="s">
        <v>3654</v>
      </c>
      <c r="G5345" s="2">
        <v>6.9444444444444447E-4</v>
      </c>
      <c r="H5345" s="15" t="str">
        <f t="shared" si="166"/>
        <v/>
      </c>
      <c r="I5345" s="2">
        <f>SUM(INDEX(ch_table[Duration],1):ch_table[[#This Row],[Duration]])</f>
        <v>114.80608796296349</v>
      </c>
      <c r="J5345" s="7">
        <v>0.79166666666666663</v>
      </c>
      <c r="K5345" s="16" cm="1">
        <f t="array" ref="K53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345" s="7" t="str">
        <f t="shared" si="167"/>
        <v/>
      </c>
      <c r="M5345" s="2">
        <f>SUM(INDEX(ch_table[AAT],1):ch_table[[#This Row],[AAT]])</f>
        <v>10.257638888888918</v>
      </c>
    </row>
    <row r="5346" spans="1:13" x14ac:dyDescent="0.25">
      <c r="A5346">
        <v>339</v>
      </c>
      <c r="B5346" s="1">
        <v>43712</v>
      </c>
      <c r="C5346" s="7">
        <v>0.90277777777777779</v>
      </c>
      <c r="D5346" t="s">
        <v>2381</v>
      </c>
      <c r="E5346" t="s">
        <v>3655</v>
      </c>
      <c r="G5346" s="2">
        <v>1.30787037037037E-3</v>
      </c>
      <c r="H5346" s="15" t="str">
        <f t="shared" si="166"/>
        <v/>
      </c>
      <c r="I5346" s="2">
        <f>SUM(INDEX(ch_table[Duration],1):ch_table[[#This Row],[Duration]])</f>
        <v>114.80739583333386</v>
      </c>
      <c r="J5346" s="7">
        <v>0.79166666666666663</v>
      </c>
      <c r="K5346" s="16" cm="1">
        <f t="array" ref="K53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1.30787037037037E-3</v>
      </c>
      <c r="L5346" s="7" t="str">
        <f t="shared" si="167"/>
        <v/>
      </c>
      <c r="M5346" s="2">
        <f>SUM(INDEX(ch_table[AAT],1):ch_table[[#This Row],[AAT]])</f>
        <v>10.258946759259288</v>
      </c>
    </row>
    <row r="5347" spans="1:13" x14ac:dyDescent="0.25">
      <c r="A5347">
        <v>339</v>
      </c>
      <c r="B5347" s="1">
        <v>43712</v>
      </c>
      <c r="C5347" s="7">
        <v>0.90408564814814818</v>
      </c>
      <c r="D5347" t="s">
        <v>2381</v>
      </c>
      <c r="E5347" t="s">
        <v>3656</v>
      </c>
      <c r="G5347" s="2">
        <v>1.25E-3</v>
      </c>
      <c r="H5347" s="15" t="str">
        <f t="shared" si="166"/>
        <v/>
      </c>
      <c r="I5347" s="2">
        <f>SUM(INDEX(ch_table[Duration],1):ch_table[[#This Row],[Duration]])</f>
        <v>114.80864583333386</v>
      </c>
      <c r="J5347" s="7">
        <v>0.79166666666666663</v>
      </c>
      <c r="K5347" s="16" cm="1">
        <f t="array" ref="K53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1.25E-3</v>
      </c>
      <c r="L5347" s="7" t="str">
        <f t="shared" si="167"/>
        <v/>
      </c>
      <c r="M5347" s="2">
        <f>SUM(INDEX(ch_table[AAT],1):ch_table[[#This Row],[AAT]])</f>
        <v>10.260196759259289</v>
      </c>
    </row>
    <row r="5348" spans="1:13" x14ac:dyDescent="0.25">
      <c r="A5348">
        <v>339</v>
      </c>
      <c r="B5348" s="1">
        <v>43712</v>
      </c>
      <c r="C5348" s="7">
        <v>0.90533564814814815</v>
      </c>
      <c r="D5348" t="s">
        <v>2381</v>
      </c>
      <c r="E5348" t="s">
        <v>3657</v>
      </c>
      <c r="G5348" s="2">
        <v>7.5231481481481482E-4</v>
      </c>
      <c r="H5348" s="15" t="str">
        <f t="shared" si="166"/>
        <v/>
      </c>
      <c r="I5348" s="2">
        <f>SUM(INDEX(ch_table[Duration],1):ch_table[[#This Row],[Duration]])</f>
        <v>114.80939814814867</v>
      </c>
      <c r="J5348" s="7">
        <v>0.79166666666666663</v>
      </c>
      <c r="K5348" s="16" cm="1">
        <f t="array" ref="K53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7.5231481481481482E-4</v>
      </c>
      <c r="L5348" s="7" t="str">
        <f t="shared" si="167"/>
        <v/>
      </c>
      <c r="M5348" s="2">
        <f>SUM(INDEX(ch_table[AAT],1):ch_table[[#This Row],[AAT]])</f>
        <v>10.260949074074103</v>
      </c>
    </row>
    <row r="5349" spans="1:13" x14ac:dyDescent="0.25">
      <c r="A5349">
        <v>339</v>
      </c>
      <c r="B5349" s="1">
        <v>43712</v>
      </c>
      <c r="C5349" s="7">
        <v>0.90608796296296301</v>
      </c>
      <c r="D5349" t="s">
        <v>2381</v>
      </c>
      <c r="E5349" t="s">
        <v>3658</v>
      </c>
      <c r="G5349" s="2">
        <v>1.3310185185185181E-3</v>
      </c>
      <c r="H5349" s="15" t="str">
        <f t="shared" si="166"/>
        <v/>
      </c>
      <c r="I5349" s="2">
        <f>SUM(INDEX(ch_table[Duration],1):ch_table[[#This Row],[Duration]])</f>
        <v>114.81072916666719</v>
      </c>
      <c r="J5349" s="7">
        <v>0.79166666666666663</v>
      </c>
      <c r="K5349" s="16" cm="1">
        <f t="array" ref="K53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1.3310185185185181E-3</v>
      </c>
      <c r="L5349" s="7" t="str">
        <f t="shared" si="167"/>
        <v/>
      </c>
      <c r="M5349" s="2">
        <f>SUM(INDEX(ch_table[AAT],1):ch_table[[#This Row],[AAT]])</f>
        <v>10.262280092592622</v>
      </c>
    </row>
    <row r="5350" spans="1:13" x14ac:dyDescent="0.25">
      <c r="A5350">
        <v>339</v>
      </c>
      <c r="B5350" s="1">
        <v>43712</v>
      </c>
      <c r="C5350" s="7">
        <v>0.90741898148148148</v>
      </c>
      <c r="D5350" t="s">
        <v>2381</v>
      </c>
      <c r="E5350" t="s">
        <v>3659</v>
      </c>
      <c r="G5350" s="2">
        <v>1.3773148148148149E-3</v>
      </c>
      <c r="H5350" s="15" t="str">
        <f t="shared" si="166"/>
        <v/>
      </c>
      <c r="I5350" s="2">
        <f>SUM(INDEX(ch_table[Duration],1):ch_table[[#This Row],[Duration]])</f>
        <v>114.812106481482</v>
      </c>
      <c r="J5350" s="7">
        <v>0.79166666666666663</v>
      </c>
      <c r="K5350" s="16" cm="1">
        <f t="array" ref="K53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1.3773148148148149E-3</v>
      </c>
      <c r="L5350" s="7" t="str">
        <f t="shared" si="167"/>
        <v/>
      </c>
      <c r="M5350" s="2">
        <f>SUM(INDEX(ch_table[AAT],1):ch_table[[#This Row],[AAT]])</f>
        <v>10.263657407407436</v>
      </c>
    </row>
    <row r="5351" spans="1:13" x14ac:dyDescent="0.25">
      <c r="A5351">
        <v>339</v>
      </c>
      <c r="B5351" s="1">
        <v>43712</v>
      </c>
      <c r="C5351" s="7">
        <v>0.90879629629629632</v>
      </c>
      <c r="D5351" t="s">
        <v>23</v>
      </c>
      <c r="E5351" t="s">
        <v>3660</v>
      </c>
      <c r="G5351" s="2">
        <v>2.0370370370370369E-2</v>
      </c>
      <c r="H5351" s="15" t="str">
        <f t="shared" si="166"/>
        <v/>
      </c>
      <c r="I5351" s="2">
        <f>SUM(INDEX(ch_table[Duration],1):ch_table[[#This Row],[Duration]])</f>
        <v>114.83247685185238</v>
      </c>
      <c r="J5351" s="7">
        <v>0.79166666666666663</v>
      </c>
      <c r="K5351" s="16" cm="1">
        <f t="array" ref="K53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2.0370370370370369E-2</v>
      </c>
      <c r="L5351" s="7" t="str">
        <f t="shared" si="167"/>
        <v/>
      </c>
      <c r="M5351" s="2">
        <f>SUM(INDEX(ch_table[AAT],1):ch_table[[#This Row],[AAT]])</f>
        <v>10.284027777777807</v>
      </c>
    </row>
    <row r="5352" spans="1:13" x14ac:dyDescent="0.25">
      <c r="A5352">
        <v>339</v>
      </c>
      <c r="B5352" s="1">
        <v>43712</v>
      </c>
      <c r="C5352" s="7">
        <v>0.9291666666666667</v>
      </c>
      <c r="D5352" t="s">
        <v>8</v>
      </c>
      <c r="H5352" s="15">
        <f t="shared" si="166"/>
        <v>0.4499999999999999</v>
      </c>
      <c r="I5352" s="2">
        <f>SUM(INDEX(ch_table[Duration],1):ch_table[[#This Row],[Duration]])</f>
        <v>114.83247685185238</v>
      </c>
      <c r="J5352" s="7">
        <v>0.79166666666666663</v>
      </c>
      <c r="K5352" s="16" t="str" cm="1">
        <f t="array" ref="K53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2" s="7">
        <f t="shared" si="167"/>
        <v>0.13749999999999998</v>
      </c>
      <c r="M5352" s="2">
        <f>SUM(INDEX(ch_table[AAT],1):ch_table[[#This Row],[AAT]])</f>
        <v>10.284027777777807</v>
      </c>
    </row>
    <row r="5353" spans="1:13" x14ac:dyDescent="0.25">
      <c r="A5353">
        <v>340</v>
      </c>
      <c r="B5353" s="1">
        <v>43713</v>
      </c>
      <c r="C5353" s="7">
        <v>0.39583333333333331</v>
      </c>
      <c r="D5353" t="s">
        <v>13</v>
      </c>
      <c r="G5353" s="2">
        <v>2.0833333333333329E-3</v>
      </c>
      <c r="H5353" s="15" t="str">
        <f t="shared" si="166"/>
        <v/>
      </c>
      <c r="I5353" s="2">
        <f>SUM(INDEX(ch_table[Duration],1):ch_table[[#This Row],[Duration]])</f>
        <v>114.83456018518571</v>
      </c>
      <c r="J5353" s="7">
        <v>0.70833333333333337</v>
      </c>
      <c r="K5353" s="16" t="str" cm="1">
        <f t="array" ref="K53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3" s="7" t="str">
        <f t="shared" si="167"/>
        <v/>
      </c>
      <c r="M5353" s="2">
        <f>SUM(INDEX(ch_table[AAT],1):ch_table[[#This Row],[AAT]])</f>
        <v>10.284027777777807</v>
      </c>
    </row>
    <row r="5354" spans="1:13" x14ac:dyDescent="0.25">
      <c r="A5354">
        <v>340</v>
      </c>
      <c r="B5354" s="1">
        <v>43713</v>
      </c>
      <c r="C5354" s="7">
        <v>0.39791666666666659</v>
      </c>
      <c r="D5354" t="s">
        <v>52</v>
      </c>
      <c r="E5354" t="s">
        <v>268</v>
      </c>
      <c r="F5354" t="s">
        <v>1330</v>
      </c>
      <c r="G5354" s="2">
        <v>3.1203703703703699E-2</v>
      </c>
      <c r="H5354" s="15" t="str">
        <f t="shared" si="166"/>
        <v/>
      </c>
      <c r="I5354" s="2">
        <f>SUM(INDEX(ch_table[Duration],1):ch_table[[#This Row],[Duration]])</f>
        <v>114.86576388888942</v>
      </c>
      <c r="J5354" s="7">
        <v>0.70833333333333337</v>
      </c>
      <c r="K5354" s="16" t="str" cm="1">
        <f t="array" ref="K53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4" s="7" t="str">
        <f t="shared" si="167"/>
        <v/>
      </c>
      <c r="M5354" s="2">
        <f>SUM(INDEX(ch_table[AAT],1):ch_table[[#This Row],[AAT]])</f>
        <v>10.284027777777807</v>
      </c>
    </row>
    <row r="5355" spans="1:13" x14ac:dyDescent="0.25">
      <c r="A5355">
        <v>340</v>
      </c>
      <c r="B5355" s="1">
        <v>43713</v>
      </c>
      <c r="C5355" s="7">
        <v>0.42912037037037037</v>
      </c>
      <c r="D5355" t="s">
        <v>54</v>
      </c>
      <c r="E5355" t="s">
        <v>268</v>
      </c>
      <c r="F5355" t="s">
        <v>1330</v>
      </c>
      <c r="G5355" s="2">
        <v>9.1550925925925931E-3</v>
      </c>
      <c r="H5355" s="15" t="str">
        <f t="shared" si="166"/>
        <v/>
      </c>
      <c r="I5355" s="2">
        <f>SUM(INDEX(ch_table[Duration],1):ch_table[[#This Row],[Duration]])</f>
        <v>114.87491898148201</v>
      </c>
      <c r="J5355" s="7">
        <v>0.70833333333333337</v>
      </c>
      <c r="K5355" s="16" t="str" cm="1">
        <f t="array" ref="K53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5" s="7" t="str">
        <f t="shared" si="167"/>
        <v/>
      </c>
      <c r="M5355" s="2">
        <f>SUM(INDEX(ch_table[AAT],1):ch_table[[#This Row],[AAT]])</f>
        <v>10.284027777777807</v>
      </c>
    </row>
    <row r="5356" spans="1:13" x14ac:dyDescent="0.25">
      <c r="A5356">
        <v>340</v>
      </c>
      <c r="B5356" s="1">
        <v>43713</v>
      </c>
      <c r="C5356" s="7">
        <v>0.43827546296296288</v>
      </c>
      <c r="D5356" t="s">
        <v>55</v>
      </c>
      <c r="E5356" t="s">
        <v>3661</v>
      </c>
      <c r="G5356" s="2">
        <v>2.9259259259259259E-2</v>
      </c>
      <c r="H5356" s="15" t="str">
        <f t="shared" si="166"/>
        <v/>
      </c>
      <c r="I5356" s="2">
        <f>SUM(INDEX(ch_table[Duration],1):ch_table[[#This Row],[Duration]])</f>
        <v>114.90417824074127</v>
      </c>
      <c r="J5356" s="7">
        <v>0.70833333333333337</v>
      </c>
      <c r="K5356" s="16" t="str" cm="1">
        <f t="array" ref="K53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6" s="7" t="str">
        <f t="shared" si="167"/>
        <v/>
      </c>
      <c r="M5356" s="2">
        <f>SUM(INDEX(ch_table[AAT],1):ch_table[[#This Row],[AAT]])</f>
        <v>10.284027777777807</v>
      </c>
    </row>
    <row r="5357" spans="1:13" x14ac:dyDescent="0.25">
      <c r="A5357">
        <v>340</v>
      </c>
      <c r="B5357" s="1">
        <v>43713</v>
      </c>
      <c r="C5357" s="7">
        <v>0.4675347222222222</v>
      </c>
      <c r="D5357" t="s">
        <v>55</v>
      </c>
      <c r="E5357" t="s">
        <v>3662</v>
      </c>
      <c r="G5357" s="2">
        <v>1.773148148148148E-2</v>
      </c>
      <c r="H5357" s="15" t="str">
        <f t="shared" si="166"/>
        <v/>
      </c>
      <c r="I5357" s="2">
        <f>SUM(INDEX(ch_table[Duration],1):ch_table[[#This Row],[Duration]])</f>
        <v>114.92190972222275</v>
      </c>
      <c r="J5357" s="7">
        <v>0.70833333333333337</v>
      </c>
      <c r="K5357" s="16" t="str" cm="1">
        <f t="array" ref="K53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7" s="7" t="str">
        <f t="shared" si="167"/>
        <v/>
      </c>
      <c r="M5357" s="2">
        <f>SUM(INDEX(ch_table[AAT],1):ch_table[[#This Row],[AAT]])</f>
        <v>10.284027777777807</v>
      </c>
    </row>
    <row r="5358" spans="1:13" x14ac:dyDescent="0.25">
      <c r="A5358">
        <v>340</v>
      </c>
      <c r="B5358" s="1">
        <v>43713</v>
      </c>
      <c r="C5358" s="7">
        <v>0.48526620370370371</v>
      </c>
      <c r="D5358" t="s">
        <v>31</v>
      </c>
      <c r="E5358" t="s">
        <v>3663</v>
      </c>
      <c r="G5358" s="2">
        <v>8.9120370370370373E-4</v>
      </c>
      <c r="H5358" s="15" t="str">
        <f t="shared" si="166"/>
        <v/>
      </c>
      <c r="I5358" s="2">
        <f>SUM(INDEX(ch_table[Duration],1):ch_table[[#This Row],[Duration]])</f>
        <v>114.92280092592645</v>
      </c>
      <c r="J5358" s="7">
        <v>0.70833333333333337</v>
      </c>
      <c r="K5358" s="16" t="str" cm="1">
        <f t="array" ref="K53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8" s="7" t="str">
        <f t="shared" si="167"/>
        <v/>
      </c>
      <c r="M5358" s="2">
        <f>SUM(INDEX(ch_table[AAT],1):ch_table[[#This Row],[AAT]])</f>
        <v>10.284027777777807</v>
      </c>
    </row>
    <row r="5359" spans="1:13" x14ac:dyDescent="0.25">
      <c r="A5359">
        <v>340</v>
      </c>
      <c r="B5359" s="1">
        <v>43713</v>
      </c>
      <c r="C5359" s="7">
        <v>0.48615740740740743</v>
      </c>
      <c r="D5359" t="s">
        <v>31</v>
      </c>
      <c r="E5359" t="s">
        <v>3664</v>
      </c>
      <c r="G5359" s="2">
        <v>1.180555555555556E-3</v>
      </c>
      <c r="H5359" s="15" t="str">
        <f t="shared" si="166"/>
        <v/>
      </c>
      <c r="I5359" s="2">
        <f>SUM(INDEX(ch_table[Duration],1):ch_table[[#This Row],[Duration]])</f>
        <v>114.923981481482</v>
      </c>
      <c r="J5359" s="7">
        <v>0.70833333333333337</v>
      </c>
      <c r="K5359" s="16" t="str" cm="1">
        <f t="array" ref="K53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59" s="7" t="str">
        <f t="shared" si="167"/>
        <v/>
      </c>
      <c r="M5359" s="2">
        <f>SUM(INDEX(ch_table[AAT],1):ch_table[[#This Row],[AAT]])</f>
        <v>10.284027777777807</v>
      </c>
    </row>
    <row r="5360" spans="1:13" x14ac:dyDescent="0.25">
      <c r="A5360">
        <v>340</v>
      </c>
      <c r="B5360" s="1">
        <v>43713</v>
      </c>
      <c r="C5360" s="7">
        <v>0.48733796296296289</v>
      </c>
      <c r="D5360" t="s">
        <v>25</v>
      </c>
      <c r="E5360" t="s">
        <v>3665</v>
      </c>
      <c r="G5360" s="2">
        <v>2.12037037037037E-2</v>
      </c>
      <c r="H5360" s="15" t="str">
        <f t="shared" si="166"/>
        <v/>
      </c>
      <c r="I5360" s="2">
        <f>SUM(INDEX(ch_table[Duration],1):ch_table[[#This Row],[Duration]])</f>
        <v>114.94518518518571</v>
      </c>
      <c r="J5360" s="7">
        <v>0.70833333333333337</v>
      </c>
      <c r="K5360" s="16" t="str" cm="1">
        <f t="array" ref="K53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0" s="7" t="str">
        <f t="shared" si="167"/>
        <v/>
      </c>
      <c r="M5360" s="2">
        <f>SUM(INDEX(ch_table[AAT],1):ch_table[[#This Row],[AAT]])</f>
        <v>10.284027777777807</v>
      </c>
    </row>
    <row r="5361" spans="1:13" x14ac:dyDescent="0.25">
      <c r="A5361">
        <v>340</v>
      </c>
      <c r="B5361" s="1">
        <v>43713</v>
      </c>
      <c r="C5361" s="7">
        <v>0.50854166666666667</v>
      </c>
      <c r="D5361" t="s">
        <v>25</v>
      </c>
      <c r="E5361" t="s">
        <v>3666</v>
      </c>
      <c r="G5361" s="2">
        <v>2.0960648148148148E-2</v>
      </c>
      <c r="H5361" s="15" t="str">
        <f t="shared" si="166"/>
        <v/>
      </c>
      <c r="I5361" s="2">
        <f>SUM(INDEX(ch_table[Duration],1):ch_table[[#This Row],[Duration]])</f>
        <v>114.96614583333385</v>
      </c>
      <c r="J5361" s="7">
        <v>0.70833333333333337</v>
      </c>
      <c r="K5361" s="16" t="str" cm="1">
        <f t="array" ref="K53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1" s="7" t="str">
        <f t="shared" si="167"/>
        <v/>
      </c>
      <c r="M5361" s="2">
        <f>SUM(INDEX(ch_table[AAT],1):ch_table[[#This Row],[AAT]])</f>
        <v>10.284027777777807</v>
      </c>
    </row>
    <row r="5362" spans="1:13" x14ac:dyDescent="0.25">
      <c r="A5362">
        <v>340</v>
      </c>
      <c r="B5362" s="1">
        <v>43713</v>
      </c>
      <c r="C5362" s="7">
        <v>0.5295023148148148</v>
      </c>
      <c r="D5362" t="s">
        <v>29</v>
      </c>
      <c r="E5362" t="s">
        <v>30</v>
      </c>
      <c r="G5362" s="2">
        <v>4.2546296296296297E-2</v>
      </c>
      <c r="H5362" s="15" t="str">
        <f t="shared" si="166"/>
        <v/>
      </c>
      <c r="I5362" s="2">
        <f>SUM(INDEX(ch_table[Duration],1):ch_table[[#This Row],[Duration]])</f>
        <v>115.00869212963015</v>
      </c>
      <c r="J5362" s="7">
        <v>0.70833333333333337</v>
      </c>
      <c r="K5362" s="16" t="str" cm="1">
        <f t="array" ref="K53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2" s="7" t="str">
        <f t="shared" si="167"/>
        <v/>
      </c>
      <c r="M5362" s="2">
        <f>SUM(INDEX(ch_table[AAT],1):ch_table[[#This Row],[AAT]])</f>
        <v>10.284027777777807</v>
      </c>
    </row>
    <row r="5363" spans="1:13" x14ac:dyDescent="0.25">
      <c r="A5363">
        <v>340</v>
      </c>
      <c r="B5363" s="1">
        <v>43713</v>
      </c>
      <c r="C5363" s="7">
        <v>0.57204861111111116</v>
      </c>
      <c r="D5363" t="s">
        <v>31</v>
      </c>
      <c r="E5363" t="s">
        <v>3667</v>
      </c>
      <c r="G5363" s="2">
        <v>1.25E-3</v>
      </c>
      <c r="H5363" s="15" t="str">
        <f t="shared" si="166"/>
        <v/>
      </c>
      <c r="I5363" s="2">
        <f>SUM(INDEX(ch_table[Duration],1):ch_table[[#This Row],[Duration]])</f>
        <v>115.00994212963015</v>
      </c>
      <c r="J5363" s="7">
        <v>0.70833333333333337</v>
      </c>
      <c r="K5363" s="16" t="str" cm="1">
        <f t="array" ref="K53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3" s="7" t="str">
        <f t="shared" si="167"/>
        <v/>
      </c>
      <c r="M5363" s="2">
        <f>SUM(INDEX(ch_table[AAT],1):ch_table[[#This Row],[AAT]])</f>
        <v>10.284027777777807</v>
      </c>
    </row>
    <row r="5364" spans="1:13" x14ac:dyDescent="0.25">
      <c r="A5364">
        <v>340</v>
      </c>
      <c r="B5364" s="1">
        <v>43713</v>
      </c>
      <c r="C5364" s="7">
        <v>0.57329861111111113</v>
      </c>
      <c r="D5364" t="s">
        <v>2258</v>
      </c>
      <c r="E5364" t="s">
        <v>3668</v>
      </c>
      <c r="G5364" s="2">
        <v>1.9907407407407408E-2</v>
      </c>
      <c r="H5364" s="15" t="str">
        <f t="shared" si="166"/>
        <v/>
      </c>
      <c r="I5364" s="2">
        <f>SUM(INDEX(ch_table[Duration],1):ch_table[[#This Row],[Duration]])</f>
        <v>115.02984953703755</v>
      </c>
      <c r="J5364" s="7">
        <v>0.70833333333333337</v>
      </c>
      <c r="K5364" s="16" t="str" cm="1">
        <f t="array" ref="K53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4" s="7" t="str">
        <f t="shared" si="167"/>
        <v/>
      </c>
      <c r="M5364" s="2">
        <f>SUM(INDEX(ch_table[AAT],1):ch_table[[#This Row],[AAT]])</f>
        <v>10.284027777777807</v>
      </c>
    </row>
    <row r="5365" spans="1:13" x14ac:dyDescent="0.25">
      <c r="A5365">
        <v>340</v>
      </c>
      <c r="B5365" s="1">
        <v>43713</v>
      </c>
      <c r="C5365" s="7">
        <v>0.59320601851851851</v>
      </c>
      <c r="D5365" t="s">
        <v>2119</v>
      </c>
      <c r="E5365" t="s">
        <v>3669</v>
      </c>
      <c r="G5365" s="2">
        <v>3.1759259259259258E-2</v>
      </c>
      <c r="H5365" s="15" t="str">
        <f t="shared" si="166"/>
        <v/>
      </c>
      <c r="I5365" s="2">
        <f>SUM(INDEX(ch_table[Duration],1):ch_table[[#This Row],[Duration]])</f>
        <v>115.06160879629681</v>
      </c>
      <c r="J5365" s="7">
        <v>0.70833333333333337</v>
      </c>
      <c r="K5365" s="16" t="str" cm="1">
        <f t="array" ref="K53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5" s="7" t="str">
        <f t="shared" si="167"/>
        <v/>
      </c>
      <c r="M5365" s="2">
        <f>SUM(INDEX(ch_table[AAT],1):ch_table[[#This Row],[AAT]])</f>
        <v>10.284027777777807</v>
      </c>
    </row>
    <row r="5366" spans="1:13" x14ac:dyDescent="0.25">
      <c r="A5366">
        <v>340</v>
      </c>
      <c r="B5366" s="1">
        <v>43713</v>
      </c>
      <c r="C5366" s="7">
        <v>0.62496527777777777</v>
      </c>
      <c r="D5366" t="s">
        <v>34</v>
      </c>
      <c r="E5366" t="s">
        <v>108</v>
      </c>
      <c r="G5366" s="2">
        <v>1.041666666666667E-4</v>
      </c>
      <c r="H5366" s="15" t="str">
        <f t="shared" si="166"/>
        <v/>
      </c>
      <c r="I5366" s="2">
        <f>SUM(INDEX(ch_table[Duration],1):ch_table[[#This Row],[Duration]])</f>
        <v>115.06171296296348</v>
      </c>
      <c r="J5366" s="7">
        <v>0.70833333333333337</v>
      </c>
      <c r="K5366" s="16" t="str" cm="1">
        <f t="array" ref="K53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6" s="7" t="str">
        <f t="shared" si="167"/>
        <v/>
      </c>
      <c r="M5366" s="2">
        <f>SUM(INDEX(ch_table[AAT],1):ch_table[[#This Row],[AAT]])</f>
        <v>10.284027777777807</v>
      </c>
    </row>
    <row r="5367" spans="1:13" x14ac:dyDescent="0.25">
      <c r="A5367">
        <v>340</v>
      </c>
      <c r="B5367" s="1">
        <v>43713</v>
      </c>
      <c r="C5367" s="7">
        <v>0.62506944444444446</v>
      </c>
      <c r="D5367" t="s">
        <v>2119</v>
      </c>
      <c r="E5367" t="s">
        <v>3670</v>
      </c>
      <c r="G5367" s="2">
        <v>3.019675925925926E-2</v>
      </c>
      <c r="H5367" s="15" t="str">
        <f t="shared" si="166"/>
        <v/>
      </c>
      <c r="I5367" s="2">
        <f>SUM(INDEX(ch_table[Duration],1):ch_table[[#This Row],[Duration]])</f>
        <v>115.09190972222274</v>
      </c>
      <c r="J5367" s="7">
        <v>0.70833333333333337</v>
      </c>
      <c r="K5367" s="16" t="str" cm="1">
        <f t="array" ref="K53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7" s="7" t="str">
        <f t="shared" si="167"/>
        <v/>
      </c>
      <c r="M5367" s="2">
        <f>SUM(INDEX(ch_table[AAT],1):ch_table[[#This Row],[AAT]])</f>
        <v>10.284027777777807</v>
      </c>
    </row>
    <row r="5368" spans="1:13" x14ac:dyDescent="0.25">
      <c r="A5368">
        <v>340</v>
      </c>
      <c r="B5368" s="1">
        <v>43713</v>
      </c>
      <c r="C5368" s="7">
        <v>0.6552662037037037</v>
      </c>
      <c r="D5368" t="s">
        <v>31</v>
      </c>
      <c r="E5368" t="s">
        <v>3671</v>
      </c>
      <c r="G5368" s="2">
        <v>1.0416666666666671E-3</v>
      </c>
      <c r="H5368" s="15" t="str">
        <f t="shared" si="166"/>
        <v/>
      </c>
      <c r="I5368" s="2">
        <f>SUM(INDEX(ch_table[Duration],1):ch_table[[#This Row],[Duration]])</f>
        <v>115.0929513888894</v>
      </c>
      <c r="J5368" s="7">
        <v>0.70833333333333337</v>
      </c>
      <c r="K5368" s="16" t="str" cm="1">
        <f t="array" ref="K53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68" s="7" t="str">
        <f t="shared" si="167"/>
        <v/>
      </c>
      <c r="M5368" s="2">
        <f>SUM(INDEX(ch_table[AAT],1):ch_table[[#This Row],[AAT]])</f>
        <v>10.284027777777807</v>
      </c>
    </row>
    <row r="5369" spans="1:13" x14ac:dyDescent="0.25">
      <c r="A5369">
        <v>340</v>
      </c>
      <c r="B5369" s="1">
        <v>43713</v>
      </c>
      <c r="C5369" s="7">
        <v>0.65630787037037042</v>
      </c>
      <c r="D5369" t="s">
        <v>2119</v>
      </c>
      <c r="E5369" t="s">
        <v>3672</v>
      </c>
      <c r="G5369" s="2">
        <v>5.212962962962963E-2</v>
      </c>
      <c r="H5369" s="15" t="str">
        <f t="shared" si="166"/>
        <v/>
      </c>
      <c r="I5369" s="2">
        <f>SUM(INDEX(ch_table[Duration],1):ch_table[[#This Row],[Duration]])</f>
        <v>115.14508101851904</v>
      </c>
      <c r="J5369" s="7">
        <v>0.70833333333333337</v>
      </c>
      <c r="K5369" s="16" cm="1">
        <f t="array" ref="K53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1.0416666666668295E-4</v>
      </c>
      <c r="L5369" s="7" t="str">
        <f t="shared" si="167"/>
        <v/>
      </c>
      <c r="M5369" s="2">
        <f>SUM(INDEX(ch_table[AAT],1):ch_table[[#This Row],[AAT]])</f>
        <v>10.284131944444473</v>
      </c>
    </row>
    <row r="5370" spans="1:13" x14ac:dyDescent="0.25">
      <c r="A5370">
        <v>340</v>
      </c>
      <c r="B5370" s="1">
        <v>43713</v>
      </c>
      <c r="C5370" s="7">
        <v>0.70843750000000005</v>
      </c>
      <c r="D5370" t="s">
        <v>23</v>
      </c>
      <c r="E5370" t="s">
        <v>3673</v>
      </c>
      <c r="G5370" s="2">
        <v>1.9340277777777779E-2</v>
      </c>
      <c r="H5370" s="15" t="str">
        <f t="shared" si="166"/>
        <v/>
      </c>
      <c r="I5370" s="2">
        <f>SUM(INDEX(ch_table[Duration],1):ch_table[[#This Row],[Duration]])</f>
        <v>115.16442129629681</v>
      </c>
      <c r="J5370" s="7">
        <v>0.70833333333333337</v>
      </c>
      <c r="K5370" s="16" cm="1">
        <f t="array" ref="K53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1.9340277777777779E-2</v>
      </c>
      <c r="L5370" s="7" t="str">
        <f t="shared" si="167"/>
        <v/>
      </c>
      <c r="M5370" s="2">
        <f>SUM(INDEX(ch_table[AAT],1):ch_table[[#This Row],[AAT]])</f>
        <v>10.303472222222251</v>
      </c>
    </row>
    <row r="5371" spans="1:13" x14ac:dyDescent="0.25">
      <c r="A5371">
        <v>340</v>
      </c>
      <c r="B5371" s="1">
        <v>43713</v>
      </c>
      <c r="C5371" s="7">
        <v>0.72777777777777775</v>
      </c>
      <c r="D5371" t="s">
        <v>31</v>
      </c>
      <c r="E5371" t="s">
        <v>3674</v>
      </c>
      <c r="G5371" s="2">
        <v>1.5625000000000001E-3</v>
      </c>
      <c r="H5371" s="15" t="str">
        <f t="shared" si="166"/>
        <v/>
      </c>
      <c r="I5371" s="2">
        <f>SUM(INDEX(ch_table[Duration],1):ch_table[[#This Row],[Duration]])</f>
        <v>115.16598379629681</v>
      </c>
      <c r="J5371" s="7">
        <v>0.70833333333333337</v>
      </c>
      <c r="K5371" s="16" cm="1">
        <f t="array" ref="K53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1.5625000000000001E-3</v>
      </c>
      <c r="L5371" s="7" t="str">
        <f t="shared" si="167"/>
        <v/>
      </c>
      <c r="M5371" s="2">
        <f>SUM(INDEX(ch_table[AAT],1):ch_table[[#This Row],[AAT]])</f>
        <v>10.305034722222251</v>
      </c>
    </row>
    <row r="5372" spans="1:13" x14ac:dyDescent="0.25">
      <c r="A5372">
        <v>340</v>
      </c>
      <c r="B5372" s="1">
        <v>43713</v>
      </c>
      <c r="C5372" s="7">
        <v>0.72934027777777777</v>
      </c>
      <c r="D5372" t="s">
        <v>8</v>
      </c>
      <c r="H5372" s="15">
        <f t="shared" si="166"/>
        <v>0.33350694444444451</v>
      </c>
      <c r="I5372" s="2">
        <f>SUM(INDEX(ch_table[Duration],1):ch_table[[#This Row],[Duration]])</f>
        <v>115.16598379629681</v>
      </c>
      <c r="J5372" s="7">
        <v>0.70833333333333337</v>
      </c>
      <c r="K5372" s="16" t="str" cm="1">
        <f t="array" ref="K53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2" s="7">
        <f t="shared" si="167"/>
        <v>2.1006944444444463E-2</v>
      </c>
      <c r="M5372" s="2">
        <f>SUM(INDEX(ch_table[AAT],1):ch_table[[#This Row],[AAT]])</f>
        <v>10.305034722222251</v>
      </c>
    </row>
    <row r="5373" spans="1:13" x14ac:dyDescent="0.25">
      <c r="A5373">
        <v>341</v>
      </c>
      <c r="B5373" s="1">
        <v>43717</v>
      </c>
      <c r="C5373" s="7">
        <v>0.60416666666666663</v>
      </c>
      <c r="D5373" t="s">
        <v>13</v>
      </c>
      <c r="G5373" s="2">
        <v>3.0902777777777782E-3</v>
      </c>
      <c r="H5373" s="15" t="str">
        <f t="shared" si="166"/>
        <v/>
      </c>
      <c r="I5373" s="2">
        <f>SUM(INDEX(ch_table[Duration],1):ch_table[[#This Row],[Duration]])</f>
        <v>115.16907407407459</v>
      </c>
      <c r="J5373" s="7">
        <v>0.91666666666666663</v>
      </c>
      <c r="K5373" s="16" t="str" cm="1">
        <f t="array" ref="K53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3" s="7" t="str">
        <f t="shared" si="167"/>
        <v/>
      </c>
      <c r="M5373" s="2">
        <f>SUM(INDEX(ch_table[AAT],1):ch_table[[#This Row],[AAT]])</f>
        <v>10.305034722222251</v>
      </c>
    </row>
    <row r="5374" spans="1:13" x14ac:dyDescent="0.25">
      <c r="A5374">
        <v>341</v>
      </c>
      <c r="B5374" s="1">
        <v>43717</v>
      </c>
      <c r="C5374" s="7">
        <v>0.60725694444444445</v>
      </c>
      <c r="D5374" t="s">
        <v>52</v>
      </c>
      <c r="E5374" t="s">
        <v>275</v>
      </c>
      <c r="G5374" s="2">
        <v>3.2858796296296303E-2</v>
      </c>
      <c r="H5374" s="15" t="str">
        <f t="shared" si="166"/>
        <v/>
      </c>
      <c r="I5374" s="2">
        <f>SUM(INDEX(ch_table[Duration],1):ch_table[[#This Row],[Duration]])</f>
        <v>115.20193287037088</v>
      </c>
      <c r="J5374" s="7">
        <v>0.91666666666666663</v>
      </c>
      <c r="K5374" s="16" t="str" cm="1">
        <f t="array" ref="K53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4" s="7" t="str">
        <f t="shared" si="167"/>
        <v/>
      </c>
      <c r="M5374" s="2">
        <f>SUM(INDEX(ch_table[AAT],1):ch_table[[#This Row],[AAT]])</f>
        <v>10.305034722222251</v>
      </c>
    </row>
    <row r="5375" spans="1:13" x14ac:dyDescent="0.25">
      <c r="A5375">
        <v>341</v>
      </c>
      <c r="B5375" s="1">
        <v>43717</v>
      </c>
      <c r="C5375" s="7">
        <v>0.64011574074074074</v>
      </c>
      <c r="D5375" t="s">
        <v>54</v>
      </c>
      <c r="E5375" t="s">
        <v>275</v>
      </c>
      <c r="G5375" s="2">
        <v>1.0925925925925929E-2</v>
      </c>
      <c r="H5375" s="15" t="str">
        <f t="shared" si="166"/>
        <v/>
      </c>
      <c r="I5375" s="2">
        <f>SUM(INDEX(ch_table[Duration],1):ch_table[[#This Row],[Duration]])</f>
        <v>115.21285879629681</v>
      </c>
      <c r="J5375" s="7">
        <v>0.91666666666666663</v>
      </c>
      <c r="K5375" s="16" t="str" cm="1">
        <f t="array" ref="K53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5" s="7" t="str">
        <f t="shared" si="167"/>
        <v/>
      </c>
      <c r="M5375" s="2">
        <f>SUM(INDEX(ch_table[AAT],1):ch_table[[#This Row],[AAT]])</f>
        <v>10.305034722222251</v>
      </c>
    </row>
    <row r="5376" spans="1:13" x14ac:dyDescent="0.25">
      <c r="A5376">
        <v>341</v>
      </c>
      <c r="B5376" s="1">
        <v>43717</v>
      </c>
      <c r="C5376" s="7">
        <v>0.65104166666666663</v>
      </c>
      <c r="D5376" t="s">
        <v>1424</v>
      </c>
      <c r="E5376" t="s">
        <v>3675</v>
      </c>
      <c r="G5376" s="2">
        <v>5.9606481481481481E-3</v>
      </c>
      <c r="H5376" s="15" t="str">
        <f t="shared" si="166"/>
        <v/>
      </c>
      <c r="I5376" s="2">
        <f>SUM(INDEX(ch_table[Duration],1):ch_table[[#This Row],[Duration]])</f>
        <v>115.21881944444496</v>
      </c>
      <c r="J5376" s="7">
        <v>0.91666666666666663</v>
      </c>
      <c r="K5376" s="16" t="str" cm="1">
        <f t="array" ref="K53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6" s="7" t="str">
        <f t="shared" si="167"/>
        <v/>
      </c>
      <c r="M5376" s="2">
        <f>SUM(INDEX(ch_table[AAT],1):ch_table[[#This Row],[AAT]])</f>
        <v>10.305034722222251</v>
      </c>
    </row>
    <row r="5377" spans="1:13" x14ac:dyDescent="0.25">
      <c r="A5377">
        <v>341</v>
      </c>
      <c r="B5377" s="1">
        <v>43717</v>
      </c>
      <c r="C5377" s="7">
        <v>0.65700231481481486</v>
      </c>
      <c r="D5377" t="s">
        <v>31</v>
      </c>
      <c r="E5377" t="s">
        <v>3676</v>
      </c>
      <c r="G5377" s="2">
        <v>1.956018518518518E-3</v>
      </c>
      <c r="H5377" s="15" t="str">
        <f t="shared" si="166"/>
        <v/>
      </c>
      <c r="I5377" s="2">
        <f>SUM(INDEX(ch_table[Duration],1):ch_table[[#This Row],[Duration]])</f>
        <v>115.22077546296347</v>
      </c>
      <c r="J5377" s="7">
        <v>0.91666666666666663</v>
      </c>
      <c r="K5377" s="16" t="str" cm="1">
        <f t="array" ref="K53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7" s="7" t="str">
        <f t="shared" si="167"/>
        <v/>
      </c>
      <c r="M5377" s="2">
        <f>SUM(INDEX(ch_table[AAT],1):ch_table[[#This Row],[AAT]])</f>
        <v>10.305034722222251</v>
      </c>
    </row>
    <row r="5378" spans="1:13" x14ac:dyDescent="0.25">
      <c r="A5378">
        <v>341</v>
      </c>
      <c r="B5378" s="1">
        <v>43717</v>
      </c>
      <c r="C5378" s="7">
        <v>0.65895833333333331</v>
      </c>
      <c r="D5378" t="s">
        <v>31</v>
      </c>
      <c r="E5378" t="s">
        <v>3677</v>
      </c>
      <c r="G5378" s="2">
        <v>2.1643518518518522E-3</v>
      </c>
      <c r="H5378" s="15" t="str">
        <f t="shared" ref="H5378:H5441" si="168">IF(OR($D5378="House rose", $D5378="Session end"), SUMIF(A:A,A5378, G:G),"")</f>
        <v/>
      </c>
      <c r="I5378" s="2">
        <f>SUM(INDEX(ch_table[Duration],1):ch_table[[#This Row],[Duration]])</f>
        <v>115.22293981481532</v>
      </c>
      <c r="J5378" s="7">
        <v>0.91666666666666663</v>
      </c>
      <c r="K5378" s="16" t="str" cm="1">
        <f t="array" ref="K53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8" s="7" t="str">
        <f t="shared" ref="L5378:L5441" si="169">IF(OR(D5378="House rose",D5378="Session end"), SUMIF(A:A, A5378,K:K),"")</f>
        <v/>
      </c>
      <c r="M5378" s="2">
        <f>SUM(INDEX(ch_table[AAT],1):ch_table[[#This Row],[AAT]])</f>
        <v>10.305034722222251</v>
      </c>
    </row>
    <row r="5379" spans="1:13" x14ac:dyDescent="0.25">
      <c r="A5379">
        <v>341</v>
      </c>
      <c r="B5379" s="1">
        <v>43717</v>
      </c>
      <c r="C5379" s="7">
        <v>0.66112268518518513</v>
      </c>
      <c r="D5379" t="s">
        <v>31</v>
      </c>
      <c r="E5379" t="s">
        <v>3678</v>
      </c>
      <c r="G5379" s="2">
        <v>1.0995370370370371E-3</v>
      </c>
      <c r="H5379" s="15" t="str">
        <f t="shared" si="168"/>
        <v/>
      </c>
      <c r="I5379" s="2">
        <f>SUM(INDEX(ch_table[Duration],1):ch_table[[#This Row],[Duration]])</f>
        <v>115.22403935185235</v>
      </c>
      <c r="J5379" s="7">
        <v>0.91666666666666663</v>
      </c>
      <c r="K5379" s="16" t="str" cm="1">
        <f t="array" ref="K53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79" s="7" t="str">
        <f t="shared" si="169"/>
        <v/>
      </c>
      <c r="M5379" s="2">
        <f>SUM(INDEX(ch_table[AAT],1):ch_table[[#This Row],[AAT]])</f>
        <v>10.305034722222251</v>
      </c>
    </row>
    <row r="5380" spans="1:13" x14ac:dyDescent="0.25">
      <c r="A5380">
        <v>341</v>
      </c>
      <c r="B5380" s="1">
        <v>43717</v>
      </c>
      <c r="C5380" s="7">
        <v>0.66222222222222227</v>
      </c>
      <c r="D5380" t="s">
        <v>31</v>
      </c>
      <c r="E5380" t="s">
        <v>3679</v>
      </c>
      <c r="G5380" s="2">
        <v>2.638888888888889E-3</v>
      </c>
      <c r="H5380" s="15" t="str">
        <f t="shared" si="168"/>
        <v/>
      </c>
      <c r="I5380" s="2">
        <f>SUM(INDEX(ch_table[Duration],1):ch_table[[#This Row],[Duration]])</f>
        <v>115.22667824074125</v>
      </c>
      <c r="J5380" s="7">
        <v>0.91666666666666663</v>
      </c>
      <c r="K5380" s="16" t="str" cm="1">
        <f t="array" ref="K53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0" s="7" t="str">
        <f t="shared" si="169"/>
        <v/>
      </c>
      <c r="M5380" s="2">
        <f>SUM(INDEX(ch_table[AAT],1):ch_table[[#This Row],[AAT]])</f>
        <v>10.305034722222251</v>
      </c>
    </row>
    <row r="5381" spans="1:13" x14ac:dyDescent="0.25">
      <c r="A5381">
        <v>341</v>
      </c>
      <c r="B5381" s="1">
        <v>43717</v>
      </c>
      <c r="C5381" s="7">
        <v>0.66486111111111112</v>
      </c>
      <c r="D5381" t="s">
        <v>31</v>
      </c>
      <c r="E5381" t="s">
        <v>3680</v>
      </c>
      <c r="G5381" s="2">
        <v>1.1574074074074069E-3</v>
      </c>
      <c r="H5381" s="15" t="str">
        <f t="shared" si="168"/>
        <v/>
      </c>
      <c r="I5381" s="2">
        <f>SUM(INDEX(ch_table[Duration],1):ch_table[[#This Row],[Duration]])</f>
        <v>115.22783564814866</v>
      </c>
      <c r="J5381" s="7">
        <v>0.91666666666666663</v>
      </c>
      <c r="K5381" s="16" t="str" cm="1">
        <f t="array" ref="K53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1" s="7" t="str">
        <f t="shared" si="169"/>
        <v/>
      </c>
      <c r="M5381" s="2">
        <f>SUM(INDEX(ch_table[AAT],1):ch_table[[#This Row],[AAT]])</f>
        <v>10.305034722222251</v>
      </c>
    </row>
    <row r="5382" spans="1:13" x14ac:dyDescent="0.25">
      <c r="A5382">
        <v>341</v>
      </c>
      <c r="B5382" s="1">
        <v>43717</v>
      </c>
      <c r="C5382" s="7">
        <v>0.66601851851851857</v>
      </c>
      <c r="D5382" t="s">
        <v>31</v>
      </c>
      <c r="E5382" t="s">
        <v>3681</v>
      </c>
      <c r="G5382" s="2">
        <v>1.19212962962963E-3</v>
      </c>
      <c r="H5382" s="15" t="str">
        <f t="shared" si="168"/>
        <v/>
      </c>
      <c r="I5382" s="2">
        <f>SUM(INDEX(ch_table[Duration],1):ch_table[[#This Row],[Duration]])</f>
        <v>115.22902777777828</v>
      </c>
      <c r="J5382" s="7">
        <v>0.91666666666666663</v>
      </c>
      <c r="K5382" s="16" t="str" cm="1">
        <f t="array" ref="K53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2" s="7" t="str">
        <f t="shared" si="169"/>
        <v/>
      </c>
      <c r="M5382" s="2">
        <f>SUM(INDEX(ch_table[AAT],1):ch_table[[#This Row],[AAT]])</f>
        <v>10.305034722222251</v>
      </c>
    </row>
    <row r="5383" spans="1:13" x14ac:dyDescent="0.25">
      <c r="A5383">
        <v>341</v>
      </c>
      <c r="B5383" s="1">
        <v>43717</v>
      </c>
      <c r="C5383" s="7">
        <v>0.66721064814814812</v>
      </c>
      <c r="D5383" t="s">
        <v>31</v>
      </c>
      <c r="E5383" t="s">
        <v>3682</v>
      </c>
      <c r="G5383" s="2">
        <v>1.6087962962962961E-3</v>
      </c>
      <c r="H5383" s="15" t="str">
        <f t="shared" si="168"/>
        <v/>
      </c>
      <c r="I5383" s="2">
        <f>SUM(INDEX(ch_table[Duration],1):ch_table[[#This Row],[Duration]])</f>
        <v>115.23063657407458</v>
      </c>
      <c r="J5383" s="7">
        <v>0.91666666666666663</v>
      </c>
      <c r="K5383" s="16" t="str" cm="1">
        <f t="array" ref="K53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3" s="7" t="str">
        <f t="shared" si="169"/>
        <v/>
      </c>
      <c r="M5383" s="2">
        <f>SUM(INDEX(ch_table[AAT],1):ch_table[[#This Row],[AAT]])</f>
        <v>10.305034722222251</v>
      </c>
    </row>
    <row r="5384" spans="1:13" x14ac:dyDescent="0.25">
      <c r="A5384">
        <v>341</v>
      </c>
      <c r="B5384" s="1">
        <v>43717</v>
      </c>
      <c r="C5384" s="7">
        <v>0.66881944444444441</v>
      </c>
      <c r="D5384" t="s">
        <v>31</v>
      </c>
      <c r="E5384" t="s">
        <v>3683</v>
      </c>
      <c r="G5384" s="2">
        <v>1.1574074074074069E-3</v>
      </c>
      <c r="H5384" s="15" t="str">
        <f t="shared" si="168"/>
        <v/>
      </c>
      <c r="I5384" s="2">
        <f>SUM(INDEX(ch_table[Duration],1):ch_table[[#This Row],[Duration]])</f>
        <v>115.23179398148199</v>
      </c>
      <c r="J5384" s="7">
        <v>0.91666666666666663</v>
      </c>
      <c r="K5384" s="16" t="str" cm="1">
        <f t="array" ref="K53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4" s="7" t="str">
        <f t="shared" si="169"/>
        <v/>
      </c>
      <c r="M5384" s="2">
        <f>SUM(INDEX(ch_table[AAT],1):ch_table[[#This Row],[AAT]])</f>
        <v>10.305034722222251</v>
      </c>
    </row>
    <row r="5385" spans="1:13" x14ac:dyDescent="0.25">
      <c r="A5385">
        <v>341</v>
      </c>
      <c r="B5385" s="1">
        <v>43717</v>
      </c>
      <c r="C5385" s="7">
        <v>0.66997685185185185</v>
      </c>
      <c r="D5385" t="s">
        <v>31</v>
      </c>
      <c r="E5385" t="s">
        <v>3684</v>
      </c>
      <c r="G5385" s="2">
        <v>1.93287037037037E-3</v>
      </c>
      <c r="H5385" s="15" t="str">
        <f t="shared" si="168"/>
        <v/>
      </c>
      <c r="I5385" s="2">
        <f>SUM(INDEX(ch_table[Duration],1):ch_table[[#This Row],[Duration]])</f>
        <v>115.23372685185235</v>
      </c>
      <c r="J5385" s="7">
        <v>0.91666666666666663</v>
      </c>
      <c r="K5385" s="16" t="str" cm="1">
        <f t="array" ref="K53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5" s="7" t="str">
        <f t="shared" si="169"/>
        <v/>
      </c>
      <c r="M5385" s="2">
        <f>SUM(INDEX(ch_table[AAT],1):ch_table[[#This Row],[AAT]])</f>
        <v>10.305034722222251</v>
      </c>
    </row>
    <row r="5386" spans="1:13" x14ac:dyDescent="0.25">
      <c r="A5386">
        <v>341</v>
      </c>
      <c r="B5386" s="1">
        <v>43717</v>
      </c>
      <c r="C5386" s="7">
        <v>0.67190972222222223</v>
      </c>
      <c r="D5386" t="s">
        <v>31</v>
      </c>
      <c r="E5386" t="s">
        <v>3685</v>
      </c>
      <c r="G5386" s="2">
        <v>8.4490740740740739E-4</v>
      </c>
      <c r="H5386" s="15" t="str">
        <f t="shared" si="168"/>
        <v/>
      </c>
      <c r="I5386" s="2">
        <f>SUM(INDEX(ch_table[Duration],1):ch_table[[#This Row],[Duration]])</f>
        <v>115.23457175925977</v>
      </c>
      <c r="J5386" s="7">
        <v>0.91666666666666663</v>
      </c>
      <c r="K5386" s="16" t="str" cm="1">
        <f t="array" ref="K53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6" s="7" t="str">
        <f t="shared" si="169"/>
        <v/>
      </c>
      <c r="M5386" s="2">
        <f>SUM(INDEX(ch_table[AAT],1):ch_table[[#This Row],[AAT]])</f>
        <v>10.305034722222251</v>
      </c>
    </row>
    <row r="5387" spans="1:13" x14ac:dyDescent="0.25">
      <c r="A5387">
        <v>341</v>
      </c>
      <c r="B5387" s="1">
        <v>43717</v>
      </c>
      <c r="C5387" s="7">
        <v>0.67275462962962962</v>
      </c>
      <c r="D5387" t="s">
        <v>31</v>
      </c>
      <c r="E5387" t="s">
        <v>3686</v>
      </c>
      <c r="G5387" s="2">
        <v>8.564814814814815E-4</v>
      </c>
      <c r="H5387" s="15" t="str">
        <f t="shared" si="168"/>
        <v/>
      </c>
      <c r="I5387" s="2">
        <f>SUM(INDEX(ch_table[Duration],1):ch_table[[#This Row],[Duration]])</f>
        <v>115.23542824074124</v>
      </c>
      <c r="J5387" s="7">
        <v>0.91666666666666663</v>
      </c>
      <c r="K5387" s="16" t="str" cm="1">
        <f t="array" ref="K53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7" s="7" t="str">
        <f t="shared" si="169"/>
        <v/>
      </c>
      <c r="M5387" s="2">
        <f>SUM(INDEX(ch_table[AAT],1):ch_table[[#This Row],[AAT]])</f>
        <v>10.305034722222251</v>
      </c>
    </row>
    <row r="5388" spans="1:13" x14ac:dyDescent="0.25">
      <c r="A5388">
        <v>341</v>
      </c>
      <c r="B5388" s="1">
        <v>43717</v>
      </c>
      <c r="C5388" s="7">
        <v>0.67361111111111116</v>
      </c>
      <c r="D5388" t="s">
        <v>31</v>
      </c>
      <c r="E5388" t="s">
        <v>3687</v>
      </c>
      <c r="G5388" s="2">
        <v>6.9444444444444447E-4</v>
      </c>
      <c r="H5388" s="15" t="str">
        <f t="shared" si="168"/>
        <v/>
      </c>
      <c r="I5388" s="2">
        <f>SUM(INDEX(ch_table[Duration],1):ch_table[[#This Row],[Duration]])</f>
        <v>115.23612268518569</v>
      </c>
      <c r="J5388" s="7">
        <v>0.91666666666666663</v>
      </c>
      <c r="K5388" s="16" t="str" cm="1">
        <f t="array" ref="K53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8" s="7" t="str">
        <f t="shared" si="169"/>
        <v/>
      </c>
      <c r="M5388" s="2">
        <f>SUM(INDEX(ch_table[AAT],1):ch_table[[#This Row],[AAT]])</f>
        <v>10.305034722222251</v>
      </c>
    </row>
    <row r="5389" spans="1:13" x14ac:dyDescent="0.25">
      <c r="A5389">
        <v>341</v>
      </c>
      <c r="B5389" s="1">
        <v>43717</v>
      </c>
      <c r="C5389" s="7">
        <v>0.6743055555555556</v>
      </c>
      <c r="D5389" t="s">
        <v>31</v>
      </c>
      <c r="E5389" t="s">
        <v>3688</v>
      </c>
      <c r="G5389" s="2">
        <v>1.689814814814815E-3</v>
      </c>
      <c r="H5389" s="15" t="str">
        <f t="shared" si="168"/>
        <v/>
      </c>
      <c r="I5389" s="2">
        <f>SUM(INDEX(ch_table[Duration],1):ch_table[[#This Row],[Duration]])</f>
        <v>115.2378125000005</v>
      </c>
      <c r="J5389" s="7">
        <v>0.91666666666666663</v>
      </c>
      <c r="K5389" s="16" t="str" cm="1">
        <f t="array" ref="K53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89" s="7" t="str">
        <f t="shared" si="169"/>
        <v/>
      </c>
      <c r="M5389" s="2">
        <f>SUM(INDEX(ch_table[AAT],1):ch_table[[#This Row],[AAT]])</f>
        <v>10.305034722222251</v>
      </c>
    </row>
    <row r="5390" spans="1:13" x14ac:dyDescent="0.25">
      <c r="A5390">
        <v>341</v>
      </c>
      <c r="B5390" s="1">
        <v>43717</v>
      </c>
      <c r="C5390" s="7">
        <v>0.67599537037037039</v>
      </c>
      <c r="D5390" t="s">
        <v>31</v>
      </c>
      <c r="E5390" t="s">
        <v>3689</v>
      </c>
      <c r="G5390" s="2">
        <v>1.0532407407407411E-3</v>
      </c>
      <c r="H5390" s="15" t="str">
        <f t="shared" si="168"/>
        <v/>
      </c>
      <c r="I5390" s="2">
        <f>SUM(INDEX(ch_table[Duration],1):ch_table[[#This Row],[Duration]])</f>
        <v>115.23886574074125</v>
      </c>
      <c r="J5390" s="7">
        <v>0.91666666666666663</v>
      </c>
      <c r="K5390" s="16" t="str" cm="1">
        <f t="array" ref="K53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0" s="7" t="str">
        <f t="shared" si="169"/>
        <v/>
      </c>
      <c r="M5390" s="2">
        <f>SUM(INDEX(ch_table[AAT],1):ch_table[[#This Row],[AAT]])</f>
        <v>10.305034722222251</v>
      </c>
    </row>
    <row r="5391" spans="1:13" x14ac:dyDescent="0.25">
      <c r="A5391">
        <v>341</v>
      </c>
      <c r="B5391" s="1">
        <v>43717</v>
      </c>
      <c r="C5391" s="7">
        <v>0.67704861111111114</v>
      </c>
      <c r="D5391" t="s">
        <v>31</v>
      </c>
      <c r="E5391" t="s">
        <v>3690</v>
      </c>
      <c r="G5391" s="2">
        <v>1.8749999999999999E-3</v>
      </c>
      <c r="H5391" s="15" t="str">
        <f t="shared" si="168"/>
        <v/>
      </c>
      <c r="I5391" s="2">
        <f>SUM(INDEX(ch_table[Duration],1):ch_table[[#This Row],[Duration]])</f>
        <v>115.24074074074124</v>
      </c>
      <c r="J5391" s="7">
        <v>0.91666666666666663</v>
      </c>
      <c r="K5391" s="16" t="str" cm="1">
        <f t="array" ref="K53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1" s="7" t="str">
        <f t="shared" si="169"/>
        <v/>
      </c>
      <c r="M5391" s="2">
        <f>SUM(INDEX(ch_table[AAT],1):ch_table[[#This Row],[AAT]])</f>
        <v>10.305034722222251</v>
      </c>
    </row>
    <row r="5392" spans="1:13" x14ac:dyDescent="0.25">
      <c r="A5392">
        <v>341</v>
      </c>
      <c r="B5392" s="1">
        <v>43717</v>
      </c>
      <c r="C5392" s="7">
        <v>0.6789236111111111</v>
      </c>
      <c r="D5392" t="s">
        <v>31</v>
      </c>
      <c r="E5392" t="s">
        <v>3691</v>
      </c>
      <c r="G5392" s="2">
        <v>2.1759259259259262E-3</v>
      </c>
      <c r="H5392" s="15" t="str">
        <f t="shared" si="168"/>
        <v/>
      </c>
      <c r="I5392" s="2">
        <f>SUM(INDEX(ch_table[Duration],1):ch_table[[#This Row],[Duration]])</f>
        <v>115.24291666666717</v>
      </c>
      <c r="J5392" s="7">
        <v>0.91666666666666663</v>
      </c>
      <c r="K5392" s="16" t="str" cm="1">
        <f t="array" ref="K53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2" s="7" t="str">
        <f t="shared" si="169"/>
        <v/>
      </c>
      <c r="M5392" s="2">
        <f>SUM(INDEX(ch_table[AAT],1):ch_table[[#This Row],[AAT]])</f>
        <v>10.305034722222251</v>
      </c>
    </row>
    <row r="5393" spans="1:13" x14ac:dyDescent="0.25">
      <c r="A5393">
        <v>341</v>
      </c>
      <c r="B5393" s="1">
        <v>43717</v>
      </c>
      <c r="C5393" s="7">
        <v>0.68109953703703707</v>
      </c>
      <c r="D5393" t="s">
        <v>31</v>
      </c>
      <c r="E5393" t="s">
        <v>3692</v>
      </c>
      <c r="G5393" s="2">
        <v>1.6087962962962961E-3</v>
      </c>
      <c r="H5393" s="15" t="str">
        <f t="shared" si="168"/>
        <v/>
      </c>
      <c r="I5393" s="2">
        <f>SUM(INDEX(ch_table[Duration],1):ch_table[[#This Row],[Duration]])</f>
        <v>115.24452546296347</v>
      </c>
      <c r="J5393" s="7">
        <v>0.91666666666666663</v>
      </c>
      <c r="K5393" s="16" t="str" cm="1">
        <f t="array" ref="K53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3" s="7" t="str">
        <f t="shared" si="169"/>
        <v/>
      </c>
      <c r="M5393" s="2">
        <f>SUM(INDEX(ch_table[AAT],1):ch_table[[#This Row],[AAT]])</f>
        <v>10.305034722222251</v>
      </c>
    </row>
    <row r="5394" spans="1:13" x14ac:dyDescent="0.25">
      <c r="A5394">
        <v>341</v>
      </c>
      <c r="B5394" s="1">
        <v>43717</v>
      </c>
      <c r="C5394" s="7">
        <v>0.68270833333333336</v>
      </c>
      <c r="D5394" t="s">
        <v>31</v>
      </c>
      <c r="E5394" t="s">
        <v>3693</v>
      </c>
      <c r="G5394" s="2">
        <v>2.5810185185185189E-3</v>
      </c>
      <c r="H5394" s="15" t="str">
        <f t="shared" si="168"/>
        <v/>
      </c>
      <c r="I5394" s="2">
        <f>SUM(INDEX(ch_table[Duration],1):ch_table[[#This Row],[Duration]])</f>
        <v>115.24710648148198</v>
      </c>
      <c r="J5394" s="7">
        <v>0.91666666666666663</v>
      </c>
      <c r="K5394" s="16" t="str" cm="1">
        <f t="array" ref="K53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4" s="7" t="str">
        <f t="shared" si="169"/>
        <v/>
      </c>
      <c r="M5394" s="2">
        <f>SUM(INDEX(ch_table[AAT],1):ch_table[[#This Row],[AAT]])</f>
        <v>10.305034722222251</v>
      </c>
    </row>
    <row r="5395" spans="1:13" x14ac:dyDescent="0.25">
      <c r="A5395">
        <v>341</v>
      </c>
      <c r="B5395" s="1">
        <v>43717</v>
      </c>
      <c r="C5395" s="7">
        <v>0.6852893518518518</v>
      </c>
      <c r="D5395" t="s">
        <v>31</v>
      </c>
      <c r="E5395" t="s">
        <v>3694</v>
      </c>
      <c r="G5395" s="2">
        <v>4.4675925925925916E-3</v>
      </c>
      <c r="H5395" s="15" t="str">
        <f t="shared" si="168"/>
        <v/>
      </c>
      <c r="I5395" s="2">
        <f>SUM(INDEX(ch_table[Duration],1):ch_table[[#This Row],[Duration]])</f>
        <v>115.25157407407457</v>
      </c>
      <c r="J5395" s="7">
        <v>0.91666666666666663</v>
      </c>
      <c r="K5395" s="16" t="str" cm="1">
        <f t="array" ref="K53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5" s="7" t="str">
        <f t="shared" si="169"/>
        <v/>
      </c>
      <c r="M5395" s="2">
        <f>SUM(INDEX(ch_table[AAT],1):ch_table[[#This Row],[AAT]])</f>
        <v>10.305034722222251</v>
      </c>
    </row>
    <row r="5396" spans="1:13" x14ac:dyDescent="0.25">
      <c r="A5396">
        <v>341</v>
      </c>
      <c r="B5396" s="1">
        <v>43717</v>
      </c>
      <c r="C5396" s="7">
        <v>0.68975694444444446</v>
      </c>
      <c r="D5396" t="s">
        <v>31</v>
      </c>
      <c r="E5396" t="s">
        <v>3695</v>
      </c>
      <c r="G5396" s="2">
        <v>2.7662037037037039E-3</v>
      </c>
      <c r="H5396" s="15" t="str">
        <f t="shared" si="168"/>
        <v/>
      </c>
      <c r="I5396" s="2">
        <f>SUM(INDEX(ch_table[Duration],1):ch_table[[#This Row],[Duration]])</f>
        <v>115.25434027777827</v>
      </c>
      <c r="J5396" s="7">
        <v>0.91666666666666663</v>
      </c>
      <c r="K5396" s="16" t="str" cm="1">
        <f t="array" ref="K53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6" s="7" t="str">
        <f t="shared" si="169"/>
        <v/>
      </c>
      <c r="M5396" s="2">
        <f>SUM(INDEX(ch_table[AAT],1):ch_table[[#This Row],[AAT]])</f>
        <v>10.305034722222251</v>
      </c>
    </row>
    <row r="5397" spans="1:13" x14ac:dyDescent="0.25">
      <c r="A5397">
        <v>341</v>
      </c>
      <c r="B5397" s="1">
        <v>43717</v>
      </c>
      <c r="C5397" s="7">
        <v>0.69252314814814819</v>
      </c>
      <c r="D5397" t="s">
        <v>31</v>
      </c>
      <c r="E5397" t="s">
        <v>3696</v>
      </c>
      <c r="G5397" s="2">
        <v>2.1759259259259262E-3</v>
      </c>
      <c r="H5397" s="15" t="str">
        <f t="shared" si="168"/>
        <v/>
      </c>
      <c r="I5397" s="2">
        <f>SUM(INDEX(ch_table[Duration],1):ch_table[[#This Row],[Duration]])</f>
        <v>115.25651620370419</v>
      </c>
      <c r="J5397" s="7">
        <v>0.91666666666666663</v>
      </c>
      <c r="K5397" s="16" t="str" cm="1">
        <f t="array" ref="K53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7" s="7" t="str">
        <f t="shared" si="169"/>
        <v/>
      </c>
      <c r="M5397" s="2">
        <f>SUM(INDEX(ch_table[AAT],1):ch_table[[#This Row],[AAT]])</f>
        <v>10.305034722222251</v>
      </c>
    </row>
    <row r="5398" spans="1:13" x14ac:dyDescent="0.25">
      <c r="A5398">
        <v>341</v>
      </c>
      <c r="B5398" s="1">
        <v>43717</v>
      </c>
      <c r="C5398" s="7">
        <v>0.69469907407407405</v>
      </c>
      <c r="D5398" t="s">
        <v>31</v>
      </c>
      <c r="E5398" t="s">
        <v>3697</v>
      </c>
      <c r="G5398" s="2">
        <v>6.9444444444444447E-4</v>
      </c>
      <c r="H5398" s="15" t="str">
        <f t="shared" si="168"/>
        <v/>
      </c>
      <c r="I5398" s="2">
        <f>SUM(INDEX(ch_table[Duration],1):ch_table[[#This Row],[Duration]])</f>
        <v>115.25721064814864</v>
      </c>
      <c r="J5398" s="7">
        <v>0.91666666666666663</v>
      </c>
      <c r="K5398" s="16" t="str" cm="1">
        <f t="array" ref="K53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8" s="7" t="str">
        <f t="shared" si="169"/>
        <v/>
      </c>
      <c r="M5398" s="2">
        <f>SUM(INDEX(ch_table[AAT],1):ch_table[[#This Row],[AAT]])</f>
        <v>10.305034722222251</v>
      </c>
    </row>
    <row r="5399" spans="1:13" x14ac:dyDescent="0.25">
      <c r="A5399">
        <v>341</v>
      </c>
      <c r="B5399" s="1">
        <v>43717</v>
      </c>
      <c r="C5399" s="7">
        <v>0.69539351851851849</v>
      </c>
      <c r="D5399" t="s">
        <v>31</v>
      </c>
      <c r="E5399" t="s">
        <v>3698</v>
      </c>
      <c r="G5399" s="2">
        <v>3.1365740740740742E-3</v>
      </c>
      <c r="H5399" s="15" t="str">
        <f t="shared" si="168"/>
        <v/>
      </c>
      <c r="I5399" s="2">
        <f>SUM(INDEX(ch_table[Duration],1):ch_table[[#This Row],[Duration]])</f>
        <v>115.26034722222272</v>
      </c>
      <c r="J5399" s="7">
        <v>0.91666666666666663</v>
      </c>
      <c r="K5399" s="16" t="str" cm="1">
        <f t="array" ref="K53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399" s="7" t="str">
        <f t="shared" si="169"/>
        <v/>
      </c>
      <c r="M5399" s="2">
        <f>SUM(INDEX(ch_table[AAT],1):ch_table[[#This Row],[AAT]])</f>
        <v>10.305034722222251</v>
      </c>
    </row>
    <row r="5400" spans="1:13" x14ac:dyDescent="0.25">
      <c r="A5400">
        <v>341</v>
      </c>
      <c r="B5400" s="1">
        <v>43717</v>
      </c>
      <c r="C5400" s="7">
        <v>0.69853009259259258</v>
      </c>
      <c r="D5400" t="s">
        <v>31</v>
      </c>
      <c r="E5400" t="s">
        <v>3699</v>
      </c>
      <c r="G5400" s="2">
        <v>2.0370370370370369E-3</v>
      </c>
      <c r="H5400" s="15" t="str">
        <f t="shared" si="168"/>
        <v/>
      </c>
      <c r="I5400" s="2">
        <f>SUM(INDEX(ch_table[Duration],1):ch_table[[#This Row],[Duration]])</f>
        <v>115.26238425925976</v>
      </c>
      <c r="J5400" s="7">
        <v>0.91666666666666663</v>
      </c>
      <c r="K5400" s="16" t="str" cm="1">
        <f t="array" ref="K54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0" s="7" t="str">
        <f t="shared" si="169"/>
        <v/>
      </c>
      <c r="M5400" s="2">
        <f>SUM(INDEX(ch_table[AAT],1):ch_table[[#This Row],[AAT]])</f>
        <v>10.305034722222251</v>
      </c>
    </row>
    <row r="5401" spans="1:13" x14ac:dyDescent="0.25">
      <c r="A5401">
        <v>341</v>
      </c>
      <c r="B5401" s="1">
        <v>43717</v>
      </c>
      <c r="C5401" s="7">
        <v>0.70056712962962964</v>
      </c>
      <c r="D5401" t="s">
        <v>31</v>
      </c>
      <c r="E5401" t="s">
        <v>3700</v>
      </c>
      <c r="G5401" s="2">
        <v>7.9861111111111116E-4</v>
      </c>
      <c r="H5401" s="15" t="str">
        <f t="shared" si="168"/>
        <v/>
      </c>
      <c r="I5401" s="2">
        <f>SUM(INDEX(ch_table[Duration],1):ch_table[[#This Row],[Duration]])</f>
        <v>115.26318287037087</v>
      </c>
      <c r="J5401" s="7">
        <v>0.91666666666666663</v>
      </c>
      <c r="K5401" s="16" t="str" cm="1">
        <f t="array" ref="K54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1" s="7" t="str">
        <f t="shared" si="169"/>
        <v/>
      </c>
      <c r="M5401" s="2">
        <f>SUM(INDEX(ch_table[AAT],1):ch_table[[#This Row],[AAT]])</f>
        <v>10.305034722222251</v>
      </c>
    </row>
    <row r="5402" spans="1:13" x14ac:dyDescent="0.25">
      <c r="A5402">
        <v>341</v>
      </c>
      <c r="B5402" s="1">
        <v>43717</v>
      </c>
      <c r="C5402" s="7">
        <v>0.70136574074074076</v>
      </c>
      <c r="D5402" t="s">
        <v>31</v>
      </c>
      <c r="E5402" t="s">
        <v>3701</v>
      </c>
      <c r="G5402" s="2">
        <v>1.5625000000000001E-3</v>
      </c>
      <c r="H5402" s="15" t="str">
        <f t="shared" si="168"/>
        <v/>
      </c>
      <c r="I5402" s="2">
        <f>SUM(INDEX(ch_table[Duration],1):ch_table[[#This Row],[Duration]])</f>
        <v>115.26474537037087</v>
      </c>
      <c r="J5402" s="7">
        <v>0.91666666666666663</v>
      </c>
      <c r="K5402" s="16" t="str" cm="1">
        <f t="array" ref="K54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2" s="7" t="str">
        <f t="shared" si="169"/>
        <v/>
      </c>
      <c r="M5402" s="2">
        <f>SUM(INDEX(ch_table[AAT],1):ch_table[[#This Row],[AAT]])</f>
        <v>10.305034722222251</v>
      </c>
    </row>
    <row r="5403" spans="1:13" x14ac:dyDescent="0.25">
      <c r="A5403">
        <v>341</v>
      </c>
      <c r="B5403" s="1">
        <v>43717</v>
      </c>
      <c r="C5403" s="7">
        <v>0.70292824074074078</v>
      </c>
      <c r="D5403" t="s">
        <v>31</v>
      </c>
      <c r="E5403" t="s">
        <v>3702</v>
      </c>
      <c r="G5403" s="2">
        <v>1.9097222222222219E-3</v>
      </c>
      <c r="H5403" s="15" t="str">
        <f t="shared" si="168"/>
        <v/>
      </c>
      <c r="I5403" s="2">
        <f>SUM(INDEX(ch_table[Duration],1):ch_table[[#This Row],[Duration]])</f>
        <v>115.2666550925931</v>
      </c>
      <c r="J5403" s="7">
        <v>0.91666666666666663</v>
      </c>
      <c r="K5403" s="16" t="str" cm="1">
        <f t="array" ref="K54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3" s="7" t="str">
        <f t="shared" si="169"/>
        <v/>
      </c>
      <c r="M5403" s="2">
        <f>SUM(INDEX(ch_table[AAT],1):ch_table[[#This Row],[AAT]])</f>
        <v>10.305034722222251</v>
      </c>
    </row>
    <row r="5404" spans="1:13" x14ac:dyDescent="0.25">
      <c r="A5404">
        <v>341</v>
      </c>
      <c r="B5404" s="1">
        <v>43717</v>
      </c>
      <c r="C5404" s="7">
        <v>0.70483796296296297</v>
      </c>
      <c r="D5404" t="s">
        <v>31</v>
      </c>
      <c r="E5404" t="s">
        <v>3703</v>
      </c>
      <c r="G5404" s="2">
        <v>1.736111111111111E-3</v>
      </c>
      <c r="H5404" s="15" t="str">
        <f t="shared" si="168"/>
        <v/>
      </c>
      <c r="I5404" s="2">
        <f>SUM(INDEX(ch_table[Duration],1):ch_table[[#This Row],[Duration]])</f>
        <v>115.26839120370421</v>
      </c>
      <c r="J5404" s="7">
        <v>0.91666666666666663</v>
      </c>
      <c r="K5404" s="16" t="str" cm="1">
        <f t="array" ref="K54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4" s="7" t="str">
        <f t="shared" si="169"/>
        <v/>
      </c>
      <c r="M5404" s="2">
        <f>SUM(INDEX(ch_table[AAT],1):ch_table[[#This Row],[AAT]])</f>
        <v>10.305034722222251</v>
      </c>
    </row>
    <row r="5405" spans="1:13" x14ac:dyDescent="0.25">
      <c r="A5405">
        <v>341</v>
      </c>
      <c r="B5405" s="1">
        <v>43717</v>
      </c>
      <c r="C5405" s="7">
        <v>0.70657407407407402</v>
      </c>
      <c r="D5405" t="s">
        <v>31</v>
      </c>
      <c r="E5405" t="s">
        <v>3704</v>
      </c>
      <c r="G5405" s="2">
        <v>4.6180555555555558E-3</v>
      </c>
      <c r="H5405" s="15" t="str">
        <f t="shared" si="168"/>
        <v/>
      </c>
      <c r="I5405" s="2">
        <f>SUM(INDEX(ch_table[Duration],1):ch_table[[#This Row],[Duration]])</f>
        <v>115.27300925925977</v>
      </c>
      <c r="J5405" s="7">
        <v>0.91666666666666663</v>
      </c>
      <c r="K5405" s="16" t="str" cm="1">
        <f t="array" ref="K54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5" s="7" t="str">
        <f t="shared" si="169"/>
        <v/>
      </c>
      <c r="M5405" s="2">
        <f>SUM(INDEX(ch_table[AAT],1):ch_table[[#This Row],[AAT]])</f>
        <v>10.305034722222251</v>
      </c>
    </row>
    <row r="5406" spans="1:13" x14ac:dyDescent="0.25">
      <c r="A5406">
        <v>341</v>
      </c>
      <c r="B5406" s="1">
        <v>43717</v>
      </c>
      <c r="C5406" s="7">
        <v>0.71119212962962963</v>
      </c>
      <c r="D5406" t="s">
        <v>57</v>
      </c>
      <c r="E5406" t="s">
        <v>3705</v>
      </c>
      <c r="G5406" s="2">
        <v>4.0856481481481481E-3</v>
      </c>
      <c r="H5406" s="15" t="str">
        <f t="shared" si="168"/>
        <v/>
      </c>
      <c r="I5406" s="2">
        <f>SUM(INDEX(ch_table[Duration],1):ch_table[[#This Row],[Duration]])</f>
        <v>115.27709490740791</v>
      </c>
      <c r="J5406" s="7">
        <v>0.91666666666666663</v>
      </c>
      <c r="K5406" s="16" t="str" cm="1">
        <f t="array" ref="K54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6" s="7" t="str">
        <f t="shared" si="169"/>
        <v/>
      </c>
      <c r="M5406" s="2">
        <f>SUM(INDEX(ch_table[AAT],1):ch_table[[#This Row],[AAT]])</f>
        <v>10.305034722222251</v>
      </c>
    </row>
    <row r="5407" spans="1:13" x14ac:dyDescent="0.25">
      <c r="A5407">
        <v>341</v>
      </c>
      <c r="B5407" s="1">
        <v>43717</v>
      </c>
      <c r="C5407" s="7">
        <v>0.71527777777777779</v>
      </c>
      <c r="D5407" t="s">
        <v>57</v>
      </c>
      <c r="E5407" t="s">
        <v>3706</v>
      </c>
      <c r="F5407" t="s">
        <v>1330</v>
      </c>
      <c r="G5407" s="2">
        <v>2.7777777777777779E-3</v>
      </c>
      <c r="H5407" s="15" t="str">
        <f t="shared" si="168"/>
        <v/>
      </c>
      <c r="I5407" s="2">
        <f>SUM(INDEX(ch_table[Duration],1):ch_table[[#This Row],[Duration]])</f>
        <v>115.27987268518569</v>
      </c>
      <c r="J5407" s="7">
        <v>0.91666666666666663</v>
      </c>
      <c r="K5407" s="16" t="str" cm="1">
        <f t="array" ref="K54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7" s="7" t="str">
        <f t="shared" si="169"/>
        <v/>
      </c>
      <c r="M5407" s="2">
        <f>SUM(INDEX(ch_table[AAT],1):ch_table[[#This Row],[AAT]])</f>
        <v>10.305034722222251</v>
      </c>
    </row>
    <row r="5408" spans="1:13" x14ac:dyDescent="0.25">
      <c r="A5408">
        <v>341</v>
      </c>
      <c r="B5408" s="1">
        <v>43717</v>
      </c>
      <c r="C5408" s="7">
        <v>0.71805555555555556</v>
      </c>
      <c r="D5408" t="s">
        <v>152</v>
      </c>
      <c r="E5408" t="s">
        <v>3705</v>
      </c>
      <c r="G5408" s="2">
        <v>2.5000000000000001E-2</v>
      </c>
      <c r="H5408" s="15" t="str">
        <f t="shared" si="168"/>
        <v/>
      </c>
      <c r="I5408" s="2">
        <f>SUM(INDEX(ch_table[Duration],1):ch_table[[#This Row],[Duration]])</f>
        <v>115.3048726851857</v>
      </c>
      <c r="J5408" s="7">
        <v>0.91666666666666663</v>
      </c>
      <c r="K5408" s="16" t="str" cm="1">
        <f t="array" ref="K54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8" s="7" t="str">
        <f t="shared" si="169"/>
        <v/>
      </c>
      <c r="M5408" s="2">
        <f>SUM(INDEX(ch_table[AAT],1):ch_table[[#This Row],[AAT]])</f>
        <v>10.305034722222251</v>
      </c>
    </row>
    <row r="5409" spans="1:13" x14ac:dyDescent="0.25">
      <c r="A5409">
        <v>341</v>
      </c>
      <c r="B5409" s="1">
        <v>43717</v>
      </c>
      <c r="C5409" s="7">
        <v>0.74305555555555558</v>
      </c>
      <c r="D5409" t="s">
        <v>31</v>
      </c>
      <c r="E5409" t="s">
        <v>3707</v>
      </c>
      <c r="G5409" s="2">
        <v>6.9444444444444447E-4</v>
      </c>
      <c r="H5409" s="15" t="str">
        <f t="shared" si="168"/>
        <v/>
      </c>
      <c r="I5409" s="2">
        <f>SUM(INDEX(ch_table[Duration],1):ch_table[[#This Row],[Duration]])</f>
        <v>115.30556712963015</v>
      </c>
      <c r="J5409" s="7">
        <v>0.91666666666666663</v>
      </c>
      <c r="K5409" s="16" t="str" cm="1">
        <f t="array" ref="K54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09" s="7" t="str">
        <f t="shared" si="169"/>
        <v/>
      </c>
      <c r="M5409" s="2">
        <f>SUM(INDEX(ch_table[AAT],1):ch_table[[#This Row],[AAT]])</f>
        <v>10.305034722222251</v>
      </c>
    </row>
    <row r="5410" spans="1:13" x14ac:dyDescent="0.25">
      <c r="A5410">
        <v>341</v>
      </c>
      <c r="B5410" s="1">
        <v>43717</v>
      </c>
      <c r="C5410" s="7">
        <v>0.74375000000000002</v>
      </c>
      <c r="D5410" t="s">
        <v>152</v>
      </c>
      <c r="E5410" t="s">
        <v>3708</v>
      </c>
      <c r="G5410" s="2">
        <v>1.6759259259259258E-2</v>
      </c>
      <c r="H5410" s="15" t="str">
        <f t="shared" si="168"/>
        <v/>
      </c>
      <c r="I5410" s="2">
        <f>SUM(INDEX(ch_table[Duration],1):ch_table[[#This Row],[Duration]])</f>
        <v>115.32232638888941</v>
      </c>
      <c r="J5410" s="7">
        <v>0.91666666666666663</v>
      </c>
      <c r="K5410" s="16" t="str" cm="1">
        <f t="array" ref="K54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0" s="7" t="str">
        <f t="shared" si="169"/>
        <v/>
      </c>
      <c r="M5410" s="2">
        <f>SUM(INDEX(ch_table[AAT],1):ch_table[[#This Row],[AAT]])</f>
        <v>10.305034722222251</v>
      </c>
    </row>
    <row r="5411" spans="1:13" x14ac:dyDescent="0.25">
      <c r="A5411">
        <v>341</v>
      </c>
      <c r="B5411" s="1">
        <v>43717</v>
      </c>
      <c r="C5411" s="7">
        <v>0.76050925925925927</v>
      </c>
      <c r="D5411" t="s">
        <v>31</v>
      </c>
      <c r="E5411" t="s">
        <v>3709</v>
      </c>
      <c r="G5411" s="2">
        <v>7.291666666666667E-4</v>
      </c>
      <c r="H5411" s="15" t="str">
        <f t="shared" si="168"/>
        <v/>
      </c>
      <c r="I5411" s="2">
        <f>SUM(INDEX(ch_table[Duration],1):ch_table[[#This Row],[Duration]])</f>
        <v>115.32305555555608</v>
      </c>
      <c r="J5411" s="7">
        <v>0.91666666666666663</v>
      </c>
      <c r="K5411" s="16" t="str" cm="1">
        <f t="array" ref="K54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1" s="7" t="str">
        <f t="shared" si="169"/>
        <v/>
      </c>
      <c r="M5411" s="2">
        <f>SUM(INDEX(ch_table[AAT],1):ch_table[[#This Row],[AAT]])</f>
        <v>10.305034722222251</v>
      </c>
    </row>
    <row r="5412" spans="1:13" x14ac:dyDescent="0.25">
      <c r="A5412">
        <v>341</v>
      </c>
      <c r="B5412" s="1">
        <v>43717</v>
      </c>
      <c r="C5412" s="7">
        <v>0.76123842592592594</v>
      </c>
      <c r="D5412" t="s">
        <v>152</v>
      </c>
      <c r="E5412" t="s">
        <v>3708</v>
      </c>
      <c r="G5412" s="2">
        <v>1.956018518518518E-3</v>
      </c>
      <c r="H5412" s="15" t="str">
        <f t="shared" si="168"/>
        <v/>
      </c>
      <c r="I5412" s="2">
        <f>SUM(INDEX(ch_table[Duration],1):ch_table[[#This Row],[Duration]])</f>
        <v>115.32501157407459</v>
      </c>
      <c r="J5412" s="7">
        <v>0.91666666666666663</v>
      </c>
      <c r="K5412" s="16" t="str" cm="1">
        <f t="array" ref="K54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2" s="7" t="str">
        <f t="shared" si="169"/>
        <v/>
      </c>
      <c r="M5412" s="2">
        <f>SUM(INDEX(ch_table[AAT],1):ch_table[[#This Row],[AAT]])</f>
        <v>10.305034722222251</v>
      </c>
    </row>
    <row r="5413" spans="1:13" x14ac:dyDescent="0.25">
      <c r="A5413">
        <v>341</v>
      </c>
      <c r="B5413" s="1">
        <v>43717</v>
      </c>
      <c r="C5413" s="7">
        <v>0.7631944444444444</v>
      </c>
      <c r="D5413" t="s">
        <v>31</v>
      </c>
      <c r="E5413" t="s">
        <v>3710</v>
      </c>
      <c r="G5413" s="2">
        <v>6.9444444444444447E-4</v>
      </c>
      <c r="H5413" s="15" t="str">
        <f t="shared" si="168"/>
        <v/>
      </c>
      <c r="I5413" s="2">
        <f>SUM(INDEX(ch_table[Duration],1):ch_table[[#This Row],[Duration]])</f>
        <v>115.32570601851904</v>
      </c>
      <c r="J5413" s="7">
        <v>0.91666666666666663</v>
      </c>
      <c r="K5413" s="16" t="str" cm="1">
        <f t="array" ref="K54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3" s="7" t="str">
        <f t="shared" si="169"/>
        <v/>
      </c>
      <c r="M5413" s="2">
        <f>SUM(INDEX(ch_table[AAT],1):ch_table[[#This Row],[AAT]])</f>
        <v>10.305034722222251</v>
      </c>
    </row>
    <row r="5414" spans="1:13" x14ac:dyDescent="0.25">
      <c r="A5414">
        <v>341</v>
      </c>
      <c r="B5414" s="1">
        <v>43717</v>
      </c>
      <c r="C5414" s="7">
        <v>0.76388888888888884</v>
      </c>
      <c r="D5414" t="s">
        <v>152</v>
      </c>
      <c r="E5414" t="s">
        <v>3708</v>
      </c>
      <c r="G5414" s="2">
        <v>3.4027777777777768E-2</v>
      </c>
      <c r="H5414" s="15" t="str">
        <f t="shared" si="168"/>
        <v/>
      </c>
      <c r="I5414" s="2">
        <f>SUM(INDEX(ch_table[Duration],1):ch_table[[#This Row],[Duration]])</f>
        <v>115.35973379629682</v>
      </c>
      <c r="J5414" s="7">
        <v>0.91666666666666663</v>
      </c>
      <c r="K5414" s="16" t="str" cm="1">
        <f t="array" ref="K54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4" s="7" t="str">
        <f t="shared" si="169"/>
        <v/>
      </c>
      <c r="M5414" s="2">
        <f>SUM(INDEX(ch_table[AAT],1):ch_table[[#This Row],[AAT]])</f>
        <v>10.305034722222251</v>
      </c>
    </row>
    <row r="5415" spans="1:13" x14ac:dyDescent="0.25">
      <c r="A5415">
        <v>341</v>
      </c>
      <c r="B5415" s="1">
        <v>43717</v>
      </c>
      <c r="C5415" s="7">
        <v>0.79791666666666672</v>
      </c>
      <c r="D5415" t="s">
        <v>31</v>
      </c>
      <c r="E5415" t="s">
        <v>3711</v>
      </c>
      <c r="G5415" s="2">
        <v>6.9444444444444447E-4</v>
      </c>
      <c r="H5415" s="15" t="str">
        <f t="shared" si="168"/>
        <v/>
      </c>
      <c r="I5415" s="2">
        <f>SUM(INDEX(ch_table[Duration],1):ch_table[[#This Row],[Duration]])</f>
        <v>115.36042824074127</v>
      </c>
      <c r="J5415" s="7">
        <v>0.91666666666666663</v>
      </c>
      <c r="K5415" s="16" t="str" cm="1">
        <f t="array" ref="K54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5" s="7" t="str">
        <f t="shared" si="169"/>
        <v/>
      </c>
      <c r="M5415" s="2">
        <f>SUM(INDEX(ch_table[AAT],1):ch_table[[#This Row],[AAT]])</f>
        <v>10.305034722222251</v>
      </c>
    </row>
    <row r="5416" spans="1:13" x14ac:dyDescent="0.25">
      <c r="A5416">
        <v>341</v>
      </c>
      <c r="B5416" s="1">
        <v>43717</v>
      </c>
      <c r="C5416" s="7">
        <v>0.79861111111111116</v>
      </c>
      <c r="D5416" t="s">
        <v>152</v>
      </c>
      <c r="E5416" t="s">
        <v>3712</v>
      </c>
      <c r="G5416" s="2">
        <v>1.4976851851851851E-2</v>
      </c>
      <c r="H5416" s="15" t="str">
        <f t="shared" si="168"/>
        <v/>
      </c>
      <c r="I5416" s="2">
        <f>SUM(INDEX(ch_table[Duration],1):ch_table[[#This Row],[Duration]])</f>
        <v>115.37540509259313</v>
      </c>
      <c r="J5416" s="7">
        <v>0.91666666666666663</v>
      </c>
      <c r="K5416" s="16" t="str" cm="1">
        <f t="array" ref="K54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6" s="7" t="str">
        <f t="shared" si="169"/>
        <v/>
      </c>
      <c r="M5416" s="2">
        <f>SUM(INDEX(ch_table[AAT],1):ch_table[[#This Row],[AAT]])</f>
        <v>10.305034722222251</v>
      </c>
    </row>
    <row r="5417" spans="1:13" x14ac:dyDescent="0.25">
      <c r="A5417">
        <v>341</v>
      </c>
      <c r="B5417" s="1">
        <v>43717</v>
      </c>
      <c r="C5417" s="7">
        <v>0.81358796296296299</v>
      </c>
      <c r="D5417" t="s">
        <v>152</v>
      </c>
      <c r="E5417" t="s">
        <v>3706</v>
      </c>
      <c r="F5417" t="s">
        <v>1330</v>
      </c>
      <c r="G5417" s="2">
        <v>9.3287037037037036E-3</v>
      </c>
      <c r="H5417" s="15" t="str">
        <f t="shared" si="168"/>
        <v/>
      </c>
      <c r="I5417" s="2">
        <f>SUM(INDEX(ch_table[Duration],1):ch_table[[#This Row],[Duration]])</f>
        <v>115.38473379629683</v>
      </c>
      <c r="J5417" s="7">
        <v>0.91666666666666663</v>
      </c>
      <c r="K5417" s="16" t="str" cm="1">
        <f t="array" ref="K54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7" s="7" t="str">
        <f t="shared" si="169"/>
        <v/>
      </c>
      <c r="M5417" s="2">
        <f>SUM(INDEX(ch_table[AAT],1):ch_table[[#This Row],[AAT]])</f>
        <v>10.305034722222251</v>
      </c>
    </row>
    <row r="5418" spans="1:13" x14ac:dyDescent="0.25">
      <c r="A5418">
        <v>341</v>
      </c>
      <c r="B5418" s="1">
        <v>43717</v>
      </c>
      <c r="C5418" s="7">
        <v>0.82291666666666663</v>
      </c>
      <c r="D5418" t="s">
        <v>31</v>
      </c>
      <c r="E5418" t="s">
        <v>3713</v>
      </c>
      <c r="G5418" s="2">
        <v>6.9444444444444447E-4</v>
      </c>
      <c r="H5418" s="15" t="str">
        <f t="shared" si="168"/>
        <v/>
      </c>
      <c r="I5418" s="2">
        <f>SUM(INDEX(ch_table[Duration],1):ch_table[[#This Row],[Duration]])</f>
        <v>115.38542824074128</v>
      </c>
      <c r="J5418" s="7">
        <v>0.91666666666666663</v>
      </c>
      <c r="K5418" s="16" t="str" cm="1">
        <f t="array" ref="K54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8" s="7" t="str">
        <f t="shared" si="169"/>
        <v/>
      </c>
      <c r="M5418" s="2">
        <f>SUM(INDEX(ch_table[AAT],1):ch_table[[#This Row],[AAT]])</f>
        <v>10.305034722222251</v>
      </c>
    </row>
    <row r="5419" spans="1:13" x14ac:dyDescent="0.25">
      <c r="A5419">
        <v>341</v>
      </c>
      <c r="B5419" s="1">
        <v>43717</v>
      </c>
      <c r="C5419" s="7">
        <v>0.82361111111111107</v>
      </c>
      <c r="D5419" t="s">
        <v>152</v>
      </c>
      <c r="E5419" t="s">
        <v>3714</v>
      </c>
      <c r="F5419" t="s">
        <v>1330</v>
      </c>
      <c r="G5419" s="2">
        <v>2.5300925925925921E-2</v>
      </c>
      <c r="H5419" s="15" t="str">
        <f t="shared" si="168"/>
        <v/>
      </c>
      <c r="I5419" s="2">
        <f>SUM(INDEX(ch_table[Duration],1):ch_table[[#This Row],[Duration]])</f>
        <v>115.41072916666721</v>
      </c>
      <c r="J5419" s="7">
        <v>0.91666666666666663</v>
      </c>
      <c r="K5419" s="16" t="str" cm="1">
        <f t="array" ref="K54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19" s="7" t="str">
        <f t="shared" si="169"/>
        <v/>
      </c>
      <c r="M5419" s="2">
        <f>SUM(INDEX(ch_table[AAT],1):ch_table[[#This Row],[AAT]])</f>
        <v>10.305034722222251</v>
      </c>
    </row>
    <row r="5420" spans="1:13" x14ac:dyDescent="0.25">
      <c r="A5420">
        <v>341</v>
      </c>
      <c r="B5420" s="1">
        <v>43717</v>
      </c>
      <c r="C5420" s="7">
        <v>0.84891203703703699</v>
      </c>
      <c r="D5420" t="s">
        <v>31</v>
      </c>
      <c r="E5420" t="s">
        <v>3715</v>
      </c>
      <c r="G5420" s="2">
        <v>9.6064814814814819E-4</v>
      </c>
      <c r="H5420" s="15" t="str">
        <f t="shared" si="168"/>
        <v/>
      </c>
      <c r="I5420" s="2">
        <f>SUM(INDEX(ch_table[Duration],1):ch_table[[#This Row],[Duration]])</f>
        <v>115.41168981481536</v>
      </c>
      <c r="J5420" s="7">
        <v>0.91666666666666663</v>
      </c>
      <c r="K5420" s="16" t="str" cm="1">
        <f t="array" ref="K54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20" s="7" t="str">
        <f t="shared" si="169"/>
        <v/>
      </c>
      <c r="M5420" s="2">
        <f>SUM(INDEX(ch_table[AAT],1):ch_table[[#This Row],[AAT]])</f>
        <v>10.305034722222251</v>
      </c>
    </row>
    <row r="5421" spans="1:13" x14ac:dyDescent="0.25">
      <c r="A5421">
        <v>341</v>
      </c>
      <c r="B5421" s="1">
        <v>43717</v>
      </c>
      <c r="C5421" s="7">
        <v>0.84987268518518522</v>
      </c>
      <c r="D5421" t="s">
        <v>152</v>
      </c>
      <c r="E5421" t="s">
        <v>3714</v>
      </c>
      <c r="F5421" t="s">
        <v>1330</v>
      </c>
      <c r="G5421" s="2">
        <v>1.296296296296296E-3</v>
      </c>
      <c r="H5421" s="15" t="str">
        <f t="shared" si="168"/>
        <v/>
      </c>
      <c r="I5421" s="2">
        <f>SUM(INDEX(ch_table[Duration],1):ch_table[[#This Row],[Duration]])</f>
        <v>115.41298611111166</v>
      </c>
      <c r="J5421" s="7">
        <v>0.91666666666666663</v>
      </c>
      <c r="K5421" s="16" t="str" cm="1">
        <f t="array" ref="K54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21" s="7" t="str">
        <f t="shared" si="169"/>
        <v/>
      </c>
      <c r="M5421" s="2">
        <f>SUM(INDEX(ch_table[AAT],1):ch_table[[#This Row],[AAT]])</f>
        <v>10.305034722222251</v>
      </c>
    </row>
    <row r="5422" spans="1:13" x14ac:dyDescent="0.25">
      <c r="A5422">
        <v>341</v>
      </c>
      <c r="B5422" s="1">
        <v>43717</v>
      </c>
      <c r="C5422" s="7">
        <v>0.85116898148148146</v>
      </c>
      <c r="D5422" t="s">
        <v>31</v>
      </c>
      <c r="E5422" t="s">
        <v>3716</v>
      </c>
      <c r="G5422" s="2">
        <v>7.0601851851851847E-4</v>
      </c>
      <c r="H5422" s="15" t="str">
        <f t="shared" si="168"/>
        <v/>
      </c>
      <c r="I5422" s="2">
        <f>SUM(INDEX(ch_table[Duration],1):ch_table[[#This Row],[Duration]])</f>
        <v>115.41369212963018</v>
      </c>
      <c r="J5422" s="7">
        <v>0.91666666666666663</v>
      </c>
      <c r="K5422" s="16" t="str" cm="1">
        <f t="array" ref="K54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22" s="7" t="str">
        <f t="shared" si="169"/>
        <v/>
      </c>
      <c r="M5422" s="2">
        <f>SUM(INDEX(ch_table[AAT],1):ch_table[[#This Row],[AAT]])</f>
        <v>10.305034722222251</v>
      </c>
    </row>
    <row r="5423" spans="1:13" x14ac:dyDescent="0.25">
      <c r="A5423">
        <v>341</v>
      </c>
      <c r="B5423" s="1">
        <v>43717</v>
      </c>
      <c r="C5423" s="7">
        <v>0.85187500000000005</v>
      </c>
      <c r="D5423" t="s">
        <v>152</v>
      </c>
      <c r="E5423" t="s">
        <v>3714</v>
      </c>
      <c r="F5423" t="s">
        <v>1330</v>
      </c>
      <c r="G5423" s="2">
        <v>2.3333333333333331E-2</v>
      </c>
      <c r="H5423" s="15" t="str">
        <f t="shared" si="168"/>
        <v/>
      </c>
      <c r="I5423" s="2">
        <f>SUM(INDEX(ch_table[Duration],1):ch_table[[#This Row],[Duration]])</f>
        <v>115.4370254629635</v>
      </c>
      <c r="J5423" s="7">
        <v>0.91666666666666663</v>
      </c>
      <c r="K5423" s="16" t="str" cm="1">
        <f t="array" ref="K54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23" s="7" t="str">
        <f t="shared" si="169"/>
        <v/>
      </c>
      <c r="M5423" s="2">
        <f>SUM(INDEX(ch_table[AAT],1):ch_table[[#This Row],[AAT]])</f>
        <v>10.305034722222251</v>
      </c>
    </row>
    <row r="5424" spans="1:13" x14ac:dyDescent="0.25">
      <c r="A5424">
        <v>341</v>
      </c>
      <c r="B5424" s="1">
        <v>43717</v>
      </c>
      <c r="C5424" s="7">
        <v>0.87520833333333337</v>
      </c>
      <c r="D5424" t="s">
        <v>102</v>
      </c>
      <c r="E5424" t="s">
        <v>3717</v>
      </c>
      <c r="G5424" s="2">
        <v>6.2118055555555558E-2</v>
      </c>
      <c r="H5424" s="15" t="str">
        <f t="shared" si="168"/>
        <v/>
      </c>
      <c r="I5424" s="2">
        <f>SUM(INDEX(ch_table[Duration],1):ch_table[[#This Row],[Duration]])</f>
        <v>115.49914351851906</v>
      </c>
      <c r="J5424" s="7">
        <v>0.91666666666666663</v>
      </c>
      <c r="K5424" s="16" cm="1">
        <f t="array" ref="K54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2.0659722222222232E-2</v>
      </c>
      <c r="L5424" s="7" t="str">
        <f t="shared" si="169"/>
        <v/>
      </c>
      <c r="M5424" s="2">
        <f>SUM(INDEX(ch_table[AAT],1):ch_table[[#This Row],[AAT]])</f>
        <v>10.325694444444473</v>
      </c>
    </row>
    <row r="5425" spans="1:13" x14ac:dyDescent="0.25">
      <c r="A5425">
        <v>341</v>
      </c>
      <c r="B5425" s="1">
        <v>43717</v>
      </c>
      <c r="C5425" s="7">
        <v>0.93732638888888886</v>
      </c>
      <c r="D5425" t="s">
        <v>771</v>
      </c>
      <c r="E5425" t="s">
        <v>3377</v>
      </c>
      <c r="G5425" s="2">
        <v>8.4027777777777781E-3</v>
      </c>
      <c r="H5425" s="15" t="str">
        <f t="shared" si="168"/>
        <v/>
      </c>
      <c r="I5425" s="2">
        <f>SUM(INDEX(ch_table[Duration],1):ch_table[[#This Row],[Duration]])</f>
        <v>115.50754629629684</v>
      </c>
      <c r="J5425" s="7">
        <v>0.91666666666666663</v>
      </c>
      <c r="K5425" s="16" cm="1">
        <f t="array" ref="K54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8.4027777777777781E-3</v>
      </c>
      <c r="L5425" s="7" t="str">
        <f t="shared" si="169"/>
        <v/>
      </c>
      <c r="M5425" s="2">
        <f>SUM(INDEX(ch_table[AAT],1):ch_table[[#This Row],[AAT]])</f>
        <v>10.334097222222251</v>
      </c>
    </row>
    <row r="5426" spans="1:13" x14ac:dyDescent="0.25">
      <c r="A5426">
        <v>341</v>
      </c>
      <c r="B5426" s="1">
        <v>43717</v>
      </c>
      <c r="C5426" s="7">
        <v>0.94572916666666662</v>
      </c>
      <c r="D5426" t="s">
        <v>31</v>
      </c>
      <c r="E5426" t="s">
        <v>3718</v>
      </c>
      <c r="G5426" s="2">
        <v>2.0138888888888888E-3</v>
      </c>
      <c r="H5426" s="15" t="str">
        <f t="shared" si="168"/>
        <v/>
      </c>
      <c r="I5426" s="2">
        <f>SUM(INDEX(ch_table[Duration],1):ch_table[[#This Row],[Duration]])</f>
        <v>115.50956018518572</v>
      </c>
      <c r="J5426" s="7">
        <v>0.91666666666666663</v>
      </c>
      <c r="K5426" s="16" cm="1">
        <f t="array" ref="K54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2.0138888888888888E-3</v>
      </c>
      <c r="L5426" s="7" t="str">
        <f t="shared" si="169"/>
        <v/>
      </c>
      <c r="M5426" s="2">
        <f>SUM(INDEX(ch_table[AAT],1):ch_table[[#This Row],[AAT]])</f>
        <v>10.336111111111141</v>
      </c>
    </row>
    <row r="5427" spans="1:13" x14ac:dyDescent="0.25">
      <c r="A5427">
        <v>341</v>
      </c>
      <c r="B5427" s="1">
        <v>43717</v>
      </c>
      <c r="C5427" s="7">
        <v>0.9477430555555556</v>
      </c>
      <c r="D5427" t="s">
        <v>31</v>
      </c>
      <c r="E5427" t="s">
        <v>3719</v>
      </c>
      <c r="G5427" s="2">
        <v>2.592592592592593E-3</v>
      </c>
      <c r="H5427" s="15" t="str">
        <f t="shared" si="168"/>
        <v/>
      </c>
      <c r="I5427" s="2">
        <f>SUM(INDEX(ch_table[Duration],1):ch_table[[#This Row],[Duration]])</f>
        <v>115.51215277777831</v>
      </c>
      <c r="J5427" s="7">
        <v>0.91666666666666663</v>
      </c>
      <c r="K5427" s="16" cm="1">
        <f t="array" ref="K54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2.592592592592593E-3</v>
      </c>
      <c r="L5427" s="7" t="str">
        <f t="shared" si="169"/>
        <v/>
      </c>
      <c r="M5427" s="2">
        <f>SUM(INDEX(ch_table[AAT],1):ch_table[[#This Row],[AAT]])</f>
        <v>10.338703703703732</v>
      </c>
    </row>
    <row r="5428" spans="1:13" x14ac:dyDescent="0.25">
      <c r="A5428">
        <v>341</v>
      </c>
      <c r="B5428" s="1">
        <v>43717</v>
      </c>
      <c r="C5428" s="7">
        <v>0.95033564814814819</v>
      </c>
      <c r="D5428" t="s">
        <v>102</v>
      </c>
      <c r="E5428" t="s">
        <v>3649</v>
      </c>
      <c r="G5428" s="2">
        <v>6.6087962962962966E-3</v>
      </c>
      <c r="H5428" s="15" t="str">
        <f t="shared" si="168"/>
        <v/>
      </c>
      <c r="I5428" s="2">
        <f>SUM(INDEX(ch_table[Duration],1):ch_table[[#This Row],[Duration]])</f>
        <v>115.5187615740746</v>
      </c>
      <c r="J5428" s="7">
        <v>0.91666666666666663</v>
      </c>
      <c r="K5428" s="16" cm="1">
        <f t="array" ref="K54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6.6087962962962966E-3</v>
      </c>
      <c r="L5428" s="7" t="str">
        <f t="shared" si="169"/>
        <v/>
      </c>
      <c r="M5428" s="2">
        <f>SUM(INDEX(ch_table[AAT],1):ch_table[[#This Row],[AAT]])</f>
        <v>10.345312500000029</v>
      </c>
    </row>
    <row r="5429" spans="1:13" x14ac:dyDescent="0.25">
      <c r="A5429">
        <v>341</v>
      </c>
      <c r="B5429" s="1">
        <v>43717</v>
      </c>
      <c r="C5429" s="7">
        <v>0.95694444444444449</v>
      </c>
      <c r="D5429" t="s">
        <v>31</v>
      </c>
      <c r="E5429" t="s">
        <v>3720</v>
      </c>
      <c r="G5429" s="2">
        <v>6.9444444444444447E-4</v>
      </c>
      <c r="H5429" s="15" t="str">
        <f t="shared" si="168"/>
        <v/>
      </c>
      <c r="I5429" s="2">
        <f>SUM(INDEX(ch_table[Duration],1):ch_table[[#This Row],[Duration]])</f>
        <v>115.51945601851905</v>
      </c>
      <c r="J5429" s="7">
        <v>0.91666666666666663</v>
      </c>
      <c r="K5429" s="16" cm="1">
        <f t="array" ref="K54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29" s="7" t="str">
        <f t="shared" si="169"/>
        <v/>
      </c>
      <c r="M5429" s="2">
        <f>SUM(INDEX(ch_table[AAT],1):ch_table[[#This Row],[AAT]])</f>
        <v>10.346006944444474</v>
      </c>
    </row>
    <row r="5430" spans="1:13" x14ac:dyDescent="0.25">
      <c r="A5430">
        <v>341</v>
      </c>
      <c r="B5430" s="1">
        <v>43717</v>
      </c>
      <c r="C5430" s="7">
        <v>0.95763888888888893</v>
      </c>
      <c r="D5430" t="s">
        <v>102</v>
      </c>
      <c r="E5430" t="s">
        <v>3721</v>
      </c>
      <c r="G5430" s="2">
        <v>6.9444444444444447E-4</v>
      </c>
      <c r="H5430" s="15" t="str">
        <f t="shared" si="168"/>
        <v/>
      </c>
      <c r="I5430" s="2">
        <f>SUM(INDEX(ch_table[Duration],1):ch_table[[#This Row],[Duration]])</f>
        <v>115.5201504629635</v>
      </c>
      <c r="J5430" s="7">
        <v>0.91666666666666663</v>
      </c>
      <c r="K5430" s="16" cm="1">
        <f t="array" ref="K54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30" s="7" t="str">
        <f t="shared" si="169"/>
        <v/>
      </c>
      <c r="M5430" s="2">
        <f>SUM(INDEX(ch_table[AAT],1):ch_table[[#This Row],[AAT]])</f>
        <v>10.346701388888919</v>
      </c>
    </row>
    <row r="5431" spans="1:13" x14ac:dyDescent="0.25">
      <c r="A5431">
        <v>341</v>
      </c>
      <c r="B5431" s="1">
        <v>43717</v>
      </c>
      <c r="C5431" s="7">
        <v>0.95833333333333337</v>
      </c>
      <c r="D5431" t="s">
        <v>31</v>
      </c>
      <c r="E5431" t="s">
        <v>3722</v>
      </c>
      <c r="G5431" s="2">
        <v>6.9444444444444447E-4</v>
      </c>
      <c r="H5431" s="15" t="str">
        <f t="shared" si="168"/>
        <v/>
      </c>
      <c r="I5431" s="2">
        <f>SUM(INDEX(ch_table[Duration],1):ch_table[[#This Row],[Duration]])</f>
        <v>115.52084490740795</v>
      </c>
      <c r="J5431" s="7">
        <v>0.91666666666666663</v>
      </c>
      <c r="K5431" s="16" cm="1">
        <f t="array" ref="K54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31" s="7" t="str">
        <f t="shared" si="169"/>
        <v/>
      </c>
      <c r="M5431" s="2">
        <f>SUM(INDEX(ch_table[AAT],1):ch_table[[#This Row],[AAT]])</f>
        <v>10.347395833333364</v>
      </c>
    </row>
    <row r="5432" spans="1:13" x14ac:dyDescent="0.25">
      <c r="A5432">
        <v>341</v>
      </c>
      <c r="B5432" s="1">
        <v>43717</v>
      </c>
      <c r="C5432" s="7">
        <v>0.95902777777777781</v>
      </c>
      <c r="D5432" t="s">
        <v>102</v>
      </c>
      <c r="E5432" t="s">
        <v>3721</v>
      </c>
      <c r="G5432" s="2">
        <v>6.9444444444444447E-4</v>
      </c>
      <c r="H5432" s="15" t="str">
        <f t="shared" si="168"/>
        <v/>
      </c>
      <c r="I5432" s="2">
        <f>SUM(INDEX(ch_table[Duration],1):ch_table[[#This Row],[Duration]])</f>
        <v>115.5215393518524</v>
      </c>
      <c r="J5432" s="7">
        <v>0.91666666666666663</v>
      </c>
      <c r="K5432" s="16" cm="1">
        <f t="array" ref="K54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32" s="7" t="str">
        <f t="shared" si="169"/>
        <v/>
      </c>
      <c r="M5432" s="2">
        <f>SUM(INDEX(ch_table[AAT],1):ch_table[[#This Row],[AAT]])</f>
        <v>10.348090277777809</v>
      </c>
    </row>
    <row r="5433" spans="1:13" x14ac:dyDescent="0.25">
      <c r="A5433">
        <v>341</v>
      </c>
      <c r="B5433" s="1">
        <v>43717</v>
      </c>
      <c r="C5433" s="7">
        <v>0.95972222222222225</v>
      </c>
      <c r="D5433" t="s">
        <v>31</v>
      </c>
      <c r="E5433" t="s">
        <v>3723</v>
      </c>
      <c r="G5433" s="2">
        <v>6.9444444444444447E-4</v>
      </c>
      <c r="H5433" s="15" t="str">
        <f t="shared" si="168"/>
        <v/>
      </c>
      <c r="I5433" s="2">
        <f>SUM(INDEX(ch_table[Duration],1):ch_table[[#This Row],[Duration]])</f>
        <v>115.52223379629685</v>
      </c>
      <c r="J5433" s="7">
        <v>0.91666666666666663</v>
      </c>
      <c r="K5433" s="16" cm="1">
        <f t="array" ref="K54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33" s="7" t="str">
        <f t="shared" si="169"/>
        <v/>
      </c>
      <c r="M5433" s="2">
        <f>SUM(INDEX(ch_table[AAT],1):ch_table[[#This Row],[AAT]])</f>
        <v>10.348784722222254</v>
      </c>
    </row>
    <row r="5434" spans="1:13" x14ac:dyDescent="0.25">
      <c r="A5434">
        <v>341</v>
      </c>
      <c r="B5434" s="1">
        <v>43717</v>
      </c>
      <c r="C5434" s="7">
        <v>0.9604166666666667</v>
      </c>
      <c r="D5434" t="s">
        <v>31</v>
      </c>
      <c r="E5434" t="s">
        <v>3724</v>
      </c>
      <c r="G5434" s="2">
        <v>6.9444444444444447E-4</v>
      </c>
      <c r="H5434" s="15" t="str">
        <f t="shared" si="168"/>
        <v/>
      </c>
      <c r="I5434" s="2">
        <f>SUM(INDEX(ch_table[Duration],1):ch_table[[#This Row],[Duration]])</f>
        <v>115.52292824074129</v>
      </c>
      <c r="J5434" s="7">
        <v>0.91666666666666663</v>
      </c>
      <c r="K5434" s="16" cm="1">
        <f t="array" ref="K54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34" s="7" t="str">
        <f t="shared" si="169"/>
        <v/>
      </c>
      <c r="M5434" s="2">
        <f>SUM(INDEX(ch_table[AAT],1):ch_table[[#This Row],[AAT]])</f>
        <v>10.349479166666699</v>
      </c>
    </row>
    <row r="5435" spans="1:13" x14ac:dyDescent="0.25">
      <c r="A5435">
        <v>341</v>
      </c>
      <c r="B5435" s="1">
        <v>43717</v>
      </c>
      <c r="C5435" s="7">
        <v>0.96111111111111114</v>
      </c>
      <c r="D5435" t="s">
        <v>31</v>
      </c>
      <c r="E5435" t="s">
        <v>3725</v>
      </c>
      <c r="G5435" s="2">
        <v>6.9444444444444447E-4</v>
      </c>
      <c r="H5435" s="15" t="str">
        <f t="shared" si="168"/>
        <v/>
      </c>
      <c r="I5435" s="2">
        <f>SUM(INDEX(ch_table[Duration],1):ch_table[[#This Row],[Duration]])</f>
        <v>115.52362268518574</v>
      </c>
      <c r="J5435" s="7">
        <v>0.91666666666666663</v>
      </c>
      <c r="K5435" s="16" cm="1">
        <f t="array" ref="K54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35" s="7" t="str">
        <f t="shared" si="169"/>
        <v/>
      </c>
      <c r="M5435" s="2">
        <f>SUM(INDEX(ch_table[AAT],1):ch_table[[#This Row],[AAT]])</f>
        <v>10.350173611111144</v>
      </c>
    </row>
    <row r="5436" spans="1:13" x14ac:dyDescent="0.25">
      <c r="A5436">
        <v>341</v>
      </c>
      <c r="B5436" s="1">
        <v>43717</v>
      </c>
      <c r="C5436" s="7">
        <v>0.96180555555555558</v>
      </c>
      <c r="D5436" t="s">
        <v>102</v>
      </c>
      <c r="E5436" t="s">
        <v>3721</v>
      </c>
      <c r="G5436" s="2">
        <v>2.2916666666666669E-2</v>
      </c>
      <c r="H5436" s="15" t="str">
        <f t="shared" si="168"/>
        <v/>
      </c>
      <c r="I5436" s="2">
        <f>SUM(INDEX(ch_table[Duration],1):ch_table[[#This Row],[Duration]])</f>
        <v>115.5465393518524</v>
      </c>
      <c r="J5436" s="7">
        <v>0.91666666666666663</v>
      </c>
      <c r="K5436" s="16" cm="1">
        <f t="array" ref="K54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2.2916666666666669E-2</v>
      </c>
      <c r="L5436" s="7" t="str">
        <f t="shared" si="169"/>
        <v/>
      </c>
      <c r="M5436" s="2">
        <f>SUM(INDEX(ch_table[AAT],1):ch_table[[#This Row],[AAT]])</f>
        <v>10.373090277777811</v>
      </c>
    </row>
    <row r="5437" spans="1:13" x14ac:dyDescent="0.25">
      <c r="A5437">
        <v>341</v>
      </c>
      <c r="B5437" s="1">
        <v>43717</v>
      </c>
      <c r="C5437" s="7">
        <v>0.98472222222222228</v>
      </c>
      <c r="D5437" t="s">
        <v>31</v>
      </c>
      <c r="E5437" t="s">
        <v>3726</v>
      </c>
      <c r="G5437" s="2">
        <v>6.9444444444444447E-4</v>
      </c>
      <c r="H5437" s="15" t="str">
        <f t="shared" si="168"/>
        <v/>
      </c>
      <c r="I5437" s="2">
        <f>SUM(INDEX(ch_table[Duration],1):ch_table[[#This Row],[Duration]])</f>
        <v>115.54723379629685</v>
      </c>
      <c r="J5437" s="7">
        <v>0.91666666666666663</v>
      </c>
      <c r="K5437" s="16" cm="1">
        <f t="array" ref="K54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37" s="7" t="str">
        <f t="shared" si="169"/>
        <v/>
      </c>
      <c r="M5437" s="2">
        <f>SUM(INDEX(ch_table[AAT],1):ch_table[[#This Row],[AAT]])</f>
        <v>10.373784722222256</v>
      </c>
    </row>
    <row r="5438" spans="1:13" x14ac:dyDescent="0.25">
      <c r="A5438">
        <v>341</v>
      </c>
      <c r="B5438" s="1">
        <v>43717</v>
      </c>
      <c r="C5438" s="7">
        <v>0.98541666666666672</v>
      </c>
      <c r="D5438" t="s">
        <v>102</v>
      </c>
      <c r="E5438" t="s">
        <v>3651</v>
      </c>
      <c r="G5438" s="2">
        <v>3.6805555555555557E-2</v>
      </c>
      <c r="H5438" s="15" t="str">
        <f t="shared" si="168"/>
        <v/>
      </c>
      <c r="I5438" s="2">
        <f>SUM(INDEX(ch_table[Duration],1):ch_table[[#This Row],[Duration]])</f>
        <v>115.58403935185241</v>
      </c>
      <c r="J5438" s="7">
        <v>0.91666666666666663</v>
      </c>
      <c r="K5438" s="16" cm="1">
        <f t="array" ref="K54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3.6805555555555557E-2</v>
      </c>
      <c r="L5438" s="7" t="str">
        <f t="shared" si="169"/>
        <v/>
      </c>
      <c r="M5438" s="2">
        <f>SUM(INDEX(ch_table[AAT],1):ch_table[[#This Row],[AAT]])</f>
        <v>10.410590277777812</v>
      </c>
    </row>
    <row r="5439" spans="1:13" x14ac:dyDescent="0.25">
      <c r="A5439">
        <v>341</v>
      </c>
      <c r="B5439" s="1">
        <v>43717</v>
      </c>
      <c r="C5439" s="7">
        <v>2.222222222222222E-2</v>
      </c>
      <c r="D5439" t="s">
        <v>31</v>
      </c>
      <c r="E5439" t="s">
        <v>3727</v>
      </c>
      <c r="F5439" t="s">
        <v>1330</v>
      </c>
      <c r="G5439" s="2">
        <v>6.9444444444444447E-4</v>
      </c>
      <c r="H5439" s="15" t="str">
        <f t="shared" si="168"/>
        <v/>
      </c>
      <c r="I5439" s="2">
        <f>SUM(INDEX(ch_table[Duration],1):ch_table[[#This Row],[Duration]])</f>
        <v>115.58473379629686</v>
      </c>
      <c r="J5439" s="7">
        <v>0.91666666666666663</v>
      </c>
      <c r="K5439" s="16" cm="1">
        <f t="array" ref="K54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39" s="7" t="str">
        <f t="shared" si="169"/>
        <v/>
      </c>
      <c r="M5439" s="2">
        <f>SUM(INDEX(ch_table[AAT],1):ch_table[[#This Row],[AAT]])</f>
        <v>10.411284722222257</v>
      </c>
    </row>
    <row r="5440" spans="1:13" x14ac:dyDescent="0.25">
      <c r="A5440">
        <v>341</v>
      </c>
      <c r="B5440" s="1">
        <v>43717</v>
      </c>
      <c r="C5440" s="7">
        <v>2.2916666666666669E-2</v>
      </c>
      <c r="D5440" t="s">
        <v>31</v>
      </c>
      <c r="E5440" t="s">
        <v>3728</v>
      </c>
      <c r="G5440" s="2">
        <v>6.9444444444444447E-4</v>
      </c>
      <c r="H5440" s="15" t="str">
        <f t="shared" si="168"/>
        <v/>
      </c>
      <c r="I5440" s="2">
        <f>SUM(INDEX(ch_table[Duration],1):ch_table[[#This Row],[Duration]])</f>
        <v>115.58542824074131</v>
      </c>
      <c r="J5440" s="7">
        <v>0.91666666666666663</v>
      </c>
      <c r="K5440" s="16" cm="1">
        <f t="array" ref="K54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40" s="7" t="str">
        <f t="shared" si="169"/>
        <v/>
      </c>
      <c r="M5440" s="2">
        <f>SUM(INDEX(ch_table[AAT],1):ch_table[[#This Row],[AAT]])</f>
        <v>10.411979166666702</v>
      </c>
    </row>
    <row r="5441" spans="1:13" x14ac:dyDescent="0.25">
      <c r="A5441">
        <v>341</v>
      </c>
      <c r="B5441" s="1">
        <v>43717</v>
      </c>
      <c r="C5441" s="7">
        <v>2.361111111111111E-2</v>
      </c>
      <c r="D5441" t="s">
        <v>31</v>
      </c>
      <c r="E5441" t="s">
        <v>3729</v>
      </c>
      <c r="G5441" s="2">
        <v>1.3888888888888889E-3</v>
      </c>
      <c r="H5441" s="15" t="str">
        <f t="shared" si="168"/>
        <v/>
      </c>
      <c r="I5441" s="2">
        <f>SUM(INDEX(ch_table[Duration],1):ch_table[[#This Row],[Duration]])</f>
        <v>115.58681712963019</v>
      </c>
      <c r="J5441" s="7">
        <v>0.91666666666666663</v>
      </c>
      <c r="K5441" s="16" cm="1">
        <f t="array" ref="K54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441" s="7" t="str">
        <f t="shared" si="169"/>
        <v/>
      </c>
      <c r="M5441" s="2">
        <f>SUM(INDEX(ch_table[AAT],1):ch_table[[#This Row],[AAT]])</f>
        <v>10.413368055555591</v>
      </c>
    </row>
    <row r="5442" spans="1:13" x14ac:dyDescent="0.25">
      <c r="A5442">
        <v>341</v>
      </c>
      <c r="B5442" s="1">
        <v>43717</v>
      </c>
      <c r="C5442" s="7">
        <v>2.5000000000000001E-2</v>
      </c>
      <c r="D5442" t="s">
        <v>31</v>
      </c>
      <c r="E5442" t="s">
        <v>3730</v>
      </c>
      <c r="F5442" t="s">
        <v>1330</v>
      </c>
      <c r="G5442" s="2">
        <v>1.3888888888888889E-3</v>
      </c>
      <c r="H5442" s="15" t="str">
        <f t="shared" ref="H5442:H5505" si="170">IF(OR($D5442="House rose", $D5442="Session end"), SUMIF(A:A,A5442, G:G),"")</f>
        <v/>
      </c>
      <c r="I5442" s="2">
        <f>SUM(INDEX(ch_table[Duration],1):ch_table[[#This Row],[Duration]])</f>
        <v>115.58820601851907</v>
      </c>
      <c r="J5442" s="7">
        <v>0.91666666666666663</v>
      </c>
      <c r="K5442" s="16" cm="1">
        <f t="array" ref="K54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442" s="7" t="str">
        <f t="shared" ref="L5442:L5505" si="171">IF(OR(D5442="House rose",D5442="Session end"), SUMIF(A:A, A5442,K:K),"")</f>
        <v/>
      </c>
      <c r="M5442" s="2">
        <f>SUM(INDEX(ch_table[AAT],1):ch_table[[#This Row],[AAT]])</f>
        <v>10.414756944444479</v>
      </c>
    </row>
    <row r="5443" spans="1:13" x14ac:dyDescent="0.25">
      <c r="A5443">
        <v>341</v>
      </c>
      <c r="B5443" s="1">
        <v>43717</v>
      </c>
      <c r="C5443" s="7">
        <v>2.6388888888888889E-2</v>
      </c>
      <c r="D5443" t="s">
        <v>31</v>
      </c>
      <c r="E5443" t="s">
        <v>3731</v>
      </c>
      <c r="G5443" s="2">
        <v>1.3888888888888889E-3</v>
      </c>
      <c r="H5443" s="15" t="str">
        <f t="shared" si="170"/>
        <v/>
      </c>
      <c r="I5443" s="2">
        <f>SUM(INDEX(ch_table[Duration],1):ch_table[[#This Row],[Duration]])</f>
        <v>115.58959490740796</v>
      </c>
      <c r="J5443" s="7">
        <v>0.91666666666666663</v>
      </c>
      <c r="K5443" s="16" cm="1">
        <f t="array" ref="K54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443" s="7" t="str">
        <f t="shared" si="171"/>
        <v/>
      </c>
      <c r="M5443" s="2">
        <f>SUM(INDEX(ch_table[AAT],1):ch_table[[#This Row],[AAT]])</f>
        <v>10.416145833333367</v>
      </c>
    </row>
    <row r="5444" spans="1:13" x14ac:dyDescent="0.25">
      <c r="A5444">
        <v>341</v>
      </c>
      <c r="B5444" s="1">
        <v>43717</v>
      </c>
      <c r="C5444" s="7">
        <v>2.777777777777778E-2</v>
      </c>
      <c r="D5444" t="s">
        <v>31</v>
      </c>
      <c r="E5444" t="s">
        <v>3732</v>
      </c>
      <c r="F5444" t="s">
        <v>1330</v>
      </c>
      <c r="G5444" s="2">
        <v>6.9444444444444447E-4</v>
      </c>
      <c r="H5444" s="15" t="str">
        <f t="shared" si="170"/>
        <v/>
      </c>
      <c r="I5444" s="2">
        <f>SUM(INDEX(ch_table[Duration],1):ch_table[[#This Row],[Duration]])</f>
        <v>115.59028935185241</v>
      </c>
      <c r="J5444" s="7">
        <v>0.91666666666666663</v>
      </c>
      <c r="K5444" s="16" cm="1">
        <f t="array" ref="K54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44" s="7" t="str">
        <f t="shared" si="171"/>
        <v/>
      </c>
      <c r="M5444" s="2">
        <f>SUM(INDEX(ch_table[AAT],1):ch_table[[#This Row],[AAT]])</f>
        <v>10.416840277777812</v>
      </c>
    </row>
    <row r="5445" spans="1:13" x14ac:dyDescent="0.25">
      <c r="A5445">
        <v>341</v>
      </c>
      <c r="B5445" s="1">
        <v>43717</v>
      </c>
      <c r="C5445" s="7">
        <v>2.8472222222222222E-2</v>
      </c>
      <c r="D5445" t="s">
        <v>31</v>
      </c>
      <c r="E5445" t="s">
        <v>3733</v>
      </c>
      <c r="G5445" s="2">
        <v>6.9444444444444447E-4</v>
      </c>
      <c r="H5445" s="15" t="str">
        <f t="shared" si="170"/>
        <v/>
      </c>
      <c r="I5445" s="2">
        <f>SUM(INDEX(ch_table[Duration],1):ch_table[[#This Row],[Duration]])</f>
        <v>115.59098379629685</v>
      </c>
      <c r="J5445" s="7">
        <v>0.91666666666666663</v>
      </c>
      <c r="K5445" s="16" cm="1">
        <f t="array" ref="K54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45" s="7" t="str">
        <f t="shared" si="171"/>
        <v/>
      </c>
      <c r="M5445" s="2">
        <f>SUM(INDEX(ch_table[AAT],1):ch_table[[#This Row],[AAT]])</f>
        <v>10.417534722222257</v>
      </c>
    </row>
    <row r="5446" spans="1:13" x14ac:dyDescent="0.25">
      <c r="A5446">
        <v>341</v>
      </c>
      <c r="B5446" s="1">
        <v>43717</v>
      </c>
      <c r="C5446" s="7">
        <v>2.9166666666666671E-2</v>
      </c>
      <c r="D5446" t="s">
        <v>31</v>
      </c>
      <c r="E5446" t="s">
        <v>3734</v>
      </c>
      <c r="G5446" s="2">
        <v>6.9444444444444447E-4</v>
      </c>
      <c r="H5446" s="15" t="str">
        <f t="shared" si="170"/>
        <v/>
      </c>
      <c r="I5446" s="2">
        <f>SUM(INDEX(ch_table[Duration],1):ch_table[[#This Row],[Duration]])</f>
        <v>115.5916782407413</v>
      </c>
      <c r="J5446" s="7">
        <v>0.91666666666666663</v>
      </c>
      <c r="K5446" s="16" cm="1">
        <f t="array" ref="K54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46" s="7" t="str">
        <f t="shared" si="171"/>
        <v/>
      </c>
      <c r="M5446" s="2">
        <f>SUM(INDEX(ch_table[AAT],1):ch_table[[#This Row],[AAT]])</f>
        <v>10.418229166666702</v>
      </c>
    </row>
    <row r="5447" spans="1:13" x14ac:dyDescent="0.25">
      <c r="A5447">
        <v>341</v>
      </c>
      <c r="B5447" s="1">
        <v>43717</v>
      </c>
      <c r="C5447" s="7">
        <v>2.9861111111111109E-2</v>
      </c>
      <c r="D5447" t="s">
        <v>31</v>
      </c>
      <c r="E5447" t="s">
        <v>3735</v>
      </c>
      <c r="G5447" s="2">
        <v>1.3888888888888889E-3</v>
      </c>
      <c r="H5447" s="15" t="str">
        <f t="shared" si="170"/>
        <v/>
      </c>
      <c r="I5447" s="2">
        <f>SUM(INDEX(ch_table[Duration],1):ch_table[[#This Row],[Duration]])</f>
        <v>115.59306712963019</v>
      </c>
      <c r="J5447" s="7">
        <v>0.91666666666666663</v>
      </c>
      <c r="K5447" s="16" cm="1">
        <f t="array" ref="K54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447" s="7" t="str">
        <f t="shared" si="171"/>
        <v/>
      </c>
      <c r="M5447" s="2">
        <f>SUM(INDEX(ch_table[AAT],1):ch_table[[#This Row],[AAT]])</f>
        <v>10.41961805555559</v>
      </c>
    </row>
    <row r="5448" spans="1:13" x14ac:dyDescent="0.25">
      <c r="A5448">
        <v>341</v>
      </c>
      <c r="B5448" s="1">
        <v>43717</v>
      </c>
      <c r="C5448" s="7">
        <v>3.125E-2</v>
      </c>
      <c r="D5448" t="s">
        <v>31</v>
      </c>
      <c r="E5448" t="s">
        <v>3736</v>
      </c>
      <c r="G5448" s="2">
        <v>1.3888888888888889E-3</v>
      </c>
      <c r="H5448" s="15" t="str">
        <f t="shared" si="170"/>
        <v/>
      </c>
      <c r="I5448" s="2">
        <f>SUM(INDEX(ch_table[Duration],1):ch_table[[#This Row],[Duration]])</f>
        <v>115.59445601851907</v>
      </c>
      <c r="J5448" s="7">
        <v>0.91666666666666663</v>
      </c>
      <c r="K5448" s="16" cm="1">
        <f t="array" ref="K54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448" s="7" t="str">
        <f t="shared" si="171"/>
        <v/>
      </c>
      <c r="M5448" s="2">
        <f>SUM(INDEX(ch_table[AAT],1):ch_table[[#This Row],[AAT]])</f>
        <v>10.421006944444478</v>
      </c>
    </row>
    <row r="5449" spans="1:13" x14ac:dyDescent="0.25">
      <c r="A5449">
        <v>341</v>
      </c>
      <c r="B5449" s="1">
        <v>43717</v>
      </c>
      <c r="C5449" s="7">
        <v>3.2638888888888891E-2</v>
      </c>
      <c r="D5449" t="s">
        <v>31</v>
      </c>
      <c r="E5449" t="s">
        <v>3737</v>
      </c>
      <c r="G5449" s="2">
        <v>6.9444444444444447E-4</v>
      </c>
      <c r="H5449" s="15" t="str">
        <f t="shared" si="170"/>
        <v/>
      </c>
      <c r="I5449" s="2">
        <f>SUM(INDEX(ch_table[Duration],1):ch_table[[#This Row],[Duration]])</f>
        <v>115.59515046296352</v>
      </c>
      <c r="J5449" s="7">
        <v>0.91666666666666663</v>
      </c>
      <c r="K5449" s="16" cm="1">
        <f t="array" ref="K54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49" s="7" t="str">
        <f t="shared" si="171"/>
        <v/>
      </c>
      <c r="M5449" s="2">
        <f>SUM(INDEX(ch_table[AAT],1):ch_table[[#This Row],[AAT]])</f>
        <v>10.421701388888923</v>
      </c>
    </row>
    <row r="5450" spans="1:13" x14ac:dyDescent="0.25">
      <c r="A5450">
        <v>341</v>
      </c>
      <c r="B5450" s="1">
        <v>43717</v>
      </c>
      <c r="C5450" s="7">
        <v>3.3333333333333333E-2</v>
      </c>
      <c r="D5450" t="s">
        <v>31</v>
      </c>
      <c r="E5450" t="s">
        <v>3738</v>
      </c>
      <c r="G5450" s="2">
        <v>2.0833333333333329E-3</v>
      </c>
      <c r="H5450" s="15" t="str">
        <f t="shared" si="170"/>
        <v/>
      </c>
      <c r="I5450" s="2">
        <f>SUM(INDEX(ch_table[Duration],1):ch_table[[#This Row],[Duration]])</f>
        <v>115.59723379629685</v>
      </c>
      <c r="J5450" s="7">
        <v>0.91666666666666663</v>
      </c>
      <c r="K5450" s="16" cm="1">
        <f t="array" ref="K54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5450" s="7" t="str">
        <f t="shared" si="171"/>
        <v/>
      </c>
      <c r="M5450" s="2">
        <f>SUM(INDEX(ch_table[AAT],1):ch_table[[#This Row],[AAT]])</f>
        <v>10.423784722222257</v>
      </c>
    </row>
    <row r="5451" spans="1:13" x14ac:dyDescent="0.25">
      <c r="A5451">
        <v>341</v>
      </c>
      <c r="B5451" s="1">
        <v>43717</v>
      </c>
      <c r="C5451" s="7">
        <v>3.5416666666666673E-2</v>
      </c>
      <c r="D5451" t="s">
        <v>31</v>
      </c>
      <c r="E5451" t="s">
        <v>3739</v>
      </c>
      <c r="G5451" s="2">
        <v>1.3888888888888889E-3</v>
      </c>
      <c r="H5451" s="15" t="str">
        <f t="shared" si="170"/>
        <v/>
      </c>
      <c r="I5451" s="2">
        <f>SUM(INDEX(ch_table[Duration],1):ch_table[[#This Row],[Duration]])</f>
        <v>115.59862268518573</v>
      </c>
      <c r="J5451" s="7">
        <v>0.91666666666666663</v>
      </c>
      <c r="K5451" s="16" cm="1">
        <f t="array" ref="K54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451" s="7" t="str">
        <f t="shared" si="171"/>
        <v/>
      </c>
      <c r="M5451" s="2">
        <f>SUM(INDEX(ch_table[AAT],1):ch_table[[#This Row],[AAT]])</f>
        <v>10.425173611111145</v>
      </c>
    </row>
    <row r="5452" spans="1:13" x14ac:dyDescent="0.25">
      <c r="A5452">
        <v>341</v>
      </c>
      <c r="B5452" s="1">
        <v>43717</v>
      </c>
      <c r="C5452" s="7">
        <v>3.6805555555555557E-2</v>
      </c>
      <c r="D5452" t="s">
        <v>31</v>
      </c>
      <c r="E5452" t="s">
        <v>3740</v>
      </c>
      <c r="G5452" s="2">
        <v>1.3888888888888889E-3</v>
      </c>
      <c r="H5452" s="15" t="str">
        <f t="shared" si="170"/>
        <v/>
      </c>
      <c r="I5452" s="2">
        <f>SUM(INDEX(ch_table[Duration],1):ch_table[[#This Row],[Duration]])</f>
        <v>115.60001157407461</v>
      </c>
      <c r="J5452" s="7">
        <v>0.91666666666666663</v>
      </c>
      <c r="K5452" s="16" cm="1">
        <f t="array" ref="K54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452" s="7" t="str">
        <f t="shared" si="171"/>
        <v/>
      </c>
      <c r="M5452" s="2">
        <f>SUM(INDEX(ch_table[AAT],1):ch_table[[#This Row],[AAT]])</f>
        <v>10.426562500000033</v>
      </c>
    </row>
    <row r="5453" spans="1:13" x14ac:dyDescent="0.25">
      <c r="A5453">
        <v>341</v>
      </c>
      <c r="B5453" s="1">
        <v>43717</v>
      </c>
      <c r="C5453" s="7">
        <v>3.8194444444444448E-2</v>
      </c>
      <c r="D5453" t="s">
        <v>31</v>
      </c>
      <c r="E5453" t="s">
        <v>3741</v>
      </c>
      <c r="G5453" s="2">
        <v>6.9444444444444447E-4</v>
      </c>
      <c r="H5453" s="15" t="str">
        <f t="shared" si="170"/>
        <v/>
      </c>
      <c r="I5453" s="2">
        <f>SUM(INDEX(ch_table[Duration],1):ch_table[[#This Row],[Duration]])</f>
        <v>115.60070601851906</v>
      </c>
      <c r="J5453" s="7">
        <v>0.91666666666666663</v>
      </c>
      <c r="K5453" s="16" cm="1">
        <f t="array" ref="K54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53" s="7" t="str">
        <f t="shared" si="171"/>
        <v/>
      </c>
      <c r="M5453" s="2">
        <f>SUM(INDEX(ch_table[AAT],1):ch_table[[#This Row],[AAT]])</f>
        <v>10.427256944444478</v>
      </c>
    </row>
    <row r="5454" spans="1:13" x14ac:dyDescent="0.25">
      <c r="A5454">
        <v>341</v>
      </c>
      <c r="B5454" s="1">
        <v>43717</v>
      </c>
      <c r="C5454" s="7">
        <v>3.888888888888889E-2</v>
      </c>
      <c r="D5454" t="s">
        <v>11</v>
      </c>
      <c r="G5454" s="2">
        <v>1.5277777777777781E-2</v>
      </c>
      <c r="H5454" s="15" t="str">
        <f t="shared" si="170"/>
        <v/>
      </c>
      <c r="I5454" s="2">
        <f>SUM(INDEX(ch_table[Duration],1):ch_table[[#This Row],[Duration]])</f>
        <v>115.61598379629685</v>
      </c>
      <c r="J5454" s="7">
        <v>0.91666666666666663</v>
      </c>
      <c r="K5454" s="16" cm="1">
        <f t="array" ref="K54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1.5277777777777781E-2</v>
      </c>
      <c r="L5454" s="7" t="str">
        <f t="shared" si="171"/>
        <v/>
      </c>
      <c r="M5454" s="2">
        <f>SUM(INDEX(ch_table[AAT],1):ch_table[[#This Row],[AAT]])</f>
        <v>10.442534722222256</v>
      </c>
    </row>
    <row r="5455" spans="1:13" x14ac:dyDescent="0.25">
      <c r="A5455">
        <v>341</v>
      </c>
      <c r="B5455" s="1">
        <v>43717</v>
      </c>
      <c r="C5455" s="7">
        <v>5.4166666666666669E-2</v>
      </c>
      <c r="D5455" t="s">
        <v>11</v>
      </c>
      <c r="E5455" t="s">
        <v>3742</v>
      </c>
      <c r="G5455" s="2">
        <v>1.7106481481481479E-2</v>
      </c>
      <c r="H5455" s="15" t="str">
        <f t="shared" si="170"/>
        <v/>
      </c>
      <c r="I5455" s="2">
        <f>SUM(INDEX(ch_table[Duration],1):ch_table[[#This Row],[Duration]])</f>
        <v>115.63309027777832</v>
      </c>
      <c r="J5455" s="7">
        <v>0.91666666666666663</v>
      </c>
      <c r="K5455" s="16" cm="1">
        <f t="array" ref="K54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1.7106481481481479E-2</v>
      </c>
      <c r="L5455" s="7" t="str">
        <f t="shared" si="171"/>
        <v/>
      </c>
      <c r="M5455" s="2">
        <f>SUM(INDEX(ch_table[AAT],1):ch_table[[#This Row],[AAT]])</f>
        <v>10.459641203703738</v>
      </c>
    </row>
    <row r="5456" spans="1:13" x14ac:dyDescent="0.25">
      <c r="A5456">
        <v>341</v>
      </c>
      <c r="B5456" s="1">
        <v>43717</v>
      </c>
      <c r="C5456" s="7">
        <v>7.1273148148148155E-2</v>
      </c>
      <c r="D5456" t="s">
        <v>8</v>
      </c>
      <c r="H5456" s="15">
        <f t="shared" si="170"/>
        <v>0.46710648148148126</v>
      </c>
      <c r="I5456" s="2">
        <f>SUM(INDEX(ch_table[Duration],1):ch_table[[#This Row],[Duration]])</f>
        <v>115.63309027777832</v>
      </c>
      <c r="J5456" s="7">
        <v>0.91666666666666663</v>
      </c>
      <c r="K5456" s="16" t="str" cm="1">
        <f t="array" ref="K54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56" s="7">
        <f t="shared" si="171"/>
        <v>0.1546064814814814</v>
      </c>
      <c r="M5456" s="2">
        <f>SUM(INDEX(ch_table[AAT],1):ch_table[[#This Row],[AAT]])</f>
        <v>10.459641203703738</v>
      </c>
    </row>
    <row r="5457" spans="1:13" x14ac:dyDescent="0.25">
      <c r="A5457">
        <v>342</v>
      </c>
      <c r="B5457" s="1">
        <v>43733</v>
      </c>
      <c r="C5457" s="7">
        <v>0.47916666666666669</v>
      </c>
      <c r="D5457" t="s">
        <v>13</v>
      </c>
      <c r="G5457" s="2">
        <v>2.7777777777777779E-3</v>
      </c>
      <c r="H5457" s="15" t="str">
        <f t="shared" si="170"/>
        <v/>
      </c>
      <c r="I5457" s="2">
        <f>SUM(INDEX(ch_table[Duration],1):ch_table[[#This Row],[Duration]])</f>
        <v>115.6358680555561</v>
      </c>
      <c r="J5457" s="7">
        <v>0.79166666666666663</v>
      </c>
      <c r="K5457" s="16" t="str" cm="1">
        <f t="array" ref="K54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57" s="7" t="str">
        <f t="shared" si="171"/>
        <v/>
      </c>
      <c r="M5457" s="2">
        <f>SUM(INDEX(ch_table[AAT],1):ch_table[[#This Row],[AAT]])</f>
        <v>10.459641203703738</v>
      </c>
    </row>
    <row r="5458" spans="1:13" x14ac:dyDescent="0.25">
      <c r="A5458">
        <v>342</v>
      </c>
      <c r="B5458" s="1">
        <v>43733</v>
      </c>
      <c r="C5458" s="7">
        <v>0.48194444444444451</v>
      </c>
      <c r="D5458" t="s">
        <v>1424</v>
      </c>
      <c r="E5458" t="s">
        <v>3743</v>
      </c>
      <c r="G5458" s="2">
        <v>2.0833333333333329E-3</v>
      </c>
      <c r="H5458" s="15" t="str">
        <f t="shared" si="170"/>
        <v/>
      </c>
      <c r="I5458" s="2">
        <f>SUM(INDEX(ch_table[Duration],1):ch_table[[#This Row],[Duration]])</f>
        <v>115.63795138888943</v>
      </c>
      <c r="J5458" s="7">
        <v>0.79166666666666663</v>
      </c>
      <c r="K5458" s="16" t="str" cm="1">
        <f t="array" ref="K54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58" s="7" t="str">
        <f t="shared" si="171"/>
        <v/>
      </c>
      <c r="M5458" s="2">
        <f>SUM(INDEX(ch_table[AAT],1):ch_table[[#This Row],[AAT]])</f>
        <v>10.459641203703738</v>
      </c>
    </row>
    <row r="5459" spans="1:13" x14ac:dyDescent="0.25">
      <c r="A5459">
        <v>342</v>
      </c>
      <c r="B5459" s="1">
        <v>43733</v>
      </c>
      <c r="C5459" s="7">
        <v>0.48402777777777778</v>
      </c>
      <c r="D5459" t="s">
        <v>55</v>
      </c>
      <c r="E5459" t="s">
        <v>3744</v>
      </c>
      <c r="G5459" s="2">
        <v>6.5972222222222224E-2</v>
      </c>
      <c r="H5459" s="15" t="str">
        <f t="shared" si="170"/>
        <v/>
      </c>
      <c r="I5459" s="2">
        <f>SUM(INDEX(ch_table[Duration],1):ch_table[[#This Row],[Duration]])</f>
        <v>115.70392361111166</v>
      </c>
      <c r="J5459" s="7">
        <v>0.79166666666666663</v>
      </c>
      <c r="K5459" s="16" t="str" cm="1">
        <f t="array" ref="K54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59" s="7" t="str">
        <f t="shared" si="171"/>
        <v/>
      </c>
      <c r="M5459" s="2">
        <f>SUM(INDEX(ch_table[AAT],1):ch_table[[#This Row],[AAT]])</f>
        <v>10.459641203703738</v>
      </c>
    </row>
    <row r="5460" spans="1:13" x14ac:dyDescent="0.25">
      <c r="A5460">
        <v>342</v>
      </c>
      <c r="B5460" s="1">
        <v>43733</v>
      </c>
      <c r="C5460" s="7">
        <v>0.55000000000000004</v>
      </c>
      <c r="D5460" t="s">
        <v>31</v>
      </c>
      <c r="E5460" t="s">
        <v>3745</v>
      </c>
      <c r="G5460" s="2">
        <v>1.3888888888888889E-3</v>
      </c>
      <c r="H5460" s="15" t="str">
        <f t="shared" si="170"/>
        <v/>
      </c>
      <c r="I5460" s="2">
        <f>SUM(INDEX(ch_table[Duration],1):ch_table[[#This Row],[Duration]])</f>
        <v>115.70531250000055</v>
      </c>
      <c r="J5460" s="7">
        <v>0.79166666666666663</v>
      </c>
      <c r="K5460" s="16" t="str" cm="1">
        <f t="array" ref="K54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0" s="7" t="str">
        <f t="shared" si="171"/>
        <v/>
      </c>
      <c r="M5460" s="2">
        <f>SUM(INDEX(ch_table[AAT],1):ch_table[[#This Row],[AAT]])</f>
        <v>10.459641203703738</v>
      </c>
    </row>
    <row r="5461" spans="1:13" x14ac:dyDescent="0.25">
      <c r="A5461">
        <v>342</v>
      </c>
      <c r="B5461" s="1">
        <v>43733</v>
      </c>
      <c r="C5461" s="7">
        <v>0.55138888888888893</v>
      </c>
      <c r="D5461" t="s">
        <v>31</v>
      </c>
      <c r="E5461" t="s">
        <v>3746</v>
      </c>
      <c r="G5461" s="2">
        <v>6.9444444444444447E-4</v>
      </c>
      <c r="H5461" s="15" t="str">
        <f t="shared" si="170"/>
        <v/>
      </c>
      <c r="I5461" s="2">
        <f>SUM(INDEX(ch_table[Duration],1):ch_table[[#This Row],[Duration]])</f>
        <v>115.70600694444499</v>
      </c>
      <c r="J5461" s="7">
        <v>0.79166666666666663</v>
      </c>
      <c r="K5461" s="16" t="str" cm="1">
        <f t="array" ref="K54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1" s="7" t="str">
        <f t="shared" si="171"/>
        <v/>
      </c>
      <c r="M5461" s="2">
        <f>SUM(INDEX(ch_table[AAT],1):ch_table[[#This Row],[AAT]])</f>
        <v>10.459641203703738</v>
      </c>
    </row>
    <row r="5462" spans="1:13" x14ac:dyDescent="0.25">
      <c r="A5462">
        <v>342</v>
      </c>
      <c r="B5462" s="1">
        <v>43733</v>
      </c>
      <c r="C5462" s="7">
        <v>0.55208333333333337</v>
      </c>
      <c r="D5462" t="s">
        <v>31</v>
      </c>
      <c r="E5462" t="s">
        <v>3747</v>
      </c>
      <c r="G5462" s="2">
        <v>1.3888888888888889E-3</v>
      </c>
      <c r="H5462" s="15" t="str">
        <f t="shared" si="170"/>
        <v/>
      </c>
      <c r="I5462" s="2">
        <f>SUM(INDEX(ch_table[Duration],1):ch_table[[#This Row],[Duration]])</f>
        <v>115.70739583333388</v>
      </c>
      <c r="J5462" s="7">
        <v>0.79166666666666663</v>
      </c>
      <c r="K5462" s="16" t="str" cm="1">
        <f t="array" ref="K54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2" s="7" t="str">
        <f t="shared" si="171"/>
        <v/>
      </c>
      <c r="M5462" s="2">
        <f>SUM(INDEX(ch_table[AAT],1):ch_table[[#This Row],[AAT]])</f>
        <v>10.459641203703738</v>
      </c>
    </row>
    <row r="5463" spans="1:13" x14ac:dyDescent="0.25">
      <c r="A5463">
        <v>342</v>
      </c>
      <c r="B5463" s="1">
        <v>43733</v>
      </c>
      <c r="C5463" s="7">
        <v>0.55347222222222225</v>
      </c>
      <c r="D5463" t="s">
        <v>55</v>
      </c>
      <c r="E5463" t="s">
        <v>3748</v>
      </c>
      <c r="G5463" s="2">
        <v>2.1527777777777781E-2</v>
      </c>
      <c r="H5463" s="15" t="str">
        <f t="shared" si="170"/>
        <v/>
      </c>
      <c r="I5463" s="2">
        <f>SUM(INDEX(ch_table[Duration],1):ch_table[[#This Row],[Duration]])</f>
        <v>115.72892361111165</v>
      </c>
      <c r="J5463" s="7">
        <v>0.79166666666666663</v>
      </c>
      <c r="K5463" s="16" t="str" cm="1">
        <f t="array" ref="K54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3" s="7" t="str">
        <f t="shared" si="171"/>
        <v/>
      </c>
      <c r="M5463" s="2">
        <f>SUM(INDEX(ch_table[AAT],1):ch_table[[#This Row],[AAT]])</f>
        <v>10.459641203703738</v>
      </c>
    </row>
    <row r="5464" spans="1:13" x14ac:dyDescent="0.25">
      <c r="A5464">
        <v>342</v>
      </c>
      <c r="B5464" s="1">
        <v>43733</v>
      </c>
      <c r="C5464" s="7">
        <v>0.57499999999999996</v>
      </c>
      <c r="D5464" t="s">
        <v>31</v>
      </c>
      <c r="E5464" t="s">
        <v>3749</v>
      </c>
      <c r="G5464" s="2">
        <v>6.9444444444444447E-4</v>
      </c>
      <c r="H5464" s="15" t="str">
        <f t="shared" si="170"/>
        <v/>
      </c>
      <c r="I5464" s="2">
        <f>SUM(INDEX(ch_table[Duration],1):ch_table[[#This Row],[Duration]])</f>
        <v>115.7296180555561</v>
      </c>
      <c r="J5464" s="7">
        <v>0.79166666666666663</v>
      </c>
      <c r="K5464" s="16" t="str" cm="1">
        <f t="array" ref="K54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4" s="7" t="str">
        <f t="shared" si="171"/>
        <v/>
      </c>
      <c r="M5464" s="2">
        <f>SUM(INDEX(ch_table[AAT],1):ch_table[[#This Row],[AAT]])</f>
        <v>10.459641203703738</v>
      </c>
    </row>
    <row r="5465" spans="1:13" x14ac:dyDescent="0.25">
      <c r="A5465">
        <v>342</v>
      </c>
      <c r="B5465" s="1">
        <v>43733</v>
      </c>
      <c r="C5465" s="7">
        <v>0.5756944444444444</v>
      </c>
      <c r="D5465" t="s">
        <v>25</v>
      </c>
      <c r="E5465" t="s">
        <v>3750</v>
      </c>
      <c r="G5465" s="2">
        <v>6.25E-2</v>
      </c>
      <c r="H5465" s="15" t="str">
        <f t="shared" si="170"/>
        <v/>
      </c>
      <c r="I5465" s="2">
        <f>SUM(INDEX(ch_table[Duration],1):ch_table[[#This Row],[Duration]])</f>
        <v>115.7921180555561</v>
      </c>
      <c r="J5465" s="7">
        <v>0.79166666666666663</v>
      </c>
      <c r="K5465" s="16" t="str" cm="1">
        <f t="array" ref="K54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5" s="7" t="str">
        <f t="shared" si="171"/>
        <v/>
      </c>
      <c r="M5465" s="2">
        <f>SUM(INDEX(ch_table[AAT],1):ch_table[[#This Row],[AAT]])</f>
        <v>10.459641203703738</v>
      </c>
    </row>
    <row r="5466" spans="1:13" x14ac:dyDescent="0.25">
      <c r="A5466">
        <v>342</v>
      </c>
      <c r="B5466" s="1">
        <v>43733</v>
      </c>
      <c r="C5466" s="7">
        <v>0.6381944444444444</v>
      </c>
      <c r="D5466" t="s">
        <v>31</v>
      </c>
      <c r="E5466" t="s">
        <v>3751</v>
      </c>
      <c r="G5466" s="2">
        <v>6.9444444444444447E-4</v>
      </c>
      <c r="H5466" s="15" t="str">
        <f t="shared" si="170"/>
        <v/>
      </c>
      <c r="I5466" s="2">
        <f>SUM(INDEX(ch_table[Duration],1):ch_table[[#This Row],[Duration]])</f>
        <v>115.79281250000055</v>
      </c>
      <c r="J5466" s="7">
        <v>0.79166666666666663</v>
      </c>
      <c r="K5466" s="16" t="str" cm="1">
        <f t="array" ref="K54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6" s="7" t="str">
        <f t="shared" si="171"/>
        <v/>
      </c>
      <c r="M5466" s="2">
        <f>SUM(INDEX(ch_table[AAT],1):ch_table[[#This Row],[AAT]])</f>
        <v>10.459641203703738</v>
      </c>
    </row>
    <row r="5467" spans="1:13" x14ac:dyDescent="0.25">
      <c r="A5467">
        <v>342</v>
      </c>
      <c r="B5467" s="1">
        <v>43733</v>
      </c>
      <c r="C5467" s="7">
        <v>0.63888888888888884</v>
      </c>
      <c r="D5467" t="s">
        <v>25</v>
      </c>
      <c r="E5467" t="s">
        <v>3752</v>
      </c>
      <c r="F5467" t="s">
        <v>1330</v>
      </c>
      <c r="G5467" s="2">
        <v>8.9583333333333334E-2</v>
      </c>
      <c r="H5467" s="15" t="str">
        <f t="shared" si="170"/>
        <v/>
      </c>
      <c r="I5467" s="2">
        <f>SUM(INDEX(ch_table[Duration],1):ch_table[[#This Row],[Duration]])</f>
        <v>115.88239583333389</v>
      </c>
      <c r="J5467" s="7">
        <v>0.79166666666666663</v>
      </c>
      <c r="K5467" s="16" t="str" cm="1">
        <f t="array" ref="K54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7" s="7" t="str">
        <f t="shared" si="171"/>
        <v/>
      </c>
      <c r="M5467" s="2">
        <f>SUM(INDEX(ch_table[AAT],1):ch_table[[#This Row],[AAT]])</f>
        <v>10.459641203703738</v>
      </c>
    </row>
    <row r="5468" spans="1:13" x14ac:dyDescent="0.25">
      <c r="A5468">
        <v>342</v>
      </c>
      <c r="B5468" s="1">
        <v>43733</v>
      </c>
      <c r="C5468" s="7">
        <v>0.72847222222222219</v>
      </c>
      <c r="D5468" t="s">
        <v>31</v>
      </c>
      <c r="E5468" t="s">
        <v>3753</v>
      </c>
      <c r="G5468" s="2">
        <v>6.9444444444444447E-4</v>
      </c>
      <c r="H5468" s="15" t="str">
        <f t="shared" si="170"/>
        <v/>
      </c>
      <c r="I5468" s="2">
        <f>SUM(INDEX(ch_table[Duration],1):ch_table[[#This Row],[Duration]])</f>
        <v>115.88309027777834</v>
      </c>
      <c r="J5468" s="7">
        <v>0.79166666666666663</v>
      </c>
      <c r="K5468" s="16" t="str" cm="1">
        <f t="array" ref="K54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8" s="7" t="str">
        <f t="shared" si="171"/>
        <v/>
      </c>
      <c r="M5468" s="2">
        <f>SUM(INDEX(ch_table[AAT],1):ch_table[[#This Row],[AAT]])</f>
        <v>10.459641203703738</v>
      </c>
    </row>
    <row r="5469" spans="1:13" x14ac:dyDescent="0.25">
      <c r="A5469">
        <v>342</v>
      </c>
      <c r="B5469" s="1">
        <v>43733</v>
      </c>
      <c r="C5469" s="7">
        <v>0.72916666666666663</v>
      </c>
      <c r="D5469" t="s">
        <v>31</v>
      </c>
      <c r="E5469" t="s">
        <v>3754</v>
      </c>
      <c r="G5469" s="2">
        <v>6.9444444444444447E-4</v>
      </c>
      <c r="H5469" s="15" t="str">
        <f t="shared" si="170"/>
        <v/>
      </c>
      <c r="I5469" s="2">
        <f>SUM(INDEX(ch_table[Duration],1):ch_table[[#This Row],[Duration]])</f>
        <v>115.88378472222279</v>
      </c>
      <c r="J5469" s="7">
        <v>0.79166666666666663</v>
      </c>
      <c r="K5469" s="16" t="str" cm="1">
        <f t="array" ref="K54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69" s="7" t="str">
        <f t="shared" si="171"/>
        <v/>
      </c>
      <c r="M5469" s="2">
        <f>SUM(INDEX(ch_table[AAT],1):ch_table[[#This Row],[AAT]])</f>
        <v>10.459641203703738</v>
      </c>
    </row>
    <row r="5470" spans="1:13" x14ac:dyDescent="0.25">
      <c r="A5470">
        <v>342</v>
      </c>
      <c r="B5470" s="1">
        <v>43733</v>
      </c>
      <c r="C5470" s="7">
        <v>0.72986111111111107</v>
      </c>
      <c r="D5470" t="s">
        <v>31</v>
      </c>
      <c r="E5470" t="s">
        <v>3755</v>
      </c>
      <c r="G5470" s="2">
        <v>6.9444444444444447E-4</v>
      </c>
      <c r="H5470" s="15" t="str">
        <f t="shared" si="170"/>
        <v/>
      </c>
      <c r="I5470" s="2">
        <f>SUM(INDEX(ch_table[Duration],1):ch_table[[#This Row],[Duration]])</f>
        <v>115.88447916666723</v>
      </c>
      <c r="J5470" s="7">
        <v>0.79166666666666663</v>
      </c>
      <c r="K5470" s="16" t="str" cm="1">
        <f t="array" ref="K54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70" s="7" t="str">
        <f t="shared" si="171"/>
        <v/>
      </c>
      <c r="M5470" s="2">
        <f>SUM(INDEX(ch_table[AAT],1):ch_table[[#This Row],[AAT]])</f>
        <v>10.459641203703738</v>
      </c>
    </row>
    <row r="5471" spans="1:13" x14ac:dyDescent="0.25">
      <c r="A5471">
        <v>342</v>
      </c>
      <c r="B5471" s="1">
        <v>43733</v>
      </c>
      <c r="C5471" s="7">
        <v>0.73055555555555551</v>
      </c>
      <c r="D5471" t="s">
        <v>25</v>
      </c>
      <c r="E5471" t="s">
        <v>3756</v>
      </c>
      <c r="G5471" s="2">
        <v>4.027777777777778E-2</v>
      </c>
      <c r="H5471" s="15" t="str">
        <f t="shared" si="170"/>
        <v/>
      </c>
      <c r="I5471" s="2">
        <f>SUM(INDEX(ch_table[Duration],1):ch_table[[#This Row],[Duration]])</f>
        <v>115.92475694444501</v>
      </c>
      <c r="J5471" s="7">
        <v>0.79166666666666663</v>
      </c>
      <c r="K5471" s="16" t="str" cm="1">
        <f t="array" ref="K54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71" s="7" t="str">
        <f t="shared" si="171"/>
        <v/>
      </c>
      <c r="M5471" s="2">
        <f>SUM(INDEX(ch_table[AAT],1):ch_table[[#This Row],[AAT]])</f>
        <v>10.459641203703738</v>
      </c>
    </row>
    <row r="5472" spans="1:13" x14ac:dyDescent="0.25">
      <c r="A5472">
        <v>342</v>
      </c>
      <c r="B5472" s="1">
        <v>43733</v>
      </c>
      <c r="C5472" s="7">
        <v>0.77083333333333337</v>
      </c>
      <c r="D5472" t="s">
        <v>25</v>
      </c>
      <c r="E5472" t="s">
        <v>3757</v>
      </c>
      <c r="G5472" s="2">
        <v>0.1333333333333333</v>
      </c>
      <c r="H5472" s="15" t="str">
        <f t="shared" si="170"/>
        <v/>
      </c>
      <c r="I5472" s="2">
        <f>SUM(INDEX(ch_table[Duration],1):ch_table[[#This Row],[Duration]])</f>
        <v>116.05809027777835</v>
      </c>
      <c r="J5472" s="7">
        <v>0.79166666666666663</v>
      </c>
      <c r="K5472" s="16" cm="1">
        <f t="array" ref="K54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0.11250000000000004</v>
      </c>
      <c r="L5472" s="7" t="str">
        <f t="shared" si="171"/>
        <v/>
      </c>
      <c r="M5472" s="2">
        <f>SUM(INDEX(ch_table[AAT],1):ch_table[[#This Row],[AAT]])</f>
        <v>10.572141203703739</v>
      </c>
    </row>
    <row r="5473" spans="1:13" x14ac:dyDescent="0.25">
      <c r="A5473">
        <v>342</v>
      </c>
      <c r="B5473" s="1">
        <v>43733</v>
      </c>
      <c r="C5473" s="7">
        <v>0.90416666666666667</v>
      </c>
      <c r="D5473" t="s">
        <v>31</v>
      </c>
      <c r="E5473" t="s">
        <v>3758</v>
      </c>
      <c r="G5473" s="2">
        <v>3.472222222222222E-3</v>
      </c>
      <c r="H5473" s="15" t="str">
        <f t="shared" si="170"/>
        <v/>
      </c>
      <c r="I5473" s="2">
        <f>SUM(INDEX(ch_table[Duration],1):ch_table[[#This Row],[Duration]])</f>
        <v>116.06156250000058</v>
      </c>
      <c r="J5473" s="7">
        <v>0.79166666666666663</v>
      </c>
      <c r="K5473" s="16" cm="1">
        <f t="array" ref="K54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3.472222222222222E-3</v>
      </c>
      <c r="L5473" s="7" t="str">
        <f t="shared" si="171"/>
        <v/>
      </c>
      <c r="M5473" s="2">
        <f>SUM(INDEX(ch_table[AAT],1):ch_table[[#This Row],[AAT]])</f>
        <v>10.57561342592596</v>
      </c>
    </row>
    <row r="5474" spans="1:13" x14ac:dyDescent="0.25">
      <c r="A5474">
        <v>342</v>
      </c>
      <c r="B5474" s="1">
        <v>43733</v>
      </c>
      <c r="C5474" s="7">
        <v>0.90763888888888888</v>
      </c>
      <c r="D5474" t="s">
        <v>31</v>
      </c>
      <c r="E5474" t="s">
        <v>3759</v>
      </c>
      <c r="G5474" s="2">
        <v>4.1666666666666666E-3</v>
      </c>
      <c r="H5474" s="15" t="str">
        <f t="shared" si="170"/>
        <v/>
      </c>
      <c r="I5474" s="2">
        <f>SUM(INDEX(ch_table[Duration],1):ch_table[[#This Row],[Duration]])</f>
        <v>116.06572916666724</v>
      </c>
      <c r="J5474" s="7">
        <v>0.79166666666666663</v>
      </c>
      <c r="K5474" s="16" cm="1">
        <f t="array" ref="K54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4.1666666666666666E-3</v>
      </c>
      <c r="L5474" s="7" t="str">
        <f t="shared" si="171"/>
        <v/>
      </c>
      <c r="M5474" s="2">
        <f>SUM(INDEX(ch_table[AAT],1):ch_table[[#This Row],[AAT]])</f>
        <v>10.579780092592626</v>
      </c>
    </row>
    <row r="5475" spans="1:13" x14ac:dyDescent="0.25">
      <c r="A5475">
        <v>342</v>
      </c>
      <c r="B5475" s="1">
        <v>43733</v>
      </c>
      <c r="C5475" s="7">
        <v>0.91180555555555554</v>
      </c>
      <c r="D5475" t="s">
        <v>31</v>
      </c>
      <c r="E5475" t="s">
        <v>3760</v>
      </c>
      <c r="G5475" s="2">
        <v>1.3888888888888889E-3</v>
      </c>
      <c r="H5475" s="15" t="str">
        <f t="shared" si="170"/>
        <v/>
      </c>
      <c r="I5475" s="2">
        <f>SUM(INDEX(ch_table[Duration],1):ch_table[[#This Row],[Duration]])</f>
        <v>116.06711805555612</v>
      </c>
      <c r="J5475" s="7">
        <v>0.79166666666666663</v>
      </c>
      <c r="K5475" s="16" cm="1">
        <f t="array" ref="K54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1.3888888888888889E-3</v>
      </c>
      <c r="L5475" s="7" t="str">
        <f t="shared" si="171"/>
        <v/>
      </c>
      <c r="M5475" s="2">
        <f>SUM(INDEX(ch_table[AAT],1):ch_table[[#This Row],[AAT]])</f>
        <v>10.581168981481515</v>
      </c>
    </row>
    <row r="5476" spans="1:13" x14ac:dyDescent="0.25">
      <c r="A5476">
        <v>342</v>
      </c>
      <c r="B5476" s="1">
        <v>43733</v>
      </c>
      <c r="C5476" s="7">
        <v>0.91319444444444442</v>
      </c>
      <c r="D5476" t="s">
        <v>31</v>
      </c>
      <c r="E5476" t="s">
        <v>3761</v>
      </c>
      <c r="G5476" s="2">
        <v>6.9444444444444447E-4</v>
      </c>
      <c r="H5476" s="15" t="str">
        <f t="shared" si="170"/>
        <v/>
      </c>
      <c r="I5476" s="2">
        <f>SUM(INDEX(ch_table[Duration],1):ch_table[[#This Row],[Duration]])</f>
        <v>116.06781250000057</v>
      </c>
      <c r="J5476" s="7">
        <v>0.79166666666666663</v>
      </c>
      <c r="K5476" s="16" cm="1">
        <f t="array" ref="K54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76" s="7" t="str">
        <f t="shared" si="171"/>
        <v/>
      </c>
      <c r="M5476" s="2">
        <f>SUM(INDEX(ch_table[AAT],1):ch_table[[#This Row],[AAT]])</f>
        <v>10.58186342592596</v>
      </c>
    </row>
    <row r="5477" spans="1:13" x14ac:dyDescent="0.25">
      <c r="A5477">
        <v>342</v>
      </c>
      <c r="B5477" s="1">
        <v>43733</v>
      </c>
      <c r="C5477" s="7">
        <v>0.91388888888888886</v>
      </c>
      <c r="D5477" t="s">
        <v>31</v>
      </c>
      <c r="E5477" t="s">
        <v>3762</v>
      </c>
      <c r="G5477" s="2">
        <v>6.9444444444444447E-4</v>
      </c>
      <c r="H5477" s="15" t="str">
        <f t="shared" si="170"/>
        <v/>
      </c>
      <c r="I5477" s="2">
        <f>SUM(INDEX(ch_table[Duration],1):ch_table[[#This Row],[Duration]])</f>
        <v>116.06850694444502</v>
      </c>
      <c r="J5477" s="7">
        <v>0.79166666666666663</v>
      </c>
      <c r="K5477" s="16" cm="1">
        <f t="array" ref="K54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77" s="7" t="str">
        <f t="shared" si="171"/>
        <v/>
      </c>
      <c r="M5477" s="2">
        <f>SUM(INDEX(ch_table[AAT],1):ch_table[[#This Row],[AAT]])</f>
        <v>10.582557870370405</v>
      </c>
    </row>
    <row r="5478" spans="1:13" x14ac:dyDescent="0.25">
      <c r="A5478">
        <v>342</v>
      </c>
      <c r="B5478" s="1">
        <v>43733</v>
      </c>
      <c r="C5478" s="7">
        <v>0.9145833333333333</v>
      </c>
      <c r="D5478" t="s">
        <v>31</v>
      </c>
      <c r="E5478" t="s">
        <v>3763</v>
      </c>
      <c r="G5478" s="2">
        <v>6.9444444444444447E-4</v>
      </c>
      <c r="H5478" s="15" t="str">
        <f t="shared" si="170"/>
        <v/>
      </c>
      <c r="I5478" s="2">
        <f>SUM(INDEX(ch_table[Duration],1):ch_table[[#This Row],[Duration]])</f>
        <v>116.06920138888947</v>
      </c>
      <c r="J5478" s="7">
        <v>0.79166666666666663</v>
      </c>
      <c r="K5478" s="16" cm="1">
        <f t="array" ref="K54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78" s="7" t="str">
        <f t="shared" si="171"/>
        <v/>
      </c>
      <c r="M5478" s="2">
        <f>SUM(INDEX(ch_table[AAT],1):ch_table[[#This Row],[AAT]])</f>
        <v>10.58325231481485</v>
      </c>
    </row>
    <row r="5479" spans="1:13" x14ac:dyDescent="0.25">
      <c r="A5479">
        <v>342</v>
      </c>
      <c r="B5479" s="1">
        <v>43733</v>
      </c>
      <c r="C5479" s="7">
        <v>0.91527777777777775</v>
      </c>
      <c r="D5479" t="s">
        <v>31</v>
      </c>
      <c r="E5479" t="s">
        <v>3764</v>
      </c>
      <c r="G5479" s="2">
        <v>2.0833333333333329E-3</v>
      </c>
      <c r="H5479" s="15" t="str">
        <f t="shared" si="170"/>
        <v/>
      </c>
      <c r="I5479" s="2">
        <f>SUM(INDEX(ch_table[Duration],1):ch_table[[#This Row],[Duration]])</f>
        <v>116.0712847222228</v>
      </c>
      <c r="J5479" s="7">
        <v>0.79166666666666663</v>
      </c>
      <c r="K5479" s="16" cm="1">
        <f t="array" ref="K54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5479" s="7" t="str">
        <f t="shared" si="171"/>
        <v/>
      </c>
      <c r="M5479" s="2">
        <f>SUM(INDEX(ch_table[AAT],1):ch_table[[#This Row],[AAT]])</f>
        <v>10.585335648148183</v>
      </c>
    </row>
    <row r="5480" spans="1:13" x14ac:dyDescent="0.25">
      <c r="A5480">
        <v>342</v>
      </c>
      <c r="B5480" s="1">
        <v>43733</v>
      </c>
      <c r="C5480" s="7">
        <v>0.91736111111111107</v>
      </c>
      <c r="D5480" t="s">
        <v>31</v>
      </c>
      <c r="E5480" t="s">
        <v>3765</v>
      </c>
      <c r="G5480" s="2">
        <v>6.9444444444444447E-4</v>
      </c>
      <c r="H5480" s="15" t="str">
        <f t="shared" si="170"/>
        <v/>
      </c>
      <c r="I5480" s="2">
        <f>SUM(INDEX(ch_table[Duration],1):ch_table[[#This Row],[Duration]])</f>
        <v>116.07197916666725</v>
      </c>
      <c r="J5480" s="7">
        <v>0.79166666666666663</v>
      </c>
      <c r="K5480" s="16" cm="1">
        <f t="array" ref="K54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480" s="7" t="str">
        <f t="shared" si="171"/>
        <v/>
      </c>
      <c r="M5480" s="2">
        <f>SUM(INDEX(ch_table[AAT],1):ch_table[[#This Row],[AAT]])</f>
        <v>10.586030092592628</v>
      </c>
    </row>
    <row r="5481" spans="1:13" x14ac:dyDescent="0.25">
      <c r="A5481">
        <v>342</v>
      </c>
      <c r="B5481" s="1">
        <v>43733</v>
      </c>
      <c r="C5481" s="7">
        <v>0.91805555555555551</v>
      </c>
      <c r="D5481" t="s">
        <v>31</v>
      </c>
      <c r="E5481" t="s">
        <v>3766</v>
      </c>
      <c r="G5481" s="2">
        <v>2.0833333333333329E-3</v>
      </c>
      <c r="H5481" s="15" t="str">
        <f t="shared" si="170"/>
        <v/>
      </c>
      <c r="I5481" s="2">
        <f>SUM(INDEX(ch_table[Duration],1):ch_table[[#This Row],[Duration]])</f>
        <v>116.07406250000058</v>
      </c>
      <c r="J5481" s="7">
        <v>0.79166666666666663</v>
      </c>
      <c r="K5481" s="16" cm="1">
        <f t="array" ref="K54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2.0833333333333329E-3</v>
      </c>
      <c r="L5481" s="7" t="str">
        <f t="shared" si="171"/>
        <v/>
      </c>
      <c r="M5481" s="2">
        <f>SUM(INDEX(ch_table[AAT],1):ch_table[[#This Row],[AAT]])</f>
        <v>10.588113425925961</v>
      </c>
    </row>
    <row r="5482" spans="1:13" x14ac:dyDescent="0.25">
      <c r="A5482">
        <v>342</v>
      </c>
      <c r="B5482" s="1">
        <v>43733</v>
      </c>
      <c r="C5482" s="7">
        <v>0.92013888888888884</v>
      </c>
      <c r="D5482" t="s">
        <v>29</v>
      </c>
      <c r="E5482" t="s">
        <v>30</v>
      </c>
      <c r="G5482" s="2">
        <v>3.6805555555555557E-2</v>
      </c>
      <c r="H5482" s="15" t="str">
        <f t="shared" si="170"/>
        <v/>
      </c>
      <c r="I5482" s="2">
        <f>SUM(INDEX(ch_table[Duration],1):ch_table[[#This Row],[Duration]])</f>
        <v>116.11086805555614</v>
      </c>
      <c r="J5482" s="7">
        <v>0.79166666666666663</v>
      </c>
      <c r="K5482" s="16" cm="1">
        <f t="array" ref="K54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3.6805555555555557E-2</v>
      </c>
      <c r="L5482" s="7" t="str">
        <f t="shared" si="171"/>
        <v/>
      </c>
      <c r="M5482" s="2">
        <f>SUM(INDEX(ch_table[AAT],1):ch_table[[#This Row],[AAT]])</f>
        <v>10.624918981481517</v>
      </c>
    </row>
    <row r="5483" spans="1:13" x14ac:dyDescent="0.25">
      <c r="A5483">
        <v>342</v>
      </c>
      <c r="B5483" s="1">
        <v>43733</v>
      </c>
      <c r="C5483" s="7">
        <v>0.95694444444444449</v>
      </c>
      <c r="D5483" t="s">
        <v>8</v>
      </c>
      <c r="H5483" s="15">
        <f t="shared" si="170"/>
        <v>0.47777777777777769</v>
      </c>
      <c r="I5483" s="2">
        <f>SUM(INDEX(ch_table[Duration],1):ch_table[[#This Row],[Duration]])</f>
        <v>116.11086805555614</v>
      </c>
      <c r="J5483" s="7">
        <v>0.79166666666666663</v>
      </c>
      <c r="K5483" s="16" t="str" cm="1">
        <f t="array" ref="K54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83" s="7">
        <f t="shared" si="171"/>
        <v>0.1652777777777778</v>
      </c>
      <c r="M5483" s="2">
        <f>SUM(INDEX(ch_table[AAT],1):ch_table[[#This Row],[AAT]])</f>
        <v>10.624918981481517</v>
      </c>
    </row>
    <row r="5484" spans="1:13" x14ac:dyDescent="0.25">
      <c r="A5484">
        <v>343</v>
      </c>
      <c r="B5484" s="1">
        <v>43734</v>
      </c>
      <c r="C5484" s="7">
        <v>0.39583333333333331</v>
      </c>
      <c r="D5484" t="s">
        <v>13</v>
      </c>
      <c r="G5484" s="2">
        <v>3.472222222222222E-3</v>
      </c>
      <c r="H5484" s="15" t="str">
        <f t="shared" si="170"/>
        <v/>
      </c>
      <c r="I5484" s="2">
        <f>SUM(INDEX(ch_table[Duration],1):ch_table[[#This Row],[Duration]])</f>
        <v>116.11434027777837</v>
      </c>
      <c r="J5484" s="7">
        <v>0.70833333333333337</v>
      </c>
      <c r="K5484" s="16" t="str" cm="1">
        <f t="array" ref="K54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84" s="7" t="str">
        <f t="shared" si="171"/>
        <v/>
      </c>
      <c r="M5484" s="2">
        <f>SUM(INDEX(ch_table[AAT],1):ch_table[[#This Row],[AAT]])</f>
        <v>10.624918981481517</v>
      </c>
    </row>
    <row r="5485" spans="1:13" x14ac:dyDescent="0.25">
      <c r="A5485">
        <v>343</v>
      </c>
      <c r="B5485" s="1">
        <v>43734</v>
      </c>
      <c r="C5485" s="7">
        <v>0.39930555555555558</v>
      </c>
      <c r="D5485" t="s">
        <v>1424</v>
      </c>
      <c r="E5485" t="s">
        <v>3767</v>
      </c>
      <c r="G5485" s="2">
        <v>2.7777777777777779E-3</v>
      </c>
      <c r="H5485" s="15" t="str">
        <f t="shared" si="170"/>
        <v/>
      </c>
      <c r="I5485" s="2">
        <f>SUM(INDEX(ch_table[Duration],1):ch_table[[#This Row],[Duration]])</f>
        <v>116.11711805555615</v>
      </c>
      <c r="J5485" s="7">
        <v>0.70833333333333337</v>
      </c>
      <c r="K5485" s="16" t="str" cm="1">
        <f t="array" ref="K54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85" s="7" t="str">
        <f t="shared" si="171"/>
        <v/>
      </c>
      <c r="M5485" s="2">
        <f>SUM(INDEX(ch_table[AAT],1):ch_table[[#This Row],[AAT]])</f>
        <v>10.624918981481517</v>
      </c>
    </row>
    <row r="5486" spans="1:13" x14ac:dyDescent="0.25">
      <c r="A5486">
        <v>343</v>
      </c>
      <c r="B5486" s="1">
        <v>43734</v>
      </c>
      <c r="C5486" s="7">
        <v>0.40208333333333329</v>
      </c>
      <c r="D5486" t="s">
        <v>31</v>
      </c>
      <c r="E5486" t="s">
        <v>3768</v>
      </c>
      <c r="G5486" s="2">
        <v>1.3888888888888889E-3</v>
      </c>
      <c r="H5486" s="15" t="str">
        <f t="shared" si="170"/>
        <v/>
      </c>
      <c r="I5486" s="2">
        <f>SUM(INDEX(ch_table[Duration],1):ch_table[[#This Row],[Duration]])</f>
        <v>116.11850694444503</v>
      </c>
      <c r="J5486" s="7">
        <v>0.70833333333333337</v>
      </c>
      <c r="K5486" s="16" t="str" cm="1">
        <f t="array" ref="K54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86" s="7" t="str">
        <f t="shared" si="171"/>
        <v/>
      </c>
      <c r="M5486" s="2">
        <f>SUM(INDEX(ch_table[AAT],1):ch_table[[#This Row],[AAT]])</f>
        <v>10.624918981481517</v>
      </c>
    </row>
    <row r="5487" spans="1:13" x14ac:dyDescent="0.25">
      <c r="A5487">
        <v>343</v>
      </c>
      <c r="B5487" s="1">
        <v>43734</v>
      </c>
      <c r="C5487" s="7">
        <v>0.40347222222222218</v>
      </c>
      <c r="D5487" t="s">
        <v>55</v>
      </c>
      <c r="E5487" t="s">
        <v>3769</v>
      </c>
      <c r="G5487" s="2">
        <v>4.3055555555555562E-2</v>
      </c>
      <c r="H5487" s="15" t="str">
        <f t="shared" si="170"/>
        <v/>
      </c>
      <c r="I5487" s="2">
        <f>SUM(INDEX(ch_table[Duration],1):ch_table[[#This Row],[Duration]])</f>
        <v>116.16156250000058</v>
      </c>
      <c r="J5487" s="7">
        <v>0.70833333333333337</v>
      </c>
      <c r="K5487" s="16" t="str" cm="1">
        <f t="array" ref="K54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87" s="7" t="str">
        <f t="shared" si="171"/>
        <v/>
      </c>
      <c r="M5487" s="2">
        <f>SUM(INDEX(ch_table[AAT],1):ch_table[[#This Row],[AAT]])</f>
        <v>10.624918981481517</v>
      </c>
    </row>
    <row r="5488" spans="1:13" x14ac:dyDescent="0.25">
      <c r="A5488">
        <v>343</v>
      </c>
      <c r="B5488" s="1">
        <v>43734</v>
      </c>
      <c r="C5488" s="7">
        <v>0.4465277777777778</v>
      </c>
      <c r="D5488" t="s">
        <v>55</v>
      </c>
      <c r="E5488" t="s">
        <v>3770</v>
      </c>
      <c r="G5488" s="2">
        <v>2.8668981481481479E-2</v>
      </c>
      <c r="H5488" s="15" t="str">
        <f t="shared" si="170"/>
        <v/>
      </c>
      <c r="I5488" s="2">
        <f>SUM(INDEX(ch_table[Duration],1):ch_table[[#This Row],[Duration]])</f>
        <v>116.19023148148207</v>
      </c>
      <c r="J5488" s="7">
        <v>0.70833333333333337</v>
      </c>
      <c r="K5488" s="16" t="str" cm="1">
        <f t="array" ref="K54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88" s="7" t="str">
        <f t="shared" si="171"/>
        <v/>
      </c>
      <c r="M5488" s="2">
        <f>SUM(INDEX(ch_table[AAT],1):ch_table[[#This Row],[AAT]])</f>
        <v>10.624918981481517</v>
      </c>
    </row>
    <row r="5489" spans="1:13" x14ac:dyDescent="0.25">
      <c r="A5489">
        <v>343</v>
      </c>
      <c r="B5489" s="1">
        <v>43734</v>
      </c>
      <c r="C5489" s="7">
        <v>0.47519675925925919</v>
      </c>
      <c r="D5489" t="s">
        <v>55</v>
      </c>
      <c r="E5489" t="s">
        <v>3771</v>
      </c>
      <c r="G5489" s="2">
        <v>2.688657407407407E-2</v>
      </c>
      <c r="H5489" s="15" t="str">
        <f t="shared" si="170"/>
        <v/>
      </c>
      <c r="I5489" s="2">
        <f>SUM(INDEX(ch_table[Duration],1):ch_table[[#This Row],[Duration]])</f>
        <v>116.21711805555614</v>
      </c>
      <c r="J5489" s="7">
        <v>0.70833333333333337</v>
      </c>
      <c r="K5489" s="16" t="str" cm="1">
        <f t="array" ref="K54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89" s="7" t="str">
        <f t="shared" si="171"/>
        <v/>
      </c>
      <c r="M5489" s="2">
        <f>SUM(INDEX(ch_table[AAT],1):ch_table[[#This Row],[AAT]])</f>
        <v>10.624918981481517</v>
      </c>
    </row>
    <row r="5490" spans="1:13" x14ac:dyDescent="0.25">
      <c r="A5490">
        <v>343</v>
      </c>
      <c r="B5490" s="1">
        <v>43734</v>
      </c>
      <c r="C5490" s="7">
        <v>0.50208333333333333</v>
      </c>
      <c r="D5490" t="s">
        <v>55</v>
      </c>
      <c r="E5490" t="s">
        <v>3772</v>
      </c>
      <c r="G5490" s="2">
        <v>4.027777777777778E-2</v>
      </c>
      <c r="H5490" s="15" t="str">
        <f t="shared" si="170"/>
        <v/>
      </c>
      <c r="I5490" s="2">
        <f>SUM(INDEX(ch_table[Duration],1):ch_table[[#This Row],[Duration]])</f>
        <v>116.25739583333392</v>
      </c>
      <c r="J5490" s="7">
        <v>0.70833333333333337</v>
      </c>
      <c r="K5490" s="16" t="str" cm="1">
        <f t="array" ref="K54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0" s="7" t="str">
        <f t="shared" si="171"/>
        <v/>
      </c>
      <c r="M5490" s="2">
        <f>SUM(INDEX(ch_table[AAT],1):ch_table[[#This Row],[AAT]])</f>
        <v>10.624918981481517</v>
      </c>
    </row>
    <row r="5491" spans="1:13" x14ac:dyDescent="0.25">
      <c r="A5491">
        <v>343</v>
      </c>
      <c r="B5491" s="1">
        <v>43734</v>
      </c>
      <c r="C5491" s="7">
        <v>0.54236111111111107</v>
      </c>
      <c r="D5491" t="s">
        <v>31</v>
      </c>
      <c r="E5491" t="s">
        <v>3773</v>
      </c>
      <c r="G5491" s="2">
        <v>8.2175925925925927E-4</v>
      </c>
      <c r="H5491" s="15" t="str">
        <f t="shared" si="170"/>
        <v/>
      </c>
      <c r="I5491" s="2">
        <f>SUM(INDEX(ch_table[Duration],1):ch_table[[#This Row],[Duration]])</f>
        <v>116.25821759259317</v>
      </c>
      <c r="J5491" s="7">
        <v>0.70833333333333337</v>
      </c>
      <c r="K5491" s="16" t="str" cm="1">
        <f t="array" ref="K54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1" s="7" t="str">
        <f t="shared" si="171"/>
        <v/>
      </c>
      <c r="M5491" s="2">
        <f>SUM(INDEX(ch_table[AAT],1):ch_table[[#This Row],[AAT]])</f>
        <v>10.624918981481517</v>
      </c>
    </row>
    <row r="5492" spans="1:13" x14ac:dyDescent="0.25">
      <c r="A5492">
        <v>343</v>
      </c>
      <c r="B5492" s="1">
        <v>43734</v>
      </c>
      <c r="C5492" s="7">
        <v>0.54318287037037039</v>
      </c>
      <c r="D5492" t="s">
        <v>25</v>
      </c>
      <c r="E5492" t="s">
        <v>3774</v>
      </c>
      <c r="G5492" s="2">
        <v>3.3206018518518517E-2</v>
      </c>
      <c r="H5492" s="15" t="str">
        <f t="shared" si="170"/>
        <v/>
      </c>
      <c r="I5492" s="2">
        <f>SUM(INDEX(ch_table[Duration],1):ch_table[[#This Row],[Duration]])</f>
        <v>116.29142361111168</v>
      </c>
      <c r="J5492" s="7">
        <v>0.70833333333333337</v>
      </c>
      <c r="K5492" s="16" t="str" cm="1">
        <f t="array" ref="K54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2" s="7" t="str">
        <f t="shared" si="171"/>
        <v/>
      </c>
      <c r="M5492" s="2">
        <f>SUM(INDEX(ch_table[AAT],1):ch_table[[#This Row],[AAT]])</f>
        <v>10.624918981481517</v>
      </c>
    </row>
    <row r="5493" spans="1:13" x14ac:dyDescent="0.25">
      <c r="A5493">
        <v>343</v>
      </c>
      <c r="B5493" s="1">
        <v>43734</v>
      </c>
      <c r="C5493" s="7">
        <v>0.57638888888888884</v>
      </c>
      <c r="D5493" t="s">
        <v>102</v>
      </c>
      <c r="E5493" t="s">
        <v>3775</v>
      </c>
      <c r="G5493" s="2">
        <v>8.3333333333333332E-3</v>
      </c>
      <c r="H5493" s="15" t="str">
        <f t="shared" si="170"/>
        <v/>
      </c>
      <c r="I5493" s="2">
        <f>SUM(INDEX(ch_table[Duration],1):ch_table[[#This Row],[Duration]])</f>
        <v>116.29975694444502</v>
      </c>
      <c r="J5493" s="7">
        <v>0.70833333333333337</v>
      </c>
      <c r="K5493" s="16" t="str" cm="1">
        <f t="array" ref="K54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3" s="7" t="str">
        <f t="shared" si="171"/>
        <v/>
      </c>
      <c r="M5493" s="2">
        <f>SUM(INDEX(ch_table[AAT],1):ch_table[[#This Row],[AAT]])</f>
        <v>10.624918981481517</v>
      </c>
    </row>
    <row r="5494" spans="1:13" x14ac:dyDescent="0.25">
      <c r="A5494">
        <v>343</v>
      </c>
      <c r="B5494" s="1">
        <v>43734</v>
      </c>
      <c r="C5494" s="7">
        <v>0.58472222222222225</v>
      </c>
      <c r="D5494" t="s">
        <v>31</v>
      </c>
      <c r="E5494" t="s">
        <v>3776</v>
      </c>
      <c r="G5494" s="2">
        <v>6.9444444444444447E-4</v>
      </c>
      <c r="H5494" s="15" t="str">
        <f t="shared" si="170"/>
        <v/>
      </c>
      <c r="I5494" s="2">
        <f>SUM(INDEX(ch_table[Duration],1):ch_table[[#This Row],[Duration]])</f>
        <v>116.30045138888947</v>
      </c>
      <c r="J5494" s="7">
        <v>0.70833333333333337</v>
      </c>
      <c r="K5494" s="16" t="str" cm="1">
        <f t="array" ref="K549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4" s="7" t="str">
        <f t="shared" si="171"/>
        <v/>
      </c>
      <c r="M5494" s="2">
        <f>SUM(INDEX(ch_table[AAT],1):ch_table[[#This Row],[AAT]])</f>
        <v>10.624918981481517</v>
      </c>
    </row>
    <row r="5495" spans="1:13" x14ac:dyDescent="0.25">
      <c r="A5495">
        <v>343</v>
      </c>
      <c r="B5495" s="1">
        <v>43734</v>
      </c>
      <c r="C5495" s="7">
        <v>0.5854166666666667</v>
      </c>
      <c r="D5495" t="s">
        <v>29</v>
      </c>
      <c r="E5495" t="s">
        <v>30</v>
      </c>
      <c r="G5495" s="2">
        <v>3.888888888888889E-2</v>
      </c>
      <c r="H5495" s="15" t="str">
        <f t="shared" si="170"/>
        <v/>
      </c>
      <c r="I5495" s="2">
        <f>SUM(INDEX(ch_table[Duration],1):ch_table[[#This Row],[Duration]])</f>
        <v>116.33934027777836</v>
      </c>
      <c r="J5495" s="7">
        <v>0.70833333333333337</v>
      </c>
      <c r="K5495" s="16" t="str" cm="1">
        <f t="array" ref="K549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5" s="7" t="str">
        <f t="shared" si="171"/>
        <v/>
      </c>
      <c r="M5495" s="2">
        <f>SUM(INDEX(ch_table[AAT],1):ch_table[[#This Row],[AAT]])</f>
        <v>10.624918981481517</v>
      </c>
    </row>
    <row r="5496" spans="1:13" x14ac:dyDescent="0.25">
      <c r="A5496">
        <v>343</v>
      </c>
      <c r="B5496" s="1">
        <v>43734</v>
      </c>
      <c r="C5496" s="7">
        <v>0.62430555555555556</v>
      </c>
      <c r="D5496" t="s">
        <v>31</v>
      </c>
      <c r="E5496" t="s">
        <v>3777</v>
      </c>
      <c r="G5496" s="2">
        <v>6.9444444444444447E-4</v>
      </c>
      <c r="H5496" s="15" t="str">
        <f t="shared" si="170"/>
        <v/>
      </c>
      <c r="I5496" s="2">
        <f>SUM(INDEX(ch_table[Duration],1):ch_table[[#This Row],[Duration]])</f>
        <v>116.34003472222281</v>
      </c>
      <c r="J5496" s="7">
        <v>0.70833333333333337</v>
      </c>
      <c r="K5496" s="16" t="str" cm="1">
        <f t="array" ref="K549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6" s="7" t="str">
        <f t="shared" si="171"/>
        <v/>
      </c>
      <c r="M5496" s="2">
        <f>SUM(INDEX(ch_table[AAT],1):ch_table[[#This Row],[AAT]])</f>
        <v>10.624918981481517</v>
      </c>
    </row>
    <row r="5497" spans="1:13" x14ac:dyDescent="0.25">
      <c r="A5497">
        <v>343</v>
      </c>
      <c r="B5497" s="1">
        <v>43734</v>
      </c>
      <c r="C5497" s="7">
        <v>0.625</v>
      </c>
      <c r="D5497" t="s">
        <v>31</v>
      </c>
      <c r="E5497" t="s">
        <v>3778</v>
      </c>
      <c r="G5497" s="2">
        <v>1.3888888888888889E-3</v>
      </c>
      <c r="H5497" s="15" t="str">
        <f t="shared" si="170"/>
        <v/>
      </c>
      <c r="I5497" s="2">
        <f>SUM(INDEX(ch_table[Duration],1):ch_table[[#This Row],[Duration]])</f>
        <v>116.34142361111169</v>
      </c>
      <c r="J5497" s="7">
        <v>0.70833333333333337</v>
      </c>
      <c r="K5497" s="16" t="str" cm="1">
        <f t="array" ref="K549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7" s="7" t="str">
        <f t="shared" si="171"/>
        <v/>
      </c>
      <c r="M5497" s="2">
        <f>SUM(INDEX(ch_table[AAT],1):ch_table[[#This Row],[AAT]])</f>
        <v>10.624918981481517</v>
      </c>
    </row>
    <row r="5498" spans="1:13" x14ac:dyDescent="0.25">
      <c r="A5498">
        <v>343</v>
      </c>
      <c r="B5498" s="1">
        <v>43734</v>
      </c>
      <c r="C5498" s="7">
        <v>0.62638888888888888</v>
      </c>
      <c r="D5498" t="s">
        <v>31</v>
      </c>
      <c r="E5498" t="s">
        <v>3779</v>
      </c>
      <c r="G5498" s="2">
        <v>2.0833333333333329E-3</v>
      </c>
      <c r="H5498" s="15" t="str">
        <f t="shared" si="170"/>
        <v/>
      </c>
      <c r="I5498" s="2">
        <f>SUM(INDEX(ch_table[Duration],1):ch_table[[#This Row],[Duration]])</f>
        <v>116.34350694444502</v>
      </c>
      <c r="J5498" s="7">
        <v>0.70833333333333337</v>
      </c>
      <c r="K5498" s="16" t="str" cm="1">
        <f t="array" ref="K549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8" s="7" t="str">
        <f t="shared" si="171"/>
        <v/>
      </c>
      <c r="M5498" s="2">
        <f>SUM(INDEX(ch_table[AAT],1):ch_table[[#This Row],[AAT]])</f>
        <v>10.624918981481517</v>
      </c>
    </row>
    <row r="5499" spans="1:13" x14ac:dyDescent="0.25">
      <c r="A5499">
        <v>343</v>
      </c>
      <c r="B5499" s="1">
        <v>43734</v>
      </c>
      <c r="C5499" s="7">
        <v>0.62847222222222221</v>
      </c>
      <c r="D5499" t="s">
        <v>104</v>
      </c>
      <c r="E5499" t="s">
        <v>3780</v>
      </c>
      <c r="G5499" s="2">
        <v>2.4537037037037041E-2</v>
      </c>
      <c r="H5499" s="15" t="str">
        <f t="shared" si="170"/>
        <v/>
      </c>
      <c r="I5499" s="2">
        <f>SUM(INDEX(ch_table[Duration],1):ch_table[[#This Row],[Duration]])</f>
        <v>116.36804398148206</v>
      </c>
      <c r="J5499" s="7">
        <v>0.70833333333333337</v>
      </c>
      <c r="K5499" s="16" t="str" cm="1">
        <f t="array" ref="K549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499" s="7" t="str">
        <f t="shared" si="171"/>
        <v/>
      </c>
      <c r="M5499" s="2">
        <f>SUM(INDEX(ch_table[AAT],1):ch_table[[#This Row],[AAT]])</f>
        <v>10.624918981481517</v>
      </c>
    </row>
    <row r="5500" spans="1:13" x14ac:dyDescent="0.25">
      <c r="A5500">
        <v>343</v>
      </c>
      <c r="B5500" s="1">
        <v>43734</v>
      </c>
      <c r="C5500" s="7">
        <v>0.65300925925925923</v>
      </c>
      <c r="D5500" t="s">
        <v>34</v>
      </c>
      <c r="E5500" t="s">
        <v>108</v>
      </c>
      <c r="G5500" s="2">
        <v>5.5324074074074067E-2</v>
      </c>
      <c r="H5500" s="15" t="str">
        <f t="shared" si="170"/>
        <v/>
      </c>
      <c r="I5500" s="2">
        <f>SUM(INDEX(ch_table[Duration],1):ch_table[[#This Row],[Duration]])</f>
        <v>116.42336805555614</v>
      </c>
      <c r="J5500" s="7">
        <v>0.70833333333333337</v>
      </c>
      <c r="K5500" s="16" t="str" cm="1">
        <f t="array" ref="K550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0" s="7" t="str">
        <f t="shared" si="171"/>
        <v/>
      </c>
      <c r="M5500" s="2">
        <f>SUM(INDEX(ch_table[AAT],1):ch_table[[#This Row],[AAT]])</f>
        <v>10.624918981481517</v>
      </c>
    </row>
    <row r="5501" spans="1:13" x14ac:dyDescent="0.25">
      <c r="A5501">
        <v>343</v>
      </c>
      <c r="B5501" s="1">
        <v>43734</v>
      </c>
      <c r="C5501" s="7">
        <v>0.70833333333333337</v>
      </c>
      <c r="D5501" t="s">
        <v>2381</v>
      </c>
      <c r="E5501" t="s">
        <v>3781</v>
      </c>
      <c r="G5501" s="2">
        <v>1.3888888888888889E-3</v>
      </c>
      <c r="H5501" s="15" t="str">
        <f t="shared" si="170"/>
        <v/>
      </c>
      <c r="I5501" s="2">
        <f>SUM(INDEX(ch_table[Duration],1):ch_table[[#This Row],[Duration]])</f>
        <v>116.42475694444502</v>
      </c>
      <c r="J5501" s="7">
        <v>0.70833333333333337</v>
      </c>
      <c r="K5501" s="16" cm="1">
        <f t="array" ref="K550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5501" s="7" t="str">
        <f t="shared" si="171"/>
        <v/>
      </c>
      <c r="M5501" s="2">
        <f>SUM(INDEX(ch_table[AAT],1):ch_table[[#This Row],[AAT]])</f>
        <v>10.626307870370406</v>
      </c>
    </row>
    <row r="5502" spans="1:13" x14ac:dyDescent="0.25">
      <c r="A5502">
        <v>343</v>
      </c>
      <c r="B5502" s="1">
        <v>43734</v>
      </c>
      <c r="C5502" s="7">
        <v>0.70972222222222225</v>
      </c>
      <c r="D5502" t="s">
        <v>2381</v>
      </c>
      <c r="E5502" t="s">
        <v>3782</v>
      </c>
      <c r="G5502" s="2">
        <v>6.9444444444444447E-4</v>
      </c>
      <c r="H5502" s="15" t="str">
        <f t="shared" si="170"/>
        <v/>
      </c>
      <c r="I5502" s="2">
        <f>SUM(INDEX(ch_table[Duration],1):ch_table[[#This Row],[Duration]])</f>
        <v>116.42545138888947</v>
      </c>
      <c r="J5502" s="7">
        <v>0.70833333333333337</v>
      </c>
      <c r="K5502" s="16" cm="1">
        <f t="array" ref="K550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6.9444444444444447E-4</v>
      </c>
      <c r="L5502" s="7" t="str">
        <f t="shared" si="171"/>
        <v/>
      </c>
      <c r="M5502" s="2">
        <f>SUM(INDEX(ch_table[AAT],1):ch_table[[#This Row],[AAT]])</f>
        <v>10.627002314814851</v>
      </c>
    </row>
    <row r="5503" spans="1:13" x14ac:dyDescent="0.25">
      <c r="A5503">
        <v>343</v>
      </c>
      <c r="B5503" s="1">
        <v>43734</v>
      </c>
      <c r="C5503" s="7">
        <v>0.7104166666666667</v>
      </c>
      <c r="D5503" t="s">
        <v>8</v>
      </c>
      <c r="H5503" s="15">
        <f t="shared" si="170"/>
        <v>0.31458333333333333</v>
      </c>
      <c r="I5503" s="2">
        <f>SUM(INDEX(ch_table[Duration],1):ch_table[[#This Row],[Duration]])</f>
        <v>116.42545138888947</v>
      </c>
      <c r="J5503" s="7">
        <v>0.70833333333333337</v>
      </c>
      <c r="K5503" s="16" t="str" cm="1">
        <f t="array" ref="K550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3" s="7">
        <f t="shared" si="171"/>
        <v>2.0833333333333285E-3</v>
      </c>
      <c r="M5503" s="2">
        <f>SUM(INDEX(ch_table[AAT],1):ch_table[[#This Row],[AAT]])</f>
        <v>10.627002314814851</v>
      </c>
    </row>
    <row r="5504" spans="1:13" x14ac:dyDescent="0.25">
      <c r="A5504">
        <v>344</v>
      </c>
      <c r="B5504" s="1">
        <v>43738</v>
      </c>
      <c r="C5504" s="7">
        <v>0.60416666666666663</v>
      </c>
      <c r="D5504" t="s">
        <v>13</v>
      </c>
      <c r="G5504" s="2">
        <v>2.0833333333333329E-3</v>
      </c>
      <c r="H5504" s="15" t="str">
        <f t="shared" si="170"/>
        <v/>
      </c>
      <c r="I5504" s="2">
        <f>SUM(INDEX(ch_table[Duration],1):ch_table[[#This Row],[Duration]])</f>
        <v>116.4275347222228</v>
      </c>
      <c r="J5504" s="7">
        <v>0.91666666666666663</v>
      </c>
      <c r="K5504" s="16" t="str" cm="1">
        <f t="array" ref="K550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4" s="7" t="str">
        <f t="shared" si="171"/>
        <v/>
      </c>
      <c r="M5504" s="2">
        <f>SUM(INDEX(ch_table[AAT],1):ch_table[[#This Row],[AAT]])</f>
        <v>10.627002314814851</v>
      </c>
    </row>
    <row r="5505" spans="1:13" x14ac:dyDescent="0.25">
      <c r="A5505">
        <v>344</v>
      </c>
      <c r="B5505" s="1">
        <v>43738</v>
      </c>
      <c r="C5505" s="7">
        <v>0.60624999999999996</v>
      </c>
      <c r="D5505" t="s">
        <v>55</v>
      </c>
      <c r="E5505" t="s">
        <v>3783</v>
      </c>
      <c r="G5505" s="2">
        <v>3.125E-2</v>
      </c>
      <c r="H5505" s="15" t="str">
        <f t="shared" si="170"/>
        <v/>
      </c>
      <c r="I5505" s="2">
        <f>SUM(INDEX(ch_table[Duration],1):ch_table[[#This Row],[Duration]])</f>
        <v>116.4587847222228</v>
      </c>
      <c r="J5505" s="7">
        <v>0.91666666666666663</v>
      </c>
      <c r="K5505" s="16" t="str" cm="1">
        <f t="array" ref="K550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5" s="7" t="str">
        <f t="shared" si="171"/>
        <v/>
      </c>
      <c r="M5505" s="2">
        <f>SUM(INDEX(ch_table[AAT],1):ch_table[[#This Row],[AAT]])</f>
        <v>10.627002314814851</v>
      </c>
    </row>
    <row r="5506" spans="1:13" x14ac:dyDescent="0.25">
      <c r="A5506">
        <v>344</v>
      </c>
      <c r="B5506" s="1">
        <v>43738</v>
      </c>
      <c r="C5506" s="7">
        <v>0.63749999999999996</v>
      </c>
      <c r="D5506" t="s">
        <v>55</v>
      </c>
      <c r="E5506" t="s">
        <v>3784</v>
      </c>
      <c r="G5506" s="2">
        <v>1.7361111111111108E-2</v>
      </c>
      <c r="H5506" s="15" t="str">
        <f t="shared" ref="H5506:H5569" si="172">IF(OR($D5506="House rose", $D5506="Session end"), SUMIF(A:A,A5506, G:G),"")</f>
        <v/>
      </c>
      <c r="I5506" s="2">
        <f>SUM(INDEX(ch_table[Duration],1):ch_table[[#This Row],[Duration]])</f>
        <v>116.47614583333392</v>
      </c>
      <c r="J5506" s="7">
        <v>0.91666666666666663</v>
      </c>
      <c r="K5506" s="16" t="str" cm="1">
        <f t="array" ref="K550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6" s="7" t="str">
        <f t="shared" ref="L5506:L5569" si="173">IF(OR(D5506="House rose",D5506="Session end"), SUMIF(A:A, A5506,K:K),"")</f>
        <v/>
      </c>
      <c r="M5506" s="2">
        <f>SUM(INDEX(ch_table[AAT],1):ch_table[[#This Row],[AAT]])</f>
        <v>10.627002314814851</v>
      </c>
    </row>
    <row r="5507" spans="1:13" x14ac:dyDescent="0.25">
      <c r="A5507">
        <v>344</v>
      </c>
      <c r="B5507" s="1">
        <v>43738</v>
      </c>
      <c r="C5507" s="7">
        <v>0.65486111111111112</v>
      </c>
      <c r="D5507" t="s">
        <v>25</v>
      </c>
      <c r="E5507" t="s">
        <v>3785</v>
      </c>
      <c r="G5507" s="2">
        <v>5.347222222222222E-2</v>
      </c>
      <c r="H5507" s="15" t="str">
        <f t="shared" si="172"/>
        <v/>
      </c>
      <c r="I5507" s="2">
        <f>SUM(INDEX(ch_table[Duration],1):ch_table[[#This Row],[Duration]])</f>
        <v>116.52961805555614</v>
      </c>
      <c r="J5507" s="7">
        <v>0.91666666666666663</v>
      </c>
      <c r="K5507" s="16" t="str" cm="1">
        <f t="array" ref="K550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7" s="7" t="str">
        <f t="shared" si="173"/>
        <v/>
      </c>
      <c r="M5507" s="2">
        <f>SUM(INDEX(ch_table[AAT],1):ch_table[[#This Row],[AAT]])</f>
        <v>10.627002314814851</v>
      </c>
    </row>
    <row r="5508" spans="1:13" x14ac:dyDescent="0.25">
      <c r="A5508">
        <v>344</v>
      </c>
      <c r="B5508" s="1">
        <v>43738</v>
      </c>
      <c r="C5508" s="7">
        <v>0.70833333333333337</v>
      </c>
      <c r="D5508" t="s">
        <v>31</v>
      </c>
      <c r="E5508" t="s">
        <v>3786</v>
      </c>
      <c r="G5508" s="2">
        <v>2.7777777777777779E-3</v>
      </c>
      <c r="H5508" s="15" t="str">
        <f t="shared" si="172"/>
        <v/>
      </c>
      <c r="I5508" s="2">
        <f>SUM(INDEX(ch_table[Duration],1):ch_table[[#This Row],[Duration]])</f>
        <v>116.53239583333392</v>
      </c>
      <c r="J5508" s="7">
        <v>0.91666666666666663</v>
      </c>
      <c r="K5508" s="16" t="str" cm="1">
        <f t="array" ref="K550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8" s="7" t="str">
        <f t="shared" si="173"/>
        <v/>
      </c>
      <c r="M5508" s="2">
        <f>SUM(INDEX(ch_table[AAT],1):ch_table[[#This Row],[AAT]])</f>
        <v>10.627002314814851</v>
      </c>
    </row>
    <row r="5509" spans="1:13" x14ac:dyDescent="0.25">
      <c r="A5509">
        <v>344</v>
      </c>
      <c r="B5509" s="1">
        <v>43738</v>
      </c>
      <c r="C5509" s="7">
        <v>0.71111111111111114</v>
      </c>
      <c r="D5509" t="s">
        <v>31</v>
      </c>
      <c r="E5509" t="s">
        <v>3787</v>
      </c>
      <c r="G5509" s="2">
        <v>2.0833333333333329E-3</v>
      </c>
      <c r="H5509" s="15" t="str">
        <f t="shared" si="172"/>
        <v/>
      </c>
      <c r="I5509" s="2">
        <f>SUM(INDEX(ch_table[Duration],1):ch_table[[#This Row],[Duration]])</f>
        <v>116.53447916666725</v>
      </c>
      <c r="J5509" s="7">
        <v>0.91666666666666663</v>
      </c>
      <c r="K5509" s="16" t="str" cm="1">
        <f t="array" ref="K550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09" s="7" t="str">
        <f t="shared" si="173"/>
        <v/>
      </c>
      <c r="M5509" s="2">
        <f>SUM(INDEX(ch_table[AAT],1):ch_table[[#This Row],[AAT]])</f>
        <v>10.627002314814851</v>
      </c>
    </row>
    <row r="5510" spans="1:13" x14ac:dyDescent="0.25">
      <c r="A5510">
        <v>344</v>
      </c>
      <c r="B5510" s="1">
        <v>43738</v>
      </c>
      <c r="C5510" s="7">
        <v>0.71319444444444446</v>
      </c>
      <c r="D5510" t="s">
        <v>102</v>
      </c>
      <c r="E5510" t="s">
        <v>3788</v>
      </c>
      <c r="G5510" s="2">
        <v>6.25E-2</v>
      </c>
      <c r="H5510" s="15" t="str">
        <f t="shared" si="172"/>
        <v/>
      </c>
      <c r="I5510" s="2">
        <f>SUM(INDEX(ch_table[Duration],1):ch_table[[#This Row],[Duration]])</f>
        <v>116.59697916666725</v>
      </c>
      <c r="J5510" s="7">
        <v>0.91666666666666663</v>
      </c>
      <c r="K5510" s="16" t="str" cm="1">
        <f t="array" ref="K551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0" s="7" t="str">
        <f t="shared" si="173"/>
        <v/>
      </c>
      <c r="M5510" s="2">
        <f>SUM(INDEX(ch_table[AAT],1):ch_table[[#This Row],[AAT]])</f>
        <v>10.627002314814851</v>
      </c>
    </row>
    <row r="5511" spans="1:13" x14ac:dyDescent="0.25">
      <c r="A5511">
        <v>344</v>
      </c>
      <c r="B5511" s="1">
        <v>43738</v>
      </c>
      <c r="C5511" s="7">
        <v>0.77569444444444446</v>
      </c>
      <c r="D5511" t="s">
        <v>102</v>
      </c>
      <c r="E5511" t="s">
        <v>3789</v>
      </c>
      <c r="G5511" s="2">
        <v>3.6111111111111108E-2</v>
      </c>
      <c r="H5511" s="15" t="str">
        <f t="shared" si="172"/>
        <v/>
      </c>
      <c r="I5511" s="2">
        <f>SUM(INDEX(ch_table[Duration],1):ch_table[[#This Row],[Duration]])</f>
        <v>116.63309027777836</v>
      </c>
      <c r="J5511" s="7">
        <v>0.91666666666666663</v>
      </c>
      <c r="K5511" s="16" t="str" cm="1">
        <f t="array" ref="K551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1" s="7" t="str">
        <f t="shared" si="173"/>
        <v/>
      </c>
      <c r="M5511" s="2">
        <f>SUM(INDEX(ch_table[AAT],1):ch_table[[#This Row],[AAT]])</f>
        <v>10.627002314814851</v>
      </c>
    </row>
    <row r="5512" spans="1:13" x14ac:dyDescent="0.25">
      <c r="A5512">
        <v>344</v>
      </c>
      <c r="B5512" s="1">
        <v>43738</v>
      </c>
      <c r="C5512" s="7">
        <v>0.81180555555555556</v>
      </c>
      <c r="D5512" t="s">
        <v>102</v>
      </c>
      <c r="E5512" t="s">
        <v>3790</v>
      </c>
      <c r="G5512" s="2">
        <v>4.027777777777778E-2</v>
      </c>
      <c r="H5512" s="15" t="str">
        <f t="shared" si="172"/>
        <v/>
      </c>
      <c r="I5512" s="2">
        <f>SUM(INDEX(ch_table[Duration],1):ch_table[[#This Row],[Duration]])</f>
        <v>116.67336805555614</v>
      </c>
      <c r="J5512" s="7">
        <v>0.91666666666666663</v>
      </c>
      <c r="K5512" s="16" t="str" cm="1">
        <f t="array" ref="K551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2" s="7" t="str">
        <f t="shared" si="173"/>
        <v/>
      </c>
      <c r="M5512" s="2">
        <f>SUM(INDEX(ch_table[AAT],1):ch_table[[#This Row],[AAT]])</f>
        <v>10.627002314814851</v>
      </c>
    </row>
    <row r="5513" spans="1:13" x14ac:dyDescent="0.25">
      <c r="A5513">
        <v>344</v>
      </c>
      <c r="B5513" s="1">
        <v>43738</v>
      </c>
      <c r="C5513" s="7">
        <v>0.8520833333333333</v>
      </c>
      <c r="D5513" t="s">
        <v>102</v>
      </c>
      <c r="E5513" t="s">
        <v>3791</v>
      </c>
      <c r="G5513" s="2">
        <v>3.6805555555555557E-2</v>
      </c>
      <c r="H5513" s="15" t="str">
        <f t="shared" si="172"/>
        <v/>
      </c>
      <c r="I5513" s="2">
        <f>SUM(INDEX(ch_table[Duration],1):ch_table[[#This Row],[Duration]])</f>
        <v>116.7101736111117</v>
      </c>
      <c r="J5513" s="7">
        <v>0.91666666666666663</v>
      </c>
      <c r="K5513" s="16" t="str" cm="1">
        <f t="array" ref="K551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3" s="7" t="str">
        <f t="shared" si="173"/>
        <v/>
      </c>
      <c r="M5513" s="2">
        <f>SUM(INDEX(ch_table[AAT],1):ch_table[[#This Row],[AAT]])</f>
        <v>10.627002314814851</v>
      </c>
    </row>
    <row r="5514" spans="1:13" x14ac:dyDescent="0.25">
      <c r="A5514">
        <v>344</v>
      </c>
      <c r="B5514" s="1">
        <v>43738</v>
      </c>
      <c r="C5514" s="7">
        <v>0.88888888888888884</v>
      </c>
      <c r="D5514" t="s">
        <v>23</v>
      </c>
      <c r="E5514" t="s">
        <v>3792</v>
      </c>
      <c r="G5514" s="2">
        <v>2.0833333333333329E-2</v>
      </c>
      <c r="H5514" s="15" t="str">
        <f t="shared" si="172"/>
        <v/>
      </c>
      <c r="I5514" s="2">
        <f>SUM(INDEX(ch_table[Duration],1):ch_table[[#This Row],[Duration]])</f>
        <v>116.73100694444503</v>
      </c>
      <c r="J5514" s="7">
        <v>0.91666666666666663</v>
      </c>
      <c r="K5514" s="16" t="str" cm="1">
        <f t="array" ref="K551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4" s="7" t="str">
        <f t="shared" si="173"/>
        <v/>
      </c>
      <c r="M5514" s="2">
        <f>SUM(INDEX(ch_table[AAT],1):ch_table[[#This Row],[AAT]])</f>
        <v>10.627002314814851</v>
      </c>
    </row>
    <row r="5515" spans="1:13" x14ac:dyDescent="0.25">
      <c r="A5515">
        <v>344</v>
      </c>
      <c r="B5515" s="1">
        <v>43738</v>
      </c>
      <c r="C5515" s="7">
        <v>0.90972222222222221</v>
      </c>
      <c r="D5515" t="s">
        <v>8</v>
      </c>
      <c r="H5515" s="15">
        <f t="shared" si="172"/>
        <v>0.30555555555555552</v>
      </c>
      <c r="I5515" s="2">
        <f>SUM(INDEX(ch_table[Duration],1):ch_table[[#This Row],[Duration]])</f>
        <v>116.73100694444503</v>
      </c>
      <c r="J5515" s="7">
        <v>0.91666666666666663</v>
      </c>
      <c r="K5515" s="16" t="str" cm="1">
        <f t="array" ref="K551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5" s="7">
        <f t="shared" si="173"/>
        <v>0</v>
      </c>
      <c r="M5515" s="2">
        <f>SUM(INDEX(ch_table[AAT],1):ch_table[[#This Row],[AAT]])</f>
        <v>10.627002314814851</v>
      </c>
    </row>
    <row r="5516" spans="1:13" x14ac:dyDescent="0.25">
      <c r="A5516">
        <v>345</v>
      </c>
      <c r="B5516" s="1">
        <v>43739</v>
      </c>
      <c r="C5516" s="7">
        <v>0.47916666666666669</v>
      </c>
      <c r="D5516" t="s">
        <v>13</v>
      </c>
      <c r="G5516" s="2">
        <v>2.7777777777777779E-3</v>
      </c>
      <c r="H5516" s="15" t="str">
        <f t="shared" si="172"/>
        <v/>
      </c>
      <c r="I5516" s="2">
        <f>SUM(INDEX(ch_table[Duration],1):ch_table[[#This Row],[Duration]])</f>
        <v>116.73378472222281</v>
      </c>
      <c r="J5516" s="7">
        <v>0.79166666666666663</v>
      </c>
      <c r="K5516" s="16" t="str" cm="1">
        <f t="array" ref="K551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6" s="7" t="str">
        <f t="shared" si="173"/>
        <v/>
      </c>
      <c r="M5516" s="2">
        <f>SUM(INDEX(ch_table[AAT],1):ch_table[[#This Row],[AAT]])</f>
        <v>10.627002314814851</v>
      </c>
    </row>
    <row r="5517" spans="1:13" x14ac:dyDescent="0.25">
      <c r="A5517">
        <v>345</v>
      </c>
      <c r="B5517" s="1">
        <v>43739</v>
      </c>
      <c r="C5517" s="7">
        <v>0.48194444444444451</v>
      </c>
      <c r="D5517" t="s">
        <v>52</v>
      </c>
      <c r="E5517" t="s">
        <v>208</v>
      </c>
      <c r="G5517" s="2">
        <v>3.1944444444444442E-2</v>
      </c>
      <c r="H5517" s="15" t="str">
        <f t="shared" si="172"/>
        <v/>
      </c>
      <c r="I5517" s="2">
        <f>SUM(INDEX(ch_table[Duration],1):ch_table[[#This Row],[Duration]])</f>
        <v>116.76572916666726</v>
      </c>
      <c r="J5517" s="7">
        <v>0.79166666666666663</v>
      </c>
      <c r="K5517" s="16" t="str" cm="1">
        <f t="array" ref="K551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7" s="7" t="str">
        <f t="shared" si="173"/>
        <v/>
      </c>
      <c r="M5517" s="2">
        <f>SUM(INDEX(ch_table[AAT],1):ch_table[[#This Row],[AAT]])</f>
        <v>10.627002314814851</v>
      </c>
    </row>
    <row r="5518" spans="1:13" x14ac:dyDescent="0.25">
      <c r="A5518">
        <v>345</v>
      </c>
      <c r="B5518" s="1">
        <v>43739</v>
      </c>
      <c r="C5518" s="7">
        <v>0.51388888888888884</v>
      </c>
      <c r="D5518" t="s">
        <v>54</v>
      </c>
      <c r="E5518" t="s">
        <v>208</v>
      </c>
      <c r="G5518" s="2">
        <v>1.458333333333333E-2</v>
      </c>
      <c r="H5518" s="15" t="str">
        <f t="shared" si="172"/>
        <v/>
      </c>
      <c r="I5518" s="2">
        <f>SUM(INDEX(ch_table[Duration],1):ch_table[[#This Row],[Duration]])</f>
        <v>116.78031250000059</v>
      </c>
      <c r="J5518" s="7">
        <v>0.79166666666666663</v>
      </c>
      <c r="K5518" s="16" t="str" cm="1">
        <f t="array" ref="K551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8" s="7" t="str">
        <f t="shared" si="173"/>
        <v/>
      </c>
      <c r="M5518" s="2">
        <f>SUM(INDEX(ch_table[AAT],1):ch_table[[#This Row],[AAT]])</f>
        <v>10.627002314814851</v>
      </c>
    </row>
    <row r="5519" spans="1:13" x14ac:dyDescent="0.25">
      <c r="A5519">
        <v>345</v>
      </c>
      <c r="B5519" s="1">
        <v>43739</v>
      </c>
      <c r="C5519" s="7">
        <v>0.52847222222222223</v>
      </c>
      <c r="D5519" t="s">
        <v>55</v>
      </c>
      <c r="E5519" t="s">
        <v>3793</v>
      </c>
      <c r="G5519" s="2">
        <v>3.8194444444444448E-2</v>
      </c>
      <c r="H5519" s="15" t="str">
        <f t="shared" si="172"/>
        <v/>
      </c>
      <c r="I5519" s="2">
        <f>SUM(INDEX(ch_table[Duration],1):ch_table[[#This Row],[Duration]])</f>
        <v>116.81850694444503</v>
      </c>
      <c r="J5519" s="7">
        <v>0.79166666666666663</v>
      </c>
      <c r="K5519" s="16" t="str" cm="1">
        <f t="array" ref="K551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19" s="7" t="str">
        <f t="shared" si="173"/>
        <v/>
      </c>
      <c r="M5519" s="2">
        <f>SUM(INDEX(ch_table[AAT],1):ch_table[[#This Row],[AAT]])</f>
        <v>10.627002314814851</v>
      </c>
    </row>
    <row r="5520" spans="1:13" x14ac:dyDescent="0.25">
      <c r="A5520">
        <v>345</v>
      </c>
      <c r="B5520" s="1">
        <v>43739</v>
      </c>
      <c r="C5520" s="7">
        <v>0.56666666666666665</v>
      </c>
      <c r="D5520" t="s">
        <v>55</v>
      </c>
      <c r="E5520" t="s">
        <v>3794</v>
      </c>
      <c r="G5520" s="2">
        <v>2.8472222222222222E-2</v>
      </c>
      <c r="H5520" s="15" t="str">
        <f t="shared" si="172"/>
        <v/>
      </c>
      <c r="I5520" s="2">
        <f>SUM(INDEX(ch_table[Duration],1):ch_table[[#This Row],[Duration]])</f>
        <v>116.84697916666725</v>
      </c>
      <c r="J5520" s="7">
        <v>0.79166666666666663</v>
      </c>
      <c r="K5520" s="16" t="str" cm="1">
        <f t="array" ref="K552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0" s="7" t="str">
        <f t="shared" si="173"/>
        <v/>
      </c>
      <c r="M5520" s="2">
        <f>SUM(INDEX(ch_table[AAT],1):ch_table[[#This Row],[AAT]])</f>
        <v>10.627002314814851</v>
      </c>
    </row>
    <row r="5521" spans="1:13" x14ac:dyDescent="0.25">
      <c r="A5521">
        <v>345</v>
      </c>
      <c r="B5521" s="1">
        <v>43739</v>
      </c>
      <c r="C5521" s="7">
        <v>0.59513888888888888</v>
      </c>
      <c r="D5521" t="s">
        <v>55</v>
      </c>
      <c r="E5521" t="s">
        <v>3795</v>
      </c>
      <c r="G5521" s="2">
        <v>2.569444444444444E-2</v>
      </c>
      <c r="H5521" s="15" t="str">
        <f t="shared" si="172"/>
        <v/>
      </c>
      <c r="I5521" s="2">
        <f>SUM(INDEX(ch_table[Duration],1):ch_table[[#This Row],[Duration]])</f>
        <v>116.87267361111169</v>
      </c>
      <c r="J5521" s="7">
        <v>0.79166666666666663</v>
      </c>
      <c r="K5521" s="16" t="str" cm="1">
        <f t="array" ref="K552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1" s="7" t="str">
        <f t="shared" si="173"/>
        <v/>
      </c>
      <c r="M5521" s="2">
        <f>SUM(INDEX(ch_table[AAT],1):ch_table[[#This Row],[AAT]])</f>
        <v>10.627002314814851</v>
      </c>
    </row>
    <row r="5522" spans="1:13" x14ac:dyDescent="0.25">
      <c r="A5522">
        <v>345</v>
      </c>
      <c r="B5522" s="1">
        <v>43739</v>
      </c>
      <c r="C5522" s="7">
        <v>0.62083333333333335</v>
      </c>
      <c r="D5522" t="s">
        <v>31</v>
      </c>
      <c r="E5522" t="s">
        <v>3796</v>
      </c>
      <c r="G5522" s="2">
        <v>1.3888888888888889E-3</v>
      </c>
      <c r="H5522" s="15" t="str">
        <f t="shared" si="172"/>
        <v/>
      </c>
      <c r="I5522" s="2">
        <f>SUM(INDEX(ch_table[Duration],1):ch_table[[#This Row],[Duration]])</f>
        <v>116.87406250000058</v>
      </c>
      <c r="J5522" s="7">
        <v>0.79166666666666663</v>
      </c>
      <c r="K5522" s="16" t="str" cm="1">
        <f t="array" ref="K552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2" s="7" t="str">
        <f t="shared" si="173"/>
        <v/>
      </c>
      <c r="M5522" s="2">
        <f>SUM(INDEX(ch_table[AAT],1):ch_table[[#This Row],[AAT]])</f>
        <v>10.627002314814851</v>
      </c>
    </row>
    <row r="5523" spans="1:13" x14ac:dyDescent="0.25">
      <c r="A5523">
        <v>345</v>
      </c>
      <c r="B5523" s="1">
        <v>43739</v>
      </c>
      <c r="C5523" s="7">
        <v>0.62222222222222223</v>
      </c>
      <c r="D5523" t="s">
        <v>31</v>
      </c>
      <c r="E5523" t="s">
        <v>3797</v>
      </c>
      <c r="G5523" s="2">
        <v>1.3888888888888889E-3</v>
      </c>
      <c r="H5523" s="15" t="str">
        <f t="shared" si="172"/>
        <v/>
      </c>
      <c r="I5523" s="2">
        <f>SUM(INDEX(ch_table[Duration],1):ch_table[[#This Row],[Duration]])</f>
        <v>116.87545138888946</v>
      </c>
      <c r="J5523" s="7">
        <v>0.79166666666666663</v>
      </c>
      <c r="K5523" s="16" t="str" cm="1">
        <f t="array" ref="K552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3" s="7" t="str">
        <f t="shared" si="173"/>
        <v/>
      </c>
      <c r="M5523" s="2">
        <f>SUM(INDEX(ch_table[AAT],1):ch_table[[#This Row],[AAT]])</f>
        <v>10.627002314814851</v>
      </c>
    </row>
    <row r="5524" spans="1:13" x14ac:dyDescent="0.25">
      <c r="A5524">
        <v>345</v>
      </c>
      <c r="B5524" s="1">
        <v>43739</v>
      </c>
      <c r="C5524" s="7">
        <v>0.62361111111111112</v>
      </c>
      <c r="D5524" t="s">
        <v>31</v>
      </c>
      <c r="E5524" t="s">
        <v>3798</v>
      </c>
      <c r="G5524" s="2">
        <v>1.3888888888888889E-3</v>
      </c>
      <c r="H5524" s="15" t="str">
        <f t="shared" si="172"/>
        <v/>
      </c>
      <c r="I5524" s="2">
        <f>SUM(INDEX(ch_table[Duration],1):ch_table[[#This Row],[Duration]])</f>
        <v>116.87684027777834</v>
      </c>
      <c r="J5524" s="7">
        <v>0.79166666666666663</v>
      </c>
      <c r="K5524" s="16" t="str" cm="1">
        <f t="array" ref="K552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4" s="7" t="str">
        <f t="shared" si="173"/>
        <v/>
      </c>
      <c r="M5524" s="2">
        <f>SUM(INDEX(ch_table[AAT],1):ch_table[[#This Row],[AAT]])</f>
        <v>10.627002314814851</v>
      </c>
    </row>
    <row r="5525" spans="1:13" x14ac:dyDescent="0.25">
      <c r="A5525">
        <v>345</v>
      </c>
      <c r="B5525" s="1">
        <v>43739</v>
      </c>
      <c r="C5525" s="7">
        <v>0.625</v>
      </c>
      <c r="D5525" t="s">
        <v>679</v>
      </c>
      <c r="E5525" t="s">
        <v>3799</v>
      </c>
      <c r="F5525" t="s">
        <v>1330</v>
      </c>
      <c r="G5525" s="2">
        <v>2.8472222222222222E-2</v>
      </c>
      <c r="H5525" s="15" t="str">
        <f t="shared" si="172"/>
        <v/>
      </c>
      <c r="I5525" s="2">
        <f>SUM(INDEX(ch_table[Duration],1):ch_table[[#This Row],[Duration]])</f>
        <v>116.90531250000056</v>
      </c>
      <c r="J5525" s="7">
        <v>0.79166666666666663</v>
      </c>
      <c r="K5525" s="16" t="str" cm="1">
        <f t="array" ref="K552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5" s="7" t="str">
        <f t="shared" si="173"/>
        <v/>
      </c>
      <c r="M5525" s="2">
        <f>SUM(INDEX(ch_table[AAT],1):ch_table[[#This Row],[AAT]])</f>
        <v>10.627002314814851</v>
      </c>
    </row>
    <row r="5526" spans="1:13" x14ac:dyDescent="0.25">
      <c r="A5526">
        <v>345</v>
      </c>
      <c r="B5526" s="1">
        <v>43739</v>
      </c>
      <c r="C5526" s="7">
        <v>0.65347222222222223</v>
      </c>
      <c r="D5526" t="s">
        <v>679</v>
      </c>
      <c r="E5526" t="s">
        <v>3799</v>
      </c>
      <c r="F5526" t="s">
        <v>1330</v>
      </c>
      <c r="G5526" s="2">
        <v>1.111111111111111E-2</v>
      </c>
      <c r="H5526" s="15" t="str">
        <f t="shared" si="172"/>
        <v/>
      </c>
      <c r="I5526" s="2">
        <f>SUM(INDEX(ch_table[Duration],1):ch_table[[#This Row],[Duration]])</f>
        <v>116.91642361111167</v>
      </c>
      <c r="J5526" s="7">
        <v>0.79166666666666663</v>
      </c>
      <c r="K5526" s="16" t="str" cm="1">
        <f t="array" ref="K552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6" s="7" t="str">
        <f t="shared" si="173"/>
        <v/>
      </c>
      <c r="M5526" s="2">
        <f>SUM(INDEX(ch_table[AAT],1):ch_table[[#This Row],[AAT]])</f>
        <v>10.627002314814851</v>
      </c>
    </row>
    <row r="5527" spans="1:13" x14ac:dyDescent="0.25">
      <c r="A5527">
        <v>345</v>
      </c>
      <c r="B5527" s="1">
        <v>43739</v>
      </c>
      <c r="C5527" s="7">
        <v>0.6645833333333333</v>
      </c>
      <c r="D5527" t="s">
        <v>679</v>
      </c>
      <c r="E5527" t="s">
        <v>3799</v>
      </c>
      <c r="F5527" t="s">
        <v>1330</v>
      </c>
      <c r="G5527" s="2">
        <v>1.5277777777777781E-2</v>
      </c>
      <c r="H5527" s="15" t="str">
        <f t="shared" si="172"/>
        <v/>
      </c>
      <c r="I5527" s="2">
        <f>SUM(INDEX(ch_table[Duration],1):ch_table[[#This Row],[Duration]])</f>
        <v>116.93170138888945</v>
      </c>
      <c r="J5527" s="7">
        <v>0.79166666666666663</v>
      </c>
      <c r="K5527" s="16" t="str" cm="1">
        <f t="array" ref="K552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7" s="7" t="str">
        <f t="shared" si="173"/>
        <v/>
      </c>
      <c r="M5527" s="2">
        <f>SUM(INDEX(ch_table[AAT],1):ch_table[[#This Row],[AAT]])</f>
        <v>10.627002314814851</v>
      </c>
    </row>
    <row r="5528" spans="1:13" x14ac:dyDescent="0.25">
      <c r="A5528">
        <v>345</v>
      </c>
      <c r="B5528" s="1">
        <v>43739</v>
      </c>
      <c r="C5528" s="7">
        <v>0.67986111111111114</v>
      </c>
      <c r="D5528" t="s">
        <v>679</v>
      </c>
      <c r="E5528" t="s">
        <v>3800</v>
      </c>
      <c r="F5528" t="s">
        <v>1330</v>
      </c>
      <c r="G5528" s="2">
        <v>1.8749999999999999E-2</v>
      </c>
      <c r="H5528" s="15" t="str">
        <f t="shared" si="172"/>
        <v/>
      </c>
      <c r="I5528" s="2">
        <f>SUM(INDEX(ch_table[Duration],1):ch_table[[#This Row],[Duration]])</f>
        <v>116.95045138888945</v>
      </c>
      <c r="J5528" s="7">
        <v>0.79166666666666663</v>
      </c>
      <c r="K5528" s="16" t="str" cm="1">
        <f t="array" ref="K552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8" s="7" t="str">
        <f t="shared" si="173"/>
        <v/>
      </c>
      <c r="M5528" s="2">
        <f>SUM(INDEX(ch_table[AAT],1):ch_table[[#This Row],[AAT]])</f>
        <v>10.627002314814851</v>
      </c>
    </row>
    <row r="5529" spans="1:13" x14ac:dyDescent="0.25">
      <c r="A5529">
        <v>345</v>
      </c>
      <c r="B5529" s="1">
        <v>43739</v>
      </c>
      <c r="C5529" s="7">
        <v>0.69861111111111107</v>
      </c>
      <c r="D5529" t="s">
        <v>2381</v>
      </c>
      <c r="E5529" t="s">
        <v>3801</v>
      </c>
      <c r="G5529" s="2">
        <v>1.3888888888888889E-3</v>
      </c>
      <c r="H5529" s="15" t="str">
        <f t="shared" si="172"/>
        <v/>
      </c>
      <c r="I5529" s="2">
        <f>SUM(INDEX(ch_table[Duration],1):ch_table[[#This Row],[Duration]])</f>
        <v>116.95184027777833</v>
      </c>
      <c r="J5529" s="7">
        <v>0.79166666666666663</v>
      </c>
      <c r="K5529" s="16" t="str" cm="1">
        <f t="array" ref="K552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29" s="7" t="str">
        <f t="shared" si="173"/>
        <v/>
      </c>
      <c r="M5529" s="2">
        <f>SUM(INDEX(ch_table[AAT],1):ch_table[[#This Row],[AAT]])</f>
        <v>10.627002314814851</v>
      </c>
    </row>
    <row r="5530" spans="1:13" x14ac:dyDescent="0.25">
      <c r="A5530">
        <v>345</v>
      </c>
      <c r="B5530" s="1">
        <v>43739</v>
      </c>
      <c r="C5530" s="7">
        <v>0.7</v>
      </c>
      <c r="D5530" t="s">
        <v>23</v>
      </c>
      <c r="E5530" t="s">
        <v>3802</v>
      </c>
      <c r="G5530" s="2">
        <v>3.0555555555555551E-2</v>
      </c>
      <c r="H5530" s="15" t="str">
        <f t="shared" si="172"/>
        <v/>
      </c>
      <c r="I5530" s="2">
        <f>SUM(INDEX(ch_table[Duration],1):ch_table[[#This Row],[Duration]])</f>
        <v>116.98239583333388</v>
      </c>
      <c r="J5530" s="7">
        <v>0.79166666666666663</v>
      </c>
      <c r="K5530" s="16" t="str" cm="1">
        <f t="array" ref="K553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0" s="7" t="str">
        <f t="shared" si="173"/>
        <v/>
      </c>
      <c r="M5530" s="2">
        <f>SUM(INDEX(ch_table[AAT],1):ch_table[[#This Row],[AAT]])</f>
        <v>10.627002314814851</v>
      </c>
    </row>
    <row r="5531" spans="1:13" x14ac:dyDescent="0.25">
      <c r="A5531">
        <v>345</v>
      </c>
      <c r="B5531" s="1">
        <v>43739</v>
      </c>
      <c r="C5531" s="7">
        <v>0.73055555555555551</v>
      </c>
      <c r="D5531" t="s">
        <v>8</v>
      </c>
      <c r="H5531" s="15">
        <f t="shared" si="172"/>
        <v>0.25138888888888883</v>
      </c>
      <c r="I5531" s="2">
        <f>SUM(INDEX(ch_table[Duration],1):ch_table[[#This Row],[Duration]])</f>
        <v>116.98239583333388</v>
      </c>
      <c r="J5531" s="7">
        <v>0.79166666666666663</v>
      </c>
      <c r="K5531" s="16" t="str" cm="1">
        <f t="array" ref="K553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1" s="7">
        <f t="shared" si="173"/>
        <v>0</v>
      </c>
      <c r="M5531" s="2">
        <f>SUM(INDEX(ch_table[AAT],1):ch_table[[#This Row],[AAT]])</f>
        <v>10.627002314814851</v>
      </c>
    </row>
    <row r="5532" spans="1:13" x14ac:dyDescent="0.25">
      <c r="A5532">
        <v>346</v>
      </c>
      <c r="B5532" s="1">
        <v>43740</v>
      </c>
      <c r="C5532" s="7">
        <v>0.47916666666666669</v>
      </c>
      <c r="D5532" t="s">
        <v>13</v>
      </c>
      <c r="G5532" s="2">
        <v>2.7777777777777779E-3</v>
      </c>
      <c r="H5532" s="15" t="str">
        <f t="shared" si="172"/>
        <v/>
      </c>
      <c r="I5532" s="2">
        <f>SUM(INDEX(ch_table[Duration],1):ch_table[[#This Row],[Duration]])</f>
        <v>116.98517361111166</v>
      </c>
      <c r="J5532" s="7">
        <v>0.79166666666666663</v>
      </c>
      <c r="K5532" s="16" t="str" cm="1">
        <f t="array" ref="K553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2" s="7" t="str">
        <f t="shared" si="173"/>
        <v/>
      </c>
      <c r="M5532" s="2">
        <f>SUM(INDEX(ch_table[AAT],1):ch_table[[#This Row],[AAT]])</f>
        <v>10.627002314814851</v>
      </c>
    </row>
    <row r="5533" spans="1:13" x14ac:dyDescent="0.25">
      <c r="A5533">
        <v>346</v>
      </c>
      <c r="B5533" s="1">
        <v>43740</v>
      </c>
      <c r="C5533" s="7">
        <v>0.48194444444444451</v>
      </c>
      <c r="D5533" t="s">
        <v>52</v>
      </c>
      <c r="E5533" t="s">
        <v>167</v>
      </c>
      <c r="G5533" s="2">
        <v>1.3194444444444439E-2</v>
      </c>
      <c r="H5533" s="15" t="str">
        <f t="shared" si="172"/>
        <v/>
      </c>
      <c r="I5533" s="2">
        <f>SUM(INDEX(ch_table[Duration],1):ch_table[[#This Row],[Duration]])</f>
        <v>116.99836805555611</v>
      </c>
      <c r="J5533" s="7">
        <v>0.79166666666666663</v>
      </c>
      <c r="K5533" s="16" t="str" cm="1">
        <f t="array" ref="K553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3" s="7" t="str">
        <f t="shared" si="173"/>
        <v/>
      </c>
      <c r="M5533" s="2">
        <f>SUM(INDEX(ch_table[AAT],1):ch_table[[#This Row],[AAT]])</f>
        <v>10.627002314814851</v>
      </c>
    </row>
    <row r="5534" spans="1:13" x14ac:dyDescent="0.25">
      <c r="A5534">
        <v>346</v>
      </c>
      <c r="B5534" s="1">
        <v>43740</v>
      </c>
      <c r="C5534" s="7">
        <v>0.49513888888888891</v>
      </c>
      <c r="D5534" t="s">
        <v>54</v>
      </c>
      <c r="E5534" t="s">
        <v>167</v>
      </c>
      <c r="G5534" s="2">
        <v>6.2500000000000003E-3</v>
      </c>
      <c r="H5534" s="15" t="str">
        <f t="shared" si="172"/>
        <v/>
      </c>
      <c r="I5534" s="2">
        <f>SUM(INDEX(ch_table[Duration],1):ch_table[[#This Row],[Duration]])</f>
        <v>117.00461805555611</v>
      </c>
      <c r="J5534" s="7">
        <v>0.79166666666666663</v>
      </c>
      <c r="K5534" s="16" t="str" cm="1">
        <f t="array" ref="K553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4" s="7" t="str">
        <f t="shared" si="173"/>
        <v/>
      </c>
      <c r="M5534" s="2">
        <f>SUM(INDEX(ch_table[AAT],1):ch_table[[#This Row],[AAT]])</f>
        <v>10.627002314814851</v>
      </c>
    </row>
    <row r="5535" spans="1:13" x14ac:dyDescent="0.25">
      <c r="A5535">
        <v>346</v>
      </c>
      <c r="B5535" s="1">
        <v>43740</v>
      </c>
      <c r="C5535" s="7">
        <v>0.50138888888888888</v>
      </c>
      <c r="D5535" t="s">
        <v>52</v>
      </c>
      <c r="E5535" t="s">
        <v>111</v>
      </c>
      <c r="G5535" s="2">
        <v>3.3460648148148149E-2</v>
      </c>
      <c r="H5535" s="15" t="str">
        <f t="shared" si="172"/>
        <v/>
      </c>
      <c r="I5535" s="2">
        <f>SUM(INDEX(ch_table[Duration],1):ch_table[[#This Row],[Duration]])</f>
        <v>117.03807870370426</v>
      </c>
      <c r="J5535" s="7">
        <v>0.79166666666666663</v>
      </c>
      <c r="K5535" s="16" t="str" cm="1">
        <f t="array" ref="K553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5" s="7" t="str">
        <f t="shared" si="173"/>
        <v/>
      </c>
      <c r="M5535" s="2">
        <f>SUM(INDEX(ch_table[AAT],1):ch_table[[#This Row],[AAT]])</f>
        <v>10.627002314814851</v>
      </c>
    </row>
    <row r="5536" spans="1:13" x14ac:dyDescent="0.25">
      <c r="A5536">
        <v>346</v>
      </c>
      <c r="B5536" s="1">
        <v>43740</v>
      </c>
      <c r="C5536" s="7">
        <v>0.53484953703703708</v>
      </c>
      <c r="D5536" t="s">
        <v>31</v>
      </c>
      <c r="E5536" t="s">
        <v>3803</v>
      </c>
      <c r="G5536" s="2">
        <v>3.344907407407408E-3</v>
      </c>
      <c r="H5536" s="15" t="str">
        <f t="shared" si="172"/>
        <v/>
      </c>
      <c r="I5536" s="2">
        <f>SUM(INDEX(ch_table[Duration],1):ch_table[[#This Row],[Duration]])</f>
        <v>117.04142361111167</v>
      </c>
      <c r="J5536" s="7">
        <v>0.79166666666666663</v>
      </c>
      <c r="K5536" s="16" t="str" cm="1">
        <f t="array" ref="K553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6" s="7" t="str">
        <f t="shared" si="173"/>
        <v/>
      </c>
      <c r="M5536" s="2">
        <f>SUM(INDEX(ch_table[AAT],1):ch_table[[#This Row],[AAT]])</f>
        <v>10.627002314814851</v>
      </c>
    </row>
    <row r="5537" spans="1:13" x14ac:dyDescent="0.25">
      <c r="A5537">
        <v>346</v>
      </c>
      <c r="B5537" s="1">
        <v>43740</v>
      </c>
      <c r="C5537" s="7">
        <v>0.53819444444444442</v>
      </c>
      <c r="D5537" t="s">
        <v>31</v>
      </c>
      <c r="E5537" t="s">
        <v>3804</v>
      </c>
      <c r="G5537" s="2">
        <v>2.0833333333333329E-3</v>
      </c>
      <c r="H5537" s="15" t="str">
        <f t="shared" si="172"/>
        <v/>
      </c>
      <c r="I5537" s="2">
        <f>SUM(INDEX(ch_table[Duration],1):ch_table[[#This Row],[Duration]])</f>
        <v>117.043506944445</v>
      </c>
      <c r="J5537" s="7">
        <v>0.79166666666666663</v>
      </c>
      <c r="K5537" s="16" t="str" cm="1">
        <f t="array" ref="K553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7" s="7" t="str">
        <f t="shared" si="173"/>
        <v/>
      </c>
      <c r="M5537" s="2">
        <f>SUM(INDEX(ch_table[AAT],1):ch_table[[#This Row],[AAT]])</f>
        <v>10.627002314814851</v>
      </c>
    </row>
    <row r="5538" spans="1:13" x14ac:dyDescent="0.25">
      <c r="A5538">
        <v>346</v>
      </c>
      <c r="B5538" s="1">
        <v>43740</v>
      </c>
      <c r="C5538" s="7">
        <v>0.54027777777777775</v>
      </c>
      <c r="D5538" t="s">
        <v>31</v>
      </c>
      <c r="E5538" t="s">
        <v>3805</v>
      </c>
      <c r="G5538" s="2">
        <v>1.3888888888888889E-3</v>
      </c>
      <c r="H5538" s="15" t="str">
        <f t="shared" si="172"/>
        <v/>
      </c>
      <c r="I5538" s="2">
        <f>SUM(INDEX(ch_table[Duration],1):ch_table[[#This Row],[Duration]])</f>
        <v>117.04489583333388</v>
      </c>
      <c r="J5538" s="7">
        <v>0.79166666666666663</v>
      </c>
      <c r="K5538" s="16" t="str" cm="1">
        <f t="array" ref="K553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8" s="7" t="str">
        <f t="shared" si="173"/>
        <v/>
      </c>
      <c r="M5538" s="2">
        <f>SUM(INDEX(ch_table[AAT],1):ch_table[[#This Row],[AAT]])</f>
        <v>10.627002314814851</v>
      </c>
    </row>
    <row r="5539" spans="1:13" x14ac:dyDescent="0.25">
      <c r="A5539">
        <v>346</v>
      </c>
      <c r="B5539" s="1">
        <v>43740</v>
      </c>
      <c r="C5539" s="7">
        <v>0.54166666666666663</v>
      </c>
      <c r="D5539" t="s">
        <v>31</v>
      </c>
      <c r="E5539" t="s">
        <v>3806</v>
      </c>
      <c r="G5539" s="2">
        <v>2.0833333333333329E-3</v>
      </c>
      <c r="H5539" s="15" t="str">
        <f t="shared" si="172"/>
        <v/>
      </c>
      <c r="I5539" s="2">
        <f>SUM(INDEX(ch_table[Duration],1):ch_table[[#This Row],[Duration]])</f>
        <v>117.04697916666721</v>
      </c>
      <c r="J5539" s="7">
        <v>0.79166666666666663</v>
      </c>
      <c r="K5539" s="16" t="str" cm="1">
        <f t="array" ref="K553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39" s="7" t="str">
        <f t="shared" si="173"/>
        <v/>
      </c>
      <c r="M5539" s="2">
        <f>SUM(INDEX(ch_table[AAT],1):ch_table[[#This Row],[AAT]])</f>
        <v>10.627002314814851</v>
      </c>
    </row>
    <row r="5540" spans="1:13" x14ac:dyDescent="0.25">
      <c r="A5540">
        <v>346</v>
      </c>
      <c r="B5540" s="1">
        <v>43740</v>
      </c>
      <c r="C5540" s="7">
        <v>0.54374999999999996</v>
      </c>
      <c r="D5540" t="s">
        <v>3807</v>
      </c>
      <c r="E5540" t="s">
        <v>3808</v>
      </c>
      <c r="G5540" s="2">
        <v>6.9444444444444441E-3</v>
      </c>
      <c r="H5540" s="15" t="str">
        <f t="shared" si="172"/>
        <v/>
      </c>
      <c r="I5540" s="2">
        <f>SUM(INDEX(ch_table[Duration],1):ch_table[[#This Row],[Duration]])</f>
        <v>117.05392361111166</v>
      </c>
      <c r="J5540" s="7">
        <v>0.79166666666666663</v>
      </c>
      <c r="K5540" s="16" t="str" cm="1">
        <f t="array" ref="K554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0" s="7" t="str">
        <f t="shared" si="173"/>
        <v/>
      </c>
      <c r="M5540" s="2">
        <f>SUM(INDEX(ch_table[AAT],1):ch_table[[#This Row],[AAT]])</f>
        <v>10.627002314814851</v>
      </c>
    </row>
    <row r="5541" spans="1:13" x14ac:dyDescent="0.25">
      <c r="A5541">
        <v>346</v>
      </c>
      <c r="B5541" s="1">
        <v>43740</v>
      </c>
      <c r="C5541" s="7">
        <v>0.55069444444444449</v>
      </c>
      <c r="D5541" t="s">
        <v>91</v>
      </c>
      <c r="E5541" t="s">
        <v>3809</v>
      </c>
      <c r="G5541" s="2">
        <v>9.7222222222222224E-2</v>
      </c>
      <c r="H5541" s="15" t="str">
        <f t="shared" si="172"/>
        <v/>
      </c>
      <c r="I5541" s="2">
        <f>SUM(INDEX(ch_table[Duration],1):ch_table[[#This Row],[Duration]])</f>
        <v>117.15114583333389</v>
      </c>
      <c r="J5541" s="7">
        <v>0.79166666666666663</v>
      </c>
      <c r="K5541" s="16" t="str" cm="1">
        <f t="array" ref="K554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1" s="7" t="str">
        <f t="shared" si="173"/>
        <v/>
      </c>
      <c r="M5541" s="2">
        <f>SUM(INDEX(ch_table[AAT],1):ch_table[[#This Row],[AAT]])</f>
        <v>10.627002314814851</v>
      </c>
    </row>
    <row r="5542" spans="1:13" x14ac:dyDescent="0.25">
      <c r="A5542">
        <v>346</v>
      </c>
      <c r="B5542" s="1">
        <v>43740</v>
      </c>
      <c r="C5542" s="7">
        <v>0.6479166666666667</v>
      </c>
      <c r="D5542" t="s">
        <v>34</v>
      </c>
      <c r="E5542" t="s">
        <v>858</v>
      </c>
      <c r="G5542" s="2">
        <v>0.1451388888888889</v>
      </c>
      <c r="H5542" s="15" t="str">
        <f t="shared" si="172"/>
        <v/>
      </c>
      <c r="I5542" s="2">
        <f>SUM(INDEX(ch_table[Duration],1):ch_table[[#This Row],[Duration]])</f>
        <v>117.29628472222278</v>
      </c>
      <c r="J5542" s="7">
        <v>0.79166666666666663</v>
      </c>
      <c r="K5542" s="16" cm="1">
        <f t="array" ref="K554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1.388888888888884E-3</v>
      </c>
      <c r="L5542" s="7" t="str">
        <f t="shared" si="173"/>
        <v/>
      </c>
      <c r="M5542" s="2">
        <f>SUM(INDEX(ch_table[AAT],1):ch_table[[#This Row],[AAT]])</f>
        <v>10.628391203703739</v>
      </c>
    </row>
    <row r="5543" spans="1:13" x14ac:dyDescent="0.25">
      <c r="A5543">
        <v>346</v>
      </c>
      <c r="B5543" s="1">
        <v>43740</v>
      </c>
      <c r="C5543" s="7">
        <v>0.79305555555555551</v>
      </c>
      <c r="D5543" t="s">
        <v>23</v>
      </c>
      <c r="E5543" t="s">
        <v>3810</v>
      </c>
      <c r="G5543" s="2">
        <v>1.7361111111111108E-2</v>
      </c>
      <c r="H5543" s="15" t="str">
        <f t="shared" si="172"/>
        <v/>
      </c>
      <c r="I5543" s="2">
        <f>SUM(INDEX(ch_table[Duration],1):ch_table[[#This Row],[Duration]])</f>
        <v>117.31364583333389</v>
      </c>
      <c r="J5543" s="7">
        <v>0.79166666666666663</v>
      </c>
      <c r="K5543" s="16" cm="1">
        <f t="array" ref="K554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1.7361111111111108E-2</v>
      </c>
      <c r="L5543" s="7" t="str">
        <f t="shared" si="173"/>
        <v/>
      </c>
      <c r="M5543" s="2">
        <f>SUM(INDEX(ch_table[AAT],1):ch_table[[#This Row],[AAT]])</f>
        <v>10.64575231481485</v>
      </c>
    </row>
    <row r="5544" spans="1:13" x14ac:dyDescent="0.25">
      <c r="A5544">
        <v>346</v>
      </c>
      <c r="B5544" s="1">
        <v>43740</v>
      </c>
      <c r="C5544" s="7">
        <v>0.81041666666666667</v>
      </c>
      <c r="D5544" t="s">
        <v>8</v>
      </c>
      <c r="H5544" s="15">
        <f t="shared" si="172"/>
        <v>0.33124999999999999</v>
      </c>
      <c r="I5544" s="2">
        <f>SUM(INDEX(ch_table[Duration],1):ch_table[[#This Row],[Duration]])</f>
        <v>117.31364583333389</v>
      </c>
      <c r="J5544" s="7">
        <v>0.79166666666666663</v>
      </c>
      <c r="K5544" s="16" t="str" cm="1">
        <f t="array" ref="K554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4" s="7">
        <f t="shared" si="173"/>
        <v>1.8749999999999992E-2</v>
      </c>
      <c r="M5544" s="2">
        <f>SUM(INDEX(ch_table[AAT],1):ch_table[[#This Row],[AAT]])</f>
        <v>10.64575231481485</v>
      </c>
    </row>
    <row r="5545" spans="1:13" x14ac:dyDescent="0.25">
      <c r="A5545">
        <v>347</v>
      </c>
      <c r="B5545" s="1">
        <v>43741</v>
      </c>
      <c r="C5545" s="7">
        <v>0.39583333333333331</v>
      </c>
      <c r="D5545" t="s">
        <v>13</v>
      </c>
      <c r="G5545" s="2">
        <v>2.7777777777777779E-3</v>
      </c>
      <c r="H5545" s="15" t="str">
        <f t="shared" si="172"/>
        <v/>
      </c>
      <c r="I5545" s="2">
        <f>SUM(INDEX(ch_table[Duration],1):ch_table[[#This Row],[Duration]])</f>
        <v>117.31642361111167</v>
      </c>
      <c r="J5545" s="7">
        <v>0.70833333333333337</v>
      </c>
      <c r="K5545" s="16" t="str" cm="1">
        <f t="array" ref="K554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5" s="7" t="str">
        <f t="shared" si="173"/>
        <v/>
      </c>
      <c r="M5545" s="2">
        <f>SUM(INDEX(ch_table[AAT],1):ch_table[[#This Row],[AAT]])</f>
        <v>10.64575231481485</v>
      </c>
    </row>
    <row r="5546" spans="1:13" x14ac:dyDescent="0.25">
      <c r="A5546">
        <v>347</v>
      </c>
      <c r="B5546" s="1">
        <v>43741</v>
      </c>
      <c r="C5546" s="7">
        <v>0.39861111111111108</v>
      </c>
      <c r="D5546" t="s">
        <v>52</v>
      </c>
      <c r="E5546" t="s">
        <v>305</v>
      </c>
      <c r="G5546" s="2">
        <v>1.9444444444444441E-2</v>
      </c>
      <c r="H5546" s="15" t="str">
        <f t="shared" si="172"/>
        <v/>
      </c>
      <c r="I5546" s="2">
        <f>SUM(INDEX(ch_table[Duration],1):ch_table[[#This Row],[Duration]])</f>
        <v>117.33586805555612</v>
      </c>
      <c r="J5546" s="7">
        <v>0.70833333333333337</v>
      </c>
      <c r="K5546" s="16" t="str" cm="1">
        <f t="array" ref="K554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6" s="7" t="str">
        <f t="shared" si="173"/>
        <v/>
      </c>
      <c r="M5546" s="2">
        <f>SUM(INDEX(ch_table[AAT],1):ch_table[[#This Row],[AAT]])</f>
        <v>10.64575231481485</v>
      </c>
    </row>
    <row r="5547" spans="1:13" x14ac:dyDescent="0.25">
      <c r="A5547">
        <v>347</v>
      </c>
      <c r="B5547" s="1">
        <v>43741</v>
      </c>
      <c r="C5547" s="7">
        <v>0.41805555555555562</v>
      </c>
      <c r="D5547" t="s">
        <v>54</v>
      </c>
      <c r="E5547" t="s">
        <v>305</v>
      </c>
      <c r="G5547" s="2">
        <v>8.3333333333333332E-3</v>
      </c>
      <c r="H5547" s="15" t="str">
        <f t="shared" si="172"/>
        <v/>
      </c>
      <c r="I5547" s="2">
        <f>SUM(INDEX(ch_table[Duration],1):ch_table[[#This Row],[Duration]])</f>
        <v>117.34420138888946</v>
      </c>
      <c r="J5547" s="7">
        <v>0.70833333333333337</v>
      </c>
      <c r="K5547" s="16" t="str" cm="1">
        <f t="array" ref="K554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7" s="7" t="str">
        <f t="shared" si="173"/>
        <v/>
      </c>
      <c r="M5547" s="2">
        <f>SUM(INDEX(ch_table[AAT],1):ch_table[[#This Row],[AAT]])</f>
        <v>10.64575231481485</v>
      </c>
    </row>
    <row r="5548" spans="1:13" x14ac:dyDescent="0.25">
      <c r="A5548">
        <v>347</v>
      </c>
      <c r="B5548" s="1">
        <v>43741</v>
      </c>
      <c r="C5548" s="7">
        <v>0.42638888888888887</v>
      </c>
      <c r="D5548" t="s">
        <v>52</v>
      </c>
      <c r="E5548" t="s">
        <v>73</v>
      </c>
      <c r="G5548" s="2">
        <v>1.666666666666667E-2</v>
      </c>
      <c r="H5548" s="15" t="str">
        <f t="shared" si="172"/>
        <v/>
      </c>
      <c r="I5548" s="2">
        <f>SUM(INDEX(ch_table[Duration],1):ch_table[[#This Row],[Duration]])</f>
        <v>117.36086805555613</v>
      </c>
      <c r="J5548" s="7">
        <v>0.70833333333333337</v>
      </c>
      <c r="K5548" s="16" t="str" cm="1">
        <f t="array" ref="K554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8" s="7" t="str">
        <f t="shared" si="173"/>
        <v/>
      </c>
      <c r="M5548" s="2">
        <f>SUM(INDEX(ch_table[AAT],1):ch_table[[#This Row],[AAT]])</f>
        <v>10.64575231481485</v>
      </c>
    </row>
    <row r="5549" spans="1:13" x14ac:dyDescent="0.25">
      <c r="A5549">
        <v>347</v>
      </c>
      <c r="B5549" s="1">
        <v>43741</v>
      </c>
      <c r="C5549" s="7">
        <v>0.44305555555555548</v>
      </c>
      <c r="D5549" t="s">
        <v>29</v>
      </c>
      <c r="E5549" t="s">
        <v>30</v>
      </c>
      <c r="G5549" s="2">
        <v>3.9583333333333331E-2</v>
      </c>
      <c r="H5549" s="15" t="str">
        <f t="shared" si="172"/>
        <v/>
      </c>
      <c r="I5549" s="2">
        <f>SUM(INDEX(ch_table[Duration],1):ch_table[[#This Row],[Duration]])</f>
        <v>117.40045138888946</v>
      </c>
      <c r="J5549" s="7">
        <v>0.70833333333333337</v>
      </c>
      <c r="K5549" s="16" t="str" cm="1">
        <f t="array" ref="K554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49" s="7" t="str">
        <f t="shared" si="173"/>
        <v/>
      </c>
      <c r="M5549" s="2">
        <f>SUM(INDEX(ch_table[AAT],1):ch_table[[#This Row],[AAT]])</f>
        <v>10.64575231481485</v>
      </c>
    </row>
    <row r="5550" spans="1:13" x14ac:dyDescent="0.25">
      <c r="A5550">
        <v>347</v>
      </c>
      <c r="B5550" s="1">
        <v>43741</v>
      </c>
      <c r="C5550" s="7">
        <v>0.4826388888888889</v>
      </c>
      <c r="D5550" t="s">
        <v>25</v>
      </c>
      <c r="E5550" t="s">
        <v>3811</v>
      </c>
      <c r="G5550" s="2">
        <v>8.0555555555555561E-2</v>
      </c>
      <c r="H5550" s="15" t="str">
        <f t="shared" si="172"/>
        <v/>
      </c>
      <c r="I5550" s="2">
        <f>SUM(INDEX(ch_table[Duration],1):ch_table[[#This Row],[Duration]])</f>
        <v>117.48100694444501</v>
      </c>
      <c r="J5550" s="7">
        <v>0.70833333333333337</v>
      </c>
      <c r="K5550" s="16" t="str" cm="1">
        <f t="array" ref="K555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0" s="7" t="str">
        <f t="shared" si="173"/>
        <v/>
      </c>
      <c r="M5550" s="2">
        <f>SUM(INDEX(ch_table[AAT],1):ch_table[[#This Row],[AAT]])</f>
        <v>10.64575231481485</v>
      </c>
    </row>
    <row r="5551" spans="1:13" x14ac:dyDescent="0.25">
      <c r="A5551">
        <v>347</v>
      </c>
      <c r="B5551" s="1">
        <v>43741</v>
      </c>
      <c r="C5551" s="7">
        <v>0.56319444444444444</v>
      </c>
      <c r="D5551" t="s">
        <v>104</v>
      </c>
      <c r="E5551" t="s">
        <v>3812</v>
      </c>
      <c r="G5551" s="2">
        <v>7.7777777777777779E-2</v>
      </c>
      <c r="H5551" s="15" t="str">
        <f t="shared" si="172"/>
        <v/>
      </c>
      <c r="I5551" s="2">
        <f>SUM(INDEX(ch_table[Duration],1):ch_table[[#This Row],[Duration]])</f>
        <v>117.5587847222228</v>
      </c>
      <c r="J5551" s="7">
        <v>0.70833333333333337</v>
      </c>
      <c r="K5551" s="16" t="str" cm="1">
        <f t="array" ref="K555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1" s="7" t="str">
        <f t="shared" si="173"/>
        <v/>
      </c>
      <c r="M5551" s="2">
        <f>SUM(INDEX(ch_table[AAT],1):ch_table[[#This Row],[AAT]])</f>
        <v>10.64575231481485</v>
      </c>
    </row>
    <row r="5552" spans="1:13" x14ac:dyDescent="0.25">
      <c r="A5552">
        <v>347</v>
      </c>
      <c r="B5552" s="1">
        <v>43741</v>
      </c>
      <c r="C5552" s="7">
        <v>0.64097222222222228</v>
      </c>
      <c r="D5552" t="s">
        <v>104</v>
      </c>
      <c r="E5552" t="s">
        <v>3813</v>
      </c>
      <c r="G5552" s="2">
        <v>6.6666666666666666E-2</v>
      </c>
      <c r="H5552" s="15" t="str">
        <f t="shared" si="172"/>
        <v/>
      </c>
      <c r="I5552" s="2">
        <f>SUM(INDEX(ch_table[Duration],1):ch_table[[#This Row],[Duration]])</f>
        <v>117.62545138888946</v>
      </c>
      <c r="J5552" s="7">
        <v>0.70833333333333337</v>
      </c>
      <c r="K5552" s="16" t="str" cm="1">
        <f t="array" ref="K555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2" s="7" t="str">
        <f t="shared" si="173"/>
        <v/>
      </c>
      <c r="M5552" s="2">
        <f>SUM(INDEX(ch_table[AAT],1):ch_table[[#This Row],[AAT]])</f>
        <v>10.64575231481485</v>
      </c>
    </row>
    <row r="5553" spans="1:13" x14ac:dyDescent="0.25">
      <c r="A5553">
        <v>347</v>
      </c>
      <c r="B5553" s="1">
        <v>43741</v>
      </c>
      <c r="C5553" s="7">
        <v>0.70763888888888893</v>
      </c>
      <c r="D5553" t="s">
        <v>2381</v>
      </c>
      <c r="E5553" t="s">
        <v>3814</v>
      </c>
      <c r="G5553" s="2">
        <v>1.3888888888888889E-3</v>
      </c>
      <c r="H5553" s="15" t="str">
        <f t="shared" si="172"/>
        <v/>
      </c>
      <c r="I5553" s="2">
        <f>SUM(INDEX(ch_table[Duration],1):ch_table[[#This Row],[Duration]])</f>
        <v>117.62684027777834</v>
      </c>
      <c r="J5553" s="7">
        <v>0.70833333333333337</v>
      </c>
      <c r="K5553" s="16" cm="1">
        <f t="array" ref="K555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6.9444444444444198E-4</v>
      </c>
      <c r="L5553" s="7" t="str">
        <f t="shared" si="173"/>
        <v/>
      </c>
      <c r="M5553" s="2">
        <f>SUM(INDEX(ch_table[AAT],1):ch_table[[#This Row],[AAT]])</f>
        <v>10.646446759259295</v>
      </c>
    </row>
    <row r="5554" spans="1:13" x14ac:dyDescent="0.25">
      <c r="A5554">
        <v>347</v>
      </c>
      <c r="B5554" s="1">
        <v>43741</v>
      </c>
      <c r="C5554" s="7">
        <v>0.70902777777777781</v>
      </c>
      <c r="D5554" t="s">
        <v>23</v>
      </c>
      <c r="E5554" t="s">
        <v>3815</v>
      </c>
      <c r="G5554" s="2">
        <v>1.9444444444444441E-2</v>
      </c>
      <c r="H5554" s="15" t="str">
        <f t="shared" si="172"/>
        <v/>
      </c>
      <c r="I5554" s="2">
        <f>SUM(INDEX(ch_table[Duration],1):ch_table[[#This Row],[Duration]])</f>
        <v>117.64628472222279</v>
      </c>
      <c r="J5554" s="7">
        <v>0.70833333333333337</v>
      </c>
      <c r="K5554" s="16" cm="1">
        <f t="array" ref="K555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1.9444444444444441E-2</v>
      </c>
      <c r="L5554" s="7" t="str">
        <f t="shared" si="173"/>
        <v/>
      </c>
      <c r="M5554" s="2">
        <f>SUM(INDEX(ch_table[AAT],1):ch_table[[#This Row],[AAT]])</f>
        <v>10.665891203703739</v>
      </c>
    </row>
    <row r="5555" spans="1:13" x14ac:dyDescent="0.25">
      <c r="A5555">
        <v>347</v>
      </c>
      <c r="B5555" s="1">
        <v>43741</v>
      </c>
      <c r="C5555" s="7">
        <v>0.72847222222222219</v>
      </c>
      <c r="D5555" t="s">
        <v>8</v>
      </c>
      <c r="H5555" s="15">
        <f t="shared" si="172"/>
        <v>0.33263888888888887</v>
      </c>
      <c r="I5555" s="2">
        <f>SUM(INDEX(ch_table[Duration],1):ch_table[[#This Row],[Duration]])</f>
        <v>117.64628472222279</v>
      </c>
      <c r="J5555" s="7">
        <v>0.70833333333333337</v>
      </c>
      <c r="K5555" s="16" t="str" cm="1">
        <f t="array" ref="K555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5" s="7">
        <f t="shared" si="173"/>
        <v>2.0138888888888883E-2</v>
      </c>
      <c r="M5555" s="2">
        <f>SUM(INDEX(ch_table[AAT],1):ch_table[[#This Row],[AAT]])</f>
        <v>10.665891203703739</v>
      </c>
    </row>
    <row r="5556" spans="1:13" x14ac:dyDescent="0.25">
      <c r="A5556">
        <v>348</v>
      </c>
      <c r="B5556" s="1">
        <v>43745</v>
      </c>
      <c r="C5556" s="7">
        <v>0.60416666666666663</v>
      </c>
      <c r="D5556" t="s">
        <v>13</v>
      </c>
      <c r="G5556" s="2">
        <v>2.7777777777777779E-3</v>
      </c>
      <c r="H5556" s="15" t="str">
        <f t="shared" si="172"/>
        <v/>
      </c>
      <c r="I5556" s="2">
        <f>SUM(INDEX(ch_table[Duration],1):ch_table[[#This Row],[Duration]])</f>
        <v>117.64906250000057</v>
      </c>
      <c r="J5556" s="7">
        <v>0.91666666666666663</v>
      </c>
      <c r="K5556" s="16" t="str" cm="1">
        <f t="array" ref="K555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6" s="7" t="str">
        <f t="shared" si="173"/>
        <v/>
      </c>
      <c r="M5556" s="2">
        <f>SUM(INDEX(ch_table[AAT],1):ch_table[[#This Row],[AAT]])</f>
        <v>10.665891203703739</v>
      </c>
    </row>
    <row r="5557" spans="1:13" x14ac:dyDescent="0.25">
      <c r="A5557">
        <v>348</v>
      </c>
      <c r="B5557" s="1">
        <v>43745</v>
      </c>
      <c r="C5557" s="7">
        <v>0.6069444444444444</v>
      </c>
      <c r="D5557" t="s">
        <v>52</v>
      </c>
      <c r="E5557" t="s">
        <v>314</v>
      </c>
      <c r="G5557" s="2">
        <v>3.4722222222222217E-2</v>
      </c>
      <c r="H5557" s="15" t="str">
        <f t="shared" si="172"/>
        <v/>
      </c>
      <c r="I5557" s="2">
        <f>SUM(INDEX(ch_table[Duration],1):ch_table[[#This Row],[Duration]])</f>
        <v>117.6837847222228</v>
      </c>
      <c r="J5557" s="7">
        <v>0.91666666666666663</v>
      </c>
      <c r="K5557" s="16" t="str" cm="1">
        <f t="array" ref="K555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7" s="7" t="str">
        <f t="shared" si="173"/>
        <v/>
      </c>
      <c r="M5557" s="2">
        <f>SUM(INDEX(ch_table[AAT],1):ch_table[[#This Row],[AAT]])</f>
        <v>10.665891203703739</v>
      </c>
    </row>
    <row r="5558" spans="1:13" x14ac:dyDescent="0.25">
      <c r="A5558">
        <v>348</v>
      </c>
      <c r="B5558" s="1">
        <v>43745</v>
      </c>
      <c r="C5558" s="7">
        <v>0.64166666666666672</v>
      </c>
      <c r="D5558" t="s">
        <v>54</v>
      </c>
      <c r="E5558" t="s">
        <v>314</v>
      </c>
      <c r="G5558" s="2">
        <v>1.041666666666667E-2</v>
      </c>
      <c r="H5558" s="15" t="str">
        <f t="shared" si="172"/>
        <v/>
      </c>
      <c r="I5558" s="2">
        <f>SUM(INDEX(ch_table[Duration],1):ch_table[[#This Row],[Duration]])</f>
        <v>117.69420138888947</v>
      </c>
      <c r="J5558" s="7">
        <v>0.91666666666666663</v>
      </c>
      <c r="K5558" s="16" t="str" cm="1">
        <f t="array" ref="K555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8" s="7" t="str">
        <f t="shared" si="173"/>
        <v/>
      </c>
      <c r="M5558" s="2">
        <f>SUM(INDEX(ch_table[AAT],1):ch_table[[#This Row],[AAT]])</f>
        <v>10.665891203703739</v>
      </c>
    </row>
    <row r="5559" spans="1:13" x14ac:dyDescent="0.25">
      <c r="A5559">
        <v>348</v>
      </c>
      <c r="B5559" s="1">
        <v>43745</v>
      </c>
      <c r="C5559" s="7">
        <v>0.65208333333333335</v>
      </c>
      <c r="D5559" t="s">
        <v>55</v>
      </c>
      <c r="E5559" t="s">
        <v>3816</v>
      </c>
      <c r="F5559" t="s">
        <v>1330</v>
      </c>
      <c r="G5559" s="2">
        <v>3.7499999999999999E-2</v>
      </c>
      <c r="H5559" s="15" t="str">
        <f t="shared" si="172"/>
        <v/>
      </c>
      <c r="I5559" s="2">
        <f>SUM(INDEX(ch_table[Duration],1):ch_table[[#This Row],[Duration]])</f>
        <v>117.73170138888946</v>
      </c>
      <c r="J5559" s="7">
        <v>0.91666666666666663</v>
      </c>
      <c r="K5559" s="16" t="str" cm="1">
        <f t="array" ref="K555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59" s="7" t="str">
        <f t="shared" si="173"/>
        <v/>
      </c>
      <c r="M5559" s="2">
        <f>SUM(INDEX(ch_table[AAT],1):ch_table[[#This Row],[AAT]])</f>
        <v>10.665891203703739</v>
      </c>
    </row>
    <row r="5560" spans="1:13" x14ac:dyDescent="0.25">
      <c r="A5560">
        <v>348</v>
      </c>
      <c r="B5560" s="1">
        <v>43745</v>
      </c>
      <c r="C5560" s="7">
        <v>0.68958333333333333</v>
      </c>
      <c r="D5560" t="s">
        <v>55</v>
      </c>
      <c r="E5560" t="s">
        <v>3817</v>
      </c>
      <c r="F5560" t="s">
        <v>1330</v>
      </c>
      <c r="G5560" s="2">
        <v>3.1944444444444442E-2</v>
      </c>
      <c r="H5560" s="15" t="str">
        <f t="shared" si="172"/>
        <v/>
      </c>
      <c r="I5560" s="2">
        <f>SUM(INDEX(ch_table[Duration],1):ch_table[[#This Row],[Duration]])</f>
        <v>117.76364583333391</v>
      </c>
      <c r="J5560" s="7">
        <v>0.91666666666666663</v>
      </c>
      <c r="K5560" s="16" t="str" cm="1">
        <f t="array" ref="K556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0" s="7" t="str">
        <f t="shared" si="173"/>
        <v/>
      </c>
      <c r="M5560" s="2">
        <f>SUM(INDEX(ch_table[AAT],1):ch_table[[#This Row],[AAT]])</f>
        <v>10.665891203703739</v>
      </c>
    </row>
    <row r="5561" spans="1:13" x14ac:dyDescent="0.25">
      <c r="A5561">
        <v>348</v>
      </c>
      <c r="B5561" s="1">
        <v>43745</v>
      </c>
      <c r="C5561" s="7">
        <v>0.72152777777777777</v>
      </c>
      <c r="D5561" t="s">
        <v>55</v>
      </c>
      <c r="E5561" t="s">
        <v>3818</v>
      </c>
      <c r="G5561" s="2">
        <v>5.486111111111111E-2</v>
      </c>
      <c r="H5561" s="15" t="str">
        <f t="shared" si="172"/>
        <v/>
      </c>
      <c r="I5561" s="2">
        <f>SUM(INDEX(ch_table[Duration],1):ch_table[[#This Row],[Duration]])</f>
        <v>117.81850694444502</v>
      </c>
      <c r="J5561" s="7">
        <v>0.91666666666666663</v>
      </c>
      <c r="K5561" s="16" t="str" cm="1">
        <f t="array" ref="K556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1" s="7" t="str">
        <f t="shared" si="173"/>
        <v/>
      </c>
      <c r="M5561" s="2">
        <f>SUM(INDEX(ch_table[AAT],1):ch_table[[#This Row],[AAT]])</f>
        <v>10.665891203703739</v>
      </c>
    </row>
    <row r="5562" spans="1:13" x14ac:dyDescent="0.25">
      <c r="A5562">
        <v>348</v>
      </c>
      <c r="B5562" s="1">
        <v>43745</v>
      </c>
      <c r="C5562" s="7">
        <v>0.77638888888888891</v>
      </c>
      <c r="D5562" t="s">
        <v>55</v>
      </c>
      <c r="E5562" t="s">
        <v>3819</v>
      </c>
      <c r="G5562" s="2">
        <v>2.2916666666666669E-2</v>
      </c>
      <c r="H5562" s="15" t="str">
        <f t="shared" si="172"/>
        <v/>
      </c>
      <c r="I5562" s="2">
        <f>SUM(INDEX(ch_table[Duration],1):ch_table[[#This Row],[Duration]])</f>
        <v>117.84142361111168</v>
      </c>
      <c r="J5562" s="7">
        <v>0.91666666666666663</v>
      </c>
      <c r="K5562" s="16" t="str" cm="1">
        <f t="array" ref="K556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2" s="7" t="str">
        <f t="shared" si="173"/>
        <v/>
      </c>
      <c r="M5562" s="2">
        <f>SUM(INDEX(ch_table[AAT],1):ch_table[[#This Row],[AAT]])</f>
        <v>10.665891203703739</v>
      </c>
    </row>
    <row r="5563" spans="1:13" x14ac:dyDescent="0.25">
      <c r="A5563">
        <v>348</v>
      </c>
      <c r="B5563" s="1">
        <v>43745</v>
      </c>
      <c r="C5563" s="7">
        <v>0.7993055555555556</v>
      </c>
      <c r="D5563" t="s">
        <v>55</v>
      </c>
      <c r="E5563" t="s">
        <v>3538</v>
      </c>
      <c r="G5563" s="2">
        <v>2.9166666666666671E-2</v>
      </c>
      <c r="H5563" s="15" t="str">
        <f t="shared" si="172"/>
        <v/>
      </c>
      <c r="I5563" s="2">
        <f>SUM(INDEX(ch_table[Duration],1):ch_table[[#This Row],[Duration]])</f>
        <v>117.87059027777835</v>
      </c>
      <c r="J5563" s="7">
        <v>0.91666666666666663</v>
      </c>
      <c r="K5563" s="16" t="str" cm="1">
        <f t="array" ref="K556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3" s="7" t="str">
        <f t="shared" si="173"/>
        <v/>
      </c>
      <c r="M5563" s="2">
        <f>SUM(INDEX(ch_table[AAT],1):ch_table[[#This Row],[AAT]])</f>
        <v>10.665891203703739</v>
      </c>
    </row>
    <row r="5564" spans="1:13" x14ac:dyDescent="0.25">
      <c r="A5564">
        <v>348</v>
      </c>
      <c r="B5564" s="1">
        <v>43745</v>
      </c>
      <c r="C5564" s="7">
        <v>0.82847222222222228</v>
      </c>
      <c r="D5564" t="s">
        <v>31</v>
      </c>
      <c r="E5564" t="s">
        <v>3820</v>
      </c>
      <c r="G5564" s="2">
        <v>6.9444444444444447E-4</v>
      </c>
      <c r="H5564" s="15" t="str">
        <f t="shared" si="172"/>
        <v/>
      </c>
      <c r="I5564" s="2">
        <f>SUM(INDEX(ch_table[Duration],1):ch_table[[#This Row],[Duration]])</f>
        <v>117.8712847222228</v>
      </c>
      <c r="J5564" s="7">
        <v>0.91666666666666663</v>
      </c>
      <c r="K5564" s="16" t="str" cm="1">
        <f t="array" ref="K556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4" s="7" t="str">
        <f t="shared" si="173"/>
        <v/>
      </c>
      <c r="M5564" s="2">
        <f>SUM(INDEX(ch_table[AAT],1):ch_table[[#This Row],[AAT]])</f>
        <v>10.665891203703739</v>
      </c>
    </row>
    <row r="5565" spans="1:13" x14ac:dyDescent="0.25">
      <c r="A5565">
        <v>348</v>
      </c>
      <c r="B5565" s="1">
        <v>43745</v>
      </c>
      <c r="C5565" s="7">
        <v>0.82916666666666672</v>
      </c>
      <c r="D5565" t="s">
        <v>102</v>
      </c>
      <c r="E5565" t="s">
        <v>3821</v>
      </c>
      <c r="G5565" s="2">
        <v>1.2500000000000001E-2</v>
      </c>
      <c r="H5565" s="15" t="str">
        <f t="shared" si="172"/>
        <v/>
      </c>
      <c r="I5565" s="2">
        <f>SUM(INDEX(ch_table[Duration],1):ch_table[[#This Row],[Duration]])</f>
        <v>117.8837847222228</v>
      </c>
      <c r="J5565" s="7">
        <v>0.91666666666666663</v>
      </c>
      <c r="K5565" s="16" t="str" cm="1">
        <f t="array" ref="K556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5" s="7" t="str">
        <f t="shared" si="173"/>
        <v/>
      </c>
      <c r="M5565" s="2">
        <f>SUM(INDEX(ch_table[AAT],1):ch_table[[#This Row],[AAT]])</f>
        <v>10.665891203703739</v>
      </c>
    </row>
    <row r="5566" spans="1:13" x14ac:dyDescent="0.25">
      <c r="A5566">
        <v>348</v>
      </c>
      <c r="B5566" s="1">
        <v>43745</v>
      </c>
      <c r="C5566" s="7">
        <v>0.84166666666666667</v>
      </c>
      <c r="D5566" t="s">
        <v>679</v>
      </c>
      <c r="E5566" t="s">
        <v>65</v>
      </c>
      <c r="G5566" s="2">
        <v>1.7361111111111108E-2</v>
      </c>
      <c r="H5566" s="15" t="str">
        <f t="shared" si="172"/>
        <v/>
      </c>
      <c r="I5566" s="2">
        <f>SUM(INDEX(ch_table[Duration],1):ch_table[[#This Row],[Duration]])</f>
        <v>117.90114583333391</v>
      </c>
      <c r="J5566" s="7">
        <v>0.91666666666666663</v>
      </c>
      <c r="K5566" s="16" t="str" cm="1">
        <f t="array" ref="K556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6" s="7" t="str">
        <f t="shared" si="173"/>
        <v/>
      </c>
      <c r="M5566" s="2">
        <f>SUM(INDEX(ch_table[AAT],1):ch_table[[#This Row],[AAT]])</f>
        <v>10.665891203703739</v>
      </c>
    </row>
    <row r="5567" spans="1:13" x14ac:dyDescent="0.25">
      <c r="A5567">
        <v>348</v>
      </c>
      <c r="B5567" s="1">
        <v>43745</v>
      </c>
      <c r="C5567" s="7">
        <v>0.85902777777777772</v>
      </c>
      <c r="D5567" t="s">
        <v>159</v>
      </c>
      <c r="E5567" t="s">
        <v>3822</v>
      </c>
      <c r="G5567" s="2">
        <v>1.8749999999999999E-2</v>
      </c>
      <c r="H5567" s="15" t="str">
        <f t="shared" si="172"/>
        <v/>
      </c>
      <c r="I5567" s="2">
        <f>SUM(INDEX(ch_table[Duration],1):ch_table[[#This Row],[Duration]])</f>
        <v>117.91989583333391</v>
      </c>
      <c r="J5567" s="7">
        <v>0.91666666666666663</v>
      </c>
      <c r="K5567" s="16" t="str" cm="1">
        <f t="array" ref="K556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7" s="7" t="str">
        <f t="shared" si="173"/>
        <v/>
      </c>
      <c r="M5567" s="2">
        <f>SUM(INDEX(ch_table[AAT],1):ch_table[[#This Row],[AAT]])</f>
        <v>10.665891203703739</v>
      </c>
    </row>
    <row r="5568" spans="1:13" x14ac:dyDescent="0.25">
      <c r="A5568">
        <v>348</v>
      </c>
      <c r="B5568" s="1">
        <v>43745</v>
      </c>
      <c r="C5568" s="7">
        <v>0.87777777777777777</v>
      </c>
      <c r="D5568" t="s">
        <v>3823</v>
      </c>
      <c r="E5568" t="s">
        <v>3822</v>
      </c>
      <c r="G5568" s="2">
        <v>2.0833333333333329E-3</v>
      </c>
      <c r="H5568" s="15" t="str">
        <f t="shared" si="172"/>
        <v/>
      </c>
      <c r="I5568" s="2">
        <f>SUM(INDEX(ch_table[Duration],1):ch_table[[#This Row],[Duration]])</f>
        <v>117.92197916666724</v>
      </c>
      <c r="J5568" s="7">
        <v>0.91666666666666663</v>
      </c>
      <c r="K5568" s="16" t="str" cm="1">
        <f t="array" ref="K556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8" s="7" t="str">
        <f t="shared" si="173"/>
        <v/>
      </c>
      <c r="M5568" s="2">
        <f>SUM(INDEX(ch_table[AAT],1):ch_table[[#This Row],[AAT]])</f>
        <v>10.665891203703739</v>
      </c>
    </row>
    <row r="5569" spans="1:13" x14ac:dyDescent="0.25">
      <c r="A5569">
        <v>348</v>
      </c>
      <c r="B5569" s="1">
        <v>43745</v>
      </c>
      <c r="C5569" s="7">
        <v>0.87986111111111109</v>
      </c>
      <c r="D5569" t="s">
        <v>163</v>
      </c>
      <c r="E5569" t="s">
        <v>3822</v>
      </c>
      <c r="G5569" s="2">
        <v>4.8611111111111112E-3</v>
      </c>
      <c r="H5569" s="15" t="str">
        <f t="shared" si="172"/>
        <v/>
      </c>
      <c r="I5569" s="2">
        <f>SUM(INDEX(ch_table[Duration],1):ch_table[[#This Row],[Duration]])</f>
        <v>117.92684027777835</v>
      </c>
      <c r="J5569" s="7">
        <v>0.91666666666666663</v>
      </c>
      <c r="K5569" s="16" t="str" cm="1">
        <f t="array" ref="K556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69" s="7" t="str">
        <f t="shared" si="173"/>
        <v/>
      </c>
      <c r="M5569" s="2">
        <f>SUM(INDEX(ch_table[AAT],1):ch_table[[#This Row],[AAT]])</f>
        <v>10.665891203703739</v>
      </c>
    </row>
    <row r="5570" spans="1:13" x14ac:dyDescent="0.25">
      <c r="A5570">
        <v>348</v>
      </c>
      <c r="B5570" s="1">
        <v>43745</v>
      </c>
      <c r="C5570" s="7">
        <v>0.88472222222222219</v>
      </c>
      <c r="D5570" t="s">
        <v>2381</v>
      </c>
      <c r="E5570" t="s">
        <v>3824</v>
      </c>
      <c r="G5570" s="2">
        <v>6.9444444444444447E-4</v>
      </c>
      <c r="H5570" s="15" t="str">
        <f t="shared" ref="H5570:H5593" si="174">IF(OR($D5570="House rose", $D5570="Session end"), SUMIF(A:A,A5570, G:G),"")</f>
        <v/>
      </c>
      <c r="I5570" s="2">
        <f>SUM(INDEX(ch_table[Duration],1):ch_table[[#This Row],[Duration]])</f>
        <v>117.9275347222228</v>
      </c>
      <c r="J5570" s="7">
        <v>0.91666666666666663</v>
      </c>
      <c r="K5570" s="16" t="str" cm="1">
        <f t="array" ref="K557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0" s="7" t="str">
        <f t="shared" ref="L5570:L5593" si="175">IF(OR(D5570="House rose",D5570="Session end"), SUMIF(A:A, A5570,K:K),"")</f>
        <v/>
      </c>
      <c r="M5570" s="2">
        <f>SUM(INDEX(ch_table[AAT],1):ch_table[[#This Row],[AAT]])</f>
        <v>10.665891203703739</v>
      </c>
    </row>
    <row r="5571" spans="1:13" x14ac:dyDescent="0.25">
      <c r="A5571">
        <v>348</v>
      </c>
      <c r="B5571" s="1">
        <v>43745</v>
      </c>
      <c r="C5571" s="7">
        <v>0.88541666666666663</v>
      </c>
      <c r="D5571" t="s">
        <v>23</v>
      </c>
      <c r="E5571" t="s">
        <v>3825</v>
      </c>
      <c r="G5571" s="2">
        <v>2.2916666666666669E-2</v>
      </c>
      <c r="H5571" s="15" t="str">
        <f t="shared" si="174"/>
        <v/>
      </c>
      <c r="I5571" s="2">
        <f>SUM(INDEX(ch_table[Duration],1):ch_table[[#This Row],[Duration]])</f>
        <v>117.95045138888946</v>
      </c>
      <c r="J5571" s="7">
        <v>0.91666666666666663</v>
      </c>
      <c r="K5571" s="16" t="str" cm="1">
        <f t="array" ref="K557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1" s="7" t="str">
        <f t="shared" si="175"/>
        <v/>
      </c>
      <c r="M5571" s="2">
        <f>SUM(INDEX(ch_table[AAT],1):ch_table[[#This Row],[AAT]])</f>
        <v>10.665891203703739</v>
      </c>
    </row>
    <row r="5572" spans="1:13" x14ac:dyDescent="0.25">
      <c r="A5572">
        <v>348</v>
      </c>
      <c r="B5572" s="1">
        <v>43745</v>
      </c>
      <c r="C5572" s="7">
        <v>0.90833333333333333</v>
      </c>
      <c r="D5572" t="s">
        <v>8</v>
      </c>
      <c r="H5572" s="15">
        <f t="shared" si="174"/>
        <v>0.3041666666666667</v>
      </c>
      <c r="I5572" s="2">
        <f>SUM(INDEX(ch_table[Duration],1):ch_table[[#This Row],[Duration]])</f>
        <v>117.95045138888946</v>
      </c>
      <c r="J5572" s="7">
        <v>0.91666666666666663</v>
      </c>
      <c r="K5572" s="16" t="str" cm="1">
        <f t="array" ref="K557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2" s="7">
        <f t="shared" si="175"/>
        <v>0</v>
      </c>
      <c r="M5572" s="2">
        <f>SUM(INDEX(ch_table[AAT],1):ch_table[[#This Row],[AAT]])</f>
        <v>10.665891203703739</v>
      </c>
    </row>
    <row r="5573" spans="1:13" x14ac:dyDescent="0.25">
      <c r="A5573">
        <v>349</v>
      </c>
      <c r="B5573" s="1">
        <v>43746</v>
      </c>
      <c r="C5573" s="7">
        <v>0.47916666666666669</v>
      </c>
      <c r="D5573" t="s">
        <v>13</v>
      </c>
      <c r="G5573" s="2">
        <v>2.7777777777777779E-3</v>
      </c>
      <c r="H5573" s="15" t="str">
        <f t="shared" si="174"/>
        <v/>
      </c>
      <c r="I5573" s="2">
        <f>SUM(INDEX(ch_table[Duration],1):ch_table[[#This Row],[Duration]])</f>
        <v>117.95322916666724</v>
      </c>
      <c r="J5573" s="7">
        <v>0.79166666666666663</v>
      </c>
      <c r="K5573" s="16" t="str" cm="1">
        <f t="array" ref="K557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3" s="7" t="str">
        <f t="shared" si="175"/>
        <v/>
      </c>
      <c r="M5573" s="2">
        <f>SUM(INDEX(ch_table[AAT],1):ch_table[[#This Row],[AAT]])</f>
        <v>10.665891203703739</v>
      </c>
    </row>
    <row r="5574" spans="1:13" x14ac:dyDescent="0.25">
      <c r="A5574">
        <v>349</v>
      </c>
      <c r="B5574" s="1">
        <v>43746</v>
      </c>
      <c r="C5574" s="7">
        <v>0.48194444444444451</v>
      </c>
      <c r="D5574" t="s">
        <v>52</v>
      </c>
      <c r="E5574" t="s">
        <v>242</v>
      </c>
      <c r="G5574" s="2">
        <v>3.4722222222222217E-2</v>
      </c>
      <c r="H5574" s="15" t="str">
        <f t="shared" si="174"/>
        <v/>
      </c>
      <c r="I5574" s="2">
        <f>SUM(INDEX(ch_table[Duration],1):ch_table[[#This Row],[Duration]])</f>
        <v>117.98795138888947</v>
      </c>
      <c r="J5574" s="7">
        <v>0.79166666666666663</v>
      </c>
      <c r="K5574" s="16" t="str" cm="1">
        <f t="array" ref="K557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4" s="7" t="str">
        <f t="shared" si="175"/>
        <v/>
      </c>
      <c r="M5574" s="2">
        <f>SUM(INDEX(ch_table[AAT],1):ch_table[[#This Row],[AAT]])</f>
        <v>10.665891203703739</v>
      </c>
    </row>
    <row r="5575" spans="1:13" x14ac:dyDescent="0.25">
      <c r="A5575">
        <v>349</v>
      </c>
      <c r="B5575" s="1">
        <v>43746</v>
      </c>
      <c r="C5575" s="7">
        <v>0.51666666666666672</v>
      </c>
      <c r="D5575" t="s">
        <v>54</v>
      </c>
      <c r="E5575" t="s">
        <v>242</v>
      </c>
      <c r="G5575" s="2">
        <v>1.180555555555556E-2</v>
      </c>
      <c r="H5575" s="15" t="str">
        <f t="shared" si="174"/>
        <v/>
      </c>
      <c r="I5575" s="2">
        <f>SUM(INDEX(ch_table[Duration],1):ch_table[[#This Row],[Duration]])</f>
        <v>117.99975694444502</v>
      </c>
      <c r="J5575" s="7">
        <v>0.79166666666666663</v>
      </c>
      <c r="K5575" s="16" t="str" cm="1">
        <f t="array" ref="K557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5" s="7" t="str">
        <f t="shared" si="175"/>
        <v/>
      </c>
      <c r="M5575" s="2">
        <f>SUM(INDEX(ch_table[AAT],1):ch_table[[#This Row],[AAT]])</f>
        <v>10.665891203703739</v>
      </c>
    </row>
    <row r="5576" spans="1:13" x14ac:dyDescent="0.25">
      <c r="A5576">
        <v>349</v>
      </c>
      <c r="B5576" s="1">
        <v>43746</v>
      </c>
      <c r="C5576" s="7">
        <v>0.52847222222222223</v>
      </c>
      <c r="D5576" t="s">
        <v>55</v>
      </c>
      <c r="E5576" t="s">
        <v>3826</v>
      </c>
      <c r="G5576" s="2">
        <v>3.8194444444444448E-2</v>
      </c>
      <c r="H5576" s="15" t="str">
        <f t="shared" si="174"/>
        <v/>
      </c>
      <c r="I5576" s="2">
        <f>SUM(INDEX(ch_table[Duration],1):ch_table[[#This Row],[Duration]])</f>
        <v>118.03795138888947</v>
      </c>
      <c r="J5576" s="7">
        <v>0.79166666666666663</v>
      </c>
      <c r="K5576" s="16" t="str" cm="1">
        <f t="array" ref="K557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6" s="7" t="str">
        <f t="shared" si="175"/>
        <v/>
      </c>
      <c r="M5576" s="2">
        <f>SUM(INDEX(ch_table[AAT],1):ch_table[[#This Row],[AAT]])</f>
        <v>10.665891203703739</v>
      </c>
    </row>
    <row r="5577" spans="1:13" x14ac:dyDescent="0.25">
      <c r="A5577">
        <v>349</v>
      </c>
      <c r="B5577" s="1">
        <v>43746</v>
      </c>
      <c r="C5577" s="7">
        <v>0.56666666666666665</v>
      </c>
      <c r="D5577" t="s">
        <v>55</v>
      </c>
      <c r="E5577" t="s">
        <v>3827</v>
      </c>
      <c r="G5577" s="2">
        <v>2.4305555555555559E-2</v>
      </c>
      <c r="H5577" s="15" t="str">
        <f t="shared" si="174"/>
        <v/>
      </c>
      <c r="I5577" s="2">
        <f>SUM(INDEX(ch_table[Duration],1):ch_table[[#This Row],[Duration]])</f>
        <v>118.06225694444502</v>
      </c>
      <c r="J5577" s="7">
        <v>0.79166666666666663</v>
      </c>
      <c r="K5577" s="16" t="str" cm="1">
        <f t="array" ref="K557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7" s="7" t="str">
        <f t="shared" si="175"/>
        <v/>
      </c>
      <c r="M5577" s="2">
        <f>SUM(INDEX(ch_table[AAT],1):ch_table[[#This Row],[AAT]])</f>
        <v>10.665891203703739</v>
      </c>
    </row>
    <row r="5578" spans="1:13" x14ac:dyDescent="0.25">
      <c r="A5578">
        <v>349</v>
      </c>
      <c r="B5578" s="1">
        <v>43746</v>
      </c>
      <c r="C5578" s="7">
        <v>0.59097222222222223</v>
      </c>
      <c r="D5578" t="s">
        <v>25</v>
      </c>
      <c r="E5578" t="s">
        <v>3828</v>
      </c>
      <c r="F5578" t="s">
        <v>1330</v>
      </c>
      <c r="G5578" s="2">
        <v>4.8611111111111112E-2</v>
      </c>
      <c r="H5578" s="15" t="str">
        <f t="shared" si="174"/>
        <v/>
      </c>
      <c r="I5578" s="2">
        <f>SUM(INDEX(ch_table[Duration],1):ch_table[[#This Row],[Duration]])</f>
        <v>118.11086805555614</v>
      </c>
      <c r="J5578" s="7">
        <v>0.79166666666666663</v>
      </c>
      <c r="K5578" s="16" t="str" cm="1">
        <f t="array" ref="K557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8" s="7" t="str">
        <f t="shared" si="175"/>
        <v/>
      </c>
      <c r="M5578" s="2">
        <f>SUM(INDEX(ch_table[AAT],1):ch_table[[#This Row],[AAT]])</f>
        <v>10.665891203703739</v>
      </c>
    </row>
    <row r="5579" spans="1:13" x14ac:dyDescent="0.25">
      <c r="A5579">
        <v>349</v>
      </c>
      <c r="B5579" s="1">
        <v>43746</v>
      </c>
      <c r="C5579" s="7">
        <v>0.63958333333333328</v>
      </c>
      <c r="D5579" t="s">
        <v>31</v>
      </c>
      <c r="E5579" t="s">
        <v>3829</v>
      </c>
      <c r="G5579" s="2">
        <v>6.9444444444444447E-4</v>
      </c>
      <c r="H5579" s="15" t="str">
        <f t="shared" si="174"/>
        <v/>
      </c>
      <c r="I5579" s="2">
        <f>SUM(INDEX(ch_table[Duration],1):ch_table[[#This Row],[Duration]])</f>
        <v>118.11156250000059</v>
      </c>
      <c r="J5579" s="7">
        <v>0.79166666666666663</v>
      </c>
      <c r="K5579" s="16" t="str" cm="1">
        <f t="array" ref="K557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79" s="7" t="str">
        <f t="shared" si="175"/>
        <v/>
      </c>
      <c r="M5579" s="2">
        <f>SUM(INDEX(ch_table[AAT],1):ch_table[[#This Row],[AAT]])</f>
        <v>10.665891203703739</v>
      </c>
    </row>
    <row r="5580" spans="1:13" x14ac:dyDescent="0.25">
      <c r="A5580">
        <v>349</v>
      </c>
      <c r="B5580" s="1">
        <v>43746</v>
      </c>
      <c r="C5580" s="7">
        <v>0.64027777777777772</v>
      </c>
      <c r="D5580" t="s">
        <v>31</v>
      </c>
      <c r="E5580" t="s">
        <v>3830</v>
      </c>
      <c r="G5580" s="2">
        <v>1.3888888888888889E-3</v>
      </c>
      <c r="H5580" s="15" t="str">
        <f t="shared" si="174"/>
        <v/>
      </c>
      <c r="I5580" s="2">
        <f>SUM(INDEX(ch_table[Duration],1):ch_table[[#This Row],[Duration]])</f>
        <v>118.11295138888947</v>
      </c>
      <c r="J5580" s="7">
        <v>0.79166666666666663</v>
      </c>
      <c r="K5580" s="16" t="str" cm="1">
        <f t="array" ref="K558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0" s="7" t="str">
        <f t="shared" si="175"/>
        <v/>
      </c>
      <c r="M5580" s="2">
        <f>SUM(INDEX(ch_table[AAT],1):ch_table[[#This Row],[AAT]])</f>
        <v>10.665891203703739</v>
      </c>
    </row>
    <row r="5581" spans="1:13" x14ac:dyDescent="0.25">
      <c r="A5581">
        <v>349</v>
      </c>
      <c r="B5581" s="1">
        <v>43746</v>
      </c>
      <c r="C5581" s="7">
        <v>0.64166666666666672</v>
      </c>
      <c r="D5581" t="s">
        <v>31</v>
      </c>
      <c r="E5581" t="s">
        <v>3831</v>
      </c>
      <c r="G5581" s="2">
        <v>1.3888888888888889E-3</v>
      </c>
      <c r="H5581" s="15" t="str">
        <f t="shared" si="174"/>
        <v/>
      </c>
      <c r="I5581" s="2">
        <f>SUM(INDEX(ch_table[Duration],1):ch_table[[#This Row],[Duration]])</f>
        <v>118.11434027777835</v>
      </c>
      <c r="J5581" s="7">
        <v>0.79166666666666663</v>
      </c>
      <c r="K5581" s="16" t="str" cm="1">
        <f t="array" ref="K558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1" s="7" t="str">
        <f t="shared" si="175"/>
        <v/>
      </c>
      <c r="M5581" s="2">
        <f>SUM(INDEX(ch_table[AAT],1):ch_table[[#This Row],[AAT]])</f>
        <v>10.665891203703739</v>
      </c>
    </row>
    <row r="5582" spans="1:13" x14ac:dyDescent="0.25">
      <c r="A5582">
        <v>349</v>
      </c>
      <c r="B5582" s="1">
        <v>43746</v>
      </c>
      <c r="C5582" s="7">
        <v>0.6430555555555556</v>
      </c>
      <c r="D5582" t="s">
        <v>31</v>
      </c>
      <c r="E5582" t="s">
        <v>3832</v>
      </c>
      <c r="G5582" s="2">
        <v>6.9444444444444447E-4</v>
      </c>
      <c r="H5582" s="15" t="str">
        <f t="shared" si="174"/>
        <v/>
      </c>
      <c r="I5582" s="2">
        <f>SUM(INDEX(ch_table[Duration],1):ch_table[[#This Row],[Duration]])</f>
        <v>118.1150347222228</v>
      </c>
      <c r="J5582" s="7">
        <v>0.79166666666666663</v>
      </c>
      <c r="K5582" s="16" t="str" cm="1">
        <f t="array" ref="K558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2" s="7" t="str">
        <f t="shared" si="175"/>
        <v/>
      </c>
      <c r="M5582" s="2">
        <f>SUM(INDEX(ch_table[AAT],1):ch_table[[#This Row],[AAT]])</f>
        <v>10.665891203703739</v>
      </c>
    </row>
    <row r="5583" spans="1:13" x14ac:dyDescent="0.25">
      <c r="A5583">
        <v>349</v>
      </c>
      <c r="B5583" s="1">
        <v>43746</v>
      </c>
      <c r="C5583" s="7">
        <v>0.64375000000000004</v>
      </c>
      <c r="D5583" t="s">
        <v>31</v>
      </c>
      <c r="E5583" t="s">
        <v>3833</v>
      </c>
      <c r="G5583" s="2">
        <v>6.9444444444444447E-4</v>
      </c>
      <c r="H5583" s="15" t="str">
        <f t="shared" si="174"/>
        <v/>
      </c>
      <c r="I5583" s="2">
        <f>SUM(INDEX(ch_table[Duration],1):ch_table[[#This Row],[Duration]])</f>
        <v>118.11572916666725</v>
      </c>
      <c r="J5583" s="7">
        <v>0.79166666666666663</v>
      </c>
      <c r="K5583" s="16" t="str" cm="1">
        <f t="array" ref="K558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3" s="7" t="str">
        <f t="shared" si="175"/>
        <v/>
      </c>
      <c r="M5583" s="2">
        <f>SUM(INDEX(ch_table[AAT],1):ch_table[[#This Row],[AAT]])</f>
        <v>10.665891203703739</v>
      </c>
    </row>
    <row r="5584" spans="1:13" x14ac:dyDescent="0.25">
      <c r="A5584">
        <v>349</v>
      </c>
      <c r="B5584" s="1">
        <v>43746</v>
      </c>
      <c r="C5584" s="7">
        <v>0.64444444444444449</v>
      </c>
      <c r="D5584" t="s">
        <v>3807</v>
      </c>
      <c r="E5584" t="s">
        <v>3834</v>
      </c>
      <c r="G5584" s="2">
        <v>6.9444444444444441E-3</v>
      </c>
      <c r="H5584" s="15" t="str">
        <f t="shared" si="174"/>
        <v/>
      </c>
      <c r="I5584" s="2">
        <f>SUM(INDEX(ch_table[Duration],1):ch_table[[#This Row],[Duration]])</f>
        <v>118.12267361111169</v>
      </c>
      <c r="J5584" s="7">
        <v>0.79166666666666663</v>
      </c>
      <c r="K5584" s="16" t="str" cm="1">
        <f t="array" ref="K5584">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4" s="7" t="str">
        <f t="shared" si="175"/>
        <v/>
      </c>
      <c r="M5584" s="2">
        <f>SUM(INDEX(ch_table[AAT],1):ch_table[[#This Row],[AAT]])</f>
        <v>10.665891203703739</v>
      </c>
    </row>
    <row r="5585" spans="1:13" x14ac:dyDescent="0.25">
      <c r="A5585">
        <v>349</v>
      </c>
      <c r="B5585" s="1">
        <v>43746</v>
      </c>
      <c r="C5585" s="7">
        <v>0.65138888888888891</v>
      </c>
      <c r="D5585" t="s">
        <v>679</v>
      </c>
      <c r="E5585" t="s">
        <v>3835</v>
      </c>
      <c r="F5585" t="s">
        <v>1330</v>
      </c>
      <c r="G5585" s="2">
        <v>2.777777777777778E-2</v>
      </c>
      <c r="H5585" s="15" t="str">
        <f t="shared" si="174"/>
        <v/>
      </c>
      <c r="I5585" s="2">
        <f>SUM(INDEX(ch_table[Duration],1):ch_table[[#This Row],[Duration]])</f>
        <v>118.15045138888946</v>
      </c>
      <c r="J5585" s="7">
        <v>0.79166666666666663</v>
      </c>
      <c r="K5585" s="16" t="str" cm="1">
        <f t="array" ref="K5585">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5" s="7" t="str">
        <f t="shared" si="175"/>
        <v/>
      </c>
      <c r="M5585" s="2">
        <f>SUM(INDEX(ch_table[AAT],1):ch_table[[#This Row],[AAT]])</f>
        <v>10.665891203703739</v>
      </c>
    </row>
    <row r="5586" spans="1:13" x14ac:dyDescent="0.25">
      <c r="A5586">
        <v>349</v>
      </c>
      <c r="B5586" s="1">
        <v>43746</v>
      </c>
      <c r="C5586" s="7">
        <v>0.6791666666666667</v>
      </c>
      <c r="D5586" t="s">
        <v>679</v>
      </c>
      <c r="E5586" t="s">
        <v>3836</v>
      </c>
      <c r="F5586" t="s">
        <v>1330</v>
      </c>
      <c r="G5586" s="2">
        <v>1.8749999999999999E-2</v>
      </c>
      <c r="H5586" s="15" t="str">
        <f t="shared" si="174"/>
        <v/>
      </c>
      <c r="I5586" s="2">
        <f>SUM(INDEX(ch_table[Duration],1):ch_table[[#This Row],[Duration]])</f>
        <v>118.16920138888946</v>
      </c>
      <c r="J5586" s="7">
        <v>0.79166666666666663</v>
      </c>
      <c r="K5586" s="16" t="str" cm="1">
        <f t="array" ref="K5586">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6" s="7" t="str">
        <f t="shared" si="175"/>
        <v/>
      </c>
      <c r="M5586" s="2">
        <f>SUM(INDEX(ch_table[AAT],1):ch_table[[#This Row],[AAT]])</f>
        <v>10.665891203703739</v>
      </c>
    </row>
    <row r="5587" spans="1:13" x14ac:dyDescent="0.25">
      <c r="A5587">
        <v>349</v>
      </c>
      <c r="B5587" s="1">
        <v>43746</v>
      </c>
      <c r="C5587" s="7">
        <v>0.69791666666666663</v>
      </c>
      <c r="D5587" t="s">
        <v>31</v>
      </c>
      <c r="E5587" t="s">
        <v>3837</v>
      </c>
      <c r="G5587" s="2">
        <v>6.9444444444444447E-4</v>
      </c>
      <c r="H5587" s="15" t="str">
        <f t="shared" si="174"/>
        <v/>
      </c>
      <c r="I5587" s="2">
        <f>SUM(INDEX(ch_table[Duration],1):ch_table[[#This Row],[Duration]])</f>
        <v>118.16989583333391</v>
      </c>
      <c r="J5587" s="7">
        <v>0.79166666666666663</v>
      </c>
      <c r="K5587" s="16" t="str" cm="1">
        <f t="array" ref="K5587">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7" s="7" t="str">
        <f t="shared" si="175"/>
        <v/>
      </c>
      <c r="M5587" s="2">
        <f>SUM(INDEX(ch_table[AAT],1):ch_table[[#This Row],[AAT]])</f>
        <v>10.665891203703739</v>
      </c>
    </row>
    <row r="5588" spans="1:13" x14ac:dyDescent="0.25">
      <c r="A5588">
        <v>349</v>
      </c>
      <c r="B5588" s="1">
        <v>43746</v>
      </c>
      <c r="C5588" s="7">
        <v>0.69861111111111107</v>
      </c>
      <c r="D5588" t="s">
        <v>31</v>
      </c>
      <c r="E5588" t="s">
        <v>3838</v>
      </c>
      <c r="G5588" s="2">
        <v>6.9444444444444447E-4</v>
      </c>
      <c r="H5588" s="15" t="str">
        <f t="shared" si="174"/>
        <v/>
      </c>
      <c r="I5588" s="2">
        <f>SUM(INDEX(ch_table[Duration],1):ch_table[[#This Row],[Duration]])</f>
        <v>118.17059027777836</v>
      </c>
      <c r="J5588" s="7">
        <v>0.79166666666666663</v>
      </c>
      <c r="K5588" s="16" t="str" cm="1">
        <f t="array" ref="K5588">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8" s="7" t="str">
        <f t="shared" si="175"/>
        <v/>
      </c>
      <c r="M5588" s="2">
        <f>SUM(INDEX(ch_table[AAT],1):ch_table[[#This Row],[AAT]])</f>
        <v>10.665891203703739</v>
      </c>
    </row>
    <row r="5589" spans="1:13" x14ac:dyDescent="0.25">
      <c r="A5589">
        <v>349</v>
      </c>
      <c r="B5589" s="1">
        <v>43746</v>
      </c>
      <c r="C5589" s="7">
        <v>0.69930555555555551</v>
      </c>
      <c r="D5589" t="s">
        <v>31</v>
      </c>
      <c r="E5589" t="s">
        <v>3839</v>
      </c>
      <c r="G5589" s="2">
        <v>6.9444444444444447E-4</v>
      </c>
      <c r="H5589" s="15" t="str">
        <f t="shared" si="174"/>
        <v/>
      </c>
      <c r="I5589" s="2">
        <f>SUM(INDEX(ch_table[Duration],1):ch_table[[#This Row],[Duration]])</f>
        <v>118.17128472222281</v>
      </c>
      <c r="J5589" s="7">
        <v>0.79166666666666663</v>
      </c>
      <c r="K5589" s="16" t="str" cm="1">
        <f t="array" ref="K5589">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89" s="7" t="str">
        <f t="shared" si="175"/>
        <v/>
      </c>
      <c r="M5589" s="2">
        <f>SUM(INDEX(ch_table[AAT],1):ch_table[[#This Row],[AAT]])</f>
        <v>10.665891203703739</v>
      </c>
    </row>
    <row r="5590" spans="1:13" x14ac:dyDescent="0.25">
      <c r="A5590">
        <v>349</v>
      </c>
      <c r="B5590" s="1">
        <v>43746</v>
      </c>
      <c r="C5590" s="7">
        <v>0.7</v>
      </c>
      <c r="D5590" t="s">
        <v>104</v>
      </c>
      <c r="E5590" t="s">
        <v>334</v>
      </c>
      <c r="G5590" s="2">
        <v>8.819444444444445E-2</v>
      </c>
      <c r="H5590" s="15" t="str">
        <f t="shared" si="174"/>
        <v/>
      </c>
      <c r="I5590" s="2">
        <f>SUM(INDEX(ch_table[Duration],1):ch_table[[#This Row],[Duration]])</f>
        <v>118.25947916666725</v>
      </c>
      <c r="J5590" s="7">
        <v>0.79166666666666663</v>
      </c>
      <c r="K5590" s="16" t="str" cm="1">
        <f t="array" ref="K5590">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90" s="7" t="str">
        <f t="shared" si="175"/>
        <v/>
      </c>
      <c r="M5590" s="2">
        <f>SUM(INDEX(ch_table[AAT],1):ch_table[[#This Row],[AAT]])</f>
        <v>10.665891203703739</v>
      </c>
    </row>
    <row r="5591" spans="1:13" x14ac:dyDescent="0.25">
      <c r="A5591">
        <v>349</v>
      </c>
      <c r="B5591" s="1">
        <v>43746</v>
      </c>
      <c r="C5591" s="7">
        <v>0.78819444444444442</v>
      </c>
      <c r="D5591" t="s">
        <v>11</v>
      </c>
      <c r="G5591" s="2">
        <v>4.4444444444444453E-2</v>
      </c>
      <c r="H5591" s="15" t="str">
        <f t="shared" si="174"/>
        <v/>
      </c>
      <c r="I5591" s="2">
        <f>SUM(INDEX(ch_table[Duration],1):ch_table[[#This Row],[Duration]])</f>
        <v>118.3039236111117</v>
      </c>
      <c r="J5591" s="7">
        <v>0.79166666666666663</v>
      </c>
      <c r="K5591" s="16" cm="1">
        <f t="array" ref="K5591">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4.0972222222222299E-2</v>
      </c>
      <c r="L5591" s="7" t="str">
        <f t="shared" si="175"/>
        <v/>
      </c>
      <c r="M5591" s="2">
        <f>SUM(INDEX(ch_table[AAT],1):ch_table[[#This Row],[AAT]])</f>
        <v>10.706863425925961</v>
      </c>
    </row>
    <row r="5592" spans="1:13" x14ac:dyDescent="0.25">
      <c r="A5592">
        <v>349</v>
      </c>
      <c r="B5592" s="1">
        <v>43746</v>
      </c>
      <c r="C5592" s="7">
        <v>0.83263888888888893</v>
      </c>
      <c r="D5592" t="s">
        <v>3840</v>
      </c>
      <c r="H5592" s="15" t="str">
        <f t="shared" si="174"/>
        <v/>
      </c>
      <c r="I5592" s="2">
        <f>SUM(INDEX(ch_table[Duration],1):ch_table[[#This Row],[Duration]])</f>
        <v>118.3039236111117</v>
      </c>
      <c r="J5592" s="7">
        <v>0.79166666666666663</v>
      </c>
      <c r="K5592" s="16" cm="1">
        <f t="array" ref="K5592">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0</v>
      </c>
      <c r="L5592" s="7" t="str">
        <f t="shared" si="175"/>
        <v/>
      </c>
      <c r="M5592" s="2">
        <f>SUM(INDEX(ch_table[AAT],1):ch_table[[#This Row],[AAT]])</f>
        <v>10.706863425925961</v>
      </c>
    </row>
    <row r="5593" spans="1:13" x14ac:dyDescent="0.25">
      <c r="A5593">
        <v>349</v>
      </c>
      <c r="B5593" s="1">
        <v>43746</v>
      </c>
      <c r="D5593" t="s">
        <v>4989</v>
      </c>
      <c r="H5593" s="15">
        <f t="shared" si="174"/>
        <v>0.35347222222222219</v>
      </c>
      <c r="I5593" s="2">
        <f>SUM(INDEX(ch_table[Duration],1):ch_table[[#This Row],[Duration]])</f>
        <v>118.3039236111117</v>
      </c>
      <c r="J5593" s="7"/>
      <c r="K5593" s="16" t="str" cm="1">
        <f t="array" ref="K5593">IF(ch_table[[#This Row],[Day]]=1,"",IF(OR(ch_table[[#This Row],[Subject 1]]="House rose",ch_table[[#This Row],[Subject 1]]="Session end"),"",IF(ch_table[[#This Row],[Subject 1]]="Adjournment",IF(ch_table[[#This Row],[Time]]&gt;=ch_table[[#This Row],[MoI]],ch_table[[#This Row],[Duration]],IF(ch_table[[#This Row],[Time]]&lt; 'AAT calc'!$A$1,ch_table[[#This Row],[Duration]],IF(INDEX(ch_table[[#All],[Time]],ROW()+1)&gt;ch_table[[#This Row],[MoI]],INDEX(ch_table[[#All],[Time]],ROW()+1)-ch_table[[#This Row],[MoI]],""))),IF(INDEX(ch_table[[#All],[AAT]],ROW()-1)="",IF(INDEX(ch_table[[#All],[Time]],ROW()+1)&gt;ch_table[[#This Row],[MoI]],INDEX(ch_table[[#All],[Time]],ROW()+1)-ch_table[[#This Row],[MoI]], ""),ch_table[[#This Row],[Duration]]))))</f>
        <v/>
      </c>
      <c r="L5593" s="7">
        <f t="shared" si="175"/>
        <v>4.0972222222222299E-2</v>
      </c>
      <c r="M5593" s="2">
        <f>SUM(INDEX(ch_table[AAT],1):ch_table[[#This Row],[AAT]])</f>
        <v>10.706863425925961</v>
      </c>
    </row>
    <row r="5594" spans="1:13" x14ac:dyDescent="0.25">
      <c r="A5594" t="s">
        <v>4987</v>
      </c>
      <c r="C5594"/>
      <c r="G5594" s="2">
        <f>SUBTOTAL(109,ch_table[Duration])</f>
        <v>118.3039236111117</v>
      </c>
      <c r="K5594" s="7">
        <f>SUBTOTAL(109,ch_table[AAT])</f>
        <v>10.706863425925961</v>
      </c>
    </row>
  </sheetData>
  <conditionalFormatting sqref="A2:M5593">
    <cfRule type="expression" dxfId="28" priority="2">
      <formula>OR($D2="House rose", $D2="Session end")</formula>
    </cfRule>
  </conditionalFormatting>
  <pageMargins left="0.75" right="0.75" top="1" bottom="1" header="0.5" footer="0.5"/>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7E9FF-FCA6-4B9A-806C-3FD1752C72F9}">
  <dimension ref="A1:K1799"/>
  <sheetViews>
    <sheetView tabSelected="1" workbookViewId="0">
      <pane ySplit="1" topLeftCell="A2" activePane="bottomLeft" state="frozen"/>
      <selection pane="bottomLeft" activeCell="G1799" sqref="G1799"/>
    </sheetView>
  </sheetViews>
  <sheetFormatPr defaultColWidth="8.85546875" defaultRowHeight="15" x14ac:dyDescent="0.25"/>
  <cols>
    <col min="2" max="2" width="13.85546875" customWidth="1"/>
    <col min="4" max="4" width="25.28515625" customWidth="1"/>
    <col min="5" max="5" width="60.28515625" customWidth="1"/>
    <col min="6" max="6" width="18.28515625" customWidth="1"/>
    <col min="7" max="7" width="12" style="2" customWidth="1"/>
    <col min="8" max="8" width="11.28515625" style="2" customWidth="1"/>
    <col min="9" max="9" width="14.42578125" style="2" customWidth="1"/>
    <col min="10" max="10" width="14.42578125" style="13" bestFit="1" customWidth="1"/>
    <col min="11" max="11" width="17.140625" customWidth="1"/>
  </cols>
  <sheetData>
    <row r="1" spans="1:11" s="10" customFormat="1" ht="47.25" customHeight="1" x14ac:dyDescent="0.25">
      <c r="A1" s="10" t="s">
        <v>0</v>
      </c>
      <c r="B1" s="10" t="s">
        <v>1</v>
      </c>
      <c r="C1" s="10" t="s">
        <v>2</v>
      </c>
      <c r="D1" s="10" t="s">
        <v>3</v>
      </c>
      <c r="E1" s="10" t="s">
        <v>4</v>
      </c>
      <c r="F1" s="10" t="s">
        <v>3847</v>
      </c>
      <c r="G1" s="11" t="s">
        <v>5</v>
      </c>
      <c r="H1" s="11" t="s">
        <v>3841</v>
      </c>
      <c r="I1" s="11" t="s">
        <v>3848</v>
      </c>
      <c r="J1" s="12" t="s">
        <v>3842</v>
      </c>
      <c r="K1" s="10" t="s">
        <v>4988</v>
      </c>
    </row>
    <row r="2" spans="1:11" x14ac:dyDescent="0.25">
      <c r="A2">
        <v>1</v>
      </c>
      <c r="B2" s="1">
        <v>42920</v>
      </c>
      <c r="C2" s="7">
        <v>0.39583333333333331</v>
      </c>
      <c r="D2" t="s">
        <v>3849</v>
      </c>
      <c r="E2" t="s">
        <v>3850</v>
      </c>
      <c r="G2" s="2">
        <v>6.25E-2</v>
      </c>
      <c r="H2" s="2" t="str">
        <f t="shared" ref="H2:H65" si="0">IF(OR($D2="Sitting Adjourned", $D2="Sitting suspended"), SUMIF(A:A, A2, G:G), "")</f>
        <v/>
      </c>
      <c r="I2" s="2" t="str">
        <f t="shared" ref="I2:I65" si="1">IF(OR($D2="Sitting Adjourned", $D2="Sitting suspended"),SUMIFS(G:G, A:A, A2, F:F,"&lt;&gt;[Questions]"),"")</f>
        <v/>
      </c>
      <c r="J2" s="13">
        <f>SUM(INDEX(wh_table[Duration],1):wh_table[[#This Row],[Duration]])</f>
        <v>6.25E-2</v>
      </c>
      <c r="K2" s="13">
        <f>SUMIFS(INDEX(wh_table[Duration],1):wh_table[[#This Row],[Duration]],INDEX(wh_table[Tags],1):wh_table[[#This Row],[Tags]], "&lt;&gt;[Questions]")</f>
        <v>6.25E-2</v>
      </c>
    </row>
    <row r="3" spans="1:11" x14ac:dyDescent="0.25">
      <c r="A3">
        <v>1</v>
      </c>
      <c r="B3" s="1">
        <v>42920</v>
      </c>
      <c r="C3" s="7">
        <v>0.45833333333333331</v>
      </c>
      <c r="D3" t="s">
        <v>3849</v>
      </c>
      <c r="E3" t="s">
        <v>3851</v>
      </c>
      <c r="G3" s="2">
        <v>2.0833333333333329E-2</v>
      </c>
      <c r="H3" s="2" t="str">
        <f t="shared" si="0"/>
        <v/>
      </c>
      <c r="I3" s="2" t="str">
        <f t="shared" si="1"/>
        <v/>
      </c>
      <c r="J3" s="13">
        <f>SUM(INDEX(wh_table[Duration],1):wh_table[[#This Row],[Duration]])</f>
        <v>8.3333333333333329E-2</v>
      </c>
      <c r="K3" s="13">
        <f>SUMIFS(INDEX(wh_table[Duration],1):wh_table[[#This Row],[Duration]],INDEX(wh_table[Tags],1):wh_table[[#This Row],[Tags]], "&lt;&gt;[Questions]")</f>
        <v>8.3333333333333329E-2</v>
      </c>
    </row>
    <row r="4" spans="1:11" x14ac:dyDescent="0.25">
      <c r="A4">
        <v>1</v>
      </c>
      <c r="B4" s="1">
        <v>42920</v>
      </c>
      <c r="C4" s="7">
        <v>0.47916666666666669</v>
      </c>
      <c r="D4" t="s">
        <v>11</v>
      </c>
      <c r="F4" t="s">
        <v>3852</v>
      </c>
      <c r="G4" s="2">
        <v>0.125</v>
      </c>
      <c r="H4" s="2" t="str">
        <f t="shared" si="0"/>
        <v/>
      </c>
      <c r="I4" s="2" t="str">
        <f t="shared" si="1"/>
        <v/>
      </c>
      <c r="J4" s="13">
        <f>SUM(INDEX(wh_table[Duration],1):wh_table[[#This Row],[Duration]])</f>
        <v>0.20833333333333331</v>
      </c>
      <c r="K4" s="13">
        <f>SUMIFS(INDEX(wh_table[Duration],1):wh_table[[#This Row],[Duration]],INDEX(wh_table[Tags],1):wh_table[[#This Row],[Tags]], "&lt;&gt;[Questions]")</f>
        <v>8.3333333333333329E-2</v>
      </c>
    </row>
    <row r="5" spans="1:11" x14ac:dyDescent="0.25">
      <c r="A5">
        <v>1</v>
      </c>
      <c r="B5" s="1">
        <v>42920</v>
      </c>
      <c r="C5" s="7">
        <v>0.60416666666666663</v>
      </c>
      <c r="D5" t="s">
        <v>3849</v>
      </c>
      <c r="E5" t="s">
        <v>3853</v>
      </c>
      <c r="G5" s="2">
        <v>6.25E-2</v>
      </c>
      <c r="H5" s="2" t="str">
        <f t="shared" si="0"/>
        <v/>
      </c>
      <c r="I5" s="2" t="str">
        <f t="shared" si="1"/>
        <v/>
      </c>
      <c r="J5" s="13">
        <f>SUM(INDEX(wh_table[Duration],1):wh_table[[#This Row],[Duration]])</f>
        <v>0.27083333333333331</v>
      </c>
      <c r="K5" s="13">
        <f>SUMIFS(INDEX(wh_table[Duration],1):wh_table[[#This Row],[Duration]],INDEX(wh_table[Tags],1):wh_table[[#This Row],[Tags]], "&lt;&gt;[Questions]")</f>
        <v>0.14583333333333331</v>
      </c>
    </row>
    <row r="6" spans="1:11" x14ac:dyDescent="0.25">
      <c r="A6">
        <v>1</v>
      </c>
      <c r="B6" s="1">
        <v>42920</v>
      </c>
      <c r="C6" s="7">
        <v>0.66666666666666663</v>
      </c>
      <c r="D6" t="s">
        <v>3849</v>
      </c>
      <c r="E6" t="s">
        <v>3854</v>
      </c>
      <c r="G6" s="2">
        <v>2.0833333333333329E-2</v>
      </c>
      <c r="H6" s="2" t="str">
        <f t="shared" si="0"/>
        <v/>
      </c>
      <c r="I6" s="2" t="str">
        <f t="shared" si="1"/>
        <v/>
      </c>
      <c r="J6" s="13">
        <f>SUM(INDEX(wh_table[Duration],1):wh_table[[#This Row],[Duration]])</f>
        <v>0.29166666666666663</v>
      </c>
      <c r="K6" s="13">
        <f>SUMIFS(INDEX(wh_table[Duration],1):wh_table[[#This Row],[Duration]],INDEX(wh_table[Tags],1):wh_table[[#This Row],[Tags]], "&lt;&gt;[Questions]")</f>
        <v>0.16666666666666663</v>
      </c>
    </row>
    <row r="7" spans="1:11" x14ac:dyDescent="0.25">
      <c r="A7">
        <v>1</v>
      </c>
      <c r="B7" s="1">
        <v>42920</v>
      </c>
      <c r="C7" s="7">
        <v>0.6875</v>
      </c>
      <c r="D7" t="s">
        <v>3849</v>
      </c>
      <c r="E7" t="s">
        <v>3855</v>
      </c>
      <c r="G7" s="2">
        <v>4.0972222222222222E-2</v>
      </c>
      <c r="H7" s="2" t="str">
        <f t="shared" si="0"/>
        <v/>
      </c>
      <c r="I7" s="2" t="str">
        <f t="shared" si="1"/>
        <v/>
      </c>
      <c r="J7" s="13">
        <f>SUM(INDEX(wh_table[Duration],1):wh_table[[#This Row],[Duration]])</f>
        <v>0.33263888888888887</v>
      </c>
      <c r="K7" s="13">
        <f>SUMIFS(INDEX(wh_table[Duration],1):wh_table[[#This Row],[Duration]],INDEX(wh_table[Tags],1):wh_table[[#This Row],[Tags]], "&lt;&gt;[Questions]")</f>
        <v>0.20763888888888885</v>
      </c>
    </row>
    <row r="8" spans="1:11" x14ac:dyDescent="0.25">
      <c r="A8">
        <v>1</v>
      </c>
      <c r="B8" s="1">
        <v>42920</v>
      </c>
      <c r="C8" s="7">
        <v>0.72847222222222219</v>
      </c>
      <c r="D8" t="s">
        <v>3856</v>
      </c>
      <c r="G8"/>
      <c r="H8" s="2">
        <f t="shared" si="0"/>
        <v>0.33263888888888887</v>
      </c>
      <c r="I8" s="2">
        <f t="shared" si="1"/>
        <v>0.20763888888888885</v>
      </c>
      <c r="J8" s="13">
        <f>SUM(INDEX(wh_table[Duration],1):wh_table[[#This Row],[Duration]])</f>
        <v>0.33263888888888887</v>
      </c>
      <c r="K8" s="13">
        <f>SUMIFS(INDEX(wh_table[Duration],1):wh_table[[#This Row],[Duration]],INDEX(wh_table[Tags],1):wh_table[[#This Row],[Tags]], "&lt;&gt;[Questions]")</f>
        <v>0.20763888888888885</v>
      </c>
    </row>
    <row r="9" spans="1:11" x14ac:dyDescent="0.25">
      <c r="A9">
        <v>2</v>
      </c>
      <c r="B9" s="1">
        <v>42921</v>
      </c>
      <c r="C9" s="7">
        <v>0.39583333333333331</v>
      </c>
      <c r="D9" t="s">
        <v>3849</v>
      </c>
      <c r="E9" t="s">
        <v>3857</v>
      </c>
      <c r="G9" s="2">
        <v>2.9861111111111109E-2</v>
      </c>
      <c r="H9" s="2" t="str">
        <f t="shared" si="0"/>
        <v/>
      </c>
      <c r="I9" s="2" t="str">
        <f t="shared" si="1"/>
        <v/>
      </c>
      <c r="J9" s="13">
        <f>SUM(INDEX(wh_table[Duration],1):wh_table[[#This Row],[Duration]])</f>
        <v>0.36249999999999999</v>
      </c>
      <c r="K9" s="13">
        <f>SUMIFS(INDEX(wh_table[Duration],1):wh_table[[#This Row],[Duration]],INDEX(wh_table[Tags],1):wh_table[[#This Row],[Tags]], "&lt;&gt;[Questions]")</f>
        <v>0.23749999999999996</v>
      </c>
    </row>
    <row r="10" spans="1:11" x14ac:dyDescent="0.25">
      <c r="A10">
        <v>2</v>
      </c>
      <c r="B10" s="1">
        <v>42921</v>
      </c>
      <c r="C10" s="7">
        <v>0.42569444444444438</v>
      </c>
      <c r="D10" t="s">
        <v>3858</v>
      </c>
      <c r="E10" t="s">
        <v>3859</v>
      </c>
      <c r="G10" s="2">
        <v>6.9444444444444447E-4</v>
      </c>
      <c r="H10" s="2" t="str">
        <f t="shared" si="0"/>
        <v/>
      </c>
      <c r="I10" s="2" t="str">
        <f t="shared" si="1"/>
        <v/>
      </c>
      <c r="J10" s="13">
        <f>SUM(INDEX(wh_table[Duration],1):wh_table[[#This Row],[Duration]])</f>
        <v>0.36319444444444443</v>
      </c>
      <c r="K10" s="13">
        <f>SUMIFS(INDEX(wh_table[Duration],1):wh_table[[#This Row],[Duration]],INDEX(wh_table[Tags],1):wh_table[[#This Row],[Tags]], "&lt;&gt;[Questions]")</f>
        <v>0.2381944444444444</v>
      </c>
    </row>
    <row r="11" spans="1:11" x14ac:dyDescent="0.25">
      <c r="A11">
        <v>2</v>
      </c>
      <c r="B11" s="1">
        <v>42921</v>
      </c>
      <c r="C11" s="7">
        <v>0.42638888888888887</v>
      </c>
      <c r="D11" t="s">
        <v>3849</v>
      </c>
      <c r="E11" t="s">
        <v>3860</v>
      </c>
      <c r="G11" s="2">
        <v>3.1944444444444442E-2</v>
      </c>
      <c r="H11" s="2" t="str">
        <f t="shared" si="0"/>
        <v/>
      </c>
      <c r="I11" s="2" t="str">
        <f t="shared" si="1"/>
        <v/>
      </c>
      <c r="J11" s="13">
        <f>SUM(INDEX(wh_table[Duration],1):wh_table[[#This Row],[Duration]])</f>
        <v>0.39513888888888887</v>
      </c>
      <c r="K11" s="13">
        <f>SUMIFS(INDEX(wh_table[Duration],1):wh_table[[#This Row],[Duration]],INDEX(wh_table[Tags],1):wh_table[[#This Row],[Tags]], "&lt;&gt;[Questions]")</f>
        <v>0.27013888888888882</v>
      </c>
    </row>
    <row r="12" spans="1:11" x14ac:dyDescent="0.25">
      <c r="A12">
        <v>2</v>
      </c>
      <c r="B12" s="1">
        <v>42921</v>
      </c>
      <c r="C12" s="7">
        <v>0.45833333333333331</v>
      </c>
      <c r="D12" t="s">
        <v>3849</v>
      </c>
      <c r="E12" t="s">
        <v>3861</v>
      </c>
      <c r="G12" s="2">
        <v>1.9444444444444441E-2</v>
      </c>
      <c r="H12" s="2" t="str">
        <f t="shared" si="0"/>
        <v/>
      </c>
      <c r="I12" s="2" t="str">
        <f t="shared" si="1"/>
        <v/>
      </c>
      <c r="J12" s="13">
        <f>SUM(INDEX(wh_table[Duration],1):wh_table[[#This Row],[Duration]])</f>
        <v>0.4145833333333333</v>
      </c>
      <c r="K12" s="13">
        <f>SUMIFS(INDEX(wh_table[Duration],1):wh_table[[#This Row],[Duration]],INDEX(wh_table[Tags],1):wh_table[[#This Row],[Tags]], "&lt;&gt;[Questions]")</f>
        <v>0.28958333333333325</v>
      </c>
    </row>
    <row r="13" spans="1:11" x14ac:dyDescent="0.25">
      <c r="A13">
        <v>2</v>
      </c>
      <c r="B13" s="1">
        <v>42921</v>
      </c>
      <c r="C13" s="7">
        <v>0.4777777777777778</v>
      </c>
      <c r="D13" t="s">
        <v>11</v>
      </c>
      <c r="F13" t="s">
        <v>3852</v>
      </c>
      <c r="G13" s="2">
        <v>0.12638888888888891</v>
      </c>
      <c r="H13" s="2" t="str">
        <f t="shared" si="0"/>
        <v/>
      </c>
      <c r="I13" s="2" t="str">
        <f t="shared" si="1"/>
        <v/>
      </c>
      <c r="J13" s="13">
        <f>SUM(INDEX(wh_table[Duration],1):wh_table[[#This Row],[Duration]])</f>
        <v>0.54097222222222219</v>
      </c>
      <c r="K13" s="13">
        <f>SUMIFS(INDEX(wh_table[Duration],1):wh_table[[#This Row],[Duration]],INDEX(wh_table[Tags],1):wh_table[[#This Row],[Tags]], "&lt;&gt;[Questions]")</f>
        <v>0.28958333333333325</v>
      </c>
    </row>
    <row r="14" spans="1:11" x14ac:dyDescent="0.25">
      <c r="A14">
        <v>2</v>
      </c>
      <c r="B14" s="1">
        <v>42921</v>
      </c>
      <c r="C14" s="7">
        <v>0.60416666666666663</v>
      </c>
      <c r="D14" t="s">
        <v>3849</v>
      </c>
      <c r="E14" t="s">
        <v>3862</v>
      </c>
      <c r="G14" s="2">
        <v>1.041666666666667E-2</v>
      </c>
      <c r="H14" s="2" t="str">
        <f t="shared" si="0"/>
        <v/>
      </c>
      <c r="I14" s="2" t="str">
        <f t="shared" si="1"/>
        <v/>
      </c>
      <c r="J14" s="13">
        <f>SUM(INDEX(wh_table[Duration],1):wh_table[[#This Row],[Duration]])</f>
        <v>0.55138888888888882</v>
      </c>
      <c r="K14" s="13">
        <f>SUMIFS(INDEX(wh_table[Duration],1):wh_table[[#This Row],[Duration]],INDEX(wh_table[Tags],1):wh_table[[#This Row],[Tags]], "&lt;&gt;[Questions]")</f>
        <v>0.29999999999999993</v>
      </c>
    </row>
    <row r="15" spans="1:11" x14ac:dyDescent="0.25">
      <c r="A15">
        <v>2</v>
      </c>
      <c r="B15" s="1">
        <v>42921</v>
      </c>
      <c r="C15" s="7">
        <v>0.61458333333333337</v>
      </c>
      <c r="D15" t="s">
        <v>3858</v>
      </c>
      <c r="E15" t="s">
        <v>3863</v>
      </c>
      <c r="G15" s="2">
        <v>6.9444444444444447E-4</v>
      </c>
      <c r="H15" s="2" t="str">
        <f t="shared" si="0"/>
        <v/>
      </c>
      <c r="I15" s="2" t="str">
        <f t="shared" si="1"/>
        <v/>
      </c>
      <c r="J15" s="13">
        <f>SUM(INDEX(wh_table[Duration],1):wh_table[[#This Row],[Duration]])</f>
        <v>0.55208333333333326</v>
      </c>
      <c r="K15" s="13">
        <f>SUMIFS(INDEX(wh_table[Duration],1):wh_table[[#This Row],[Duration]],INDEX(wh_table[Tags],1):wh_table[[#This Row],[Tags]], "&lt;&gt;[Questions]")</f>
        <v>0.30069444444444438</v>
      </c>
    </row>
    <row r="16" spans="1:11" x14ac:dyDescent="0.25">
      <c r="A16">
        <v>2</v>
      </c>
      <c r="B16" s="1">
        <v>42921</v>
      </c>
      <c r="C16" s="7">
        <v>0.61527777777777781</v>
      </c>
      <c r="D16" t="s">
        <v>3849</v>
      </c>
      <c r="E16" t="s">
        <v>3864</v>
      </c>
      <c r="G16" s="2">
        <v>5.1388888888888887E-2</v>
      </c>
      <c r="H16" s="2" t="str">
        <f t="shared" si="0"/>
        <v/>
      </c>
      <c r="I16" s="2" t="str">
        <f t="shared" si="1"/>
        <v/>
      </c>
      <c r="J16" s="13">
        <f>SUM(INDEX(wh_table[Duration],1):wh_table[[#This Row],[Duration]])</f>
        <v>0.60347222222222219</v>
      </c>
      <c r="K16" s="13">
        <f>SUMIFS(INDEX(wh_table[Duration],1):wh_table[[#This Row],[Duration]],INDEX(wh_table[Tags],1):wh_table[[#This Row],[Tags]], "&lt;&gt;[Questions]")</f>
        <v>0.35208333333333325</v>
      </c>
    </row>
    <row r="17" spans="1:11" x14ac:dyDescent="0.25">
      <c r="A17">
        <v>2</v>
      </c>
      <c r="B17" s="1">
        <v>42921</v>
      </c>
      <c r="C17" s="7">
        <v>0.66666666666666663</v>
      </c>
      <c r="D17" t="s">
        <v>3849</v>
      </c>
      <c r="E17" t="s">
        <v>3865</v>
      </c>
      <c r="G17" s="2">
        <v>2.0833333333333329E-2</v>
      </c>
      <c r="H17" s="2" t="str">
        <f t="shared" si="0"/>
        <v/>
      </c>
      <c r="I17" s="2" t="str">
        <f t="shared" si="1"/>
        <v/>
      </c>
      <c r="J17" s="13">
        <f>SUM(INDEX(wh_table[Duration],1):wh_table[[#This Row],[Duration]])</f>
        <v>0.62430555555555556</v>
      </c>
      <c r="K17" s="13">
        <f>SUMIFS(INDEX(wh_table[Duration],1):wh_table[[#This Row],[Duration]],INDEX(wh_table[Tags],1):wh_table[[#This Row],[Tags]], "&lt;&gt;[Questions]")</f>
        <v>0.37291666666666656</v>
      </c>
    </row>
    <row r="18" spans="1:11" x14ac:dyDescent="0.25">
      <c r="A18">
        <v>2</v>
      </c>
      <c r="B18" s="1">
        <v>42921</v>
      </c>
      <c r="C18" s="7">
        <v>0.6875</v>
      </c>
      <c r="D18" t="s">
        <v>3849</v>
      </c>
      <c r="E18" t="s">
        <v>3866</v>
      </c>
      <c r="G18" s="2">
        <v>4.1666666666666657E-2</v>
      </c>
      <c r="H18" s="2" t="str">
        <f t="shared" si="0"/>
        <v/>
      </c>
      <c r="I18" s="2" t="str">
        <f t="shared" si="1"/>
        <v/>
      </c>
      <c r="J18" s="13">
        <f>SUM(INDEX(wh_table[Duration],1):wh_table[[#This Row],[Duration]])</f>
        <v>0.66597222222222219</v>
      </c>
      <c r="K18" s="13">
        <f>SUMIFS(INDEX(wh_table[Duration],1):wh_table[[#This Row],[Duration]],INDEX(wh_table[Tags],1):wh_table[[#This Row],[Tags]], "&lt;&gt;[Questions]")</f>
        <v>0.41458333333333319</v>
      </c>
    </row>
    <row r="19" spans="1:11" x14ac:dyDescent="0.25">
      <c r="A19">
        <v>2</v>
      </c>
      <c r="B19" s="1">
        <v>42921</v>
      </c>
      <c r="C19" s="7">
        <v>0.72916666666666663</v>
      </c>
      <c r="D19" t="s">
        <v>3856</v>
      </c>
      <c r="G19"/>
      <c r="H19" s="2">
        <f t="shared" si="0"/>
        <v>0.33333333333333337</v>
      </c>
      <c r="I19" s="2">
        <f t="shared" si="1"/>
        <v>0.2069444444444444</v>
      </c>
      <c r="J19" s="13">
        <f>SUM(INDEX(wh_table[Duration],1):wh_table[[#This Row],[Duration]])</f>
        <v>0.66597222222222219</v>
      </c>
      <c r="K19" s="13">
        <f>SUMIFS(INDEX(wh_table[Duration],1):wh_table[[#This Row],[Duration]],INDEX(wh_table[Tags],1):wh_table[[#This Row],[Tags]], "&lt;&gt;[Questions]")</f>
        <v>0.41458333333333319</v>
      </c>
    </row>
    <row r="20" spans="1:11" x14ac:dyDescent="0.25">
      <c r="A20">
        <v>3</v>
      </c>
      <c r="B20" s="1">
        <v>42922</v>
      </c>
      <c r="C20" s="7">
        <v>0.5625</v>
      </c>
      <c r="D20" t="s">
        <v>3867</v>
      </c>
      <c r="E20" t="s">
        <v>3868</v>
      </c>
      <c r="G20" s="2">
        <v>5.486111111111111E-2</v>
      </c>
      <c r="H20" s="2" t="str">
        <f t="shared" si="0"/>
        <v/>
      </c>
      <c r="I20" s="2" t="str">
        <f t="shared" si="1"/>
        <v/>
      </c>
      <c r="J20" s="13">
        <f>SUM(INDEX(wh_table[Duration],1):wh_table[[#This Row],[Duration]])</f>
        <v>0.72083333333333333</v>
      </c>
      <c r="K20" s="13">
        <f>SUMIFS(INDEX(wh_table[Duration],1):wh_table[[#This Row],[Duration]],INDEX(wh_table[Tags],1):wh_table[[#This Row],[Tags]], "&lt;&gt;[Questions]")</f>
        <v>0.46944444444444433</v>
      </c>
    </row>
    <row r="21" spans="1:11" x14ac:dyDescent="0.25">
      <c r="A21">
        <v>3</v>
      </c>
      <c r="B21" s="1">
        <v>42922</v>
      </c>
      <c r="C21" s="7">
        <v>0.61736111111111114</v>
      </c>
      <c r="D21" t="s">
        <v>11</v>
      </c>
      <c r="G21" s="2">
        <v>7.6388888888888886E-3</v>
      </c>
      <c r="H21" s="2" t="str">
        <f t="shared" si="0"/>
        <v/>
      </c>
      <c r="I21" s="2" t="str">
        <f t="shared" si="1"/>
        <v/>
      </c>
      <c r="J21" s="13">
        <f>SUM(INDEX(wh_table[Duration],1):wh_table[[#This Row],[Duration]])</f>
        <v>0.72847222222222219</v>
      </c>
      <c r="K21" s="13">
        <f>SUMIFS(INDEX(wh_table[Duration],1):wh_table[[#This Row],[Duration]],INDEX(wh_table[Tags],1):wh_table[[#This Row],[Tags]], "&lt;&gt;[Questions]")</f>
        <v>0.47708333333333319</v>
      </c>
    </row>
    <row r="22" spans="1:11" x14ac:dyDescent="0.25">
      <c r="A22">
        <v>3</v>
      </c>
      <c r="B22" s="1">
        <v>42922</v>
      </c>
      <c r="C22" s="7">
        <v>0.625</v>
      </c>
      <c r="D22" t="s">
        <v>3867</v>
      </c>
      <c r="E22" t="s">
        <v>3869</v>
      </c>
      <c r="G22" s="2">
        <v>6.25E-2</v>
      </c>
      <c r="H22" s="2" t="str">
        <f t="shared" si="0"/>
        <v/>
      </c>
      <c r="I22" s="2" t="str">
        <f t="shared" si="1"/>
        <v/>
      </c>
      <c r="J22" s="13">
        <f>SUM(INDEX(wh_table[Duration],1):wh_table[[#This Row],[Duration]])</f>
        <v>0.79097222222222219</v>
      </c>
      <c r="K22" s="13">
        <f>SUMIFS(INDEX(wh_table[Duration],1):wh_table[[#This Row],[Duration]],INDEX(wh_table[Tags],1):wh_table[[#This Row],[Tags]], "&lt;&gt;[Questions]")</f>
        <v>0.53958333333333319</v>
      </c>
    </row>
    <row r="23" spans="1:11" x14ac:dyDescent="0.25">
      <c r="A23">
        <v>3</v>
      </c>
      <c r="B23" s="1">
        <v>42922</v>
      </c>
      <c r="C23" s="7">
        <v>0.6875</v>
      </c>
      <c r="D23" t="s">
        <v>3856</v>
      </c>
      <c r="G23"/>
      <c r="H23" s="2">
        <f t="shared" si="0"/>
        <v>0.125</v>
      </c>
      <c r="I23" s="2">
        <f t="shared" si="1"/>
        <v>0.125</v>
      </c>
      <c r="J23" s="13">
        <f>SUM(INDEX(wh_table[Duration],1):wh_table[[#This Row],[Duration]])</f>
        <v>0.79097222222222219</v>
      </c>
      <c r="K23" s="13">
        <f>SUMIFS(INDEX(wh_table[Duration],1):wh_table[[#This Row],[Duration]],INDEX(wh_table[Tags],1):wh_table[[#This Row],[Tags]], "&lt;&gt;[Questions]")</f>
        <v>0.53958333333333319</v>
      </c>
    </row>
    <row r="24" spans="1:11" x14ac:dyDescent="0.25">
      <c r="A24">
        <v>4</v>
      </c>
      <c r="B24" s="1">
        <v>42927</v>
      </c>
      <c r="C24" s="7">
        <v>0.39583333333333331</v>
      </c>
      <c r="D24" t="s">
        <v>3867</v>
      </c>
      <c r="E24" t="s">
        <v>3870</v>
      </c>
      <c r="G24" s="2">
        <v>6.25E-2</v>
      </c>
      <c r="H24" s="2" t="str">
        <f t="shared" si="0"/>
        <v/>
      </c>
      <c r="I24" s="2" t="str">
        <f t="shared" si="1"/>
        <v/>
      </c>
      <c r="J24" s="13">
        <f>SUM(INDEX(wh_table[Duration],1):wh_table[[#This Row],[Duration]])</f>
        <v>0.85347222222222219</v>
      </c>
      <c r="K24" s="13">
        <f>SUMIFS(INDEX(wh_table[Duration],1):wh_table[[#This Row],[Duration]],INDEX(wh_table[Tags],1):wh_table[[#This Row],[Tags]], "&lt;&gt;[Questions]")</f>
        <v>0.60208333333333319</v>
      </c>
    </row>
    <row r="25" spans="1:11" x14ac:dyDescent="0.25">
      <c r="A25">
        <v>4</v>
      </c>
      <c r="B25" s="1">
        <v>42927</v>
      </c>
      <c r="C25" s="7">
        <v>0.45833333333333331</v>
      </c>
      <c r="D25" t="s">
        <v>3867</v>
      </c>
      <c r="E25" t="s">
        <v>3871</v>
      </c>
      <c r="G25" s="2">
        <v>1.9444444444444441E-2</v>
      </c>
      <c r="H25" s="2" t="str">
        <f t="shared" si="0"/>
        <v/>
      </c>
      <c r="I25" s="2" t="str">
        <f t="shared" si="1"/>
        <v/>
      </c>
      <c r="J25" s="13">
        <f>SUM(INDEX(wh_table[Duration],1):wh_table[[#This Row],[Duration]])</f>
        <v>0.87291666666666667</v>
      </c>
      <c r="K25" s="13">
        <f>SUMIFS(INDEX(wh_table[Duration],1):wh_table[[#This Row],[Duration]],INDEX(wh_table[Tags],1):wh_table[[#This Row],[Tags]], "&lt;&gt;[Questions]")</f>
        <v>0.62152777777777768</v>
      </c>
    </row>
    <row r="26" spans="1:11" x14ac:dyDescent="0.25">
      <c r="A26">
        <v>4</v>
      </c>
      <c r="B26" s="1">
        <v>42927</v>
      </c>
      <c r="C26" s="7">
        <v>0.4777777777777778</v>
      </c>
      <c r="D26" t="s">
        <v>11</v>
      </c>
      <c r="F26" t="s">
        <v>3852</v>
      </c>
      <c r="G26" s="2">
        <v>0.12638888888888891</v>
      </c>
      <c r="H26" s="2" t="str">
        <f t="shared" si="0"/>
        <v/>
      </c>
      <c r="I26" s="2" t="str">
        <f t="shared" si="1"/>
        <v/>
      </c>
      <c r="J26" s="13">
        <f>SUM(INDEX(wh_table[Duration],1):wh_table[[#This Row],[Duration]])</f>
        <v>0.99930555555555556</v>
      </c>
      <c r="K26" s="13">
        <f>SUMIFS(INDEX(wh_table[Duration],1):wh_table[[#This Row],[Duration]],INDEX(wh_table[Tags],1):wh_table[[#This Row],[Tags]], "&lt;&gt;[Questions]")</f>
        <v>0.62152777777777768</v>
      </c>
    </row>
    <row r="27" spans="1:11" x14ac:dyDescent="0.25">
      <c r="A27">
        <v>4</v>
      </c>
      <c r="B27" s="1">
        <v>42927</v>
      </c>
      <c r="C27" s="7">
        <v>0.60416666666666663</v>
      </c>
      <c r="D27" t="s">
        <v>3867</v>
      </c>
      <c r="E27" t="s">
        <v>3872</v>
      </c>
      <c r="G27" s="2">
        <v>6.1111111111111109E-2</v>
      </c>
      <c r="H27" s="2" t="str">
        <f t="shared" si="0"/>
        <v/>
      </c>
      <c r="I27" s="2" t="str">
        <f t="shared" si="1"/>
        <v/>
      </c>
      <c r="J27" s="13">
        <f>SUM(INDEX(wh_table[Duration],1):wh_table[[#This Row],[Duration]])</f>
        <v>1.0604166666666666</v>
      </c>
      <c r="K27" s="13">
        <f>SUMIFS(INDEX(wh_table[Duration],1):wh_table[[#This Row],[Duration]],INDEX(wh_table[Tags],1):wh_table[[#This Row],[Tags]], "&lt;&gt;[Questions]")</f>
        <v>0.6826388888888888</v>
      </c>
    </row>
    <row r="28" spans="1:11" x14ac:dyDescent="0.25">
      <c r="A28">
        <v>4</v>
      </c>
      <c r="B28" s="1">
        <v>42927</v>
      </c>
      <c r="C28" s="7">
        <v>0.66527777777777775</v>
      </c>
      <c r="D28" t="s">
        <v>3867</v>
      </c>
      <c r="E28" t="s">
        <v>3873</v>
      </c>
      <c r="G28" s="2">
        <v>2.0833333333333329E-2</v>
      </c>
      <c r="H28" s="2" t="str">
        <f t="shared" si="0"/>
        <v/>
      </c>
      <c r="I28" s="2" t="str">
        <f t="shared" si="1"/>
        <v/>
      </c>
      <c r="J28" s="13">
        <f>SUM(INDEX(wh_table[Duration],1):wh_table[[#This Row],[Duration]])</f>
        <v>1.0812499999999998</v>
      </c>
      <c r="K28" s="13">
        <f>SUMIFS(INDEX(wh_table[Duration],1):wh_table[[#This Row],[Duration]],INDEX(wh_table[Tags],1):wh_table[[#This Row],[Tags]], "&lt;&gt;[Questions]")</f>
        <v>0.70347222222222217</v>
      </c>
    </row>
    <row r="29" spans="1:11" x14ac:dyDescent="0.25">
      <c r="A29">
        <v>4</v>
      </c>
      <c r="B29" s="1">
        <v>42927</v>
      </c>
      <c r="C29" s="7">
        <v>0.68611111111111112</v>
      </c>
      <c r="D29" t="s">
        <v>3867</v>
      </c>
      <c r="E29" t="s">
        <v>3874</v>
      </c>
      <c r="F29" t="s">
        <v>101</v>
      </c>
      <c r="G29" s="2">
        <v>3.3333333333333333E-2</v>
      </c>
      <c r="H29" s="2" t="str">
        <f t="shared" si="0"/>
        <v/>
      </c>
      <c r="I29" s="2" t="str">
        <f t="shared" si="1"/>
        <v/>
      </c>
      <c r="J29" s="13">
        <f>SUM(INDEX(wh_table[Duration],1):wh_table[[#This Row],[Duration]])</f>
        <v>1.1145833333333333</v>
      </c>
      <c r="K29" s="13">
        <f>SUMIFS(INDEX(wh_table[Duration],1):wh_table[[#This Row],[Duration]],INDEX(wh_table[Tags],1):wh_table[[#This Row],[Tags]], "&lt;&gt;[Questions]")</f>
        <v>0.73680555555555549</v>
      </c>
    </row>
    <row r="30" spans="1:11" x14ac:dyDescent="0.25">
      <c r="A30">
        <v>4</v>
      </c>
      <c r="B30" s="1">
        <v>42927</v>
      </c>
      <c r="C30" s="7">
        <v>0.71944444444444444</v>
      </c>
      <c r="D30" t="s">
        <v>3856</v>
      </c>
      <c r="G30"/>
      <c r="H30" s="2">
        <f t="shared" si="0"/>
        <v>0.32361111111111113</v>
      </c>
      <c r="I30" s="2">
        <f t="shared" si="1"/>
        <v>0.19722222222222219</v>
      </c>
      <c r="J30" s="13">
        <f>SUM(INDEX(wh_table[Duration],1):wh_table[[#This Row],[Duration]])</f>
        <v>1.1145833333333333</v>
      </c>
      <c r="K30" s="13">
        <f>SUMIFS(INDEX(wh_table[Duration],1):wh_table[[#This Row],[Duration]],INDEX(wh_table[Tags],1):wh_table[[#This Row],[Tags]], "&lt;&gt;[Questions]")</f>
        <v>0.73680555555555549</v>
      </c>
    </row>
    <row r="31" spans="1:11" x14ac:dyDescent="0.25">
      <c r="A31">
        <v>5</v>
      </c>
      <c r="B31" s="1">
        <v>42928</v>
      </c>
      <c r="C31" s="7">
        <v>0.39583333333333331</v>
      </c>
      <c r="D31" t="s">
        <v>3867</v>
      </c>
      <c r="E31" t="s">
        <v>3875</v>
      </c>
      <c r="G31" s="2">
        <v>6.25E-2</v>
      </c>
      <c r="H31" s="2" t="str">
        <f t="shared" si="0"/>
        <v/>
      </c>
      <c r="I31" s="2" t="str">
        <f t="shared" si="1"/>
        <v/>
      </c>
      <c r="J31" s="13">
        <f>SUM(INDEX(wh_table[Duration],1):wh_table[[#This Row],[Duration]])</f>
        <v>1.1770833333333333</v>
      </c>
      <c r="K31" s="13">
        <f>SUMIFS(INDEX(wh_table[Duration],1):wh_table[[#This Row],[Duration]],INDEX(wh_table[Tags],1):wh_table[[#This Row],[Tags]], "&lt;&gt;[Questions]")</f>
        <v>0.79930555555555549</v>
      </c>
    </row>
    <row r="32" spans="1:11" x14ac:dyDescent="0.25">
      <c r="A32">
        <v>5</v>
      </c>
      <c r="B32" s="1">
        <v>42928</v>
      </c>
      <c r="C32" s="7">
        <v>0.45833333333333331</v>
      </c>
      <c r="D32" t="s">
        <v>3867</v>
      </c>
      <c r="E32" t="s">
        <v>3876</v>
      </c>
      <c r="G32" s="2">
        <v>2.013888888888889E-2</v>
      </c>
      <c r="H32" s="2" t="str">
        <f t="shared" si="0"/>
        <v/>
      </c>
      <c r="I32" s="2" t="str">
        <f t="shared" si="1"/>
        <v/>
      </c>
      <c r="J32" s="13">
        <f>SUM(INDEX(wh_table[Duration],1):wh_table[[#This Row],[Duration]])</f>
        <v>1.1972222222222222</v>
      </c>
      <c r="K32" s="13">
        <f>SUMIFS(INDEX(wh_table[Duration],1):wh_table[[#This Row],[Duration]],INDEX(wh_table[Tags],1):wh_table[[#This Row],[Tags]], "&lt;&gt;[Questions]")</f>
        <v>0.81944444444444442</v>
      </c>
    </row>
    <row r="33" spans="1:11" x14ac:dyDescent="0.25">
      <c r="A33">
        <v>5</v>
      </c>
      <c r="B33" s="1">
        <v>42928</v>
      </c>
      <c r="C33" s="7">
        <v>0.47847222222222219</v>
      </c>
      <c r="D33" t="s">
        <v>11</v>
      </c>
      <c r="F33" t="s">
        <v>3852</v>
      </c>
      <c r="G33" s="2">
        <v>0.12569444444444439</v>
      </c>
      <c r="H33" s="2" t="str">
        <f t="shared" si="0"/>
        <v/>
      </c>
      <c r="I33" s="2" t="str">
        <f t="shared" si="1"/>
        <v/>
      </c>
      <c r="J33" s="13">
        <f>SUM(INDEX(wh_table[Duration],1):wh_table[[#This Row],[Duration]])</f>
        <v>1.3229166666666665</v>
      </c>
      <c r="K33" s="13">
        <f>SUMIFS(INDEX(wh_table[Duration],1):wh_table[[#This Row],[Duration]],INDEX(wh_table[Tags],1):wh_table[[#This Row],[Tags]], "&lt;&gt;[Questions]")</f>
        <v>0.81944444444444442</v>
      </c>
    </row>
    <row r="34" spans="1:11" x14ac:dyDescent="0.25">
      <c r="A34">
        <v>5</v>
      </c>
      <c r="B34" s="1">
        <v>42928</v>
      </c>
      <c r="C34" s="7">
        <v>0.60416666666666663</v>
      </c>
      <c r="D34" t="s">
        <v>3867</v>
      </c>
      <c r="E34" t="s">
        <v>3877</v>
      </c>
      <c r="G34" s="2">
        <v>6.25E-2</v>
      </c>
      <c r="H34" s="2" t="str">
        <f t="shared" si="0"/>
        <v/>
      </c>
      <c r="I34" s="2" t="str">
        <f t="shared" si="1"/>
        <v/>
      </c>
      <c r="J34" s="13">
        <f>SUM(INDEX(wh_table[Duration],1):wh_table[[#This Row],[Duration]])</f>
        <v>1.3854166666666665</v>
      </c>
      <c r="K34" s="13">
        <f>SUMIFS(INDEX(wh_table[Duration],1):wh_table[[#This Row],[Duration]],INDEX(wh_table[Tags],1):wh_table[[#This Row],[Tags]], "&lt;&gt;[Questions]")</f>
        <v>0.88194444444444442</v>
      </c>
    </row>
    <row r="35" spans="1:11" x14ac:dyDescent="0.25">
      <c r="A35">
        <v>5</v>
      </c>
      <c r="B35" s="1">
        <v>42928</v>
      </c>
      <c r="C35" s="7">
        <v>0.66666666666666663</v>
      </c>
      <c r="D35" t="s">
        <v>3867</v>
      </c>
      <c r="E35" t="s">
        <v>3878</v>
      </c>
      <c r="G35" s="2">
        <v>2.0833333333333329E-2</v>
      </c>
      <c r="H35" s="2" t="str">
        <f t="shared" si="0"/>
        <v/>
      </c>
      <c r="I35" s="2" t="str">
        <f t="shared" si="1"/>
        <v/>
      </c>
      <c r="J35" s="13">
        <f>SUM(INDEX(wh_table[Duration],1):wh_table[[#This Row],[Duration]])</f>
        <v>1.4062499999999998</v>
      </c>
      <c r="K35" s="13">
        <f>SUMIFS(INDEX(wh_table[Duration],1):wh_table[[#This Row],[Duration]],INDEX(wh_table[Tags],1):wh_table[[#This Row],[Tags]], "&lt;&gt;[Questions]")</f>
        <v>0.90277777777777779</v>
      </c>
    </row>
    <row r="36" spans="1:11" x14ac:dyDescent="0.25">
      <c r="A36">
        <v>5</v>
      </c>
      <c r="B36" s="1">
        <v>42928</v>
      </c>
      <c r="C36" s="7">
        <v>0.6875</v>
      </c>
      <c r="D36" t="s">
        <v>3867</v>
      </c>
      <c r="E36" t="s">
        <v>3879</v>
      </c>
      <c r="G36" s="2">
        <v>4.1666666666666657E-2</v>
      </c>
      <c r="H36" s="2" t="str">
        <f t="shared" si="0"/>
        <v/>
      </c>
      <c r="I36" s="2" t="str">
        <f t="shared" si="1"/>
        <v/>
      </c>
      <c r="J36" s="13">
        <f>SUM(INDEX(wh_table[Duration],1):wh_table[[#This Row],[Duration]])</f>
        <v>1.4479166666666665</v>
      </c>
      <c r="K36" s="13">
        <f>SUMIFS(INDEX(wh_table[Duration],1):wh_table[[#This Row],[Duration]],INDEX(wh_table[Tags],1):wh_table[[#This Row],[Tags]], "&lt;&gt;[Questions]")</f>
        <v>0.94444444444444442</v>
      </c>
    </row>
    <row r="37" spans="1:11" x14ac:dyDescent="0.25">
      <c r="A37">
        <v>5</v>
      </c>
      <c r="B37" s="1">
        <v>42928</v>
      </c>
      <c r="C37" s="7">
        <v>0.72916666666666663</v>
      </c>
      <c r="D37" t="s">
        <v>3856</v>
      </c>
      <c r="G37"/>
      <c r="H37" s="2">
        <f t="shared" si="0"/>
        <v>0.33333333333333326</v>
      </c>
      <c r="I37" s="2">
        <f t="shared" si="1"/>
        <v>0.20763888888888885</v>
      </c>
      <c r="J37" s="13">
        <f>SUM(INDEX(wh_table[Duration],1):wh_table[[#This Row],[Duration]])</f>
        <v>1.4479166666666665</v>
      </c>
      <c r="K37" s="13">
        <f>SUMIFS(INDEX(wh_table[Duration],1):wh_table[[#This Row],[Duration]],INDEX(wh_table[Tags],1):wh_table[[#This Row],[Tags]], "&lt;&gt;[Questions]")</f>
        <v>0.94444444444444442</v>
      </c>
    </row>
    <row r="38" spans="1:11" x14ac:dyDescent="0.25">
      <c r="A38">
        <v>6</v>
      </c>
      <c r="B38" s="1">
        <v>42929</v>
      </c>
      <c r="C38" s="7">
        <v>0.5625</v>
      </c>
      <c r="D38" t="s">
        <v>3867</v>
      </c>
      <c r="E38" t="s">
        <v>3880</v>
      </c>
      <c r="G38" s="2">
        <v>6.25E-2</v>
      </c>
      <c r="H38" s="2" t="str">
        <f t="shared" si="0"/>
        <v/>
      </c>
      <c r="I38" s="2" t="str">
        <f t="shared" si="1"/>
        <v/>
      </c>
      <c r="J38" s="13">
        <f>SUM(INDEX(wh_table[Duration],1):wh_table[[#This Row],[Duration]])</f>
        <v>1.5104166666666665</v>
      </c>
      <c r="K38" s="13">
        <f>SUMIFS(INDEX(wh_table[Duration],1):wh_table[[#This Row],[Duration]],INDEX(wh_table[Tags],1):wh_table[[#This Row],[Tags]], "&lt;&gt;[Questions]")</f>
        <v>1.0069444444444444</v>
      </c>
    </row>
    <row r="39" spans="1:11" x14ac:dyDescent="0.25">
      <c r="A39">
        <v>6</v>
      </c>
      <c r="B39" s="1">
        <v>42929</v>
      </c>
      <c r="C39" s="7">
        <v>0.625</v>
      </c>
      <c r="D39" t="s">
        <v>3867</v>
      </c>
      <c r="E39" t="s">
        <v>3881</v>
      </c>
      <c r="G39" s="2">
        <v>5.9722222222222232E-2</v>
      </c>
      <c r="H39" s="2" t="str">
        <f t="shared" si="0"/>
        <v/>
      </c>
      <c r="I39" s="2" t="str">
        <f t="shared" si="1"/>
        <v/>
      </c>
      <c r="J39" s="13">
        <f>SUM(INDEX(wh_table[Duration],1):wh_table[[#This Row],[Duration]])</f>
        <v>1.5701388888888888</v>
      </c>
      <c r="K39" s="13">
        <f>SUMIFS(INDEX(wh_table[Duration],1):wh_table[[#This Row],[Duration]],INDEX(wh_table[Tags],1):wh_table[[#This Row],[Tags]], "&lt;&gt;[Questions]")</f>
        <v>1.0666666666666667</v>
      </c>
    </row>
    <row r="40" spans="1:11" x14ac:dyDescent="0.25">
      <c r="A40">
        <v>6</v>
      </c>
      <c r="B40" s="1">
        <v>42929</v>
      </c>
      <c r="C40" s="7">
        <v>0.68472222222222223</v>
      </c>
      <c r="D40" t="s">
        <v>3856</v>
      </c>
      <c r="G40"/>
      <c r="H40" s="2">
        <f t="shared" si="0"/>
        <v>0.12222222222222223</v>
      </c>
      <c r="I40" s="2">
        <f t="shared" si="1"/>
        <v>0.12222222222222223</v>
      </c>
      <c r="J40" s="13">
        <f>SUM(INDEX(wh_table[Duration],1):wh_table[[#This Row],[Duration]])</f>
        <v>1.5701388888888888</v>
      </c>
      <c r="K40" s="13">
        <f>SUMIFS(INDEX(wh_table[Duration],1):wh_table[[#This Row],[Duration]],INDEX(wh_table[Tags],1):wh_table[[#This Row],[Tags]], "&lt;&gt;[Questions]")</f>
        <v>1.0666666666666667</v>
      </c>
    </row>
    <row r="41" spans="1:11" x14ac:dyDescent="0.25">
      <c r="A41">
        <v>7</v>
      </c>
      <c r="B41" s="1">
        <v>42934</v>
      </c>
      <c r="C41" s="7">
        <v>0.39583333333333331</v>
      </c>
      <c r="D41" t="s">
        <v>3867</v>
      </c>
      <c r="E41" t="s">
        <v>3882</v>
      </c>
      <c r="G41" s="2">
        <v>6.25E-2</v>
      </c>
      <c r="H41" s="2" t="str">
        <f t="shared" si="0"/>
        <v/>
      </c>
      <c r="I41" s="2" t="str">
        <f t="shared" si="1"/>
        <v/>
      </c>
      <c r="J41" s="13">
        <f>SUM(INDEX(wh_table[Duration],1):wh_table[[#This Row],[Duration]])</f>
        <v>1.6326388888888888</v>
      </c>
      <c r="K41" s="13">
        <f>SUMIFS(INDEX(wh_table[Duration],1):wh_table[[#This Row],[Duration]],INDEX(wh_table[Tags],1):wh_table[[#This Row],[Tags]], "&lt;&gt;[Questions]")</f>
        <v>1.1291666666666667</v>
      </c>
    </row>
    <row r="42" spans="1:11" x14ac:dyDescent="0.25">
      <c r="A42">
        <v>7</v>
      </c>
      <c r="B42" s="1">
        <v>42934</v>
      </c>
      <c r="C42" s="7">
        <v>0.45833333333333331</v>
      </c>
      <c r="D42" t="s">
        <v>3867</v>
      </c>
      <c r="E42" t="s">
        <v>3883</v>
      </c>
      <c r="G42" s="2">
        <v>2.013888888888889E-2</v>
      </c>
      <c r="H42" s="2" t="str">
        <f t="shared" si="0"/>
        <v/>
      </c>
      <c r="I42" s="2" t="str">
        <f t="shared" si="1"/>
        <v/>
      </c>
      <c r="J42" s="13">
        <f>SUM(INDEX(wh_table[Duration],1):wh_table[[#This Row],[Duration]])</f>
        <v>1.6527777777777777</v>
      </c>
      <c r="K42" s="13">
        <f>SUMIFS(INDEX(wh_table[Duration],1):wh_table[[#This Row],[Duration]],INDEX(wh_table[Tags],1):wh_table[[#This Row],[Tags]], "&lt;&gt;[Questions]")</f>
        <v>1.1493055555555556</v>
      </c>
    </row>
    <row r="43" spans="1:11" x14ac:dyDescent="0.25">
      <c r="A43">
        <v>7</v>
      </c>
      <c r="B43" s="1">
        <v>42934</v>
      </c>
      <c r="C43" s="7">
        <v>0.47847222222222219</v>
      </c>
      <c r="D43" t="s">
        <v>11</v>
      </c>
      <c r="F43" t="s">
        <v>3852</v>
      </c>
      <c r="G43" s="2">
        <v>0.12569444444444439</v>
      </c>
      <c r="H43" s="2" t="str">
        <f t="shared" si="0"/>
        <v/>
      </c>
      <c r="I43" s="2" t="str">
        <f t="shared" si="1"/>
        <v/>
      </c>
      <c r="J43" s="13">
        <f>SUM(INDEX(wh_table[Duration],1):wh_table[[#This Row],[Duration]])</f>
        <v>1.778472222222222</v>
      </c>
      <c r="K43" s="13">
        <f>SUMIFS(INDEX(wh_table[Duration],1):wh_table[[#This Row],[Duration]],INDEX(wh_table[Tags],1):wh_table[[#This Row],[Tags]], "&lt;&gt;[Questions]")</f>
        <v>1.1493055555555556</v>
      </c>
    </row>
    <row r="44" spans="1:11" x14ac:dyDescent="0.25">
      <c r="A44">
        <v>7</v>
      </c>
      <c r="B44" s="1">
        <v>42934</v>
      </c>
      <c r="C44" s="7">
        <v>0.60416666666666663</v>
      </c>
      <c r="D44" t="s">
        <v>3867</v>
      </c>
      <c r="E44" t="s">
        <v>3884</v>
      </c>
      <c r="G44" s="2">
        <v>6.25E-2</v>
      </c>
      <c r="H44" s="2" t="str">
        <f t="shared" si="0"/>
        <v/>
      </c>
      <c r="I44" s="2" t="str">
        <f t="shared" si="1"/>
        <v/>
      </c>
      <c r="J44" s="13">
        <f>SUM(INDEX(wh_table[Duration],1):wh_table[[#This Row],[Duration]])</f>
        <v>1.840972222222222</v>
      </c>
      <c r="K44" s="13">
        <f>SUMIFS(INDEX(wh_table[Duration],1):wh_table[[#This Row],[Duration]],INDEX(wh_table[Tags],1):wh_table[[#This Row],[Tags]], "&lt;&gt;[Questions]")</f>
        <v>1.2118055555555556</v>
      </c>
    </row>
    <row r="45" spans="1:11" x14ac:dyDescent="0.25">
      <c r="A45">
        <v>7</v>
      </c>
      <c r="B45" s="1">
        <v>42934</v>
      </c>
      <c r="C45" s="7">
        <v>0.66666666666666663</v>
      </c>
      <c r="D45" t="s">
        <v>3867</v>
      </c>
      <c r="E45" t="s">
        <v>3885</v>
      </c>
      <c r="G45" s="2">
        <v>2.0833333333333329E-2</v>
      </c>
      <c r="H45" s="2" t="str">
        <f t="shared" si="0"/>
        <v/>
      </c>
      <c r="I45" s="2" t="str">
        <f t="shared" si="1"/>
        <v/>
      </c>
      <c r="J45" s="13">
        <f>SUM(INDEX(wh_table[Duration],1):wh_table[[#This Row],[Duration]])</f>
        <v>1.8618055555555553</v>
      </c>
      <c r="K45" s="13">
        <f>SUMIFS(INDEX(wh_table[Duration],1):wh_table[[#This Row],[Duration]],INDEX(wh_table[Tags],1):wh_table[[#This Row],[Tags]], "&lt;&gt;[Questions]")</f>
        <v>1.2326388888888888</v>
      </c>
    </row>
    <row r="46" spans="1:11" x14ac:dyDescent="0.25">
      <c r="A46">
        <v>7</v>
      </c>
      <c r="B46" s="1">
        <v>42934</v>
      </c>
      <c r="C46" s="7">
        <v>0.6875</v>
      </c>
      <c r="D46" t="s">
        <v>3867</v>
      </c>
      <c r="E46" t="s">
        <v>3886</v>
      </c>
      <c r="G46" s="2">
        <v>4.1666666666666657E-2</v>
      </c>
      <c r="H46" s="2" t="str">
        <f t="shared" si="0"/>
        <v/>
      </c>
      <c r="I46" s="2" t="str">
        <f t="shared" si="1"/>
        <v/>
      </c>
      <c r="J46" s="13">
        <f>SUM(INDEX(wh_table[Duration],1):wh_table[[#This Row],[Duration]])</f>
        <v>1.903472222222222</v>
      </c>
      <c r="K46" s="13">
        <f>SUMIFS(INDEX(wh_table[Duration],1):wh_table[[#This Row],[Duration]],INDEX(wh_table[Tags],1):wh_table[[#This Row],[Tags]], "&lt;&gt;[Questions]")</f>
        <v>1.2743055555555556</v>
      </c>
    </row>
    <row r="47" spans="1:11" x14ac:dyDescent="0.25">
      <c r="A47">
        <v>7</v>
      </c>
      <c r="B47" s="1">
        <v>42934</v>
      </c>
      <c r="C47" s="7">
        <v>0.72916666666666663</v>
      </c>
      <c r="D47" t="s">
        <v>3856</v>
      </c>
      <c r="G47"/>
      <c r="H47" s="2">
        <f t="shared" si="0"/>
        <v>0.33333333333333326</v>
      </c>
      <c r="I47" s="2">
        <f t="shared" si="1"/>
        <v>0.20763888888888885</v>
      </c>
      <c r="J47" s="13">
        <f>SUM(INDEX(wh_table[Duration],1):wh_table[[#This Row],[Duration]])</f>
        <v>1.903472222222222</v>
      </c>
      <c r="K47" s="13">
        <f>SUMIFS(INDEX(wh_table[Duration],1):wh_table[[#This Row],[Duration]],INDEX(wh_table[Tags],1):wh_table[[#This Row],[Tags]], "&lt;&gt;[Questions]")</f>
        <v>1.2743055555555556</v>
      </c>
    </row>
    <row r="48" spans="1:11" x14ac:dyDescent="0.25">
      <c r="A48">
        <v>8</v>
      </c>
      <c r="B48" s="1">
        <v>42935</v>
      </c>
      <c r="C48" s="7">
        <v>0.39583333333333331</v>
      </c>
      <c r="D48" t="s">
        <v>3867</v>
      </c>
      <c r="E48" t="s">
        <v>3887</v>
      </c>
      <c r="G48" s="2">
        <v>6.25E-2</v>
      </c>
      <c r="H48" s="2" t="str">
        <f t="shared" si="0"/>
        <v/>
      </c>
      <c r="I48" s="2" t="str">
        <f t="shared" si="1"/>
        <v/>
      </c>
      <c r="J48" s="13">
        <f>SUM(INDEX(wh_table[Duration],1):wh_table[[#This Row],[Duration]])</f>
        <v>1.965972222222222</v>
      </c>
      <c r="K48" s="13">
        <f>SUMIFS(INDEX(wh_table[Duration],1):wh_table[[#This Row],[Duration]],INDEX(wh_table[Tags],1):wh_table[[#This Row],[Tags]], "&lt;&gt;[Questions]")</f>
        <v>1.3368055555555556</v>
      </c>
    </row>
    <row r="49" spans="1:11" x14ac:dyDescent="0.25">
      <c r="A49">
        <v>8</v>
      </c>
      <c r="B49" s="1">
        <v>42935</v>
      </c>
      <c r="C49" s="7">
        <v>0.45833333333333331</v>
      </c>
      <c r="D49" t="s">
        <v>3867</v>
      </c>
      <c r="E49" t="s">
        <v>3888</v>
      </c>
      <c r="G49" s="2">
        <v>1.9444444444444441E-2</v>
      </c>
      <c r="H49" s="2" t="str">
        <f t="shared" si="0"/>
        <v/>
      </c>
      <c r="I49" s="2" t="str">
        <f t="shared" si="1"/>
        <v/>
      </c>
      <c r="J49" s="13">
        <f>SUM(INDEX(wh_table[Duration],1):wh_table[[#This Row],[Duration]])</f>
        <v>1.9854166666666664</v>
      </c>
      <c r="K49" s="13">
        <f>SUMIFS(INDEX(wh_table[Duration],1):wh_table[[#This Row],[Duration]],INDEX(wh_table[Tags],1):wh_table[[#This Row],[Tags]], "&lt;&gt;[Questions]")</f>
        <v>1.35625</v>
      </c>
    </row>
    <row r="50" spans="1:11" x14ac:dyDescent="0.25">
      <c r="A50">
        <v>8</v>
      </c>
      <c r="B50" s="1">
        <v>42935</v>
      </c>
      <c r="C50" s="7">
        <v>0.4777777777777778</v>
      </c>
      <c r="D50" t="s">
        <v>11</v>
      </c>
      <c r="F50" t="s">
        <v>3852</v>
      </c>
      <c r="G50" s="2">
        <v>0.12638888888888891</v>
      </c>
      <c r="H50" s="2" t="str">
        <f t="shared" si="0"/>
        <v/>
      </c>
      <c r="I50" s="2" t="str">
        <f t="shared" si="1"/>
        <v/>
      </c>
      <c r="J50" s="13">
        <f>SUM(INDEX(wh_table[Duration],1):wh_table[[#This Row],[Duration]])</f>
        <v>2.1118055555555553</v>
      </c>
      <c r="K50" s="13">
        <f>SUMIFS(INDEX(wh_table[Duration],1):wh_table[[#This Row],[Duration]],INDEX(wh_table[Tags],1):wh_table[[#This Row],[Tags]], "&lt;&gt;[Questions]")</f>
        <v>1.35625</v>
      </c>
    </row>
    <row r="51" spans="1:11" x14ac:dyDescent="0.25">
      <c r="A51">
        <v>8</v>
      </c>
      <c r="B51" s="1">
        <v>42935</v>
      </c>
      <c r="C51" s="7">
        <v>0.60416666666666663</v>
      </c>
      <c r="D51" t="s">
        <v>3867</v>
      </c>
      <c r="E51" t="s">
        <v>3889</v>
      </c>
      <c r="G51" s="2">
        <v>6.25E-2</v>
      </c>
      <c r="H51" s="2" t="str">
        <f t="shared" si="0"/>
        <v/>
      </c>
      <c r="I51" s="2" t="str">
        <f t="shared" si="1"/>
        <v/>
      </c>
      <c r="J51" s="13">
        <f>SUM(INDEX(wh_table[Duration],1):wh_table[[#This Row],[Duration]])</f>
        <v>2.1743055555555553</v>
      </c>
      <c r="K51" s="13">
        <f>SUMIFS(INDEX(wh_table[Duration],1):wh_table[[#This Row],[Duration]],INDEX(wh_table[Tags],1):wh_table[[#This Row],[Tags]], "&lt;&gt;[Questions]")</f>
        <v>1.41875</v>
      </c>
    </row>
    <row r="52" spans="1:11" x14ac:dyDescent="0.25">
      <c r="A52">
        <v>8</v>
      </c>
      <c r="B52" s="1">
        <v>42935</v>
      </c>
      <c r="C52" s="7">
        <v>0.66666666666666663</v>
      </c>
      <c r="D52" t="s">
        <v>3867</v>
      </c>
      <c r="E52" t="s">
        <v>3890</v>
      </c>
      <c r="G52" s="2">
        <v>2.0833333333333329E-2</v>
      </c>
      <c r="H52" s="2" t="str">
        <f t="shared" si="0"/>
        <v/>
      </c>
      <c r="I52" s="2" t="str">
        <f t="shared" si="1"/>
        <v/>
      </c>
      <c r="J52" s="13">
        <f>SUM(INDEX(wh_table[Duration],1):wh_table[[#This Row],[Duration]])</f>
        <v>2.1951388888888888</v>
      </c>
      <c r="K52" s="13">
        <f>SUMIFS(INDEX(wh_table[Duration],1):wh_table[[#This Row],[Duration]],INDEX(wh_table[Tags],1):wh_table[[#This Row],[Tags]], "&lt;&gt;[Questions]")</f>
        <v>1.4395833333333332</v>
      </c>
    </row>
    <row r="53" spans="1:11" x14ac:dyDescent="0.25">
      <c r="A53">
        <v>8</v>
      </c>
      <c r="B53" s="1">
        <v>42935</v>
      </c>
      <c r="C53" s="7">
        <v>0.6875</v>
      </c>
      <c r="D53" t="s">
        <v>3867</v>
      </c>
      <c r="E53" t="s">
        <v>3891</v>
      </c>
      <c r="G53" s="2">
        <v>4.1666666666666657E-2</v>
      </c>
      <c r="H53" s="2" t="str">
        <f t="shared" si="0"/>
        <v/>
      </c>
      <c r="I53" s="2" t="str">
        <f t="shared" si="1"/>
        <v/>
      </c>
      <c r="J53" s="13">
        <f>SUM(INDEX(wh_table[Duration],1):wh_table[[#This Row],[Duration]])</f>
        <v>2.2368055555555553</v>
      </c>
      <c r="K53" s="13">
        <f>SUMIFS(INDEX(wh_table[Duration],1):wh_table[[#This Row],[Duration]],INDEX(wh_table[Tags],1):wh_table[[#This Row],[Tags]], "&lt;&gt;[Questions]")</f>
        <v>1.48125</v>
      </c>
    </row>
    <row r="54" spans="1:11" x14ac:dyDescent="0.25">
      <c r="A54">
        <v>8</v>
      </c>
      <c r="B54" s="1">
        <v>42935</v>
      </c>
      <c r="C54" s="7">
        <v>0.72916666666666663</v>
      </c>
      <c r="D54" t="s">
        <v>3856</v>
      </c>
      <c r="G54"/>
      <c r="H54" s="2">
        <f t="shared" si="0"/>
        <v>0.33333333333333337</v>
      </c>
      <c r="I54" s="2">
        <f t="shared" si="1"/>
        <v>0.2069444444444444</v>
      </c>
      <c r="J54" s="13">
        <f>SUM(INDEX(wh_table[Duration],1):wh_table[[#This Row],[Duration]])</f>
        <v>2.2368055555555553</v>
      </c>
      <c r="K54" s="13">
        <f>SUMIFS(INDEX(wh_table[Duration],1):wh_table[[#This Row],[Duration]],INDEX(wh_table[Tags],1):wh_table[[#This Row],[Tags]], "&lt;&gt;[Questions]")</f>
        <v>1.48125</v>
      </c>
    </row>
    <row r="55" spans="1:11" x14ac:dyDescent="0.25">
      <c r="A55">
        <v>9</v>
      </c>
      <c r="B55" s="1">
        <v>42936</v>
      </c>
      <c r="C55" s="7">
        <v>0.5625</v>
      </c>
      <c r="D55" t="s">
        <v>3867</v>
      </c>
      <c r="E55" t="s">
        <v>3892</v>
      </c>
      <c r="G55" s="2">
        <v>6.25E-2</v>
      </c>
      <c r="H55" s="2" t="str">
        <f t="shared" si="0"/>
        <v/>
      </c>
      <c r="I55" s="2" t="str">
        <f t="shared" si="1"/>
        <v/>
      </c>
      <c r="J55" s="13">
        <f>SUM(INDEX(wh_table[Duration],1):wh_table[[#This Row],[Duration]])</f>
        <v>2.2993055555555553</v>
      </c>
      <c r="K55" s="13">
        <f>SUMIFS(INDEX(wh_table[Duration],1):wh_table[[#This Row],[Duration]],INDEX(wh_table[Tags],1):wh_table[[#This Row],[Tags]], "&lt;&gt;[Questions]")</f>
        <v>1.54375</v>
      </c>
    </row>
    <row r="56" spans="1:11" x14ac:dyDescent="0.25">
      <c r="A56">
        <v>9</v>
      </c>
      <c r="B56" s="1">
        <v>42936</v>
      </c>
      <c r="C56" s="7">
        <v>0.625</v>
      </c>
      <c r="D56" t="s">
        <v>3867</v>
      </c>
      <c r="E56" t="s">
        <v>3893</v>
      </c>
      <c r="G56" s="2">
        <v>3.3333333333333333E-2</v>
      </c>
      <c r="H56" s="2" t="str">
        <f t="shared" si="0"/>
        <v/>
      </c>
      <c r="I56" s="2" t="str">
        <f t="shared" si="1"/>
        <v/>
      </c>
      <c r="J56" s="13">
        <f>SUM(INDEX(wh_table[Duration],1):wh_table[[#This Row],[Duration]])</f>
        <v>2.3326388888888885</v>
      </c>
      <c r="K56" s="13">
        <f>SUMIFS(INDEX(wh_table[Duration],1):wh_table[[#This Row],[Duration]],INDEX(wh_table[Tags],1):wh_table[[#This Row],[Tags]], "&lt;&gt;[Questions]")</f>
        <v>1.5770833333333334</v>
      </c>
    </row>
    <row r="57" spans="1:11" x14ac:dyDescent="0.25">
      <c r="A57">
        <v>9</v>
      </c>
      <c r="B57" s="1">
        <v>42936</v>
      </c>
      <c r="C57" s="7">
        <v>0.65833333333333333</v>
      </c>
      <c r="D57" t="s">
        <v>3856</v>
      </c>
      <c r="G57"/>
      <c r="H57" s="2">
        <f t="shared" si="0"/>
        <v>9.5833333333333326E-2</v>
      </c>
      <c r="I57" s="2">
        <f t="shared" si="1"/>
        <v>9.5833333333333326E-2</v>
      </c>
      <c r="J57" s="13">
        <f>SUM(INDEX(wh_table[Duration],1):wh_table[[#This Row],[Duration]])</f>
        <v>2.3326388888888885</v>
      </c>
      <c r="K57" s="13">
        <f>SUMIFS(INDEX(wh_table[Duration],1):wh_table[[#This Row],[Duration]],INDEX(wh_table[Tags],1):wh_table[[#This Row],[Tags]], "&lt;&gt;[Questions]")</f>
        <v>1.5770833333333334</v>
      </c>
    </row>
    <row r="58" spans="1:11" x14ac:dyDescent="0.25">
      <c r="A58">
        <v>10</v>
      </c>
      <c r="B58" s="1">
        <v>42983</v>
      </c>
      <c r="C58" s="7">
        <v>0.39583333333333331</v>
      </c>
      <c r="D58" t="s">
        <v>3867</v>
      </c>
      <c r="E58" t="s">
        <v>3894</v>
      </c>
      <c r="G58" s="2">
        <v>6.25E-2</v>
      </c>
      <c r="H58" s="2" t="str">
        <f t="shared" si="0"/>
        <v/>
      </c>
      <c r="I58" s="2" t="str">
        <f t="shared" si="1"/>
        <v/>
      </c>
      <c r="J58" s="13">
        <f>SUM(INDEX(wh_table[Duration],1):wh_table[[#This Row],[Duration]])</f>
        <v>2.3951388888888885</v>
      </c>
      <c r="K58" s="13">
        <f>SUMIFS(INDEX(wh_table[Duration],1):wh_table[[#This Row],[Duration]],INDEX(wh_table[Tags],1):wh_table[[#This Row],[Tags]], "&lt;&gt;[Questions]")</f>
        <v>1.6395833333333334</v>
      </c>
    </row>
    <row r="59" spans="1:11" x14ac:dyDescent="0.25">
      <c r="A59">
        <v>10</v>
      </c>
      <c r="B59" s="1">
        <v>42983</v>
      </c>
      <c r="C59" s="7">
        <v>0.45833333333333331</v>
      </c>
      <c r="D59" t="s">
        <v>3867</v>
      </c>
      <c r="E59" t="s">
        <v>3895</v>
      </c>
      <c r="G59" s="2">
        <v>2.013888888888889E-2</v>
      </c>
      <c r="H59" s="2" t="str">
        <f t="shared" si="0"/>
        <v/>
      </c>
      <c r="I59" s="2" t="str">
        <f t="shared" si="1"/>
        <v/>
      </c>
      <c r="J59" s="13">
        <f>SUM(INDEX(wh_table[Duration],1):wh_table[[#This Row],[Duration]])</f>
        <v>2.4152777777777774</v>
      </c>
      <c r="K59" s="13">
        <f>SUMIFS(INDEX(wh_table[Duration],1):wh_table[[#This Row],[Duration]],INDEX(wh_table[Tags],1):wh_table[[#This Row],[Tags]], "&lt;&gt;[Questions]")</f>
        <v>1.6597222222222223</v>
      </c>
    </row>
    <row r="60" spans="1:11" x14ac:dyDescent="0.25">
      <c r="A60">
        <v>10</v>
      </c>
      <c r="B60" s="1">
        <v>42983</v>
      </c>
      <c r="C60" s="7">
        <v>0.47847222222222219</v>
      </c>
      <c r="D60" t="s">
        <v>3867</v>
      </c>
      <c r="E60" t="s">
        <v>3896</v>
      </c>
      <c r="G60" s="2">
        <v>6.3194444444444442E-2</v>
      </c>
      <c r="H60" s="2" t="str">
        <f t="shared" si="0"/>
        <v/>
      </c>
      <c r="I60" s="2" t="str">
        <f t="shared" si="1"/>
        <v/>
      </c>
      <c r="J60" s="13">
        <f>SUM(INDEX(wh_table[Duration],1):wh_table[[#This Row],[Duration]])</f>
        <v>2.478472222222222</v>
      </c>
      <c r="K60" s="13">
        <f>SUMIFS(INDEX(wh_table[Duration],1):wh_table[[#This Row],[Duration]],INDEX(wh_table[Tags],1):wh_table[[#This Row],[Tags]], "&lt;&gt;[Questions]")</f>
        <v>1.7229166666666669</v>
      </c>
    </row>
    <row r="61" spans="1:11" x14ac:dyDescent="0.25">
      <c r="A61">
        <v>10</v>
      </c>
      <c r="B61" s="1">
        <v>42983</v>
      </c>
      <c r="C61" s="7">
        <v>0.54166666666666663</v>
      </c>
      <c r="D61" t="s">
        <v>3867</v>
      </c>
      <c r="E61" t="s">
        <v>3897</v>
      </c>
      <c r="G61" s="2">
        <v>2.0833333333333329E-2</v>
      </c>
      <c r="H61" s="2" t="str">
        <f t="shared" si="0"/>
        <v/>
      </c>
      <c r="I61" s="2" t="str">
        <f t="shared" si="1"/>
        <v/>
      </c>
      <c r="J61" s="13">
        <f>SUM(INDEX(wh_table[Duration],1):wh_table[[#This Row],[Duration]])</f>
        <v>2.4993055555555554</v>
      </c>
      <c r="K61" s="13">
        <f>SUMIFS(INDEX(wh_table[Duration],1):wh_table[[#This Row],[Duration]],INDEX(wh_table[Tags],1):wh_table[[#This Row],[Tags]], "&lt;&gt;[Questions]")</f>
        <v>1.7437500000000001</v>
      </c>
    </row>
    <row r="62" spans="1:11" x14ac:dyDescent="0.25">
      <c r="A62">
        <v>10</v>
      </c>
      <c r="B62" s="1">
        <v>42983</v>
      </c>
      <c r="C62" s="7">
        <v>0.5625</v>
      </c>
      <c r="D62" t="s">
        <v>3867</v>
      </c>
      <c r="E62" t="s">
        <v>3898</v>
      </c>
      <c r="G62" s="2">
        <v>4.027777777777778E-2</v>
      </c>
      <c r="H62" s="2" t="str">
        <f t="shared" si="0"/>
        <v/>
      </c>
      <c r="I62" s="2" t="str">
        <f t="shared" si="1"/>
        <v/>
      </c>
      <c r="J62" s="13">
        <f>SUM(INDEX(wh_table[Duration],1):wh_table[[#This Row],[Duration]])</f>
        <v>2.5395833333333333</v>
      </c>
      <c r="K62" s="13">
        <f>SUMIFS(INDEX(wh_table[Duration],1):wh_table[[#This Row],[Duration]],INDEX(wh_table[Tags],1):wh_table[[#This Row],[Tags]], "&lt;&gt;[Questions]")</f>
        <v>1.784027777777778</v>
      </c>
    </row>
    <row r="63" spans="1:11" x14ac:dyDescent="0.25">
      <c r="A63">
        <v>10</v>
      </c>
      <c r="B63" s="1">
        <v>42983</v>
      </c>
      <c r="C63" s="7">
        <v>0.60277777777777775</v>
      </c>
      <c r="D63" t="s">
        <v>3856</v>
      </c>
      <c r="G63"/>
      <c r="H63" s="2">
        <f t="shared" si="0"/>
        <v>0.2069444444444444</v>
      </c>
      <c r="I63" s="2">
        <f t="shared" si="1"/>
        <v>0.2069444444444444</v>
      </c>
      <c r="J63" s="13">
        <f>SUM(INDEX(wh_table[Duration],1):wh_table[[#This Row],[Duration]])</f>
        <v>2.5395833333333333</v>
      </c>
      <c r="K63" s="13">
        <f>SUMIFS(INDEX(wh_table[Duration],1):wh_table[[#This Row],[Duration]],INDEX(wh_table[Tags],1):wh_table[[#This Row],[Tags]], "&lt;&gt;[Questions]")</f>
        <v>1.784027777777778</v>
      </c>
    </row>
    <row r="64" spans="1:11" x14ac:dyDescent="0.25">
      <c r="A64">
        <v>11</v>
      </c>
      <c r="B64" s="1">
        <v>42984</v>
      </c>
      <c r="C64" s="7">
        <v>0.39583333333333331</v>
      </c>
      <c r="D64" t="s">
        <v>3867</v>
      </c>
      <c r="E64" t="s">
        <v>3899</v>
      </c>
      <c r="G64" s="2">
        <v>5.4166666666666669E-2</v>
      </c>
      <c r="H64" s="2" t="str">
        <f t="shared" si="0"/>
        <v/>
      </c>
      <c r="I64" s="2" t="str">
        <f t="shared" si="1"/>
        <v/>
      </c>
      <c r="J64" s="13">
        <f>SUM(INDEX(wh_table[Duration],1):wh_table[[#This Row],[Duration]])</f>
        <v>2.59375</v>
      </c>
      <c r="K64" s="13">
        <f>SUMIFS(INDEX(wh_table[Duration],1):wh_table[[#This Row],[Duration]],INDEX(wh_table[Tags],1):wh_table[[#This Row],[Tags]], "&lt;&gt;[Questions]")</f>
        <v>1.8381944444444447</v>
      </c>
    </row>
    <row r="65" spans="1:11" x14ac:dyDescent="0.25">
      <c r="A65">
        <v>11</v>
      </c>
      <c r="B65" s="1">
        <v>42984</v>
      </c>
      <c r="C65" s="7">
        <v>0.45</v>
      </c>
      <c r="D65" t="s">
        <v>3867</v>
      </c>
      <c r="E65" t="s">
        <v>3900</v>
      </c>
      <c r="G65" s="2">
        <v>2.222222222222222E-2</v>
      </c>
      <c r="H65" s="2" t="str">
        <f t="shared" si="0"/>
        <v/>
      </c>
      <c r="I65" s="2" t="str">
        <f t="shared" si="1"/>
        <v/>
      </c>
      <c r="J65" s="13">
        <f>SUM(INDEX(wh_table[Duration],1):wh_table[[#This Row],[Duration]])</f>
        <v>2.6159722222222221</v>
      </c>
      <c r="K65" s="13">
        <f>SUMIFS(INDEX(wh_table[Duration],1):wh_table[[#This Row],[Duration]],INDEX(wh_table[Tags],1):wh_table[[#This Row],[Tags]], "&lt;&gt;[Questions]")</f>
        <v>1.8604166666666668</v>
      </c>
    </row>
    <row r="66" spans="1:11" x14ac:dyDescent="0.25">
      <c r="A66">
        <v>11</v>
      </c>
      <c r="B66" s="1">
        <v>42984</v>
      </c>
      <c r="C66" s="7">
        <v>0.47222222222222221</v>
      </c>
      <c r="D66" t="s">
        <v>11</v>
      </c>
      <c r="F66" t="s">
        <v>3852</v>
      </c>
      <c r="G66" s="2">
        <v>0.13194444444444439</v>
      </c>
      <c r="H66" s="2" t="str">
        <f t="shared" ref="H66:H129" si="2">IF(OR($D66="Sitting Adjourned", $D66="Sitting suspended"), SUMIF(A:A, A66, G:G), "")</f>
        <v/>
      </c>
      <c r="I66" s="2" t="str">
        <f t="shared" ref="I66:I129" si="3">IF(OR($D66="Sitting Adjourned", $D66="Sitting suspended"),SUMIFS(G:G, A:A, A66, F:F,"&lt;&gt;[Questions]"),"")</f>
        <v/>
      </c>
      <c r="J66" s="13">
        <f>SUM(INDEX(wh_table[Duration],1):wh_table[[#This Row],[Duration]])</f>
        <v>2.7479166666666663</v>
      </c>
      <c r="K66" s="13">
        <f>SUMIFS(INDEX(wh_table[Duration],1):wh_table[[#This Row],[Duration]],INDEX(wh_table[Tags],1):wh_table[[#This Row],[Tags]], "&lt;&gt;[Questions]")</f>
        <v>1.8604166666666668</v>
      </c>
    </row>
    <row r="67" spans="1:11" x14ac:dyDescent="0.25">
      <c r="A67">
        <v>11</v>
      </c>
      <c r="B67" s="1">
        <v>42984</v>
      </c>
      <c r="C67" s="7">
        <v>0.60416666666666663</v>
      </c>
      <c r="D67" t="s">
        <v>3867</v>
      </c>
      <c r="E67" t="s">
        <v>3901</v>
      </c>
      <c r="G67" s="2">
        <v>6.25E-2</v>
      </c>
      <c r="H67" s="2" t="str">
        <f t="shared" si="2"/>
        <v/>
      </c>
      <c r="I67" s="2" t="str">
        <f t="shared" si="3"/>
        <v/>
      </c>
      <c r="J67" s="13">
        <f>SUM(INDEX(wh_table[Duration],1):wh_table[[#This Row],[Duration]])</f>
        <v>2.8104166666666663</v>
      </c>
      <c r="K67" s="13">
        <f>SUMIFS(INDEX(wh_table[Duration],1):wh_table[[#This Row],[Duration]],INDEX(wh_table[Tags],1):wh_table[[#This Row],[Tags]], "&lt;&gt;[Questions]")</f>
        <v>1.9229166666666668</v>
      </c>
    </row>
    <row r="68" spans="1:11" x14ac:dyDescent="0.25">
      <c r="A68">
        <v>11</v>
      </c>
      <c r="B68" s="1">
        <v>42984</v>
      </c>
      <c r="C68" s="7">
        <v>0.66666666666666663</v>
      </c>
      <c r="D68" t="s">
        <v>3867</v>
      </c>
      <c r="E68" t="s">
        <v>3902</v>
      </c>
      <c r="G68" s="2">
        <v>2.013888888888889E-2</v>
      </c>
      <c r="H68" s="2" t="str">
        <f t="shared" si="2"/>
        <v/>
      </c>
      <c r="I68" s="2" t="str">
        <f t="shared" si="3"/>
        <v/>
      </c>
      <c r="J68" s="13">
        <f>SUM(INDEX(wh_table[Duration],1):wh_table[[#This Row],[Duration]])</f>
        <v>2.8305555555555553</v>
      </c>
      <c r="K68" s="13">
        <f>SUMIFS(INDEX(wh_table[Duration],1):wh_table[[#This Row],[Duration]],INDEX(wh_table[Tags],1):wh_table[[#This Row],[Tags]], "&lt;&gt;[Questions]")</f>
        <v>1.9430555555555558</v>
      </c>
    </row>
    <row r="69" spans="1:11" x14ac:dyDescent="0.25">
      <c r="A69">
        <v>11</v>
      </c>
      <c r="B69" s="1">
        <v>42984</v>
      </c>
      <c r="C69" s="7">
        <v>0.68680555555555556</v>
      </c>
      <c r="D69" t="s">
        <v>3867</v>
      </c>
      <c r="E69" t="s">
        <v>3903</v>
      </c>
      <c r="G69" s="2">
        <v>4.2361111111111113E-2</v>
      </c>
      <c r="H69" s="2" t="str">
        <f t="shared" si="2"/>
        <v/>
      </c>
      <c r="I69" s="2" t="str">
        <f t="shared" si="3"/>
        <v/>
      </c>
      <c r="J69" s="13">
        <f>SUM(INDEX(wh_table[Duration],1):wh_table[[#This Row],[Duration]])</f>
        <v>2.8729166666666663</v>
      </c>
      <c r="K69" s="13">
        <f>SUMIFS(INDEX(wh_table[Duration],1):wh_table[[#This Row],[Duration]],INDEX(wh_table[Tags],1):wh_table[[#This Row],[Tags]], "&lt;&gt;[Questions]")</f>
        <v>1.9854166666666668</v>
      </c>
    </row>
    <row r="70" spans="1:11" x14ac:dyDescent="0.25">
      <c r="A70">
        <v>11</v>
      </c>
      <c r="B70" s="1">
        <v>42984</v>
      </c>
      <c r="C70" s="7">
        <v>0.72916666666666663</v>
      </c>
      <c r="D70" t="s">
        <v>3856</v>
      </c>
      <c r="G70"/>
      <c r="H70" s="2">
        <f t="shared" si="2"/>
        <v>0.33333333333333326</v>
      </c>
      <c r="I70" s="2">
        <f t="shared" si="3"/>
        <v>0.2013888888888889</v>
      </c>
      <c r="J70" s="13">
        <f>SUM(INDEX(wh_table[Duration],1):wh_table[[#This Row],[Duration]])</f>
        <v>2.8729166666666663</v>
      </c>
      <c r="K70" s="13">
        <f>SUMIFS(INDEX(wh_table[Duration],1):wh_table[[#This Row],[Duration]],INDEX(wh_table[Tags],1):wh_table[[#This Row],[Tags]], "&lt;&gt;[Questions]")</f>
        <v>1.9854166666666668</v>
      </c>
    </row>
    <row r="71" spans="1:11" x14ac:dyDescent="0.25">
      <c r="A71">
        <v>12</v>
      </c>
      <c r="B71" s="1">
        <v>42985</v>
      </c>
      <c r="C71" s="7">
        <v>0.54166666666666663</v>
      </c>
      <c r="D71" t="s">
        <v>3867</v>
      </c>
      <c r="E71" t="s">
        <v>3904</v>
      </c>
      <c r="G71" s="2">
        <v>8.3333333333333329E-2</v>
      </c>
      <c r="H71" s="2" t="str">
        <f t="shared" si="2"/>
        <v/>
      </c>
      <c r="I71" s="2" t="str">
        <f t="shared" si="3"/>
        <v/>
      </c>
      <c r="J71" s="13">
        <f>SUM(INDEX(wh_table[Duration],1):wh_table[[#This Row],[Duration]])</f>
        <v>2.9562499999999998</v>
      </c>
      <c r="K71" s="13">
        <f>SUMIFS(INDEX(wh_table[Duration],1):wh_table[[#This Row],[Duration]],INDEX(wh_table[Tags],1):wh_table[[#This Row],[Tags]], "&lt;&gt;[Questions]")</f>
        <v>2.0687500000000001</v>
      </c>
    </row>
    <row r="72" spans="1:11" x14ac:dyDescent="0.25">
      <c r="A72">
        <v>12</v>
      </c>
      <c r="B72" s="1">
        <v>42985</v>
      </c>
      <c r="C72" s="7">
        <v>0.625</v>
      </c>
      <c r="D72" t="s">
        <v>3867</v>
      </c>
      <c r="E72" t="s">
        <v>3905</v>
      </c>
      <c r="G72" s="2">
        <v>6.1805555555555558E-2</v>
      </c>
      <c r="H72" s="2" t="str">
        <f t="shared" si="2"/>
        <v/>
      </c>
      <c r="I72" s="2" t="str">
        <f t="shared" si="3"/>
        <v/>
      </c>
      <c r="J72" s="13">
        <f>SUM(INDEX(wh_table[Duration],1):wh_table[[#This Row],[Duration]])</f>
        <v>3.0180555555555553</v>
      </c>
      <c r="K72" s="13">
        <f>SUMIFS(INDEX(wh_table[Duration],1):wh_table[[#This Row],[Duration]],INDEX(wh_table[Tags],1):wh_table[[#This Row],[Tags]], "&lt;&gt;[Questions]")</f>
        <v>2.1305555555555555</v>
      </c>
    </row>
    <row r="73" spans="1:11" x14ac:dyDescent="0.25">
      <c r="A73">
        <v>12</v>
      </c>
      <c r="B73" s="1">
        <v>42985</v>
      </c>
      <c r="C73" s="7">
        <v>0.68680555555555556</v>
      </c>
      <c r="D73" t="s">
        <v>3856</v>
      </c>
      <c r="G73"/>
      <c r="H73" s="2">
        <f t="shared" si="2"/>
        <v>0.14513888888888887</v>
      </c>
      <c r="I73" s="2">
        <f t="shared" si="3"/>
        <v>0.14513888888888887</v>
      </c>
      <c r="J73" s="13">
        <f>SUM(INDEX(wh_table[Duration],1):wh_table[[#This Row],[Duration]])</f>
        <v>3.0180555555555553</v>
      </c>
      <c r="K73" s="13">
        <f>SUMIFS(INDEX(wh_table[Duration],1):wh_table[[#This Row],[Duration]],INDEX(wh_table[Tags],1):wh_table[[#This Row],[Tags]], "&lt;&gt;[Questions]")</f>
        <v>2.1305555555555555</v>
      </c>
    </row>
    <row r="74" spans="1:11" x14ac:dyDescent="0.25">
      <c r="A74">
        <v>13</v>
      </c>
      <c r="B74" s="1">
        <v>42990</v>
      </c>
      <c r="C74" s="7">
        <v>0.39583333333333331</v>
      </c>
      <c r="D74" t="s">
        <v>3867</v>
      </c>
      <c r="E74" t="s">
        <v>3906</v>
      </c>
      <c r="G74" s="2">
        <v>6.1805555555555558E-2</v>
      </c>
      <c r="H74" s="2" t="str">
        <f t="shared" si="2"/>
        <v/>
      </c>
      <c r="I74" s="2" t="str">
        <f t="shared" si="3"/>
        <v/>
      </c>
      <c r="J74" s="13">
        <f>SUM(INDEX(wh_table[Duration],1):wh_table[[#This Row],[Duration]])</f>
        <v>3.0798611111111107</v>
      </c>
      <c r="K74" s="13">
        <f>SUMIFS(INDEX(wh_table[Duration],1):wh_table[[#This Row],[Duration]],INDEX(wh_table[Tags],1):wh_table[[#This Row],[Tags]], "&lt;&gt;[Questions]")</f>
        <v>2.192361111111111</v>
      </c>
    </row>
    <row r="75" spans="1:11" x14ac:dyDescent="0.25">
      <c r="A75">
        <v>13</v>
      </c>
      <c r="B75" s="1">
        <v>42990</v>
      </c>
      <c r="C75" s="7">
        <v>0.45763888888888887</v>
      </c>
      <c r="D75" t="s">
        <v>3867</v>
      </c>
      <c r="E75" t="s">
        <v>3907</v>
      </c>
      <c r="G75" s="2">
        <v>2.0833333333333329E-2</v>
      </c>
      <c r="H75" s="2" t="str">
        <f t="shared" si="2"/>
        <v/>
      </c>
      <c r="I75" s="2" t="str">
        <f t="shared" si="3"/>
        <v/>
      </c>
      <c r="J75" s="13">
        <f>SUM(INDEX(wh_table[Duration],1):wh_table[[#This Row],[Duration]])</f>
        <v>3.1006944444444442</v>
      </c>
      <c r="K75" s="13">
        <f>SUMIFS(INDEX(wh_table[Duration],1):wh_table[[#This Row],[Duration]],INDEX(wh_table[Tags],1):wh_table[[#This Row],[Tags]], "&lt;&gt;[Questions]")</f>
        <v>2.2131944444444445</v>
      </c>
    </row>
    <row r="76" spans="1:11" x14ac:dyDescent="0.25">
      <c r="A76">
        <v>13</v>
      </c>
      <c r="B76" s="1">
        <v>42990</v>
      </c>
      <c r="C76" s="7">
        <v>0.47847222222222219</v>
      </c>
      <c r="D76" t="s">
        <v>11</v>
      </c>
      <c r="F76" t="s">
        <v>3852</v>
      </c>
      <c r="G76" s="2">
        <v>0.12569444444444439</v>
      </c>
      <c r="H76" s="2" t="str">
        <f t="shared" si="2"/>
        <v/>
      </c>
      <c r="I76" s="2" t="str">
        <f t="shared" si="3"/>
        <v/>
      </c>
      <c r="J76" s="13">
        <f>SUM(INDEX(wh_table[Duration],1):wh_table[[#This Row],[Duration]])</f>
        <v>3.2263888888888888</v>
      </c>
      <c r="K76" s="13">
        <f>SUMIFS(INDEX(wh_table[Duration],1):wh_table[[#This Row],[Duration]],INDEX(wh_table[Tags],1):wh_table[[#This Row],[Tags]], "&lt;&gt;[Questions]")</f>
        <v>2.2131944444444445</v>
      </c>
    </row>
    <row r="77" spans="1:11" x14ac:dyDescent="0.25">
      <c r="A77">
        <v>13</v>
      </c>
      <c r="B77" s="1">
        <v>42990</v>
      </c>
      <c r="C77" s="7">
        <v>0.60416666666666663</v>
      </c>
      <c r="D77" t="s">
        <v>3867</v>
      </c>
      <c r="E77" t="s">
        <v>3908</v>
      </c>
      <c r="G77" s="2">
        <v>6.25E-2</v>
      </c>
      <c r="H77" s="2" t="str">
        <f t="shared" si="2"/>
        <v/>
      </c>
      <c r="I77" s="2" t="str">
        <f t="shared" si="3"/>
        <v/>
      </c>
      <c r="J77" s="13">
        <f>SUM(INDEX(wh_table[Duration],1):wh_table[[#This Row],[Duration]])</f>
        <v>3.2888888888888888</v>
      </c>
      <c r="K77" s="13">
        <f>SUMIFS(INDEX(wh_table[Duration],1):wh_table[[#This Row],[Duration]],INDEX(wh_table[Tags],1):wh_table[[#This Row],[Tags]], "&lt;&gt;[Questions]")</f>
        <v>2.2756944444444445</v>
      </c>
    </row>
    <row r="78" spans="1:11" x14ac:dyDescent="0.25">
      <c r="A78">
        <v>13</v>
      </c>
      <c r="B78" s="1">
        <v>42990</v>
      </c>
      <c r="C78" s="7">
        <v>0.66666666666666663</v>
      </c>
      <c r="D78" t="s">
        <v>3867</v>
      </c>
      <c r="E78" t="s">
        <v>3909</v>
      </c>
      <c r="G78" s="2">
        <v>2.0833333333333329E-2</v>
      </c>
      <c r="H78" s="2" t="str">
        <f t="shared" si="2"/>
        <v/>
      </c>
      <c r="I78" s="2" t="str">
        <f t="shared" si="3"/>
        <v/>
      </c>
      <c r="J78" s="13">
        <f>SUM(INDEX(wh_table[Duration],1):wh_table[[#This Row],[Duration]])</f>
        <v>3.3097222222222222</v>
      </c>
      <c r="K78" s="13">
        <f>SUMIFS(INDEX(wh_table[Duration],1):wh_table[[#This Row],[Duration]],INDEX(wh_table[Tags],1):wh_table[[#This Row],[Tags]], "&lt;&gt;[Questions]")</f>
        <v>2.2965277777777779</v>
      </c>
    </row>
    <row r="79" spans="1:11" x14ac:dyDescent="0.25">
      <c r="A79">
        <v>13</v>
      </c>
      <c r="B79" s="1">
        <v>42990</v>
      </c>
      <c r="C79" s="7">
        <v>0.6875</v>
      </c>
      <c r="D79" t="s">
        <v>3867</v>
      </c>
      <c r="E79" t="s">
        <v>3910</v>
      </c>
      <c r="G79" s="2">
        <v>4.1666666666666657E-2</v>
      </c>
      <c r="H79" s="2" t="str">
        <f t="shared" si="2"/>
        <v/>
      </c>
      <c r="I79" s="2" t="str">
        <f t="shared" si="3"/>
        <v/>
      </c>
      <c r="J79" s="13">
        <f>SUM(INDEX(wh_table[Duration],1):wh_table[[#This Row],[Duration]])</f>
        <v>3.3513888888888888</v>
      </c>
      <c r="K79" s="13">
        <f>SUMIFS(INDEX(wh_table[Duration],1):wh_table[[#This Row],[Duration]],INDEX(wh_table[Tags],1):wh_table[[#This Row],[Tags]], "&lt;&gt;[Questions]")</f>
        <v>2.3381944444444445</v>
      </c>
    </row>
    <row r="80" spans="1:11" x14ac:dyDescent="0.25">
      <c r="A80">
        <v>13</v>
      </c>
      <c r="B80" s="1">
        <v>42990</v>
      </c>
      <c r="C80" s="7">
        <v>0.72916666666666663</v>
      </c>
      <c r="D80" t="s">
        <v>3856</v>
      </c>
      <c r="G80"/>
      <c r="H80" s="2">
        <f t="shared" si="2"/>
        <v>0.33333333333333326</v>
      </c>
      <c r="I80" s="2">
        <f t="shared" si="3"/>
        <v>0.20763888888888885</v>
      </c>
      <c r="J80" s="13">
        <f>SUM(INDEX(wh_table[Duration],1):wh_table[[#This Row],[Duration]])</f>
        <v>3.3513888888888888</v>
      </c>
      <c r="K80" s="13">
        <f>SUMIFS(INDEX(wh_table[Duration],1):wh_table[[#This Row],[Duration]],INDEX(wh_table[Tags],1):wh_table[[#This Row],[Tags]], "&lt;&gt;[Questions]")</f>
        <v>2.3381944444444445</v>
      </c>
    </row>
    <row r="81" spans="1:11" x14ac:dyDescent="0.25">
      <c r="A81">
        <v>14</v>
      </c>
      <c r="B81" s="1">
        <v>42991</v>
      </c>
      <c r="C81" s="7">
        <v>0.39583333333333331</v>
      </c>
      <c r="D81" t="s">
        <v>3867</v>
      </c>
      <c r="E81" t="s">
        <v>3911</v>
      </c>
      <c r="G81" s="2">
        <v>6.25E-2</v>
      </c>
      <c r="H81" s="2" t="str">
        <f t="shared" si="2"/>
        <v/>
      </c>
      <c r="I81" s="2" t="str">
        <f t="shared" si="3"/>
        <v/>
      </c>
      <c r="J81" s="13">
        <f>SUM(INDEX(wh_table[Duration],1):wh_table[[#This Row],[Duration]])</f>
        <v>3.4138888888888888</v>
      </c>
      <c r="K81" s="13">
        <f>SUMIFS(INDEX(wh_table[Duration],1):wh_table[[#This Row],[Duration]],INDEX(wh_table[Tags],1):wh_table[[#This Row],[Tags]], "&lt;&gt;[Questions]")</f>
        <v>2.4006944444444445</v>
      </c>
    </row>
    <row r="82" spans="1:11" x14ac:dyDescent="0.25">
      <c r="A82">
        <v>14</v>
      </c>
      <c r="B82" s="1">
        <v>42991</v>
      </c>
      <c r="C82" s="7">
        <v>0.45833333333333331</v>
      </c>
      <c r="D82" t="s">
        <v>3867</v>
      </c>
      <c r="E82" t="s">
        <v>3912</v>
      </c>
      <c r="G82" s="2">
        <v>2.013888888888889E-2</v>
      </c>
      <c r="H82" s="2" t="str">
        <f t="shared" si="2"/>
        <v/>
      </c>
      <c r="I82" s="2" t="str">
        <f t="shared" si="3"/>
        <v/>
      </c>
      <c r="J82" s="13">
        <f>SUM(INDEX(wh_table[Duration],1):wh_table[[#This Row],[Duration]])</f>
        <v>3.4340277777777777</v>
      </c>
      <c r="K82" s="13">
        <f>SUMIFS(INDEX(wh_table[Duration],1):wh_table[[#This Row],[Duration]],INDEX(wh_table[Tags],1):wh_table[[#This Row],[Tags]], "&lt;&gt;[Questions]")</f>
        <v>2.4208333333333334</v>
      </c>
    </row>
    <row r="83" spans="1:11" x14ac:dyDescent="0.25">
      <c r="A83">
        <v>14</v>
      </c>
      <c r="B83" s="1">
        <v>42991</v>
      </c>
      <c r="C83" s="7">
        <v>0.47847222222222219</v>
      </c>
      <c r="D83" t="s">
        <v>11</v>
      </c>
      <c r="F83" t="s">
        <v>3852</v>
      </c>
      <c r="G83" s="2">
        <v>0.12569444444444439</v>
      </c>
      <c r="H83" s="2" t="str">
        <f t="shared" si="2"/>
        <v/>
      </c>
      <c r="I83" s="2" t="str">
        <f t="shared" si="3"/>
        <v/>
      </c>
      <c r="J83" s="13">
        <f>SUM(INDEX(wh_table[Duration],1):wh_table[[#This Row],[Duration]])</f>
        <v>3.5597222222222222</v>
      </c>
      <c r="K83" s="13">
        <f>SUMIFS(INDEX(wh_table[Duration],1):wh_table[[#This Row],[Duration]],INDEX(wh_table[Tags],1):wh_table[[#This Row],[Tags]], "&lt;&gt;[Questions]")</f>
        <v>2.4208333333333334</v>
      </c>
    </row>
    <row r="84" spans="1:11" x14ac:dyDescent="0.25">
      <c r="A84">
        <v>14</v>
      </c>
      <c r="B84" s="1">
        <v>42991</v>
      </c>
      <c r="C84" s="7">
        <v>0.60416666666666663</v>
      </c>
      <c r="D84" t="s">
        <v>3867</v>
      </c>
      <c r="E84" t="s">
        <v>3913</v>
      </c>
      <c r="G84" s="2">
        <v>6.25E-2</v>
      </c>
      <c r="H84" s="2" t="str">
        <f t="shared" si="2"/>
        <v/>
      </c>
      <c r="I84" s="2" t="str">
        <f t="shared" si="3"/>
        <v/>
      </c>
      <c r="J84" s="13">
        <f>SUM(INDEX(wh_table[Duration],1):wh_table[[#This Row],[Duration]])</f>
        <v>3.6222222222222222</v>
      </c>
      <c r="K84" s="13">
        <f>SUMIFS(INDEX(wh_table[Duration],1):wh_table[[#This Row],[Duration]],INDEX(wh_table[Tags],1):wh_table[[#This Row],[Tags]], "&lt;&gt;[Questions]")</f>
        <v>2.4833333333333334</v>
      </c>
    </row>
    <row r="85" spans="1:11" x14ac:dyDescent="0.25">
      <c r="A85">
        <v>14</v>
      </c>
      <c r="B85" s="1">
        <v>42991</v>
      </c>
      <c r="C85" s="7">
        <v>0.66666666666666663</v>
      </c>
      <c r="D85" t="s">
        <v>3867</v>
      </c>
      <c r="E85" t="s">
        <v>3914</v>
      </c>
      <c r="G85" s="2">
        <v>1.9444444444444441E-2</v>
      </c>
      <c r="H85" s="2" t="str">
        <f t="shared" si="2"/>
        <v/>
      </c>
      <c r="I85" s="2" t="str">
        <f t="shared" si="3"/>
        <v/>
      </c>
      <c r="J85" s="13">
        <f>SUM(INDEX(wh_table[Duration],1):wh_table[[#This Row],[Duration]])</f>
        <v>3.6416666666666666</v>
      </c>
      <c r="K85" s="13">
        <f>SUMIFS(INDEX(wh_table[Duration],1):wh_table[[#This Row],[Duration]],INDEX(wh_table[Tags],1):wh_table[[#This Row],[Tags]], "&lt;&gt;[Questions]")</f>
        <v>2.5027777777777778</v>
      </c>
    </row>
    <row r="86" spans="1:11" x14ac:dyDescent="0.25">
      <c r="A86">
        <v>14</v>
      </c>
      <c r="B86" s="1">
        <v>42991</v>
      </c>
      <c r="C86" s="7">
        <v>0.68611111111111112</v>
      </c>
      <c r="D86" t="s">
        <v>3867</v>
      </c>
      <c r="E86" t="s">
        <v>3915</v>
      </c>
      <c r="G86" s="2">
        <v>4.3055555555555562E-2</v>
      </c>
      <c r="H86" s="2" t="str">
        <f t="shared" si="2"/>
        <v/>
      </c>
      <c r="I86" s="2" t="str">
        <f t="shared" si="3"/>
        <v/>
      </c>
      <c r="J86" s="13">
        <f>SUM(INDEX(wh_table[Duration],1):wh_table[[#This Row],[Duration]])</f>
        <v>3.6847222222222222</v>
      </c>
      <c r="K86" s="13">
        <f>SUMIFS(INDEX(wh_table[Duration],1):wh_table[[#This Row],[Duration]],INDEX(wh_table[Tags],1):wh_table[[#This Row],[Tags]], "&lt;&gt;[Questions]")</f>
        <v>2.5458333333333334</v>
      </c>
    </row>
    <row r="87" spans="1:11" x14ac:dyDescent="0.25">
      <c r="A87">
        <v>14</v>
      </c>
      <c r="B87" s="1">
        <v>42991</v>
      </c>
      <c r="C87" s="7">
        <v>0.72916666666666663</v>
      </c>
      <c r="D87" t="s">
        <v>3856</v>
      </c>
      <c r="G87"/>
      <c r="H87" s="2">
        <f t="shared" si="2"/>
        <v>0.33333333333333326</v>
      </c>
      <c r="I87" s="2">
        <f t="shared" si="3"/>
        <v>0.20763888888888887</v>
      </c>
      <c r="J87" s="13">
        <f>SUM(INDEX(wh_table[Duration],1):wh_table[[#This Row],[Duration]])</f>
        <v>3.6847222222222222</v>
      </c>
      <c r="K87" s="13">
        <f>SUMIFS(INDEX(wh_table[Duration],1):wh_table[[#This Row],[Duration]],INDEX(wh_table[Tags],1):wh_table[[#This Row],[Tags]], "&lt;&gt;[Questions]")</f>
        <v>2.5458333333333334</v>
      </c>
    </row>
    <row r="88" spans="1:11" x14ac:dyDescent="0.25">
      <c r="A88">
        <v>15</v>
      </c>
      <c r="B88" s="1">
        <v>42992</v>
      </c>
      <c r="C88" s="7">
        <v>0.5625</v>
      </c>
      <c r="D88" t="s">
        <v>3867</v>
      </c>
      <c r="E88" t="s">
        <v>3916</v>
      </c>
      <c r="G88" s="2">
        <v>6.25E-2</v>
      </c>
      <c r="H88" s="2" t="str">
        <f t="shared" si="2"/>
        <v/>
      </c>
      <c r="I88" s="2" t="str">
        <f t="shared" si="3"/>
        <v/>
      </c>
      <c r="J88" s="13">
        <f>SUM(INDEX(wh_table[Duration],1):wh_table[[#This Row],[Duration]])</f>
        <v>3.7472222222222222</v>
      </c>
      <c r="K88" s="13">
        <f>SUMIFS(INDEX(wh_table[Duration],1):wh_table[[#This Row],[Duration]],INDEX(wh_table[Tags],1):wh_table[[#This Row],[Tags]], "&lt;&gt;[Questions]")</f>
        <v>2.6083333333333334</v>
      </c>
    </row>
    <row r="89" spans="1:11" x14ac:dyDescent="0.25">
      <c r="A89">
        <v>15</v>
      </c>
      <c r="B89" s="1">
        <v>42992</v>
      </c>
      <c r="C89" s="7">
        <v>0.625</v>
      </c>
      <c r="D89" t="s">
        <v>3867</v>
      </c>
      <c r="E89" t="s">
        <v>3917</v>
      </c>
      <c r="G89" s="2">
        <v>3.4027777777777768E-2</v>
      </c>
      <c r="H89" s="2" t="str">
        <f t="shared" si="2"/>
        <v/>
      </c>
      <c r="I89" s="2" t="str">
        <f t="shared" si="3"/>
        <v/>
      </c>
      <c r="J89" s="13">
        <f>SUM(INDEX(wh_table[Duration],1):wh_table[[#This Row],[Duration]])</f>
        <v>3.78125</v>
      </c>
      <c r="K89" s="13">
        <f>SUMIFS(INDEX(wh_table[Duration],1):wh_table[[#This Row],[Duration]],INDEX(wh_table[Tags],1):wh_table[[#This Row],[Tags]], "&lt;&gt;[Questions]")</f>
        <v>2.6423611111111112</v>
      </c>
    </row>
    <row r="90" spans="1:11" x14ac:dyDescent="0.25">
      <c r="A90">
        <v>15</v>
      </c>
      <c r="B90" s="1">
        <v>42992</v>
      </c>
      <c r="C90" s="7">
        <v>0.65902777777777777</v>
      </c>
      <c r="D90" t="s">
        <v>3856</v>
      </c>
      <c r="G90"/>
      <c r="H90" s="2">
        <f t="shared" si="2"/>
        <v>9.6527777777777768E-2</v>
      </c>
      <c r="I90" s="2">
        <f t="shared" si="3"/>
        <v>9.6527777777777768E-2</v>
      </c>
      <c r="J90" s="13">
        <f>SUM(INDEX(wh_table[Duration],1):wh_table[[#This Row],[Duration]])</f>
        <v>3.78125</v>
      </c>
      <c r="K90" s="13">
        <f>SUMIFS(INDEX(wh_table[Duration],1):wh_table[[#This Row],[Duration]],INDEX(wh_table[Tags],1):wh_table[[#This Row],[Tags]], "&lt;&gt;[Questions]")</f>
        <v>2.6423611111111112</v>
      </c>
    </row>
    <row r="91" spans="1:11" x14ac:dyDescent="0.25">
      <c r="A91">
        <v>16</v>
      </c>
      <c r="B91" s="1">
        <v>43018</v>
      </c>
      <c r="C91" s="7">
        <v>0.39583333333333331</v>
      </c>
      <c r="D91" t="s">
        <v>3867</v>
      </c>
      <c r="E91" t="s">
        <v>3918</v>
      </c>
      <c r="G91" s="2">
        <v>6.25E-2</v>
      </c>
      <c r="H91" s="2" t="str">
        <f t="shared" si="2"/>
        <v/>
      </c>
      <c r="I91" s="2" t="str">
        <f t="shared" si="3"/>
        <v/>
      </c>
      <c r="J91" s="13">
        <f>SUM(INDEX(wh_table[Duration],1):wh_table[[#This Row],[Duration]])</f>
        <v>3.84375</v>
      </c>
      <c r="K91" s="13">
        <f>SUMIFS(INDEX(wh_table[Duration],1):wh_table[[#This Row],[Duration]],INDEX(wh_table[Tags],1):wh_table[[#This Row],[Tags]], "&lt;&gt;[Questions]")</f>
        <v>2.7048611111111112</v>
      </c>
    </row>
    <row r="92" spans="1:11" x14ac:dyDescent="0.25">
      <c r="A92">
        <v>16</v>
      </c>
      <c r="B92" s="1">
        <v>43018</v>
      </c>
      <c r="C92" s="7">
        <v>0.45833333333333331</v>
      </c>
      <c r="D92" t="s">
        <v>3867</v>
      </c>
      <c r="E92" t="s">
        <v>3919</v>
      </c>
      <c r="G92" s="2">
        <v>2.0833333333333329E-2</v>
      </c>
      <c r="H92" s="2" t="str">
        <f t="shared" si="2"/>
        <v/>
      </c>
      <c r="I92" s="2" t="str">
        <f t="shared" si="3"/>
        <v/>
      </c>
      <c r="J92" s="13">
        <f>SUM(INDEX(wh_table[Duration],1):wh_table[[#This Row],[Duration]])</f>
        <v>3.8645833333333335</v>
      </c>
      <c r="K92" s="13">
        <f>SUMIFS(INDEX(wh_table[Duration],1):wh_table[[#This Row],[Duration]],INDEX(wh_table[Tags],1):wh_table[[#This Row],[Tags]], "&lt;&gt;[Questions]")</f>
        <v>2.7256944444444446</v>
      </c>
    </row>
    <row r="93" spans="1:11" x14ac:dyDescent="0.25">
      <c r="A93">
        <v>16</v>
      </c>
      <c r="B93" s="1">
        <v>43018</v>
      </c>
      <c r="C93" s="7">
        <v>0.47916666666666669</v>
      </c>
      <c r="D93" t="s">
        <v>11</v>
      </c>
      <c r="F93" t="s">
        <v>3852</v>
      </c>
      <c r="G93" s="2">
        <v>0.125</v>
      </c>
      <c r="H93" s="2" t="str">
        <f t="shared" si="2"/>
        <v/>
      </c>
      <c r="I93" s="2" t="str">
        <f t="shared" si="3"/>
        <v/>
      </c>
      <c r="J93" s="13">
        <f>SUM(INDEX(wh_table[Duration],1):wh_table[[#This Row],[Duration]])</f>
        <v>3.9895833333333335</v>
      </c>
      <c r="K93" s="13">
        <f>SUMIFS(INDEX(wh_table[Duration],1):wh_table[[#This Row],[Duration]],INDEX(wh_table[Tags],1):wh_table[[#This Row],[Tags]], "&lt;&gt;[Questions]")</f>
        <v>2.7256944444444446</v>
      </c>
    </row>
    <row r="94" spans="1:11" x14ac:dyDescent="0.25">
      <c r="A94">
        <v>16</v>
      </c>
      <c r="B94" s="1">
        <v>43018</v>
      </c>
      <c r="C94" s="7">
        <v>0.60416666666666663</v>
      </c>
      <c r="D94" t="s">
        <v>3867</v>
      </c>
      <c r="E94" t="s">
        <v>3920</v>
      </c>
      <c r="G94" s="2">
        <v>5.347222222222222E-2</v>
      </c>
      <c r="H94" s="2" t="str">
        <f t="shared" si="2"/>
        <v/>
      </c>
      <c r="I94" s="2" t="str">
        <f t="shared" si="3"/>
        <v/>
      </c>
      <c r="J94" s="13">
        <f>SUM(INDEX(wh_table[Duration],1):wh_table[[#This Row],[Duration]])</f>
        <v>4.0430555555555561</v>
      </c>
      <c r="K94" s="13">
        <f>SUMIFS(INDEX(wh_table[Duration],1):wh_table[[#This Row],[Duration]],INDEX(wh_table[Tags],1):wh_table[[#This Row],[Tags]], "&lt;&gt;[Questions]")</f>
        <v>2.7791666666666668</v>
      </c>
    </row>
    <row r="95" spans="1:11" x14ac:dyDescent="0.25">
      <c r="A95">
        <v>16</v>
      </c>
      <c r="B95" s="1">
        <v>43018</v>
      </c>
      <c r="C95" s="7">
        <v>0.65763888888888888</v>
      </c>
      <c r="D95" t="s">
        <v>3867</v>
      </c>
      <c r="E95" t="s">
        <v>3921</v>
      </c>
      <c r="G95" s="2">
        <v>3.0555555555555551E-2</v>
      </c>
      <c r="H95" s="2" t="str">
        <f t="shared" si="2"/>
        <v/>
      </c>
      <c r="I95" s="2" t="str">
        <f t="shared" si="3"/>
        <v/>
      </c>
      <c r="J95" s="13">
        <f>SUM(INDEX(wh_table[Duration],1):wh_table[[#This Row],[Duration]])</f>
        <v>4.073611111111112</v>
      </c>
      <c r="K95" s="13">
        <f>SUMIFS(INDEX(wh_table[Duration],1):wh_table[[#This Row],[Duration]],INDEX(wh_table[Tags],1):wh_table[[#This Row],[Tags]], "&lt;&gt;[Questions]")</f>
        <v>2.8097222222222222</v>
      </c>
    </row>
    <row r="96" spans="1:11" x14ac:dyDescent="0.25">
      <c r="A96">
        <v>16</v>
      </c>
      <c r="B96" s="1">
        <v>43018</v>
      </c>
      <c r="C96" s="7">
        <v>0.68819444444444444</v>
      </c>
      <c r="D96" t="s">
        <v>3867</v>
      </c>
      <c r="E96" t="s">
        <v>3922</v>
      </c>
      <c r="G96" s="2">
        <v>4.027777777777778E-2</v>
      </c>
      <c r="H96" s="2" t="str">
        <f t="shared" si="2"/>
        <v/>
      </c>
      <c r="I96" s="2" t="str">
        <f t="shared" si="3"/>
        <v/>
      </c>
      <c r="J96" s="13">
        <f>SUM(INDEX(wh_table[Duration],1):wh_table[[#This Row],[Duration]])</f>
        <v>4.1138888888888898</v>
      </c>
      <c r="K96" s="13">
        <f>SUMIFS(INDEX(wh_table[Duration],1):wh_table[[#This Row],[Duration]],INDEX(wh_table[Tags],1):wh_table[[#This Row],[Tags]], "&lt;&gt;[Questions]")</f>
        <v>2.85</v>
      </c>
    </row>
    <row r="97" spans="1:11" x14ac:dyDescent="0.25">
      <c r="A97">
        <v>16</v>
      </c>
      <c r="B97" s="1">
        <v>43018</v>
      </c>
      <c r="C97" s="7">
        <v>0.72847222222222219</v>
      </c>
      <c r="D97" t="s">
        <v>3856</v>
      </c>
      <c r="G97"/>
      <c r="H97" s="2">
        <f t="shared" si="2"/>
        <v>0.33263888888888887</v>
      </c>
      <c r="I97" s="2">
        <f t="shared" si="3"/>
        <v>0.20763888888888887</v>
      </c>
      <c r="J97" s="13">
        <f>SUM(INDEX(wh_table[Duration],1):wh_table[[#This Row],[Duration]])</f>
        <v>4.1138888888888898</v>
      </c>
      <c r="K97" s="13">
        <f>SUMIFS(INDEX(wh_table[Duration],1):wh_table[[#This Row],[Duration]],INDEX(wh_table[Tags],1):wh_table[[#This Row],[Tags]], "&lt;&gt;[Questions]")</f>
        <v>2.85</v>
      </c>
    </row>
    <row r="98" spans="1:11" x14ac:dyDescent="0.25">
      <c r="A98">
        <v>17</v>
      </c>
      <c r="B98" s="1">
        <v>43019</v>
      </c>
      <c r="C98" s="7">
        <v>0.39583333333333331</v>
      </c>
      <c r="D98" t="s">
        <v>3867</v>
      </c>
      <c r="E98" t="s">
        <v>3923</v>
      </c>
      <c r="G98" s="2">
        <v>6.25E-2</v>
      </c>
      <c r="H98" s="2" t="str">
        <f t="shared" si="2"/>
        <v/>
      </c>
      <c r="I98" s="2" t="str">
        <f t="shared" si="3"/>
        <v/>
      </c>
      <c r="J98" s="13">
        <f>SUM(INDEX(wh_table[Duration],1):wh_table[[#This Row],[Duration]])</f>
        <v>4.1763888888888898</v>
      </c>
      <c r="K98" s="13">
        <f>SUMIFS(INDEX(wh_table[Duration],1):wh_table[[#This Row],[Duration]],INDEX(wh_table[Tags],1):wh_table[[#This Row],[Tags]], "&lt;&gt;[Questions]")</f>
        <v>2.9125000000000001</v>
      </c>
    </row>
    <row r="99" spans="1:11" x14ac:dyDescent="0.25">
      <c r="A99">
        <v>17</v>
      </c>
      <c r="B99" s="1">
        <v>43019</v>
      </c>
      <c r="C99" s="7">
        <v>0.45833333333333331</v>
      </c>
      <c r="D99" t="s">
        <v>3867</v>
      </c>
      <c r="E99" t="s">
        <v>3924</v>
      </c>
      <c r="G99" s="2">
        <v>1.805555555555555E-2</v>
      </c>
      <c r="H99" s="2" t="str">
        <f t="shared" si="2"/>
        <v/>
      </c>
      <c r="I99" s="2" t="str">
        <f t="shared" si="3"/>
        <v/>
      </c>
      <c r="J99" s="13">
        <f>SUM(INDEX(wh_table[Duration],1):wh_table[[#This Row],[Duration]])</f>
        <v>4.1944444444444455</v>
      </c>
      <c r="K99" s="13">
        <f>SUMIFS(INDEX(wh_table[Duration],1):wh_table[[#This Row],[Duration]],INDEX(wh_table[Tags],1):wh_table[[#This Row],[Tags]], "&lt;&gt;[Questions]")</f>
        <v>2.9305555555555558</v>
      </c>
    </row>
    <row r="100" spans="1:11" x14ac:dyDescent="0.25">
      <c r="A100">
        <v>17</v>
      </c>
      <c r="B100" s="1">
        <v>43019</v>
      </c>
      <c r="C100" s="7">
        <v>0.47638888888888892</v>
      </c>
      <c r="D100" t="s">
        <v>11</v>
      </c>
      <c r="F100" t="s">
        <v>3852</v>
      </c>
      <c r="G100" s="2">
        <v>0.1277777777777778</v>
      </c>
      <c r="H100" s="2" t="str">
        <f t="shared" si="2"/>
        <v/>
      </c>
      <c r="I100" s="2" t="str">
        <f t="shared" si="3"/>
        <v/>
      </c>
      <c r="J100" s="13">
        <f>SUM(INDEX(wh_table[Duration],1):wh_table[[#This Row],[Duration]])</f>
        <v>4.3222222222222237</v>
      </c>
      <c r="K100" s="13">
        <f>SUMIFS(INDEX(wh_table[Duration],1):wh_table[[#This Row],[Duration]],INDEX(wh_table[Tags],1):wh_table[[#This Row],[Tags]], "&lt;&gt;[Questions]")</f>
        <v>2.9305555555555558</v>
      </c>
    </row>
    <row r="101" spans="1:11" x14ac:dyDescent="0.25">
      <c r="A101">
        <v>17</v>
      </c>
      <c r="B101" s="1">
        <v>43019</v>
      </c>
      <c r="C101" s="7">
        <v>0.60416666666666663</v>
      </c>
      <c r="D101" t="s">
        <v>3867</v>
      </c>
      <c r="E101" t="s">
        <v>3925</v>
      </c>
      <c r="G101" s="2">
        <v>2.0833333333333329E-2</v>
      </c>
      <c r="H101" s="2" t="str">
        <f t="shared" si="2"/>
        <v/>
      </c>
      <c r="I101" s="2" t="str">
        <f t="shared" si="3"/>
        <v/>
      </c>
      <c r="J101" s="13">
        <f>SUM(INDEX(wh_table[Duration],1):wh_table[[#This Row],[Duration]])</f>
        <v>4.3430555555555568</v>
      </c>
      <c r="K101" s="13">
        <f>SUMIFS(INDEX(wh_table[Duration],1):wh_table[[#This Row],[Duration]],INDEX(wh_table[Tags],1):wh_table[[#This Row],[Tags]], "&lt;&gt;[Questions]")</f>
        <v>2.9513888888888893</v>
      </c>
    </row>
    <row r="102" spans="1:11" x14ac:dyDescent="0.25">
      <c r="A102">
        <v>17</v>
      </c>
      <c r="B102" s="1">
        <v>43019</v>
      </c>
      <c r="C102" s="7">
        <v>0.625</v>
      </c>
      <c r="D102" t="s">
        <v>11</v>
      </c>
      <c r="E102" t="s">
        <v>3926</v>
      </c>
      <c r="G102" s="2">
        <v>3.3333333333333333E-2</v>
      </c>
      <c r="H102" s="2" t="str">
        <f t="shared" si="2"/>
        <v/>
      </c>
      <c r="I102" s="2" t="str">
        <f t="shared" si="3"/>
        <v/>
      </c>
      <c r="J102" s="13">
        <f>SUM(INDEX(wh_table[Duration],1):wh_table[[#This Row],[Duration]])</f>
        <v>4.37638888888889</v>
      </c>
      <c r="K102" s="13">
        <f>SUMIFS(INDEX(wh_table[Duration],1):wh_table[[#This Row],[Duration]],INDEX(wh_table[Tags],1):wh_table[[#This Row],[Tags]], "&lt;&gt;[Questions]")</f>
        <v>2.9847222222222225</v>
      </c>
    </row>
    <row r="103" spans="1:11" x14ac:dyDescent="0.25">
      <c r="A103">
        <v>17</v>
      </c>
      <c r="B103" s="1">
        <v>43019</v>
      </c>
      <c r="C103" s="7">
        <v>0.65833333333333333</v>
      </c>
      <c r="D103" t="s">
        <v>3867</v>
      </c>
      <c r="E103" t="s">
        <v>3927</v>
      </c>
      <c r="G103" s="2">
        <v>1.9444444444444441E-2</v>
      </c>
      <c r="H103" s="2" t="str">
        <f t="shared" si="2"/>
        <v/>
      </c>
      <c r="I103" s="2" t="str">
        <f t="shared" si="3"/>
        <v/>
      </c>
      <c r="J103" s="13">
        <f>SUM(INDEX(wh_table[Duration],1):wh_table[[#This Row],[Duration]])</f>
        <v>4.3958333333333348</v>
      </c>
      <c r="K103" s="13">
        <f>SUMIFS(INDEX(wh_table[Duration],1):wh_table[[#This Row],[Duration]],INDEX(wh_table[Tags],1):wh_table[[#This Row],[Tags]], "&lt;&gt;[Questions]")</f>
        <v>3.0041666666666669</v>
      </c>
    </row>
    <row r="104" spans="1:11" x14ac:dyDescent="0.25">
      <c r="A104">
        <v>17</v>
      </c>
      <c r="B104" s="1">
        <v>43019</v>
      </c>
      <c r="C104" s="7">
        <v>0.67777777777777781</v>
      </c>
      <c r="D104" t="s">
        <v>11</v>
      </c>
      <c r="E104" t="s">
        <v>3926</v>
      </c>
      <c r="G104" s="2">
        <v>1.041666666666667E-2</v>
      </c>
      <c r="H104" s="2" t="str">
        <f t="shared" si="2"/>
        <v/>
      </c>
      <c r="I104" s="2" t="str">
        <f t="shared" si="3"/>
        <v/>
      </c>
      <c r="J104" s="13">
        <f>SUM(INDEX(wh_table[Duration],1):wh_table[[#This Row],[Duration]])</f>
        <v>4.4062500000000018</v>
      </c>
      <c r="K104" s="13">
        <f>SUMIFS(INDEX(wh_table[Duration],1):wh_table[[#This Row],[Duration]],INDEX(wh_table[Tags],1):wh_table[[#This Row],[Tags]], "&lt;&gt;[Questions]")</f>
        <v>3.0145833333333334</v>
      </c>
    </row>
    <row r="105" spans="1:11" x14ac:dyDescent="0.25">
      <c r="A105">
        <v>17</v>
      </c>
      <c r="B105" s="1">
        <v>43019</v>
      </c>
      <c r="C105" s="7">
        <v>0.68819444444444444</v>
      </c>
      <c r="D105" t="s">
        <v>3867</v>
      </c>
      <c r="E105" t="s">
        <v>3927</v>
      </c>
      <c r="G105" s="2">
        <v>1.458333333333333E-2</v>
      </c>
      <c r="H105" s="2" t="str">
        <f t="shared" si="2"/>
        <v/>
      </c>
      <c r="I105" s="2" t="str">
        <f t="shared" si="3"/>
        <v/>
      </c>
      <c r="J105" s="13">
        <f>SUM(INDEX(wh_table[Duration],1):wh_table[[#This Row],[Duration]])</f>
        <v>4.4208333333333352</v>
      </c>
      <c r="K105" s="13">
        <f>SUMIFS(INDEX(wh_table[Duration],1):wh_table[[#This Row],[Duration]],INDEX(wh_table[Tags],1):wh_table[[#This Row],[Tags]], "&lt;&gt;[Questions]")</f>
        <v>3.0291666666666668</v>
      </c>
    </row>
    <row r="106" spans="1:11" x14ac:dyDescent="0.25">
      <c r="A106">
        <v>17</v>
      </c>
      <c r="B106" s="1">
        <v>43019</v>
      </c>
      <c r="C106" s="7">
        <v>0.70277777777777772</v>
      </c>
      <c r="D106" t="s">
        <v>11</v>
      </c>
      <c r="E106" t="s">
        <v>3926</v>
      </c>
      <c r="G106" s="2">
        <v>6.2500000000000003E-3</v>
      </c>
      <c r="H106" s="2" t="str">
        <f t="shared" si="2"/>
        <v/>
      </c>
      <c r="I106" s="2" t="str">
        <f t="shared" si="3"/>
        <v/>
      </c>
      <c r="J106" s="13">
        <f>SUM(INDEX(wh_table[Duration],1):wh_table[[#This Row],[Duration]])</f>
        <v>4.4270833333333348</v>
      </c>
      <c r="K106" s="13">
        <f>SUMIFS(INDEX(wh_table[Duration],1):wh_table[[#This Row],[Duration]],INDEX(wh_table[Tags],1):wh_table[[#This Row],[Tags]], "&lt;&gt;[Questions]")</f>
        <v>3.0354166666666669</v>
      </c>
    </row>
    <row r="107" spans="1:11" x14ac:dyDescent="0.25">
      <c r="A107">
        <v>17</v>
      </c>
      <c r="B107" s="1">
        <v>43019</v>
      </c>
      <c r="C107" s="7">
        <v>0.70902777777777781</v>
      </c>
      <c r="D107" t="s">
        <v>3867</v>
      </c>
      <c r="E107" t="s">
        <v>3927</v>
      </c>
      <c r="G107" s="2">
        <v>5.5555555555555558E-3</v>
      </c>
      <c r="H107" s="2" t="str">
        <f t="shared" si="2"/>
        <v/>
      </c>
      <c r="I107" s="2" t="str">
        <f t="shared" si="3"/>
        <v/>
      </c>
      <c r="J107" s="13">
        <f>SUM(INDEX(wh_table[Duration],1):wh_table[[#This Row],[Duration]])</f>
        <v>4.4326388888888903</v>
      </c>
      <c r="K107" s="13">
        <f>SUMIFS(INDEX(wh_table[Duration],1):wh_table[[#This Row],[Duration]],INDEX(wh_table[Tags],1):wh_table[[#This Row],[Tags]], "&lt;&gt;[Questions]")</f>
        <v>3.0409722222222224</v>
      </c>
    </row>
    <row r="108" spans="1:11" x14ac:dyDescent="0.25">
      <c r="A108">
        <v>17</v>
      </c>
      <c r="B108" s="1">
        <v>43019</v>
      </c>
      <c r="C108" s="7">
        <v>0.71458333333333335</v>
      </c>
      <c r="D108" t="s">
        <v>3867</v>
      </c>
      <c r="E108" t="s">
        <v>3928</v>
      </c>
      <c r="G108" s="2">
        <v>1.5277777777777781E-2</v>
      </c>
      <c r="H108" s="2" t="str">
        <f t="shared" si="2"/>
        <v/>
      </c>
      <c r="I108" s="2" t="str">
        <f t="shared" si="3"/>
        <v/>
      </c>
      <c r="J108" s="13">
        <f>SUM(INDEX(wh_table[Duration],1):wh_table[[#This Row],[Duration]])</f>
        <v>4.4479166666666679</v>
      </c>
      <c r="K108" s="13">
        <f>SUMIFS(INDEX(wh_table[Duration],1):wh_table[[#This Row],[Duration]],INDEX(wh_table[Tags],1):wh_table[[#This Row],[Tags]], "&lt;&gt;[Questions]")</f>
        <v>3.0562500000000004</v>
      </c>
    </row>
    <row r="109" spans="1:11" x14ac:dyDescent="0.25">
      <c r="A109">
        <v>17</v>
      </c>
      <c r="B109" s="1">
        <v>43019</v>
      </c>
      <c r="C109" s="7">
        <v>0.72986111111111107</v>
      </c>
      <c r="D109" t="s">
        <v>11</v>
      </c>
      <c r="E109" t="s">
        <v>3926</v>
      </c>
      <c r="G109" s="2">
        <v>2.7777777777777779E-3</v>
      </c>
      <c r="H109" s="2" t="str">
        <f t="shared" si="2"/>
        <v/>
      </c>
      <c r="I109" s="2" t="str">
        <f t="shared" si="3"/>
        <v/>
      </c>
      <c r="J109" s="13">
        <f>SUM(INDEX(wh_table[Duration],1):wh_table[[#This Row],[Duration]])</f>
        <v>4.4506944444444461</v>
      </c>
      <c r="K109" s="13">
        <f>SUMIFS(INDEX(wh_table[Duration],1):wh_table[[#This Row],[Duration]],INDEX(wh_table[Tags],1):wh_table[[#This Row],[Tags]], "&lt;&gt;[Questions]")</f>
        <v>3.0590277777777781</v>
      </c>
    </row>
    <row r="110" spans="1:11" x14ac:dyDescent="0.25">
      <c r="A110">
        <v>17</v>
      </c>
      <c r="B110" s="1">
        <v>43019</v>
      </c>
      <c r="C110" s="7">
        <v>0.73263888888888884</v>
      </c>
      <c r="D110" t="s">
        <v>3867</v>
      </c>
      <c r="E110" t="s">
        <v>3929</v>
      </c>
      <c r="G110" s="2">
        <v>4.583333333333333E-2</v>
      </c>
      <c r="H110" s="2" t="str">
        <f t="shared" si="2"/>
        <v/>
      </c>
      <c r="I110" s="2" t="str">
        <f t="shared" si="3"/>
        <v/>
      </c>
      <c r="J110" s="13">
        <f>SUM(INDEX(wh_table[Duration],1):wh_table[[#This Row],[Duration]])</f>
        <v>4.4965277777777795</v>
      </c>
      <c r="K110" s="13">
        <f>SUMIFS(INDEX(wh_table[Duration],1):wh_table[[#This Row],[Duration]],INDEX(wh_table[Tags],1):wh_table[[#This Row],[Tags]], "&lt;&gt;[Questions]")</f>
        <v>3.1048611111111115</v>
      </c>
    </row>
    <row r="111" spans="1:11" x14ac:dyDescent="0.25">
      <c r="A111">
        <v>17</v>
      </c>
      <c r="B111" s="1">
        <v>43019</v>
      </c>
      <c r="C111" s="7">
        <v>0.77847222222222223</v>
      </c>
      <c r="D111" t="s">
        <v>3856</v>
      </c>
      <c r="G111"/>
      <c r="H111" s="2">
        <f t="shared" si="2"/>
        <v>0.38263888888888886</v>
      </c>
      <c r="I111" s="2">
        <f t="shared" si="3"/>
        <v>0.25486111111111109</v>
      </c>
      <c r="J111" s="13">
        <f>SUM(INDEX(wh_table[Duration],1):wh_table[[#This Row],[Duration]])</f>
        <v>4.4965277777777795</v>
      </c>
      <c r="K111" s="13">
        <f>SUMIFS(INDEX(wh_table[Duration],1):wh_table[[#This Row],[Duration]],INDEX(wh_table[Tags],1):wh_table[[#This Row],[Tags]], "&lt;&gt;[Questions]")</f>
        <v>3.1048611111111115</v>
      </c>
    </row>
    <row r="112" spans="1:11" x14ac:dyDescent="0.25">
      <c r="A112">
        <v>18</v>
      </c>
      <c r="B112" s="1">
        <v>43020</v>
      </c>
      <c r="C112" s="7">
        <v>0.5625</v>
      </c>
      <c r="D112" t="s">
        <v>3867</v>
      </c>
      <c r="E112" t="s">
        <v>3930</v>
      </c>
      <c r="G112" s="2">
        <v>6.25E-2</v>
      </c>
      <c r="H112" s="2" t="str">
        <f t="shared" si="2"/>
        <v/>
      </c>
      <c r="I112" s="2" t="str">
        <f t="shared" si="3"/>
        <v/>
      </c>
      <c r="J112" s="13">
        <f>SUM(INDEX(wh_table[Duration],1):wh_table[[#This Row],[Duration]])</f>
        <v>4.5590277777777795</v>
      </c>
      <c r="K112" s="13">
        <f>SUMIFS(INDEX(wh_table[Duration],1):wh_table[[#This Row],[Duration]],INDEX(wh_table[Tags],1):wh_table[[#This Row],[Tags]], "&lt;&gt;[Questions]")</f>
        <v>3.1673611111111115</v>
      </c>
    </row>
    <row r="113" spans="1:11" x14ac:dyDescent="0.25">
      <c r="A113">
        <v>18</v>
      </c>
      <c r="B113" s="1">
        <v>43020</v>
      </c>
      <c r="C113" s="7">
        <v>0.625</v>
      </c>
      <c r="D113" t="s">
        <v>3867</v>
      </c>
      <c r="E113" t="s">
        <v>3931</v>
      </c>
      <c r="G113" s="2">
        <v>6.25E-2</v>
      </c>
      <c r="H113" s="2" t="str">
        <f t="shared" si="2"/>
        <v/>
      </c>
      <c r="I113" s="2" t="str">
        <f t="shared" si="3"/>
        <v/>
      </c>
      <c r="J113" s="13">
        <f>SUM(INDEX(wh_table[Duration],1):wh_table[[#This Row],[Duration]])</f>
        <v>4.6215277777777795</v>
      </c>
      <c r="K113" s="13">
        <f>SUMIFS(INDEX(wh_table[Duration],1):wh_table[[#This Row],[Duration]],INDEX(wh_table[Tags],1):wh_table[[#This Row],[Tags]], "&lt;&gt;[Questions]")</f>
        <v>3.2298611111111115</v>
      </c>
    </row>
    <row r="114" spans="1:11" x14ac:dyDescent="0.25">
      <c r="A114">
        <v>18</v>
      </c>
      <c r="B114" s="1">
        <v>43020</v>
      </c>
      <c r="C114" s="7">
        <v>0.6875</v>
      </c>
      <c r="D114" t="s">
        <v>3856</v>
      </c>
      <c r="G114"/>
      <c r="H114" s="2">
        <f t="shared" si="2"/>
        <v>0.125</v>
      </c>
      <c r="I114" s="2">
        <f t="shared" si="3"/>
        <v>0.125</v>
      </c>
      <c r="J114" s="13">
        <f>SUM(INDEX(wh_table[Duration],1):wh_table[[#This Row],[Duration]])</f>
        <v>4.6215277777777795</v>
      </c>
      <c r="K114" s="13">
        <f>SUMIFS(INDEX(wh_table[Duration],1):wh_table[[#This Row],[Duration]],INDEX(wh_table[Tags],1):wh_table[[#This Row],[Tags]], "&lt;&gt;[Questions]")</f>
        <v>3.2298611111111115</v>
      </c>
    </row>
    <row r="115" spans="1:11" x14ac:dyDescent="0.25">
      <c r="A115">
        <v>19</v>
      </c>
      <c r="B115" s="1">
        <v>43025</v>
      </c>
      <c r="C115" s="7">
        <v>0.39583333333333331</v>
      </c>
      <c r="D115" t="s">
        <v>3867</v>
      </c>
      <c r="E115" t="s">
        <v>3932</v>
      </c>
      <c r="G115" s="2">
        <v>6.25E-2</v>
      </c>
      <c r="H115" s="2" t="str">
        <f t="shared" si="2"/>
        <v/>
      </c>
      <c r="I115" s="2" t="str">
        <f t="shared" si="3"/>
        <v/>
      </c>
      <c r="J115" s="13">
        <f>SUM(INDEX(wh_table[Duration],1):wh_table[[#This Row],[Duration]])</f>
        <v>4.6840277777777795</v>
      </c>
      <c r="K115" s="13">
        <f>SUMIFS(INDEX(wh_table[Duration],1):wh_table[[#This Row],[Duration]],INDEX(wh_table[Tags],1):wh_table[[#This Row],[Tags]], "&lt;&gt;[Questions]")</f>
        <v>3.2923611111111115</v>
      </c>
    </row>
    <row r="116" spans="1:11" x14ac:dyDescent="0.25">
      <c r="A116">
        <v>19</v>
      </c>
      <c r="B116" s="1">
        <v>43025</v>
      </c>
      <c r="C116" s="7">
        <v>0.45833333333333331</v>
      </c>
      <c r="D116" t="s">
        <v>3867</v>
      </c>
      <c r="E116" t="s">
        <v>3933</v>
      </c>
      <c r="G116" s="2">
        <v>1.9444444444444441E-2</v>
      </c>
      <c r="H116" s="2" t="str">
        <f t="shared" si="2"/>
        <v/>
      </c>
      <c r="I116" s="2" t="str">
        <f t="shared" si="3"/>
        <v/>
      </c>
      <c r="J116" s="13">
        <f>SUM(INDEX(wh_table[Duration],1):wh_table[[#This Row],[Duration]])</f>
        <v>4.7034722222222243</v>
      </c>
      <c r="K116" s="13">
        <f>SUMIFS(INDEX(wh_table[Duration],1):wh_table[[#This Row],[Duration]],INDEX(wh_table[Tags],1):wh_table[[#This Row],[Tags]], "&lt;&gt;[Questions]")</f>
        <v>3.3118055555555559</v>
      </c>
    </row>
    <row r="117" spans="1:11" x14ac:dyDescent="0.25">
      <c r="A117">
        <v>19</v>
      </c>
      <c r="B117" s="1">
        <v>43025</v>
      </c>
      <c r="C117" s="7">
        <v>0.4777777777777778</v>
      </c>
      <c r="D117" t="s">
        <v>11</v>
      </c>
      <c r="F117" t="s">
        <v>3852</v>
      </c>
      <c r="G117" s="2">
        <v>0.12638888888888891</v>
      </c>
      <c r="H117" s="2" t="str">
        <f t="shared" si="2"/>
        <v/>
      </c>
      <c r="I117" s="2" t="str">
        <f t="shared" si="3"/>
        <v/>
      </c>
      <c r="J117" s="13">
        <f>SUM(INDEX(wh_table[Duration],1):wh_table[[#This Row],[Duration]])</f>
        <v>4.8298611111111134</v>
      </c>
      <c r="K117" s="13">
        <f>SUMIFS(INDEX(wh_table[Duration],1):wh_table[[#This Row],[Duration]],INDEX(wh_table[Tags],1):wh_table[[#This Row],[Tags]], "&lt;&gt;[Questions]")</f>
        <v>3.3118055555555559</v>
      </c>
    </row>
    <row r="118" spans="1:11" x14ac:dyDescent="0.25">
      <c r="A118">
        <v>19</v>
      </c>
      <c r="B118" s="1">
        <v>43025</v>
      </c>
      <c r="C118" s="7">
        <v>0.60416666666666663</v>
      </c>
      <c r="D118" t="s">
        <v>3867</v>
      </c>
      <c r="E118" t="s">
        <v>3934</v>
      </c>
      <c r="G118" s="2">
        <v>6.1805555555555558E-2</v>
      </c>
      <c r="H118" s="2" t="str">
        <f t="shared" si="2"/>
        <v/>
      </c>
      <c r="I118" s="2" t="str">
        <f t="shared" si="3"/>
        <v/>
      </c>
      <c r="J118" s="13">
        <f>SUM(INDEX(wh_table[Duration],1):wh_table[[#This Row],[Duration]])</f>
        <v>4.8916666666666693</v>
      </c>
      <c r="K118" s="13">
        <f>SUMIFS(INDEX(wh_table[Duration],1):wh_table[[#This Row],[Duration]],INDEX(wh_table[Tags],1):wh_table[[#This Row],[Tags]], "&lt;&gt;[Questions]")</f>
        <v>3.3736111111111113</v>
      </c>
    </row>
    <row r="119" spans="1:11" x14ac:dyDescent="0.25">
      <c r="A119">
        <v>19</v>
      </c>
      <c r="B119" s="1">
        <v>43025</v>
      </c>
      <c r="C119" s="7">
        <v>0.66597222222222219</v>
      </c>
      <c r="D119" t="s">
        <v>3867</v>
      </c>
      <c r="E119" t="s">
        <v>3935</v>
      </c>
      <c r="G119" s="2">
        <v>2.1527777777777781E-2</v>
      </c>
      <c r="H119" s="2" t="str">
        <f t="shared" si="2"/>
        <v/>
      </c>
      <c r="I119" s="2" t="str">
        <f t="shared" si="3"/>
        <v/>
      </c>
      <c r="J119" s="13">
        <f>SUM(INDEX(wh_table[Duration],1):wh_table[[#This Row],[Duration]])</f>
        <v>4.9131944444444473</v>
      </c>
      <c r="K119" s="13">
        <f>SUMIFS(INDEX(wh_table[Duration],1):wh_table[[#This Row],[Duration]],INDEX(wh_table[Tags],1):wh_table[[#This Row],[Tags]], "&lt;&gt;[Questions]")</f>
        <v>3.3951388888888889</v>
      </c>
    </row>
    <row r="120" spans="1:11" x14ac:dyDescent="0.25">
      <c r="A120">
        <v>19</v>
      </c>
      <c r="B120" s="1">
        <v>43025</v>
      </c>
      <c r="C120" s="7">
        <v>0.6875</v>
      </c>
      <c r="D120" t="s">
        <v>3867</v>
      </c>
      <c r="E120" t="s">
        <v>3936</v>
      </c>
      <c r="G120" s="2">
        <v>4.0972222222222222E-2</v>
      </c>
      <c r="H120" s="2" t="str">
        <f t="shared" si="2"/>
        <v/>
      </c>
      <c r="I120" s="2" t="str">
        <f t="shared" si="3"/>
        <v/>
      </c>
      <c r="J120" s="13">
        <f>SUM(INDEX(wh_table[Duration],1):wh_table[[#This Row],[Duration]])</f>
        <v>4.9541666666666693</v>
      </c>
      <c r="K120" s="13">
        <f>SUMIFS(INDEX(wh_table[Duration],1):wh_table[[#This Row],[Duration]],INDEX(wh_table[Tags],1):wh_table[[#This Row],[Tags]], "&lt;&gt;[Questions]")</f>
        <v>3.4361111111111113</v>
      </c>
    </row>
    <row r="121" spans="1:11" x14ac:dyDescent="0.25">
      <c r="A121">
        <v>19</v>
      </c>
      <c r="B121" s="1">
        <v>43025</v>
      </c>
      <c r="C121" s="7">
        <v>0.72847222222222219</v>
      </c>
      <c r="D121" t="s">
        <v>3856</v>
      </c>
      <c r="G121"/>
      <c r="H121" s="2">
        <f t="shared" si="2"/>
        <v>0.33263888888888893</v>
      </c>
      <c r="I121" s="2">
        <f t="shared" si="3"/>
        <v>0.20624999999999999</v>
      </c>
      <c r="J121" s="13">
        <f>SUM(INDEX(wh_table[Duration],1):wh_table[[#This Row],[Duration]])</f>
        <v>4.9541666666666693</v>
      </c>
      <c r="K121" s="13">
        <f>SUMIFS(INDEX(wh_table[Duration],1):wh_table[[#This Row],[Duration]],INDEX(wh_table[Tags],1):wh_table[[#This Row],[Tags]], "&lt;&gt;[Questions]")</f>
        <v>3.4361111111111113</v>
      </c>
    </row>
    <row r="122" spans="1:11" x14ac:dyDescent="0.25">
      <c r="A122">
        <v>20</v>
      </c>
      <c r="B122" s="1">
        <v>43026</v>
      </c>
      <c r="C122" s="7">
        <v>0.39583333333333331</v>
      </c>
      <c r="D122" t="s">
        <v>3867</v>
      </c>
      <c r="E122" t="s">
        <v>3937</v>
      </c>
      <c r="G122" s="2">
        <v>6.25E-2</v>
      </c>
      <c r="H122" s="2" t="str">
        <f t="shared" si="2"/>
        <v/>
      </c>
      <c r="I122" s="2" t="str">
        <f t="shared" si="3"/>
        <v/>
      </c>
      <c r="J122" s="13">
        <f>SUM(INDEX(wh_table[Duration],1):wh_table[[#This Row],[Duration]])</f>
        <v>5.0166666666666693</v>
      </c>
      <c r="K122" s="13">
        <f>SUMIFS(INDEX(wh_table[Duration],1):wh_table[[#This Row],[Duration]],INDEX(wh_table[Tags],1):wh_table[[#This Row],[Tags]], "&lt;&gt;[Questions]")</f>
        <v>3.4986111111111113</v>
      </c>
    </row>
    <row r="123" spans="1:11" x14ac:dyDescent="0.25">
      <c r="A123">
        <v>20</v>
      </c>
      <c r="B123" s="1">
        <v>43026</v>
      </c>
      <c r="C123" s="7">
        <v>0.45833333333333331</v>
      </c>
      <c r="D123" t="s">
        <v>3867</v>
      </c>
      <c r="E123" t="s">
        <v>3938</v>
      </c>
      <c r="G123" s="2">
        <v>1.3194444444444439E-2</v>
      </c>
      <c r="H123" s="2" t="str">
        <f t="shared" si="2"/>
        <v/>
      </c>
      <c r="I123" s="2" t="str">
        <f t="shared" si="3"/>
        <v/>
      </c>
      <c r="J123" s="13">
        <f>SUM(INDEX(wh_table[Duration],1):wh_table[[#This Row],[Duration]])</f>
        <v>5.0298611111111136</v>
      </c>
      <c r="K123" s="13">
        <f>SUMIFS(INDEX(wh_table[Duration],1):wh_table[[#This Row],[Duration]],INDEX(wh_table[Tags],1):wh_table[[#This Row],[Tags]], "&lt;&gt;[Questions]")</f>
        <v>3.5118055555555556</v>
      </c>
    </row>
    <row r="124" spans="1:11" x14ac:dyDescent="0.25">
      <c r="A124">
        <v>20</v>
      </c>
      <c r="B124" s="1">
        <v>43026</v>
      </c>
      <c r="C124" s="7">
        <v>0.47152777777777782</v>
      </c>
      <c r="D124" t="s">
        <v>11</v>
      </c>
      <c r="F124" t="s">
        <v>3852</v>
      </c>
      <c r="G124" s="2">
        <v>0.13263888888888889</v>
      </c>
      <c r="H124" s="2" t="str">
        <f t="shared" si="2"/>
        <v/>
      </c>
      <c r="I124" s="2" t="str">
        <f t="shared" si="3"/>
        <v/>
      </c>
      <c r="J124" s="13">
        <f>SUM(INDEX(wh_table[Duration],1):wh_table[[#This Row],[Duration]])</f>
        <v>5.1625000000000023</v>
      </c>
      <c r="K124" s="13">
        <f>SUMIFS(INDEX(wh_table[Duration],1):wh_table[[#This Row],[Duration]],INDEX(wh_table[Tags],1):wh_table[[#This Row],[Tags]], "&lt;&gt;[Questions]")</f>
        <v>3.5118055555555556</v>
      </c>
    </row>
    <row r="125" spans="1:11" x14ac:dyDescent="0.25">
      <c r="A125">
        <v>20</v>
      </c>
      <c r="B125" s="1">
        <v>43026</v>
      </c>
      <c r="C125" s="7">
        <v>0.60416666666666663</v>
      </c>
      <c r="D125" t="s">
        <v>3867</v>
      </c>
      <c r="E125" t="s">
        <v>3939</v>
      </c>
      <c r="G125" s="2">
        <v>0.05</v>
      </c>
      <c r="H125" s="2" t="str">
        <f t="shared" si="2"/>
        <v/>
      </c>
      <c r="I125" s="2" t="str">
        <f t="shared" si="3"/>
        <v/>
      </c>
      <c r="J125" s="13">
        <f>SUM(INDEX(wh_table[Duration],1):wh_table[[#This Row],[Duration]])</f>
        <v>5.2125000000000021</v>
      </c>
      <c r="K125" s="13">
        <f>SUMIFS(INDEX(wh_table[Duration],1):wh_table[[#This Row],[Duration]],INDEX(wh_table[Tags],1):wh_table[[#This Row],[Tags]], "&lt;&gt;[Questions]")</f>
        <v>3.5618055555555554</v>
      </c>
    </row>
    <row r="126" spans="1:11" x14ac:dyDescent="0.25">
      <c r="A126">
        <v>20</v>
      </c>
      <c r="B126" s="1">
        <v>43026</v>
      </c>
      <c r="C126" s="7">
        <v>0.65416666666666667</v>
      </c>
      <c r="D126" t="s">
        <v>11</v>
      </c>
      <c r="G126" s="2">
        <v>1.2500000000000001E-2</v>
      </c>
      <c r="H126" s="2" t="str">
        <f t="shared" si="2"/>
        <v/>
      </c>
      <c r="I126" s="2" t="str">
        <f t="shared" si="3"/>
        <v/>
      </c>
      <c r="J126" s="13">
        <f>SUM(INDEX(wh_table[Duration],1):wh_table[[#This Row],[Duration]])</f>
        <v>5.2250000000000023</v>
      </c>
      <c r="K126" s="13">
        <f>SUMIFS(INDEX(wh_table[Duration],1):wh_table[[#This Row],[Duration]],INDEX(wh_table[Tags],1):wh_table[[#This Row],[Tags]], "&lt;&gt;[Questions]")</f>
        <v>3.5743055555555556</v>
      </c>
    </row>
    <row r="127" spans="1:11" x14ac:dyDescent="0.25">
      <c r="A127">
        <v>20</v>
      </c>
      <c r="B127" s="1">
        <v>43026</v>
      </c>
      <c r="C127" s="7">
        <v>0.66666666666666663</v>
      </c>
      <c r="D127" t="s">
        <v>3867</v>
      </c>
      <c r="E127" t="s">
        <v>3940</v>
      </c>
      <c r="G127" s="2">
        <v>2.013888888888889E-2</v>
      </c>
      <c r="H127" s="2" t="str">
        <f t="shared" si="2"/>
        <v/>
      </c>
      <c r="I127" s="2" t="str">
        <f t="shared" si="3"/>
        <v/>
      </c>
      <c r="J127" s="13">
        <f>SUM(INDEX(wh_table[Duration],1):wh_table[[#This Row],[Duration]])</f>
        <v>5.2451388888888912</v>
      </c>
      <c r="K127" s="13">
        <f>SUMIFS(INDEX(wh_table[Duration],1):wh_table[[#This Row],[Duration]],INDEX(wh_table[Tags],1):wh_table[[#This Row],[Tags]], "&lt;&gt;[Questions]")</f>
        <v>3.5944444444444446</v>
      </c>
    </row>
    <row r="128" spans="1:11" x14ac:dyDescent="0.25">
      <c r="A128">
        <v>20</v>
      </c>
      <c r="B128" s="1">
        <v>43026</v>
      </c>
      <c r="C128" s="7">
        <v>0.68680555555555556</v>
      </c>
      <c r="D128" t="s">
        <v>3867</v>
      </c>
      <c r="E128" t="s">
        <v>3941</v>
      </c>
      <c r="G128" s="2">
        <v>4.0972222222222222E-2</v>
      </c>
      <c r="H128" s="2" t="str">
        <f t="shared" si="2"/>
        <v/>
      </c>
      <c r="I128" s="2" t="str">
        <f t="shared" si="3"/>
        <v/>
      </c>
      <c r="J128" s="13">
        <f>SUM(INDEX(wh_table[Duration],1):wh_table[[#This Row],[Duration]])</f>
        <v>5.2861111111111132</v>
      </c>
      <c r="K128" s="13">
        <f>SUMIFS(INDEX(wh_table[Duration],1):wh_table[[#This Row],[Duration]],INDEX(wh_table[Tags],1):wh_table[[#This Row],[Tags]], "&lt;&gt;[Questions]")</f>
        <v>3.635416666666667</v>
      </c>
    </row>
    <row r="129" spans="1:11" x14ac:dyDescent="0.25">
      <c r="A129">
        <v>20</v>
      </c>
      <c r="B129" s="1">
        <v>43026</v>
      </c>
      <c r="C129" s="7">
        <v>0.72777777777777775</v>
      </c>
      <c r="D129" t="s">
        <v>3856</v>
      </c>
      <c r="G129"/>
      <c r="H129" s="2">
        <f t="shared" si="2"/>
        <v>0.33194444444444443</v>
      </c>
      <c r="I129" s="2">
        <f t="shared" si="3"/>
        <v>0.19930555555555557</v>
      </c>
      <c r="J129" s="13">
        <f>SUM(INDEX(wh_table[Duration],1):wh_table[[#This Row],[Duration]])</f>
        <v>5.2861111111111132</v>
      </c>
      <c r="K129" s="13">
        <f>SUMIFS(INDEX(wh_table[Duration],1):wh_table[[#This Row],[Duration]],INDEX(wh_table[Tags],1):wh_table[[#This Row],[Tags]], "&lt;&gt;[Questions]")</f>
        <v>3.635416666666667</v>
      </c>
    </row>
    <row r="130" spans="1:11" x14ac:dyDescent="0.25">
      <c r="A130">
        <v>21</v>
      </c>
      <c r="B130" s="1">
        <v>43027</v>
      </c>
      <c r="C130" s="7">
        <v>0.5625</v>
      </c>
      <c r="D130" t="s">
        <v>3942</v>
      </c>
      <c r="E130" t="s">
        <v>3943</v>
      </c>
      <c r="G130" s="2">
        <v>6.25E-2</v>
      </c>
      <c r="H130" s="2" t="str">
        <f t="shared" ref="H130:H193" si="4">IF(OR($D130="Sitting Adjourned", $D130="Sitting suspended"), SUMIF(A:A, A130, G:G), "")</f>
        <v/>
      </c>
      <c r="I130" s="2" t="str">
        <f t="shared" ref="I130:I193" si="5">IF(OR($D130="Sitting Adjourned", $D130="Sitting suspended"),SUMIFS(G:G, A:A, A130, F:F,"&lt;&gt;[Questions]"),"")</f>
        <v/>
      </c>
      <c r="J130" s="13">
        <f>SUM(INDEX(wh_table[Duration],1):wh_table[[#This Row],[Duration]])</f>
        <v>5.3486111111111132</v>
      </c>
      <c r="K130" s="13">
        <f>SUMIFS(INDEX(wh_table[Duration],1):wh_table[[#This Row],[Duration]],INDEX(wh_table[Tags],1):wh_table[[#This Row],[Tags]], "&lt;&gt;[Questions]")</f>
        <v>3.697916666666667</v>
      </c>
    </row>
    <row r="131" spans="1:11" x14ac:dyDescent="0.25">
      <c r="A131">
        <v>21</v>
      </c>
      <c r="B131" s="1">
        <v>43027</v>
      </c>
      <c r="C131" s="7">
        <v>0.625</v>
      </c>
      <c r="D131" t="s">
        <v>3942</v>
      </c>
      <c r="E131" t="s">
        <v>3944</v>
      </c>
      <c r="G131" s="2">
        <v>6.25E-2</v>
      </c>
      <c r="H131" s="2" t="str">
        <f t="shared" si="4"/>
        <v/>
      </c>
      <c r="I131" s="2" t="str">
        <f t="shared" si="5"/>
        <v/>
      </c>
      <c r="J131" s="13">
        <f>SUM(INDEX(wh_table[Duration],1):wh_table[[#This Row],[Duration]])</f>
        <v>5.4111111111111132</v>
      </c>
      <c r="K131" s="13">
        <f>SUMIFS(INDEX(wh_table[Duration],1):wh_table[[#This Row],[Duration]],INDEX(wh_table[Tags],1):wh_table[[#This Row],[Tags]], "&lt;&gt;[Questions]")</f>
        <v>3.760416666666667</v>
      </c>
    </row>
    <row r="132" spans="1:11" x14ac:dyDescent="0.25">
      <c r="A132">
        <v>21</v>
      </c>
      <c r="B132" s="1">
        <v>43027</v>
      </c>
      <c r="C132" s="7">
        <v>0.6875</v>
      </c>
      <c r="D132" t="s">
        <v>3856</v>
      </c>
      <c r="G132"/>
      <c r="H132" s="2">
        <f t="shared" si="4"/>
        <v>0.125</v>
      </c>
      <c r="I132" s="2">
        <f t="shared" si="5"/>
        <v>0.125</v>
      </c>
      <c r="J132" s="13">
        <f>SUM(INDEX(wh_table[Duration],1):wh_table[[#This Row],[Duration]])</f>
        <v>5.4111111111111132</v>
      </c>
      <c r="K132" s="13">
        <f>SUMIFS(INDEX(wh_table[Duration],1):wh_table[[#This Row],[Duration]],INDEX(wh_table[Tags],1):wh_table[[#This Row],[Tags]], "&lt;&gt;[Questions]")</f>
        <v>3.760416666666667</v>
      </c>
    </row>
    <row r="133" spans="1:11" x14ac:dyDescent="0.25">
      <c r="A133">
        <v>22</v>
      </c>
      <c r="B133" s="1">
        <v>43031</v>
      </c>
      <c r="C133" s="7">
        <v>0.6875</v>
      </c>
      <c r="D133" t="s">
        <v>3945</v>
      </c>
      <c r="E133" t="s">
        <v>3946</v>
      </c>
      <c r="G133" s="2">
        <v>6.1805555555555558E-2</v>
      </c>
      <c r="H133" s="2" t="str">
        <f t="shared" si="4"/>
        <v/>
      </c>
      <c r="I133" s="2" t="str">
        <f t="shared" si="5"/>
        <v/>
      </c>
      <c r="J133" s="13">
        <f>SUM(INDEX(wh_table[Duration],1):wh_table[[#This Row],[Duration]])</f>
        <v>5.4729166666666691</v>
      </c>
      <c r="K133" s="13">
        <f>SUMIFS(INDEX(wh_table[Duration],1):wh_table[[#This Row],[Duration]],INDEX(wh_table[Tags],1):wh_table[[#This Row],[Tags]], "&lt;&gt;[Questions]")</f>
        <v>3.8222222222222224</v>
      </c>
    </row>
    <row r="134" spans="1:11" x14ac:dyDescent="0.25">
      <c r="A134">
        <v>22</v>
      </c>
      <c r="B134" s="1">
        <v>43031</v>
      </c>
      <c r="C134" s="7">
        <v>0.74930555555555556</v>
      </c>
      <c r="D134" t="s">
        <v>3856</v>
      </c>
      <c r="G134"/>
      <c r="H134" s="2">
        <f t="shared" si="4"/>
        <v>6.1805555555555558E-2</v>
      </c>
      <c r="I134" s="2">
        <f t="shared" si="5"/>
        <v>6.1805555555555558E-2</v>
      </c>
      <c r="J134" s="13">
        <f>SUM(INDEX(wh_table[Duration],1):wh_table[[#This Row],[Duration]])</f>
        <v>5.4729166666666691</v>
      </c>
      <c r="K134" s="13">
        <f>SUMIFS(INDEX(wh_table[Duration],1):wh_table[[#This Row],[Duration]],INDEX(wh_table[Tags],1):wh_table[[#This Row],[Tags]], "&lt;&gt;[Questions]")</f>
        <v>3.8222222222222224</v>
      </c>
    </row>
    <row r="135" spans="1:11" x14ac:dyDescent="0.25">
      <c r="A135">
        <v>23</v>
      </c>
      <c r="B135" s="1">
        <v>43032</v>
      </c>
      <c r="C135" s="7">
        <v>0.39583333333333331</v>
      </c>
      <c r="D135" t="s">
        <v>3867</v>
      </c>
      <c r="E135" t="s">
        <v>3947</v>
      </c>
      <c r="G135" s="2">
        <v>5.9722222222222232E-2</v>
      </c>
      <c r="H135" s="2" t="str">
        <f t="shared" si="4"/>
        <v/>
      </c>
      <c r="I135" s="2" t="str">
        <f t="shared" si="5"/>
        <v/>
      </c>
      <c r="J135" s="13">
        <f>SUM(INDEX(wh_table[Duration],1):wh_table[[#This Row],[Duration]])</f>
        <v>5.5326388888888918</v>
      </c>
      <c r="K135" s="13">
        <f>SUMIFS(INDEX(wh_table[Duration],1):wh_table[[#This Row],[Duration]],INDEX(wh_table[Tags],1):wh_table[[#This Row],[Tags]], "&lt;&gt;[Questions]")</f>
        <v>3.8819444444444446</v>
      </c>
    </row>
    <row r="136" spans="1:11" x14ac:dyDescent="0.25">
      <c r="A136">
        <v>23</v>
      </c>
      <c r="B136" s="1">
        <v>43032</v>
      </c>
      <c r="C136" s="7">
        <v>0.45555555555555549</v>
      </c>
      <c r="D136" t="s">
        <v>3867</v>
      </c>
      <c r="E136" t="s">
        <v>3948</v>
      </c>
      <c r="G136" s="2">
        <v>1.805555555555555E-2</v>
      </c>
      <c r="H136" s="2" t="str">
        <f t="shared" si="4"/>
        <v/>
      </c>
      <c r="I136" s="2" t="str">
        <f t="shared" si="5"/>
        <v/>
      </c>
      <c r="J136" s="13">
        <f>SUM(INDEX(wh_table[Duration],1):wh_table[[#This Row],[Duration]])</f>
        <v>5.5506944444444475</v>
      </c>
      <c r="K136" s="13">
        <f>SUMIFS(INDEX(wh_table[Duration],1):wh_table[[#This Row],[Duration]],INDEX(wh_table[Tags],1):wh_table[[#This Row],[Tags]], "&lt;&gt;[Questions]")</f>
        <v>3.9000000000000004</v>
      </c>
    </row>
    <row r="137" spans="1:11" x14ac:dyDescent="0.25">
      <c r="A137">
        <v>23</v>
      </c>
      <c r="B137" s="1">
        <v>43032</v>
      </c>
      <c r="C137" s="7">
        <v>0.47361111111111109</v>
      </c>
      <c r="D137" t="s">
        <v>11</v>
      </c>
      <c r="F137" t="s">
        <v>3852</v>
      </c>
      <c r="G137" s="2">
        <v>0.13055555555555559</v>
      </c>
      <c r="H137" s="2" t="str">
        <f t="shared" si="4"/>
        <v/>
      </c>
      <c r="I137" s="2" t="str">
        <f t="shared" si="5"/>
        <v/>
      </c>
      <c r="J137" s="13">
        <f>SUM(INDEX(wh_table[Duration],1):wh_table[[#This Row],[Duration]])</f>
        <v>5.681250000000003</v>
      </c>
      <c r="K137" s="13">
        <f>SUMIFS(INDEX(wh_table[Duration],1):wh_table[[#This Row],[Duration]],INDEX(wh_table[Tags],1):wh_table[[#This Row],[Tags]], "&lt;&gt;[Questions]")</f>
        <v>3.9000000000000004</v>
      </c>
    </row>
    <row r="138" spans="1:11" x14ac:dyDescent="0.25">
      <c r="A138">
        <v>23</v>
      </c>
      <c r="B138" s="1">
        <v>43032</v>
      </c>
      <c r="C138" s="7">
        <v>0.60416666666666663</v>
      </c>
      <c r="D138" t="s">
        <v>3867</v>
      </c>
      <c r="E138" t="s">
        <v>3949</v>
      </c>
      <c r="G138" s="2">
        <v>6.25E-2</v>
      </c>
      <c r="H138" s="2" t="str">
        <f t="shared" si="4"/>
        <v/>
      </c>
      <c r="I138" s="2" t="str">
        <f t="shared" si="5"/>
        <v/>
      </c>
      <c r="J138" s="13">
        <f>SUM(INDEX(wh_table[Duration],1):wh_table[[#This Row],[Duration]])</f>
        <v>5.743750000000003</v>
      </c>
      <c r="K138" s="13">
        <f>SUMIFS(INDEX(wh_table[Duration],1):wh_table[[#This Row],[Duration]],INDEX(wh_table[Tags],1):wh_table[[#This Row],[Tags]], "&lt;&gt;[Questions]")</f>
        <v>3.9625000000000004</v>
      </c>
    </row>
    <row r="139" spans="1:11" x14ac:dyDescent="0.25">
      <c r="A139">
        <v>23</v>
      </c>
      <c r="B139" s="1">
        <v>43032</v>
      </c>
      <c r="C139" s="7">
        <v>0.66666666666666663</v>
      </c>
      <c r="D139" t="s">
        <v>3867</v>
      </c>
      <c r="E139" t="s">
        <v>3950</v>
      </c>
      <c r="G139" s="2">
        <v>2.013888888888889E-2</v>
      </c>
      <c r="H139" s="2" t="str">
        <f t="shared" si="4"/>
        <v/>
      </c>
      <c r="I139" s="2" t="str">
        <f t="shared" si="5"/>
        <v/>
      </c>
      <c r="J139" s="13">
        <f>SUM(INDEX(wh_table[Duration],1):wh_table[[#This Row],[Duration]])</f>
        <v>5.7638888888888919</v>
      </c>
      <c r="K139" s="13">
        <f>SUMIFS(INDEX(wh_table[Duration],1):wh_table[[#This Row],[Duration]],INDEX(wh_table[Tags],1):wh_table[[#This Row],[Tags]], "&lt;&gt;[Questions]")</f>
        <v>3.9826388888888893</v>
      </c>
    </row>
    <row r="140" spans="1:11" x14ac:dyDescent="0.25">
      <c r="A140">
        <v>23</v>
      </c>
      <c r="B140" s="1">
        <v>43032</v>
      </c>
      <c r="C140" s="7">
        <v>0.68680555555555556</v>
      </c>
      <c r="D140" t="s">
        <v>3867</v>
      </c>
      <c r="E140" t="s">
        <v>3951</v>
      </c>
      <c r="G140" s="2">
        <v>4.1666666666666657E-2</v>
      </c>
      <c r="H140" s="2" t="str">
        <f t="shared" si="4"/>
        <v/>
      </c>
      <c r="I140" s="2" t="str">
        <f t="shared" si="5"/>
        <v/>
      </c>
      <c r="J140" s="13">
        <f>SUM(INDEX(wh_table[Duration],1):wh_table[[#This Row],[Duration]])</f>
        <v>5.8055555555555589</v>
      </c>
      <c r="K140" s="13">
        <f>SUMIFS(INDEX(wh_table[Duration],1):wh_table[[#This Row],[Duration]],INDEX(wh_table[Tags],1):wh_table[[#This Row],[Tags]], "&lt;&gt;[Questions]")</f>
        <v>4.0243055555555562</v>
      </c>
    </row>
    <row r="141" spans="1:11" x14ac:dyDescent="0.25">
      <c r="A141">
        <v>23</v>
      </c>
      <c r="B141" s="1">
        <v>43032</v>
      </c>
      <c r="C141" s="7">
        <v>0.72847222222222219</v>
      </c>
      <c r="D141" t="s">
        <v>3856</v>
      </c>
      <c r="G141"/>
      <c r="H141" s="2">
        <f t="shared" si="4"/>
        <v>0.33263888888888893</v>
      </c>
      <c r="I141" s="2">
        <f t="shared" si="5"/>
        <v>0.20208333333333334</v>
      </c>
      <c r="J141" s="13">
        <f>SUM(INDEX(wh_table[Duration],1):wh_table[[#This Row],[Duration]])</f>
        <v>5.8055555555555589</v>
      </c>
      <c r="K141" s="13">
        <f>SUMIFS(INDEX(wh_table[Duration],1):wh_table[[#This Row],[Duration]],INDEX(wh_table[Tags],1):wh_table[[#This Row],[Tags]], "&lt;&gt;[Questions]")</f>
        <v>4.0243055555555562</v>
      </c>
    </row>
    <row r="142" spans="1:11" x14ac:dyDescent="0.25">
      <c r="A142">
        <v>24</v>
      </c>
      <c r="B142" s="1">
        <v>43033</v>
      </c>
      <c r="C142" s="7">
        <v>0.39583333333333331</v>
      </c>
      <c r="D142" t="s">
        <v>3867</v>
      </c>
      <c r="E142" t="s">
        <v>3952</v>
      </c>
      <c r="G142" s="2">
        <v>6.25E-2</v>
      </c>
      <c r="H142" s="2" t="str">
        <f t="shared" si="4"/>
        <v/>
      </c>
      <c r="I142" s="2" t="str">
        <f t="shared" si="5"/>
        <v/>
      </c>
      <c r="J142" s="13">
        <f>SUM(INDEX(wh_table[Duration],1):wh_table[[#This Row],[Duration]])</f>
        <v>5.8680555555555589</v>
      </c>
      <c r="K142" s="13">
        <f>SUMIFS(INDEX(wh_table[Duration],1):wh_table[[#This Row],[Duration]],INDEX(wh_table[Tags],1):wh_table[[#This Row],[Tags]], "&lt;&gt;[Questions]")</f>
        <v>4.0868055555555562</v>
      </c>
    </row>
    <row r="143" spans="1:11" x14ac:dyDescent="0.25">
      <c r="A143">
        <v>24</v>
      </c>
      <c r="B143" s="1">
        <v>43033</v>
      </c>
      <c r="C143" s="7">
        <v>0.45833333333333331</v>
      </c>
      <c r="D143" t="s">
        <v>3867</v>
      </c>
      <c r="E143" t="s">
        <v>3953</v>
      </c>
      <c r="G143" s="2">
        <v>2.0833333333333329E-2</v>
      </c>
      <c r="H143" s="2" t="str">
        <f t="shared" si="4"/>
        <v/>
      </c>
      <c r="I143" s="2" t="str">
        <f t="shared" si="5"/>
        <v/>
      </c>
      <c r="J143" s="13">
        <f>SUM(INDEX(wh_table[Duration],1):wh_table[[#This Row],[Duration]])</f>
        <v>5.8888888888888919</v>
      </c>
      <c r="K143" s="13">
        <f>SUMIFS(INDEX(wh_table[Duration],1):wh_table[[#This Row],[Duration]],INDEX(wh_table[Tags],1):wh_table[[#This Row],[Tags]], "&lt;&gt;[Questions]")</f>
        <v>4.1076388888888893</v>
      </c>
    </row>
    <row r="144" spans="1:11" x14ac:dyDescent="0.25">
      <c r="A144">
        <v>24</v>
      </c>
      <c r="B144" s="1">
        <v>43033</v>
      </c>
      <c r="C144" s="7">
        <v>0.47916666666666669</v>
      </c>
      <c r="D144" t="s">
        <v>11</v>
      </c>
      <c r="F144" t="s">
        <v>3852</v>
      </c>
      <c r="G144" s="2">
        <v>0.12638888888888891</v>
      </c>
      <c r="H144" s="2" t="str">
        <f t="shared" si="4"/>
        <v/>
      </c>
      <c r="I144" s="2" t="str">
        <f t="shared" si="5"/>
        <v/>
      </c>
      <c r="J144" s="13">
        <f>SUM(INDEX(wh_table[Duration],1):wh_table[[#This Row],[Duration]])</f>
        <v>6.0152777777777811</v>
      </c>
      <c r="K144" s="13">
        <f>SUMIFS(INDEX(wh_table[Duration],1):wh_table[[#This Row],[Duration]],INDEX(wh_table[Tags],1):wh_table[[#This Row],[Tags]], "&lt;&gt;[Questions]")</f>
        <v>4.1076388888888893</v>
      </c>
    </row>
    <row r="145" spans="1:11" x14ac:dyDescent="0.25">
      <c r="A145">
        <v>24</v>
      </c>
      <c r="B145" s="1">
        <v>43033</v>
      </c>
      <c r="C145" s="7">
        <v>0.60555555555555551</v>
      </c>
      <c r="D145" t="s">
        <v>3867</v>
      </c>
      <c r="E145" t="s">
        <v>3954</v>
      </c>
      <c r="G145" s="2">
        <v>6.25E-2</v>
      </c>
      <c r="H145" s="2" t="str">
        <f t="shared" si="4"/>
        <v/>
      </c>
      <c r="I145" s="2" t="str">
        <f t="shared" si="5"/>
        <v/>
      </c>
      <c r="J145" s="13">
        <f>SUM(INDEX(wh_table[Duration],1):wh_table[[#This Row],[Duration]])</f>
        <v>6.0777777777777811</v>
      </c>
      <c r="K145" s="13">
        <f>SUMIFS(INDEX(wh_table[Duration],1):wh_table[[#This Row],[Duration]],INDEX(wh_table[Tags],1):wh_table[[#This Row],[Tags]], "&lt;&gt;[Questions]")</f>
        <v>4.1701388888888893</v>
      </c>
    </row>
    <row r="146" spans="1:11" x14ac:dyDescent="0.25">
      <c r="A146">
        <v>24</v>
      </c>
      <c r="B146" s="1">
        <v>43033</v>
      </c>
      <c r="C146" s="7">
        <v>0.66805555555555551</v>
      </c>
      <c r="D146" t="s">
        <v>3867</v>
      </c>
      <c r="E146" t="s">
        <v>3955</v>
      </c>
      <c r="G146" s="2">
        <v>1.8749999999999999E-2</v>
      </c>
      <c r="H146" s="2" t="str">
        <f t="shared" si="4"/>
        <v/>
      </c>
      <c r="I146" s="2" t="str">
        <f t="shared" si="5"/>
        <v/>
      </c>
      <c r="J146" s="13">
        <f>SUM(INDEX(wh_table[Duration],1):wh_table[[#This Row],[Duration]])</f>
        <v>6.0965277777777809</v>
      </c>
      <c r="K146" s="13">
        <f>SUMIFS(INDEX(wh_table[Duration],1):wh_table[[#This Row],[Duration]],INDEX(wh_table[Tags],1):wh_table[[#This Row],[Tags]], "&lt;&gt;[Questions]")</f>
        <v>4.1888888888888891</v>
      </c>
    </row>
    <row r="147" spans="1:11" x14ac:dyDescent="0.25">
      <c r="A147">
        <v>24</v>
      </c>
      <c r="B147" s="1">
        <v>43033</v>
      </c>
      <c r="C147" s="7">
        <v>0.68680555555555556</v>
      </c>
      <c r="D147" t="s">
        <v>3867</v>
      </c>
      <c r="E147" t="s">
        <v>3956</v>
      </c>
      <c r="G147" s="2">
        <v>4.1666666666666657E-2</v>
      </c>
      <c r="H147" s="2" t="str">
        <f t="shared" si="4"/>
        <v/>
      </c>
      <c r="I147" s="2" t="str">
        <f t="shared" si="5"/>
        <v/>
      </c>
      <c r="J147" s="13">
        <f>SUM(INDEX(wh_table[Duration],1):wh_table[[#This Row],[Duration]])</f>
        <v>6.1381944444444478</v>
      </c>
      <c r="K147" s="13">
        <f>SUMIFS(INDEX(wh_table[Duration],1):wh_table[[#This Row],[Duration]],INDEX(wh_table[Tags],1):wh_table[[#This Row],[Tags]], "&lt;&gt;[Questions]")</f>
        <v>4.2305555555555561</v>
      </c>
    </row>
    <row r="148" spans="1:11" x14ac:dyDescent="0.25">
      <c r="A148">
        <v>24</v>
      </c>
      <c r="B148" s="1">
        <v>43033</v>
      </c>
      <c r="C148" s="7">
        <v>0.72847222222222219</v>
      </c>
      <c r="D148" t="s">
        <v>3856</v>
      </c>
      <c r="G148"/>
      <c r="H148" s="2">
        <f t="shared" si="4"/>
        <v>0.33263888888888893</v>
      </c>
      <c r="I148" s="2">
        <f t="shared" si="5"/>
        <v>0.20624999999999996</v>
      </c>
      <c r="J148" s="13">
        <f>SUM(INDEX(wh_table[Duration],1):wh_table[[#This Row],[Duration]])</f>
        <v>6.1381944444444478</v>
      </c>
      <c r="K148" s="13">
        <f>SUMIFS(INDEX(wh_table[Duration],1):wh_table[[#This Row],[Duration]],INDEX(wh_table[Tags],1):wh_table[[#This Row],[Tags]], "&lt;&gt;[Questions]")</f>
        <v>4.2305555555555561</v>
      </c>
    </row>
    <row r="149" spans="1:11" x14ac:dyDescent="0.25">
      <c r="A149">
        <v>25</v>
      </c>
      <c r="B149" s="1">
        <v>43034</v>
      </c>
      <c r="C149" s="7">
        <v>0.5708333333333333</v>
      </c>
      <c r="D149" t="s">
        <v>3942</v>
      </c>
      <c r="E149" t="s">
        <v>3957</v>
      </c>
      <c r="G149" s="2">
        <v>0.1076388888888889</v>
      </c>
      <c r="H149" s="2" t="str">
        <f t="shared" si="4"/>
        <v/>
      </c>
      <c r="I149" s="2" t="str">
        <f t="shared" si="5"/>
        <v/>
      </c>
      <c r="J149" s="13">
        <f>SUM(INDEX(wh_table[Duration],1):wh_table[[#This Row],[Duration]])</f>
        <v>6.2458333333333371</v>
      </c>
      <c r="K149" s="13">
        <f>SUMIFS(INDEX(wh_table[Duration],1):wh_table[[#This Row],[Duration]],INDEX(wh_table[Tags],1):wh_table[[#This Row],[Tags]], "&lt;&gt;[Questions]")</f>
        <v>4.3381944444444454</v>
      </c>
    </row>
    <row r="150" spans="1:11" x14ac:dyDescent="0.25">
      <c r="A150">
        <v>25</v>
      </c>
      <c r="B150" s="1">
        <v>43034</v>
      </c>
      <c r="C150" s="7">
        <v>0.67847222222222225</v>
      </c>
      <c r="D150" t="s">
        <v>3856</v>
      </c>
      <c r="G150"/>
      <c r="H150" s="2">
        <f t="shared" si="4"/>
        <v>0.1076388888888889</v>
      </c>
      <c r="I150" s="2">
        <f t="shared" si="5"/>
        <v>0.1076388888888889</v>
      </c>
      <c r="J150" s="13">
        <f>SUM(INDEX(wh_table[Duration],1):wh_table[[#This Row],[Duration]])</f>
        <v>6.2458333333333371</v>
      </c>
      <c r="K150" s="13">
        <f>SUMIFS(INDEX(wh_table[Duration],1):wh_table[[#This Row],[Duration]],INDEX(wh_table[Tags],1):wh_table[[#This Row],[Tags]], "&lt;&gt;[Questions]")</f>
        <v>4.3381944444444454</v>
      </c>
    </row>
    <row r="151" spans="1:11" x14ac:dyDescent="0.25">
      <c r="A151">
        <v>26</v>
      </c>
      <c r="B151" s="1">
        <v>43038</v>
      </c>
      <c r="C151" s="7">
        <v>0.6875</v>
      </c>
      <c r="D151" t="s">
        <v>3945</v>
      </c>
      <c r="E151" t="s">
        <v>3958</v>
      </c>
      <c r="G151" s="2">
        <v>0.1222222222222222</v>
      </c>
      <c r="H151" s="2" t="str">
        <f t="shared" si="4"/>
        <v/>
      </c>
      <c r="I151" s="2" t="str">
        <f t="shared" si="5"/>
        <v/>
      </c>
      <c r="J151" s="13">
        <f>SUM(INDEX(wh_table[Duration],1):wh_table[[#This Row],[Duration]])</f>
        <v>6.3680555555555589</v>
      </c>
      <c r="K151" s="13">
        <f>SUMIFS(INDEX(wh_table[Duration],1):wh_table[[#This Row],[Duration]],INDEX(wh_table[Tags],1):wh_table[[#This Row],[Tags]], "&lt;&gt;[Questions]")</f>
        <v>4.4604166666666671</v>
      </c>
    </row>
    <row r="152" spans="1:11" x14ac:dyDescent="0.25">
      <c r="A152">
        <v>26</v>
      </c>
      <c r="B152" s="1">
        <v>43038</v>
      </c>
      <c r="C152" s="7">
        <v>0.80972222222222223</v>
      </c>
      <c r="D152" t="s">
        <v>3856</v>
      </c>
      <c r="G152"/>
      <c r="H152" s="2">
        <f t="shared" si="4"/>
        <v>0.1222222222222222</v>
      </c>
      <c r="I152" s="2">
        <f t="shared" si="5"/>
        <v>0.1222222222222222</v>
      </c>
      <c r="J152" s="13">
        <f>SUM(INDEX(wh_table[Duration],1):wh_table[[#This Row],[Duration]])</f>
        <v>6.3680555555555589</v>
      </c>
      <c r="K152" s="13">
        <f>SUMIFS(INDEX(wh_table[Duration],1):wh_table[[#This Row],[Duration]],INDEX(wh_table[Tags],1):wh_table[[#This Row],[Tags]], "&lt;&gt;[Questions]")</f>
        <v>4.4604166666666671</v>
      </c>
    </row>
    <row r="153" spans="1:11" x14ac:dyDescent="0.25">
      <c r="A153">
        <v>27</v>
      </c>
      <c r="B153" s="1">
        <v>43039</v>
      </c>
      <c r="C153" s="7">
        <v>0.39583333333333331</v>
      </c>
      <c r="D153" t="s">
        <v>3942</v>
      </c>
      <c r="E153" t="s">
        <v>3959</v>
      </c>
      <c r="G153" s="2">
        <v>6.1805555555555558E-2</v>
      </c>
      <c r="H153" s="2" t="str">
        <f t="shared" si="4"/>
        <v/>
      </c>
      <c r="I153" s="2" t="str">
        <f t="shared" si="5"/>
        <v/>
      </c>
      <c r="J153" s="13">
        <f>SUM(INDEX(wh_table[Duration],1):wh_table[[#This Row],[Duration]])</f>
        <v>6.4298611111111148</v>
      </c>
      <c r="K153" s="13">
        <f>SUMIFS(INDEX(wh_table[Duration],1):wh_table[[#This Row],[Duration]],INDEX(wh_table[Tags],1):wh_table[[#This Row],[Tags]], "&lt;&gt;[Questions]")</f>
        <v>4.522222222222223</v>
      </c>
    </row>
    <row r="154" spans="1:11" x14ac:dyDescent="0.25">
      <c r="A154">
        <v>27</v>
      </c>
      <c r="B154" s="1">
        <v>43039</v>
      </c>
      <c r="C154" s="7">
        <v>0.45763888888888887</v>
      </c>
      <c r="D154" t="s">
        <v>3867</v>
      </c>
      <c r="E154" t="s">
        <v>3960</v>
      </c>
      <c r="G154" s="2">
        <v>2.0833333333333329E-2</v>
      </c>
      <c r="H154" s="2" t="str">
        <f t="shared" si="4"/>
        <v/>
      </c>
      <c r="I154" s="2" t="str">
        <f t="shared" si="5"/>
        <v/>
      </c>
      <c r="J154" s="13">
        <f>SUM(INDEX(wh_table[Duration],1):wh_table[[#This Row],[Duration]])</f>
        <v>6.4506944444444478</v>
      </c>
      <c r="K154" s="13">
        <f>SUMIFS(INDEX(wh_table[Duration],1):wh_table[[#This Row],[Duration]],INDEX(wh_table[Tags],1):wh_table[[#This Row],[Tags]], "&lt;&gt;[Questions]")</f>
        <v>4.5430555555555561</v>
      </c>
    </row>
    <row r="155" spans="1:11" x14ac:dyDescent="0.25">
      <c r="A155">
        <v>27</v>
      </c>
      <c r="B155" s="1">
        <v>43039</v>
      </c>
      <c r="C155" s="7">
        <v>0.47847222222222219</v>
      </c>
      <c r="D155" t="s">
        <v>11</v>
      </c>
      <c r="F155" t="s">
        <v>3852</v>
      </c>
      <c r="G155" s="2">
        <v>0.12569444444444439</v>
      </c>
      <c r="H155" s="2" t="str">
        <f t="shared" si="4"/>
        <v/>
      </c>
      <c r="I155" s="2" t="str">
        <f t="shared" si="5"/>
        <v/>
      </c>
      <c r="J155" s="13">
        <f>SUM(INDEX(wh_table[Duration],1):wh_table[[#This Row],[Duration]])</f>
        <v>6.5763888888888919</v>
      </c>
      <c r="K155" s="13">
        <f>SUMIFS(INDEX(wh_table[Duration],1):wh_table[[#This Row],[Duration]],INDEX(wh_table[Tags],1):wh_table[[#This Row],[Tags]], "&lt;&gt;[Questions]")</f>
        <v>4.5430555555555561</v>
      </c>
    </row>
    <row r="156" spans="1:11" x14ac:dyDescent="0.25">
      <c r="A156">
        <v>27</v>
      </c>
      <c r="B156" s="1">
        <v>43039</v>
      </c>
      <c r="C156" s="7">
        <v>0.60416666666666663</v>
      </c>
      <c r="D156" t="s">
        <v>3867</v>
      </c>
      <c r="E156" t="s">
        <v>3961</v>
      </c>
      <c r="G156" s="2">
        <v>2.013888888888889E-2</v>
      </c>
      <c r="H156" s="2" t="str">
        <f t="shared" si="4"/>
        <v/>
      </c>
      <c r="I156" s="2" t="str">
        <f t="shared" si="5"/>
        <v/>
      </c>
      <c r="J156" s="13">
        <f>SUM(INDEX(wh_table[Duration],1):wh_table[[#This Row],[Duration]])</f>
        <v>6.5965277777777809</v>
      </c>
      <c r="K156" s="13">
        <f>SUMIFS(INDEX(wh_table[Duration],1):wh_table[[#This Row],[Duration]],INDEX(wh_table[Tags],1):wh_table[[#This Row],[Tags]], "&lt;&gt;[Questions]")</f>
        <v>4.563194444444445</v>
      </c>
    </row>
    <row r="157" spans="1:11" x14ac:dyDescent="0.25">
      <c r="A157">
        <v>27</v>
      </c>
      <c r="B157" s="1">
        <v>43039</v>
      </c>
      <c r="C157" s="7">
        <v>0.62430555555555556</v>
      </c>
      <c r="D157" t="s">
        <v>11</v>
      </c>
      <c r="E157" t="s">
        <v>3926</v>
      </c>
      <c r="G157" s="2">
        <v>1.041666666666667E-2</v>
      </c>
      <c r="H157" s="2" t="str">
        <f t="shared" si="4"/>
        <v/>
      </c>
      <c r="I157" s="2" t="str">
        <f t="shared" si="5"/>
        <v/>
      </c>
      <c r="J157" s="13">
        <f>SUM(INDEX(wh_table[Duration],1):wh_table[[#This Row],[Duration]])</f>
        <v>6.6069444444444478</v>
      </c>
      <c r="K157" s="13">
        <f>SUMIFS(INDEX(wh_table[Duration],1):wh_table[[#This Row],[Duration]],INDEX(wh_table[Tags],1):wh_table[[#This Row],[Tags]], "&lt;&gt;[Questions]")</f>
        <v>4.573611111111112</v>
      </c>
    </row>
    <row r="158" spans="1:11" x14ac:dyDescent="0.25">
      <c r="A158">
        <v>27</v>
      </c>
      <c r="B158" s="1">
        <v>43039</v>
      </c>
      <c r="C158" s="7">
        <v>0.63472222222222219</v>
      </c>
      <c r="D158" t="s">
        <v>3867</v>
      </c>
      <c r="E158" t="s">
        <v>3962</v>
      </c>
      <c r="G158" s="2">
        <v>1.8749999999999999E-2</v>
      </c>
      <c r="H158" s="2" t="str">
        <f t="shared" si="4"/>
        <v/>
      </c>
      <c r="I158" s="2" t="str">
        <f t="shared" si="5"/>
        <v/>
      </c>
      <c r="J158" s="13">
        <f>SUM(INDEX(wh_table[Duration],1):wh_table[[#This Row],[Duration]])</f>
        <v>6.6256944444444477</v>
      </c>
      <c r="K158" s="13">
        <f>SUMIFS(INDEX(wh_table[Duration],1):wh_table[[#This Row],[Duration]],INDEX(wh_table[Tags],1):wh_table[[#This Row],[Tags]], "&lt;&gt;[Questions]")</f>
        <v>4.5923611111111118</v>
      </c>
    </row>
    <row r="159" spans="1:11" x14ac:dyDescent="0.25">
      <c r="A159">
        <v>27</v>
      </c>
      <c r="B159" s="1">
        <v>43039</v>
      </c>
      <c r="C159" s="7">
        <v>0.65347222222222223</v>
      </c>
      <c r="D159" t="s">
        <v>11</v>
      </c>
      <c r="E159" t="s">
        <v>3926</v>
      </c>
      <c r="G159" s="2">
        <v>1.041666666666667E-2</v>
      </c>
      <c r="H159" s="2" t="str">
        <f t="shared" si="4"/>
        <v/>
      </c>
      <c r="I159" s="2" t="str">
        <f t="shared" si="5"/>
        <v/>
      </c>
      <c r="J159" s="13">
        <f>SUM(INDEX(wh_table[Duration],1):wh_table[[#This Row],[Duration]])</f>
        <v>6.6361111111111146</v>
      </c>
      <c r="K159" s="13">
        <f>SUMIFS(INDEX(wh_table[Duration],1):wh_table[[#This Row],[Duration]],INDEX(wh_table[Tags],1):wh_table[[#This Row],[Tags]], "&lt;&gt;[Questions]")</f>
        <v>4.6027777777777787</v>
      </c>
    </row>
    <row r="160" spans="1:11" x14ac:dyDescent="0.25">
      <c r="A160">
        <v>27</v>
      </c>
      <c r="B160" s="1">
        <v>43039</v>
      </c>
      <c r="C160" s="7">
        <v>0.66388888888888886</v>
      </c>
      <c r="D160" t="s">
        <v>3867</v>
      </c>
      <c r="E160" t="s">
        <v>3962</v>
      </c>
      <c r="G160" s="2">
        <v>2.4305555555555559E-2</v>
      </c>
      <c r="H160" s="2" t="str">
        <f t="shared" si="4"/>
        <v/>
      </c>
      <c r="I160" s="2" t="str">
        <f t="shared" si="5"/>
        <v/>
      </c>
      <c r="J160" s="13">
        <f>SUM(INDEX(wh_table[Duration],1):wh_table[[#This Row],[Duration]])</f>
        <v>6.66041666666667</v>
      </c>
      <c r="K160" s="13">
        <f>SUMIFS(INDEX(wh_table[Duration],1):wh_table[[#This Row],[Duration]],INDEX(wh_table[Tags],1):wh_table[[#This Row],[Tags]], "&lt;&gt;[Questions]")</f>
        <v>4.6270833333333341</v>
      </c>
    </row>
    <row r="161" spans="1:11" x14ac:dyDescent="0.25">
      <c r="A161">
        <v>27</v>
      </c>
      <c r="B161" s="1">
        <v>43039</v>
      </c>
      <c r="C161" s="7">
        <v>0.68819444444444444</v>
      </c>
      <c r="D161" t="s">
        <v>3867</v>
      </c>
      <c r="E161" t="s">
        <v>3963</v>
      </c>
      <c r="G161" s="2">
        <v>6.9444444444444447E-4</v>
      </c>
      <c r="H161" s="2" t="str">
        <f t="shared" si="4"/>
        <v/>
      </c>
      <c r="I161" s="2" t="str">
        <f t="shared" si="5"/>
        <v/>
      </c>
      <c r="J161" s="13">
        <f>SUM(INDEX(wh_table[Duration],1):wh_table[[#This Row],[Duration]])</f>
        <v>6.6611111111111141</v>
      </c>
      <c r="K161" s="13">
        <f>SUMIFS(INDEX(wh_table[Duration],1):wh_table[[#This Row],[Duration]],INDEX(wh_table[Tags],1):wh_table[[#This Row],[Tags]], "&lt;&gt;[Questions]")</f>
        <v>4.6277777777777782</v>
      </c>
    </row>
    <row r="162" spans="1:11" x14ac:dyDescent="0.25">
      <c r="A162">
        <v>27</v>
      </c>
      <c r="B162" s="1">
        <v>43039</v>
      </c>
      <c r="C162" s="7">
        <v>0.68888888888888888</v>
      </c>
      <c r="D162" t="s">
        <v>11</v>
      </c>
      <c r="E162" t="s">
        <v>3926</v>
      </c>
      <c r="G162" s="2">
        <v>1.805555555555555E-2</v>
      </c>
      <c r="H162" s="2" t="str">
        <f t="shared" si="4"/>
        <v/>
      </c>
      <c r="I162" s="2" t="str">
        <f t="shared" si="5"/>
        <v/>
      </c>
      <c r="J162" s="13">
        <f>SUM(INDEX(wh_table[Duration],1):wh_table[[#This Row],[Duration]])</f>
        <v>6.6791666666666698</v>
      </c>
      <c r="K162" s="13">
        <f>SUMIFS(INDEX(wh_table[Duration],1):wh_table[[#This Row],[Duration]],INDEX(wh_table[Tags],1):wh_table[[#This Row],[Tags]], "&lt;&gt;[Questions]")</f>
        <v>4.6458333333333339</v>
      </c>
    </row>
    <row r="163" spans="1:11" x14ac:dyDescent="0.25">
      <c r="A163">
        <v>27</v>
      </c>
      <c r="B163" s="1">
        <v>43039</v>
      </c>
      <c r="C163" s="7">
        <v>0.70694444444444449</v>
      </c>
      <c r="D163" t="s">
        <v>3867</v>
      </c>
      <c r="E163" t="s">
        <v>3964</v>
      </c>
      <c r="G163" s="2">
        <v>1.458333333333333E-2</v>
      </c>
      <c r="H163" s="2" t="str">
        <f t="shared" si="4"/>
        <v/>
      </c>
      <c r="I163" s="2" t="str">
        <f t="shared" si="5"/>
        <v/>
      </c>
      <c r="J163" s="13">
        <f>SUM(INDEX(wh_table[Duration],1):wh_table[[#This Row],[Duration]])</f>
        <v>6.6937500000000032</v>
      </c>
      <c r="K163" s="13">
        <f>SUMIFS(INDEX(wh_table[Duration],1):wh_table[[#This Row],[Duration]],INDEX(wh_table[Tags],1):wh_table[[#This Row],[Tags]], "&lt;&gt;[Questions]")</f>
        <v>4.6604166666666673</v>
      </c>
    </row>
    <row r="164" spans="1:11" x14ac:dyDescent="0.25">
      <c r="A164">
        <v>27</v>
      </c>
      <c r="B164" s="1">
        <v>43039</v>
      </c>
      <c r="C164" s="7">
        <v>0.72152777777777777</v>
      </c>
      <c r="D164" t="s">
        <v>11</v>
      </c>
      <c r="E164" t="s">
        <v>3926</v>
      </c>
      <c r="G164" s="2">
        <v>6.9444444444444441E-3</v>
      </c>
      <c r="H164" s="2" t="str">
        <f t="shared" si="4"/>
        <v/>
      </c>
      <c r="I164" s="2" t="str">
        <f t="shared" si="5"/>
        <v/>
      </c>
      <c r="J164" s="13">
        <f>SUM(INDEX(wh_table[Duration],1):wh_table[[#This Row],[Duration]])</f>
        <v>6.7006944444444478</v>
      </c>
      <c r="K164" s="13">
        <f>SUMIFS(INDEX(wh_table[Duration],1):wh_table[[#This Row],[Duration]],INDEX(wh_table[Tags],1):wh_table[[#This Row],[Tags]], "&lt;&gt;[Questions]")</f>
        <v>4.667361111111112</v>
      </c>
    </row>
    <row r="165" spans="1:11" x14ac:dyDescent="0.25">
      <c r="A165">
        <v>27</v>
      </c>
      <c r="B165" s="1">
        <v>43039</v>
      </c>
      <c r="C165" s="7">
        <v>0.72847222222222219</v>
      </c>
      <c r="D165" t="s">
        <v>3867</v>
      </c>
      <c r="E165" t="s">
        <v>3964</v>
      </c>
      <c r="G165" s="2">
        <v>4.8611111111111112E-3</v>
      </c>
      <c r="H165" s="2" t="str">
        <f t="shared" si="4"/>
        <v/>
      </c>
      <c r="I165" s="2" t="str">
        <f t="shared" si="5"/>
        <v/>
      </c>
      <c r="J165" s="13">
        <f>SUM(INDEX(wh_table[Duration],1):wh_table[[#This Row],[Duration]])</f>
        <v>6.7055555555555593</v>
      </c>
      <c r="K165" s="13">
        <f>SUMIFS(INDEX(wh_table[Duration],1):wh_table[[#This Row],[Duration]],INDEX(wh_table[Tags],1):wh_table[[#This Row],[Tags]], "&lt;&gt;[Questions]")</f>
        <v>4.6722222222222234</v>
      </c>
    </row>
    <row r="166" spans="1:11" x14ac:dyDescent="0.25">
      <c r="A166">
        <v>27</v>
      </c>
      <c r="B166" s="1">
        <v>43039</v>
      </c>
      <c r="C166" s="7">
        <v>0.73333333333333328</v>
      </c>
      <c r="D166" t="s">
        <v>3867</v>
      </c>
      <c r="E166" t="s">
        <v>3965</v>
      </c>
      <c r="G166" s="2">
        <v>4.0972222222222222E-2</v>
      </c>
      <c r="H166" s="2" t="str">
        <f t="shared" si="4"/>
        <v/>
      </c>
      <c r="I166" s="2" t="str">
        <f t="shared" si="5"/>
        <v/>
      </c>
      <c r="J166" s="13">
        <f>SUM(INDEX(wh_table[Duration],1):wh_table[[#This Row],[Duration]])</f>
        <v>6.7465277777777812</v>
      </c>
      <c r="K166" s="13">
        <f>SUMIFS(INDEX(wh_table[Duration],1):wh_table[[#This Row],[Duration]],INDEX(wh_table[Tags],1):wh_table[[#This Row],[Tags]], "&lt;&gt;[Questions]")</f>
        <v>4.7131944444444454</v>
      </c>
    </row>
    <row r="167" spans="1:11" x14ac:dyDescent="0.25">
      <c r="A167">
        <v>27</v>
      </c>
      <c r="B167" s="1">
        <v>43039</v>
      </c>
      <c r="C167" s="7">
        <v>0.77430555555555558</v>
      </c>
      <c r="D167" t="s">
        <v>3856</v>
      </c>
      <c r="G167"/>
      <c r="H167" s="2">
        <f t="shared" si="4"/>
        <v>0.37847222222222215</v>
      </c>
      <c r="I167" s="2">
        <f t="shared" si="5"/>
        <v>0.25277777777777777</v>
      </c>
      <c r="J167" s="13">
        <f>SUM(INDEX(wh_table[Duration],1):wh_table[[#This Row],[Duration]])</f>
        <v>6.7465277777777812</v>
      </c>
      <c r="K167" s="13">
        <f>SUMIFS(INDEX(wh_table[Duration],1):wh_table[[#This Row],[Duration]],INDEX(wh_table[Tags],1):wh_table[[#This Row],[Tags]], "&lt;&gt;[Questions]")</f>
        <v>4.7131944444444454</v>
      </c>
    </row>
    <row r="168" spans="1:11" x14ac:dyDescent="0.25">
      <c r="A168">
        <v>28</v>
      </c>
      <c r="B168" s="1">
        <v>43040</v>
      </c>
      <c r="C168" s="7">
        <v>0.39583333333333331</v>
      </c>
      <c r="D168" t="s">
        <v>3867</v>
      </c>
      <c r="E168" t="s">
        <v>3966</v>
      </c>
      <c r="G168" s="2">
        <v>3.888888888888889E-2</v>
      </c>
      <c r="H168" s="2" t="str">
        <f t="shared" si="4"/>
        <v/>
      </c>
      <c r="I168" s="2" t="str">
        <f t="shared" si="5"/>
        <v/>
      </c>
      <c r="J168" s="13">
        <f>SUM(INDEX(wh_table[Duration],1):wh_table[[#This Row],[Duration]])</f>
        <v>6.78541666666667</v>
      </c>
      <c r="K168" s="13">
        <f>SUMIFS(INDEX(wh_table[Duration],1):wh_table[[#This Row],[Duration]],INDEX(wh_table[Tags],1):wh_table[[#This Row],[Tags]], "&lt;&gt;[Questions]")</f>
        <v>4.7520833333333341</v>
      </c>
    </row>
    <row r="169" spans="1:11" x14ac:dyDescent="0.25">
      <c r="A169">
        <v>28</v>
      </c>
      <c r="B169" s="1">
        <v>43040</v>
      </c>
      <c r="C169" s="7">
        <v>0.43472222222222218</v>
      </c>
      <c r="D169" t="s">
        <v>11</v>
      </c>
      <c r="G169" s="2">
        <v>2.361111111111111E-2</v>
      </c>
      <c r="H169" s="2" t="str">
        <f t="shared" si="4"/>
        <v/>
      </c>
      <c r="I169" s="2" t="str">
        <f t="shared" si="5"/>
        <v/>
      </c>
      <c r="J169" s="13">
        <f>SUM(INDEX(wh_table[Duration],1):wh_table[[#This Row],[Duration]])</f>
        <v>6.8090277777777812</v>
      </c>
      <c r="K169" s="13">
        <f>SUMIFS(INDEX(wh_table[Duration],1):wh_table[[#This Row],[Duration]],INDEX(wh_table[Tags],1):wh_table[[#This Row],[Tags]], "&lt;&gt;[Questions]")</f>
        <v>4.7756944444444454</v>
      </c>
    </row>
    <row r="170" spans="1:11" x14ac:dyDescent="0.25">
      <c r="A170">
        <v>28</v>
      </c>
      <c r="B170" s="1">
        <v>43040</v>
      </c>
      <c r="C170" s="7">
        <v>0.45833333333333331</v>
      </c>
      <c r="D170" t="s">
        <v>3867</v>
      </c>
      <c r="E170" t="s">
        <v>3967</v>
      </c>
      <c r="G170" s="2">
        <v>1.2500000000000001E-2</v>
      </c>
      <c r="H170" s="2" t="str">
        <f t="shared" si="4"/>
        <v/>
      </c>
      <c r="I170" s="2" t="str">
        <f t="shared" si="5"/>
        <v/>
      </c>
      <c r="J170" s="13">
        <f>SUM(INDEX(wh_table[Duration],1):wh_table[[#This Row],[Duration]])</f>
        <v>6.8215277777777814</v>
      </c>
      <c r="K170" s="13">
        <f>SUMIFS(INDEX(wh_table[Duration],1):wh_table[[#This Row],[Duration]],INDEX(wh_table[Tags],1):wh_table[[#This Row],[Tags]], "&lt;&gt;[Questions]")</f>
        <v>4.7881944444444455</v>
      </c>
    </row>
    <row r="171" spans="1:11" x14ac:dyDescent="0.25">
      <c r="A171">
        <v>28</v>
      </c>
      <c r="B171" s="1">
        <v>43040</v>
      </c>
      <c r="C171" s="7">
        <v>0.47083333333333333</v>
      </c>
      <c r="D171" t="s">
        <v>11</v>
      </c>
      <c r="F171" t="s">
        <v>3852</v>
      </c>
      <c r="G171" s="2">
        <v>0.1333333333333333</v>
      </c>
      <c r="H171" s="2" t="str">
        <f t="shared" si="4"/>
        <v/>
      </c>
      <c r="I171" s="2" t="str">
        <f t="shared" si="5"/>
        <v/>
      </c>
      <c r="J171" s="13">
        <f>SUM(INDEX(wh_table[Duration],1):wh_table[[#This Row],[Duration]])</f>
        <v>6.9548611111111143</v>
      </c>
      <c r="K171" s="13">
        <f>SUMIFS(INDEX(wh_table[Duration],1):wh_table[[#This Row],[Duration]],INDEX(wh_table[Tags],1):wh_table[[#This Row],[Tags]], "&lt;&gt;[Questions]")</f>
        <v>4.7881944444444455</v>
      </c>
    </row>
    <row r="172" spans="1:11" x14ac:dyDescent="0.25">
      <c r="A172">
        <v>28</v>
      </c>
      <c r="B172" s="1">
        <v>43040</v>
      </c>
      <c r="C172" s="7">
        <v>0.60416666666666663</v>
      </c>
      <c r="D172" t="s">
        <v>3867</v>
      </c>
      <c r="E172" t="s">
        <v>3968</v>
      </c>
      <c r="G172" s="2">
        <v>6.25E-2</v>
      </c>
      <c r="H172" s="2" t="str">
        <f t="shared" si="4"/>
        <v/>
      </c>
      <c r="I172" s="2" t="str">
        <f t="shared" si="5"/>
        <v/>
      </c>
      <c r="J172" s="13">
        <f>SUM(INDEX(wh_table[Duration],1):wh_table[[#This Row],[Duration]])</f>
        <v>7.0173611111111143</v>
      </c>
      <c r="K172" s="13">
        <f>SUMIFS(INDEX(wh_table[Duration],1):wh_table[[#This Row],[Duration]],INDEX(wh_table[Tags],1):wh_table[[#This Row],[Tags]], "&lt;&gt;[Questions]")</f>
        <v>4.8506944444444455</v>
      </c>
    </row>
    <row r="173" spans="1:11" x14ac:dyDescent="0.25">
      <c r="A173">
        <v>28</v>
      </c>
      <c r="B173" s="1">
        <v>43040</v>
      </c>
      <c r="C173" s="7">
        <v>0.66666666666666663</v>
      </c>
      <c r="D173" t="s">
        <v>3867</v>
      </c>
      <c r="E173" t="s">
        <v>3969</v>
      </c>
      <c r="G173" s="2">
        <v>2.0833333333333329E-2</v>
      </c>
      <c r="H173" s="2" t="str">
        <f t="shared" si="4"/>
        <v/>
      </c>
      <c r="I173" s="2" t="str">
        <f t="shared" si="5"/>
        <v/>
      </c>
      <c r="J173" s="13">
        <f>SUM(INDEX(wh_table[Duration],1):wh_table[[#This Row],[Duration]])</f>
        <v>7.0381944444444473</v>
      </c>
      <c r="K173" s="13">
        <f>SUMIFS(INDEX(wh_table[Duration],1):wh_table[[#This Row],[Duration]],INDEX(wh_table[Tags],1):wh_table[[#This Row],[Tags]], "&lt;&gt;[Questions]")</f>
        <v>4.8715277777777786</v>
      </c>
    </row>
    <row r="174" spans="1:11" x14ac:dyDescent="0.25">
      <c r="A174">
        <v>28</v>
      </c>
      <c r="B174" s="1">
        <v>43040</v>
      </c>
      <c r="C174" s="7">
        <v>0.6875</v>
      </c>
      <c r="D174" t="s">
        <v>3867</v>
      </c>
      <c r="E174" t="s">
        <v>3970</v>
      </c>
      <c r="G174" s="2">
        <v>4.1666666666666657E-2</v>
      </c>
      <c r="H174" s="2" t="str">
        <f t="shared" si="4"/>
        <v/>
      </c>
      <c r="I174" s="2" t="str">
        <f t="shared" si="5"/>
        <v/>
      </c>
      <c r="J174" s="13">
        <f>SUM(INDEX(wh_table[Duration],1):wh_table[[#This Row],[Duration]])</f>
        <v>7.0798611111111143</v>
      </c>
      <c r="K174" s="13">
        <f>SUMIFS(INDEX(wh_table[Duration],1):wh_table[[#This Row],[Duration]],INDEX(wh_table[Tags],1):wh_table[[#This Row],[Tags]], "&lt;&gt;[Questions]")</f>
        <v>4.9131944444444455</v>
      </c>
    </row>
    <row r="175" spans="1:11" x14ac:dyDescent="0.25">
      <c r="A175">
        <v>28</v>
      </c>
      <c r="B175" s="1">
        <v>43040</v>
      </c>
      <c r="C175" s="7">
        <v>0.72916666666666663</v>
      </c>
      <c r="D175" t="s">
        <v>3856</v>
      </c>
      <c r="G175"/>
      <c r="H175" s="2">
        <f t="shared" si="4"/>
        <v>0.33333333333333326</v>
      </c>
      <c r="I175" s="2">
        <f t="shared" si="5"/>
        <v>0.19999999999999998</v>
      </c>
      <c r="J175" s="13">
        <f>SUM(INDEX(wh_table[Duration],1):wh_table[[#This Row],[Duration]])</f>
        <v>7.0798611111111143</v>
      </c>
      <c r="K175" s="13">
        <f>SUMIFS(INDEX(wh_table[Duration],1):wh_table[[#This Row],[Duration]],INDEX(wh_table[Tags],1):wh_table[[#This Row],[Tags]], "&lt;&gt;[Questions]")</f>
        <v>4.9131944444444455</v>
      </c>
    </row>
    <row r="176" spans="1:11" x14ac:dyDescent="0.25">
      <c r="A176">
        <v>29</v>
      </c>
      <c r="B176" s="1">
        <v>43041</v>
      </c>
      <c r="C176" s="7">
        <v>0.5625</v>
      </c>
      <c r="D176" t="s">
        <v>3942</v>
      </c>
      <c r="E176" t="s">
        <v>3971</v>
      </c>
      <c r="G176" s="2">
        <v>8.611111111111111E-2</v>
      </c>
      <c r="H176" s="2" t="str">
        <f t="shared" si="4"/>
        <v/>
      </c>
      <c r="I176" s="2" t="str">
        <f t="shared" si="5"/>
        <v/>
      </c>
      <c r="J176" s="13">
        <f>SUM(INDEX(wh_table[Duration],1):wh_table[[#This Row],[Duration]])</f>
        <v>7.1659722222222255</v>
      </c>
      <c r="K176" s="13">
        <f>SUMIFS(INDEX(wh_table[Duration],1):wh_table[[#This Row],[Duration]],INDEX(wh_table[Tags],1):wh_table[[#This Row],[Tags]], "&lt;&gt;[Questions]")</f>
        <v>4.9993055555555568</v>
      </c>
    </row>
    <row r="177" spans="1:11" x14ac:dyDescent="0.25">
      <c r="A177">
        <v>29</v>
      </c>
      <c r="B177" s="1">
        <v>43041</v>
      </c>
      <c r="C177" s="7">
        <v>0.64861111111111114</v>
      </c>
      <c r="D177" t="s">
        <v>3856</v>
      </c>
      <c r="G177"/>
      <c r="H177" s="2">
        <f t="shared" si="4"/>
        <v>8.611111111111111E-2</v>
      </c>
      <c r="I177" s="2">
        <f t="shared" si="5"/>
        <v>8.611111111111111E-2</v>
      </c>
      <c r="J177" s="13">
        <f>SUM(INDEX(wh_table[Duration],1):wh_table[[#This Row],[Duration]])</f>
        <v>7.1659722222222255</v>
      </c>
      <c r="K177" s="13">
        <f>SUMIFS(INDEX(wh_table[Duration],1):wh_table[[#This Row],[Duration]],INDEX(wh_table[Tags],1):wh_table[[#This Row],[Tags]], "&lt;&gt;[Questions]")</f>
        <v>4.9993055555555568</v>
      </c>
    </row>
    <row r="178" spans="1:11" x14ac:dyDescent="0.25">
      <c r="A178">
        <v>30</v>
      </c>
      <c r="B178" s="1">
        <v>43045</v>
      </c>
      <c r="C178" s="7">
        <v>0.6875</v>
      </c>
      <c r="D178" t="s">
        <v>3945</v>
      </c>
      <c r="E178" t="s">
        <v>3972</v>
      </c>
      <c r="G178" s="2">
        <v>0.1138888888888889</v>
      </c>
      <c r="H178" s="2" t="str">
        <f t="shared" si="4"/>
        <v/>
      </c>
      <c r="I178" s="2" t="str">
        <f t="shared" si="5"/>
        <v/>
      </c>
      <c r="J178" s="13">
        <f>SUM(INDEX(wh_table[Duration],1):wh_table[[#This Row],[Duration]])</f>
        <v>7.2798611111111144</v>
      </c>
      <c r="K178" s="13">
        <f>SUMIFS(INDEX(wh_table[Duration],1):wh_table[[#This Row],[Duration]],INDEX(wh_table[Tags],1):wh_table[[#This Row],[Tags]], "&lt;&gt;[Questions]")</f>
        <v>5.1131944444444457</v>
      </c>
    </row>
    <row r="179" spans="1:11" x14ac:dyDescent="0.25">
      <c r="A179">
        <v>30</v>
      </c>
      <c r="B179" s="1">
        <v>43045</v>
      </c>
      <c r="C179" s="7">
        <v>0.80138888888888893</v>
      </c>
      <c r="D179" t="s">
        <v>3856</v>
      </c>
      <c r="G179"/>
      <c r="H179" s="2">
        <f t="shared" si="4"/>
        <v>0.1138888888888889</v>
      </c>
      <c r="I179" s="2">
        <f t="shared" si="5"/>
        <v>0.1138888888888889</v>
      </c>
      <c r="J179" s="13">
        <f>SUM(INDEX(wh_table[Duration],1):wh_table[[#This Row],[Duration]])</f>
        <v>7.2798611111111144</v>
      </c>
      <c r="K179" s="13">
        <f>SUMIFS(INDEX(wh_table[Duration],1):wh_table[[#This Row],[Duration]],INDEX(wh_table[Tags],1):wh_table[[#This Row],[Tags]], "&lt;&gt;[Questions]")</f>
        <v>5.1131944444444457</v>
      </c>
    </row>
    <row r="180" spans="1:11" x14ac:dyDescent="0.25">
      <c r="A180">
        <v>31</v>
      </c>
      <c r="B180" s="1">
        <v>43046</v>
      </c>
      <c r="C180" s="7">
        <v>0.39583333333333331</v>
      </c>
      <c r="D180" t="s">
        <v>3867</v>
      </c>
      <c r="E180" t="s">
        <v>3973</v>
      </c>
      <c r="G180" s="2">
        <v>6.25E-2</v>
      </c>
      <c r="H180" s="2" t="str">
        <f t="shared" si="4"/>
        <v/>
      </c>
      <c r="I180" s="2" t="str">
        <f t="shared" si="5"/>
        <v/>
      </c>
      <c r="J180" s="13">
        <f>SUM(INDEX(wh_table[Duration],1):wh_table[[#This Row],[Duration]])</f>
        <v>7.3423611111111144</v>
      </c>
      <c r="K180" s="13">
        <f>SUMIFS(INDEX(wh_table[Duration],1):wh_table[[#This Row],[Duration]],INDEX(wh_table[Tags],1):wh_table[[#This Row],[Tags]], "&lt;&gt;[Questions]")</f>
        <v>5.1756944444444457</v>
      </c>
    </row>
    <row r="181" spans="1:11" x14ac:dyDescent="0.25">
      <c r="A181">
        <v>31</v>
      </c>
      <c r="B181" s="1">
        <v>43046</v>
      </c>
      <c r="C181" s="7">
        <v>0.45833333333333331</v>
      </c>
      <c r="D181" t="s">
        <v>3867</v>
      </c>
      <c r="E181" t="s">
        <v>3974</v>
      </c>
      <c r="G181" s="2">
        <v>2.0833333333333329E-2</v>
      </c>
      <c r="H181" s="2" t="str">
        <f t="shared" si="4"/>
        <v/>
      </c>
      <c r="I181" s="2" t="str">
        <f t="shared" si="5"/>
        <v/>
      </c>
      <c r="J181" s="13">
        <f>SUM(INDEX(wh_table[Duration],1):wh_table[[#This Row],[Duration]])</f>
        <v>7.3631944444444475</v>
      </c>
      <c r="K181" s="13">
        <f>SUMIFS(INDEX(wh_table[Duration],1):wh_table[[#This Row],[Duration]],INDEX(wh_table[Tags],1):wh_table[[#This Row],[Tags]], "&lt;&gt;[Questions]")</f>
        <v>5.1965277777777787</v>
      </c>
    </row>
    <row r="182" spans="1:11" x14ac:dyDescent="0.25">
      <c r="A182">
        <v>31</v>
      </c>
      <c r="B182" s="1">
        <v>43046</v>
      </c>
      <c r="C182" s="7">
        <v>0.47916666666666669</v>
      </c>
      <c r="D182" t="s">
        <v>11</v>
      </c>
      <c r="F182" t="s">
        <v>3852</v>
      </c>
      <c r="G182" s="2">
        <v>0.125</v>
      </c>
      <c r="H182" s="2" t="str">
        <f t="shared" si="4"/>
        <v/>
      </c>
      <c r="I182" s="2" t="str">
        <f t="shared" si="5"/>
        <v/>
      </c>
      <c r="J182" s="13">
        <f>SUM(INDEX(wh_table[Duration],1):wh_table[[#This Row],[Duration]])</f>
        <v>7.4881944444444475</v>
      </c>
      <c r="K182" s="13">
        <f>SUMIFS(INDEX(wh_table[Duration],1):wh_table[[#This Row],[Duration]],INDEX(wh_table[Tags],1):wh_table[[#This Row],[Tags]], "&lt;&gt;[Questions]")</f>
        <v>5.1965277777777787</v>
      </c>
    </row>
    <row r="183" spans="1:11" x14ac:dyDescent="0.25">
      <c r="A183">
        <v>31</v>
      </c>
      <c r="B183" s="1">
        <v>43046</v>
      </c>
      <c r="C183" s="7">
        <v>0.60416666666666663</v>
      </c>
      <c r="D183" t="s">
        <v>3867</v>
      </c>
      <c r="E183" t="s">
        <v>3975</v>
      </c>
      <c r="G183" s="2">
        <v>4.5138888888888888E-2</v>
      </c>
      <c r="H183" s="2" t="str">
        <f t="shared" si="4"/>
        <v/>
      </c>
      <c r="I183" s="2" t="str">
        <f t="shared" si="5"/>
        <v/>
      </c>
      <c r="J183" s="13">
        <f>SUM(INDEX(wh_table[Duration],1):wh_table[[#This Row],[Duration]])</f>
        <v>7.5333333333333368</v>
      </c>
      <c r="K183" s="13">
        <f>SUMIFS(INDEX(wh_table[Duration],1):wh_table[[#This Row],[Duration]],INDEX(wh_table[Tags],1):wh_table[[#This Row],[Tags]], "&lt;&gt;[Questions]")</f>
        <v>5.241666666666668</v>
      </c>
    </row>
    <row r="184" spans="1:11" x14ac:dyDescent="0.25">
      <c r="A184">
        <v>31</v>
      </c>
      <c r="B184" s="1">
        <v>43046</v>
      </c>
      <c r="C184" s="7">
        <v>0.64930555555555558</v>
      </c>
      <c r="D184" t="s">
        <v>11</v>
      </c>
      <c r="G184" s="2">
        <v>1.7361111111111108E-2</v>
      </c>
      <c r="H184" s="2" t="str">
        <f t="shared" si="4"/>
        <v/>
      </c>
      <c r="I184" s="2" t="str">
        <f t="shared" si="5"/>
        <v/>
      </c>
      <c r="J184" s="13">
        <f>SUM(INDEX(wh_table[Duration],1):wh_table[[#This Row],[Duration]])</f>
        <v>7.5506944444444475</v>
      </c>
      <c r="K184" s="13">
        <f>SUMIFS(INDEX(wh_table[Duration],1):wh_table[[#This Row],[Duration]],INDEX(wh_table[Tags],1):wh_table[[#This Row],[Tags]], "&lt;&gt;[Questions]")</f>
        <v>5.2590277777777787</v>
      </c>
    </row>
    <row r="185" spans="1:11" x14ac:dyDescent="0.25">
      <c r="A185">
        <v>31</v>
      </c>
      <c r="B185" s="1">
        <v>43046</v>
      </c>
      <c r="C185" s="7">
        <v>0.66666666666666663</v>
      </c>
      <c r="D185" t="s">
        <v>3867</v>
      </c>
      <c r="E185" t="s">
        <v>3976</v>
      </c>
      <c r="G185" s="2">
        <v>1.388888888888889E-2</v>
      </c>
      <c r="H185" s="2" t="str">
        <f t="shared" si="4"/>
        <v/>
      </c>
      <c r="I185" s="2" t="str">
        <f t="shared" si="5"/>
        <v/>
      </c>
      <c r="J185" s="13">
        <f>SUM(INDEX(wh_table[Duration],1):wh_table[[#This Row],[Duration]])</f>
        <v>7.5645833333333368</v>
      </c>
      <c r="K185" s="13">
        <f>SUMIFS(INDEX(wh_table[Duration],1):wh_table[[#This Row],[Duration]],INDEX(wh_table[Tags],1):wh_table[[#This Row],[Tags]], "&lt;&gt;[Questions]")</f>
        <v>5.272916666666668</v>
      </c>
    </row>
    <row r="186" spans="1:11" x14ac:dyDescent="0.25">
      <c r="A186">
        <v>31</v>
      </c>
      <c r="B186" s="1">
        <v>43046</v>
      </c>
      <c r="C186" s="7">
        <v>0.68055555555555558</v>
      </c>
      <c r="D186" t="s">
        <v>11</v>
      </c>
      <c r="G186" s="2">
        <v>6.9444444444444441E-3</v>
      </c>
      <c r="H186" s="2" t="str">
        <f t="shared" si="4"/>
        <v/>
      </c>
      <c r="I186" s="2" t="str">
        <f t="shared" si="5"/>
        <v/>
      </c>
      <c r="J186" s="13">
        <f>SUM(INDEX(wh_table[Duration],1):wh_table[[#This Row],[Duration]])</f>
        <v>7.5715277777777814</v>
      </c>
      <c r="K186" s="13">
        <f>SUMIFS(INDEX(wh_table[Duration],1):wh_table[[#This Row],[Duration]],INDEX(wh_table[Tags],1):wh_table[[#This Row],[Tags]], "&lt;&gt;[Questions]")</f>
        <v>5.2798611111111127</v>
      </c>
    </row>
    <row r="187" spans="1:11" x14ac:dyDescent="0.25">
      <c r="A187">
        <v>31</v>
      </c>
      <c r="B187" s="1">
        <v>43046</v>
      </c>
      <c r="C187" s="7">
        <v>0.6875</v>
      </c>
      <c r="D187" t="s">
        <v>3867</v>
      </c>
      <c r="E187" t="s">
        <v>3977</v>
      </c>
      <c r="G187" s="2">
        <v>4.0972222222222222E-2</v>
      </c>
      <c r="H187" s="2" t="str">
        <f t="shared" si="4"/>
        <v/>
      </c>
      <c r="I187" s="2" t="str">
        <f t="shared" si="5"/>
        <v/>
      </c>
      <c r="J187" s="13">
        <f>SUM(INDEX(wh_table[Duration],1):wh_table[[#This Row],[Duration]])</f>
        <v>7.6125000000000034</v>
      </c>
      <c r="K187" s="13">
        <f>SUMIFS(INDEX(wh_table[Duration],1):wh_table[[#This Row],[Duration]],INDEX(wh_table[Tags],1):wh_table[[#This Row],[Tags]], "&lt;&gt;[Questions]")</f>
        <v>5.3208333333333346</v>
      </c>
    </row>
    <row r="188" spans="1:11" x14ac:dyDescent="0.25">
      <c r="A188">
        <v>31</v>
      </c>
      <c r="B188" s="1">
        <v>43046</v>
      </c>
      <c r="C188" s="7">
        <v>0.72847222222222219</v>
      </c>
      <c r="D188" t="s">
        <v>3856</v>
      </c>
      <c r="G188"/>
      <c r="H188" s="2">
        <f t="shared" si="4"/>
        <v>0.33263888888888887</v>
      </c>
      <c r="I188" s="2">
        <f t="shared" si="5"/>
        <v>0.20763888888888887</v>
      </c>
      <c r="J188" s="13">
        <f>SUM(INDEX(wh_table[Duration],1):wh_table[[#This Row],[Duration]])</f>
        <v>7.6125000000000034</v>
      </c>
      <c r="K188" s="13">
        <f>SUMIFS(INDEX(wh_table[Duration],1):wh_table[[#This Row],[Duration]],INDEX(wh_table[Tags],1):wh_table[[#This Row],[Tags]], "&lt;&gt;[Questions]")</f>
        <v>5.3208333333333346</v>
      </c>
    </row>
    <row r="189" spans="1:11" x14ac:dyDescent="0.25">
      <c r="A189">
        <v>32</v>
      </c>
      <c r="B189" s="1">
        <v>43052</v>
      </c>
      <c r="C189" s="7">
        <v>0.6875</v>
      </c>
      <c r="D189" t="s">
        <v>3945</v>
      </c>
      <c r="E189" t="s">
        <v>3978</v>
      </c>
      <c r="G189" s="2">
        <v>0.1229166666666667</v>
      </c>
      <c r="H189" s="2" t="str">
        <f t="shared" si="4"/>
        <v/>
      </c>
      <c r="I189" s="2" t="str">
        <f t="shared" si="5"/>
        <v/>
      </c>
      <c r="J189" s="13">
        <f>SUM(INDEX(wh_table[Duration],1):wh_table[[#This Row],[Duration]])</f>
        <v>7.7354166666666702</v>
      </c>
      <c r="K189" s="13">
        <f>SUMIFS(INDEX(wh_table[Duration],1):wh_table[[#This Row],[Duration]],INDEX(wh_table[Tags],1):wh_table[[#This Row],[Tags]], "&lt;&gt;[Questions]")</f>
        <v>5.4437500000000014</v>
      </c>
    </row>
    <row r="190" spans="1:11" x14ac:dyDescent="0.25">
      <c r="A190">
        <v>32</v>
      </c>
      <c r="B190" s="1">
        <v>43052</v>
      </c>
      <c r="C190" s="7">
        <v>0.81041666666666667</v>
      </c>
      <c r="D190" t="s">
        <v>3856</v>
      </c>
      <c r="G190"/>
      <c r="H190" s="2">
        <f t="shared" si="4"/>
        <v>0.1229166666666667</v>
      </c>
      <c r="I190" s="2">
        <f t="shared" si="5"/>
        <v>0.1229166666666667</v>
      </c>
      <c r="J190" s="13">
        <f>SUM(INDEX(wh_table[Duration],1):wh_table[[#This Row],[Duration]])</f>
        <v>7.7354166666666702</v>
      </c>
      <c r="K190" s="13">
        <f>SUMIFS(INDEX(wh_table[Duration],1):wh_table[[#This Row],[Duration]],INDEX(wh_table[Tags],1):wh_table[[#This Row],[Tags]], "&lt;&gt;[Questions]")</f>
        <v>5.4437500000000014</v>
      </c>
    </row>
    <row r="191" spans="1:11" x14ac:dyDescent="0.25">
      <c r="A191">
        <v>33</v>
      </c>
      <c r="B191" s="1">
        <v>43053</v>
      </c>
      <c r="C191" s="7">
        <v>0.39583333333333331</v>
      </c>
      <c r="D191" t="s">
        <v>3867</v>
      </c>
      <c r="E191" t="s">
        <v>3979</v>
      </c>
      <c r="G191" s="2">
        <v>6.25E-2</v>
      </c>
      <c r="H191" s="2" t="str">
        <f t="shared" si="4"/>
        <v/>
      </c>
      <c r="I191" s="2" t="str">
        <f t="shared" si="5"/>
        <v/>
      </c>
      <c r="J191" s="13">
        <f>SUM(INDEX(wh_table[Duration],1):wh_table[[#This Row],[Duration]])</f>
        <v>7.7979166666666702</v>
      </c>
      <c r="K191" s="13">
        <f>SUMIFS(INDEX(wh_table[Duration],1):wh_table[[#This Row],[Duration]],INDEX(wh_table[Tags],1):wh_table[[#This Row],[Tags]], "&lt;&gt;[Questions]")</f>
        <v>5.5062500000000014</v>
      </c>
    </row>
    <row r="192" spans="1:11" x14ac:dyDescent="0.25">
      <c r="A192">
        <v>33</v>
      </c>
      <c r="B192" s="1">
        <v>43053</v>
      </c>
      <c r="C192" s="7">
        <v>0.45833333333333331</v>
      </c>
      <c r="D192" t="s">
        <v>3867</v>
      </c>
      <c r="E192" t="s">
        <v>3980</v>
      </c>
      <c r="G192" s="2">
        <v>1.8749999999999999E-2</v>
      </c>
      <c r="H192" s="2" t="str">
        <f t="shared" si="4"/>
        <v/>
      </c>
      <c r="I192" s="2" t="str">
        <f t="shared" si="5"/>
        <v/>
      </c>
      <c r="J192" s="13">
        <f>SUM(INDEX(wh_table[Duration],1):wh_table[[#This Row],[Duration]])</f>
        <v>7.81666666666667</v>
      </c>
      <c r="K192" s="13">
        <f>SUMIFS(INDEX(wh_table[Duration],1):wh_table[[#This Row],[Duration]],INDEX(wh_table[Tags],1):wh_table[[#This Row],[Tags]], "&lt;&gt;[Questions]")</f>
        <v>5.5250000000000012</v>
      </c>
    </row>
    <row r="193" spans="1:11" x14ac:dyDescent="0.25">
      <c r="A193">
        <v>33</v>
      </c>
      <c r="B193" s="1">
        <v>43053</v>
      </c>
      <c r="C193" s="7">
        <v>0.47708333333333341</v>
      </c>
      <c r="D193" t="s">
        <v>11</v>
      </c>
      <c r="F193" t="s">
        <v>3852</v>
      </c>
      <c r="G193" s="2">
        <v>0.1270833333333333</v>
      </c>
      <c r="H193" s="2" t="str">
        <f t="shared" si="4"/>
        <v/>
      </c>
      <c r="I193" s="2" t="str">
        <f t="shared" si="5"/>
        <v/>
      </c>
      <c r="J193" s="13">
        <f>SUM(INDEX(wh_table[Duration],1):wh_table[[#This Row],[Duration]])</f>
        <v>7.9437500000000032</v>
      </c>
      <c r="K193" s="13">
        <f>SUMIFS(INDEX(wh_table[Duration],1):wh_table[[#This Row],[Duration]],INDEX(wh_table[Tags],1):wh_table[[#This Row],[Tags]], "&lt;&gt;[Questions]")</f>
        <v>5.5250000000000012</v>
      </c>
    </row>
    <row r="194" spans="1:11" x14ac:dyDescent="0.25">
      <c r="A194">
        <v>33</v>
      </c>
      <c r="B194" s="1">
        <v>43053</v>
      </c>
      <c r="C194" s="7">
        <v>0.60416666666666663</v>
      </c>
      <c r="D194" t="s">
        <v>3867</v>
      </c>
      <c r="E194" t="s">
        <v>3981</v>
      </c>
      <c r="G194" s="2">
        <v>6.25E-2</v>
      </c>
      <c r="H194" s="2" t="str">
        <f t="shared" ref="H194:H257" si="6">IF(OR($D194="Sitting Adjourned", $D194="Sitting suspended"), SUMIF(A:A, A194, G:G), "")</f>
        <v/>
      </c>
      <c r="I194" s="2" t="str">
        <f t="shared" ref="I194:I257" si="7">IF(OR($D194="Sitting Adjourned", $D194="Sitting suspended"),SUMIFS(G:G, A:A, A194, F:F,"&lt;&gt;[Questions]"),"")</f>
        <v/>
      </c>
      <c r="J194" s="13">
        <f>SUM(INDEX(wh_table[Duration],1):wh_table[[#This Row],[Duration]])</f>
        <v>8.0062500000000032</v>
      </c>
      <c r="K194" s="13">
        <f>SUMIFS(INDEX(wh_table[Duration],1):wh_table[[#This Row],[Duration]],INDEX(wh_table[Tags],1):wh_table[[#This Row],[Tags]], "&lt;&gt;[Questions]")</f>
        <v>5.5875000000000012</v>
      </c>
    </row>
    <row r="195" spans="1:11" x14ac:dyDescent="0.25">
      <c r="A195">
        <v>33</v>
      </c>
      <c r="B195" s="1">
        <v>43053</v>
      </c>
      <c r="C195" s="7">
        <v>0.66666666666666663</v>
      </c>
      <c r="D195" t="s">
        <v>3867</v>
      </c>
      <c r="E195" t="s">
        <v>3982</v>
      </c>
      <c r="G195" s="2">
        <v>2.0833333333333329E-2</v>
      </c>
      <c r="H195" s="2" t="str">
        <f t="shared" si="6"/>
        <v/>
      </c>
      <c r="I195" s="2" t="str">
        <f t="shared" si="7"/>
        <v/>
      </c>
      <c r="J195" s="13">
        <f>SUM(INDEX(wh_table[Duration],1):wh_table[[#This Row],[Duration]])</f>
        <v>8.0270833333333371</v>
      </c>
      <c r="K195" s="13">
        <f>SUMIFS(INDEX(wh_table[Duration],1):wh_table[[#This Row],[Duration]],INDEX(wh_table[Tags],1):wh_table[[#This Row],[Tags]], "&lt;&gt;[Questions]")</f>
        <v>5.6083333333333343</v>
      </c>
    </row>
    <row r="196" spans="1:11" x14ac:dyDescent="0.25">
      <c r="A196">
        <v>33</v>
      </c>
      <c r="B196" s="1">
        <v>43053</v>
      </c>
      <c r="C196" s="7">
        <v>0.6875</v>
      </c>
      <c r="D196" t="s">
        <v>3867</v>
      </c>
      <c r="E196" t="s">
        <v>3983</v>
      </c>
      <c r="G196" s="2">
        <v>4.1666666666666657E-2</v>
      </c>
      <c r="H196" s="2" t="str">
        <f t="shared" si="6"/>
        <v/>
      </c>
      <c r="I196" s="2" t="str">
        <f t="shared" si="7"/>
        <v/>
      </c>
      <c r="J196" s="13">
        <f>SUM(INDEX(wh_table[Duration],1):wh_table[[#This Row],[Duration]])</f>
        <v>8.0687500000000032</v>
      </c>
      <c r="K196" s="13">
        <f>SUMIFS(INDEX(wh_table[Duration],1):wh_table[[#This Row],[Duration]],INDEX(wh_table[Tags],1):wh_table[[#This Row],[Tags]], "&lt;&gt;[Questions]")</f>
        <v>5.6500000000000012</v>
      </c>
    </row>
    <row r="197" spans="1:11" x14ac:dyDescent="0.25">
      <c r="A197">
        <v>33</v>
      </c>
      <c r="B197" s="1">
        <v>43053</v>
      </c>
      <c r="C197" s="7">
        <v>0.72916666666666663</v>
      </c>
      <c r="D197" t="s">
        <v>3856</v>
      </c>
      <c r="G197"/>
      <c r="H197" s="2">
        <f t="shared" si="6"/>
        <v>0.33333333333333326</v>
      </c>
      <c r="I197" s="2">
        <f t="shared" si="7"/>
        <v>0.20624999999999996</v>
      </c>
      <c r="J197" s="13">
        <f>SUM(INDEX(wh_table[Duration],1):wh_table[[#This Row],[Duration]])</f>
        <v>8.0687500000000032</v>
      </c>
      <c r="K197" s="13">
        <f>SUMIFS(INDEX(wh_table[Duration],1):wh_table[[#This Row],[Duration]],INDEX(wh_table[Tags],1):wh_table[[#This Row],[Tags]], "&lt;&gt;[Questions]")</f>
        <v>5.6500000000000012</v>
      </c>
    </row>
    <row r="198" spans="1:11" x14ac:dyDescent="0.25">
      <c r="A198">
        <v>34</v>
      </c>
      <c r="B198" s="1">
        <v>43054</v>
      </c>
      <c r="C198" s="7">
        <v>0.39583333333333331</v>
      </c>
      <c r="D198" t="s">
        <v>3867</v>
      </c>
      <c r="E198" t="s">
        <v>3984</v>
      </c>
      <c r="G198" s="2">
        <v>6.25E-2</v>
      </c>
      <c r="H198" s="2" t="str">
        <f t="shared" si="6"/>
        <v/>
      </c>
      <c r="I198" s="2" t="str">
        <f t="shared" si="7"/>
        <v/>
      </c>
      <c r="J198" s="13">
        <f>SUM(INDEX(wh_table[Duration],1):wh_table[[#This Row],[Duration]])</f>
        <v>8.1312500000000032</v>
      </c>
      <c r="K198" s="13">
        <f>SUMIFS(INDEX(wh_table[Duration],1):wh_table[[#This Row],[Duration]],INDEX(wh_table[Tags],1):wh_table[[#This Row],[Tags]], "&lt;&gt;[Questions]")</f>
        <v>5.7125000000000012</v>
      </c>
    </row>
    <row r="199" spans="1:11" x14ac:dyDescent="0.25">
      <c r="A199">
        <v>34</v>
      </c>
      <c r="B199" s="1">
        <v>43054</v>
      </c>
      <c r="C199" s="7">
        <v>0.45833333333333331</v>
      </c>
      <c r="D199" t="s">
        <v>3867</v>
      </c>
      <c r="E199" t="s">
        <v>3985</v>
      </c>
      <c r="G199" s="2">
        <v>1.805555555555555E-2</v>
      </c>
      <c r="H199" s="2" t="str">
        <f t="shared" si="6"/>
        <v/>
      </c>
      <c r="I199" s="2" t="str">
        <f t="shared" si="7"/>
        <v/>
      </c>
      <c r="J199" s="13">
        <f>SUM(INDEX(wh_table[Duration],1):wh_table[[#This Row],[Duration]])</f>
        <v>8.1493055555555589</v>
      </c>
      <c r="K199" s="13">
        <f>SUMIFS(INDEX(wh_table[Duration],1):wh_table[[#This Row],[Duration]],INDEX(wh_table[Tags],1):wh_table[[#This Row],[Tags]], "&lt;&gt;[Questions]")</f>
        <v>5.730555555555557</v>
      </c>
    </row>
    <row r="200" spans="1:11" x14ac:dyDescent="0.25">
      <c r="A200">
        <v>34</v>
      </c>
      <c r="B200" s="1">
        <v>43054</v>
      </c>
      <c r="C200" s="7">
        <v>0.47638888888888892</v>
      </c>
      <c r="D200" t="s">
        <v>11</v>
      </c>
      <c r="F200" t="s">
        <v>3852</v>
      </c>
      <c r="G200" s="2">
        <v>0.1277777777777778</v>
      </c>
      <c r="H200" s="2" t="str">
        <f t="shared" si="6"/>
        <v/>
      </c>
      <c r="I200" s="2" t="str">
        <f t="shared" si="7"/>
        <v/>
      </c>
      <c r="J200" s="13">
        <f>SUM(INDEX(wh_table[Duration],1):wh_table[[#This Row],[Duration]])</f>
        <v>8.2770833333333371</v>
      </c>
      <c r="K200" s="13">
        <f>SUMIFS(INDEX(wh_table[Duration],1):wh_table[[#This Row],[Duration]],INDEX(wh_table[Tags],1):wh_table[[#This Row],[Tags]], "&lt;&gt;[Questions]")</f>
        <v>5.730555555555557</v>
      </c>
    </row>
    <row r="201" spans="1:11" x14ac:dyDescent="0.25">
      <c r="A201">
        <v>34</v>
      </c>
      <c r="B201" s="1">
        <v>43054</v>
      </c>
      <c r="C201" s="7">
        <v>0.60416666666666663</v>
      </c>
      <c r="D201" t="s">
        <v>3867</v>
      </c>
      <c r="E201" t="s">
        <v>3986</v>
      </c>
      <c r="G201" s="2">
        <v>5.9027777777777783E-2</v>
      </c>
      <c r="H201" s="2" t="str">
        <f t="shared" si="6"/>
        <v/>
      </c>
      <c r="I201" s="2" t="str">
        <f t="shared" si="7"/>
        <v/>
      </c>
      <c r="J201" s="13">
        <f>SUM(INDEX(wh_table[Duration],1):wh_table[[#This Row],[Duration]])</f>
        <v>8.3361111111111157</v>
      </c>
      <c r="K201" s="13">
        <f>SUMIFS(INDEX(wh_table[Duration],1):wh_table[[#This Row],[Duration]],INDEX(wh_table[Tags],1):wh_table[[#This Row],[Tags]], "&lt;&gt;[Questions]")</f>
        <v>5.7895833333333346</v>
      </c>
    </row>
    <row r="202" spans="1:11" x14ac:dyDescent="0.25">
      <c r="A202">
        <v>34</v>
      </c>
      <c r="B202" s="1">
        <v>43054</v>
      </c>
      <c r="C202" s="7">
        <v>0.66319444444444442</v>
      </c>
      <c r="D202" t="s">
        <v>11</v>
      </c>
      <c r="G202" s="2">
        <v>2.7777777777777779E-3</v>
      </c>
      <c r="H202" s="2" t="str">
        <f t="shared" si="6"/>
        <v/>
      </c>
      <c r="I202" s="2" t="str">
        <f t="shared" si="7"/>
        <v/>
      </c>
      <c r="J202" s="13">
        <f>SUM(INDEX(wh_table[Duration],1):wh_table[[#This Row],[Duration]])</f>
        <v>8.3388888888888939</v>
      </c>
      <c r="K202" s="13">
        <f>SUMIFS(INDEX(wh_table[Duration],1):wh_table[[#This Row],[Duration]],INDEX(wh_table[Tags],1):wh_table[[#This Row],[Tags]], "&lt;&gt;[Questions]")</f>
        <v>5.7923611111111128</v>
      </c>
    </row>
    <row r="203" spans="1:11" x14ac:dyDescent="0.25">
      <c r="A203">
        <v>34</v>
      </c>
      <c r="B203" s="1">
        <v>43054</v>
      </c>
      <c r="C203" s="7">
        <v>0.66597222222222219</v>
      </c>
      <c r="D203" t="s">
        <v>3867</v>
      </c>
      <c r="E203" t="s">
        <v>3987</v>
      </c>
      <c r="G203" s="2">
        <v>2.1527777777777781E-2</v>
      </c>
      <c r="H203" s="2" t="str">
        <f t="shared" si="6"/>
        <v/>
      </c>
      <c r="I203" s="2" t="str">
        <f t="shared" si="7"/>
        <v/>
      </c>
      <c r="J203" s="13">
        <f>SUM(INDEX(wh_table[Duration],1):wh_table[[#This Row],[Duration]])</f>
        <v>8.360416666666671</v>
      </c>
      <c r="K203" s="13">
        <f>SUMIFS(INDEX(wh_table[Duration],1):wh_table[[#This Row],[Duration]],INDEX(wh_table[Tags],1):wh_table[[#This Row],[Tags]], "&lt;&gt;[Questions]")</f>
        <v>5.8138888888888909</v>
      </c>
    </row>
    <row r="204" spans="1:11" x14ac:dyDescent="0.25">
      <c r="A204">
        <v>34</v>
      </c>
      <c r="B204" s="1">
        <v>43054</v>
      </c>
      <c r="C204" s="7">
        <v>0.6875</v>
      </c>
      <c r="D204" t="s">
        <v>3867</v>
      </c>
      <c r="E204" t="s">
        <v>3988</v>
      </c>
      <c r="G204" s="2">
        <v>4.1666666666666657E-2</v>
      </c>
      <c r="H204" s="2" t="str">
        <f t="shared" si="6"/>
        <v/>
      </c>
      <c r="I204" s="2" t="str">
        <f t="shared" si="7"/>
        <v/>
      </c>
      <c r="J204" s="13">
        <f>SUM(INDEX(wh_table[Duration],1):wh_table[[#This Row],[Duration]])</f>
        <v>8.4020833333333371</v>
      </c>
      <c r="K204" s="13">
        <f>SUMIFS(INDEX(wh_table[Duration],1):wh_table[[#This Row],[Duration]],INDEX(wh_table[Tags],1):wh_table[[#This Row],[Tags]], "&lt;&gt;[Questions]")</f>
        <v>5.8555555555555578</v>
      </c>
    </row>
    <row r="205" spans="1:11" x14ac:dyDescent="0.25">
      <c r="A205">
        <v>34</v>
      </c>
      <c r="B205" s="1">
        <v>43054</v>
      </c>
      <c r="C205" s="7">
        <v>0.72916666666666663</v>
      </c>
      <c r="D205" t="s">
        <v>3856</v>
      </c>
      <c r="G205"/>
      <c r="H205" s="2">
        <f t="shared" si="6"/>
        <v>0.33333333333333326</v>
      </c>
      <c r="I205" s="2">
        <f t="shared" si="7"/>
        <v>0.20555555555555555</v>
      </c>
      <c r="J205" s="13">
        <f>SUM(INDEX(wh_table[Duration],1):wh_table[[#This Row],[Duration]])</f>
        <v>8.4020833333333371</v>
      </c>
      <c r="K205" s="13">
        <f>SUMIFS(INDEX(wh_table[Duration],1):wh_table[[#This Row],[Duration]],INDEX(wh_table[Tags],1):wh_table[[#This Row],[Tags]], "&lt;&gt;[Questions]")</f>
        <v>5.8555555555555578</v>
      </c>
    </row>
    <row r="206" spans="1:11" x14ac:dyDescent="0.25">
      <c r="A206">
        <v>35</v>
      </c>
      <c r="B206" s="1">
        <v>43055</v>
      </c>
      <c r="C206" s="7">
        <v>0.5625</v>
      </c>
      <c r="D206" t="s">
        <v>3867</v>
      </c>
      <c r="E206" t="s">
        <v>3989</v>
      </c>
      <c r="G206" s="2">
        <v>5.9027777777777783E-2</v>
      </c>
      <c r="H206" s="2" t="str">
        <f t="shared" si="6"/>
        <v/>
      </c>
      <c r="I206" s="2" t="str">
        <f t="shared" si="7"/>
        <v/>
      </c>
      <c r="J206" s="13">
        <f>SUM(INDEX(wh_table[Duration],1):wh_table[[#This Row],[Duration]])</f>
        <v>8.4611111111111157</v>
      </c>
      <c r="K206" s="13">
        <f>SUMIFS(INDEX(wh_table[Duration],1):wh_table[[#This Row],[Duration]],INDEX(wh_table[Tags],1):wh_table[[#This Row],[Tags]], "&lt;&gt;[Questions]")</f>
        <v>5.9145833333333355</v>
      </c>
    </row>
    <row r="207" spans="1:11" x14ac:dyDescent="0.25">
      <c r="A207">
        <v>35</v>
      </c>
      <c r="B207" s="1">
        <v>43055</v>
      </c>
      <c r="C207" s="7">
        <v>0.62152777777777779</v>
      </c>
      <c r="D207" t="s">
        <v>11</v>
      </c>
      <c r="G207" s="2">
        <v>3.472222222222222E-3</v>
      </c>
      <c r="H207" s="2" t="str">
        <f t="shared" si="6"/>
        <v/>
      </c>
      <c r="I207" s="2" t="str">
        <f t="shared" si="7"/>
        <v/>
      </c>
      <c r="J207" s="13">
        <f>SUM(INDEX(wh_table[Duration],1):wh_table[[#This Row],[Duration]])</f>
        <v>8.4645833333333371</v>
      </c>
      <c r="K207" s="13">
        <f>SUMIFS(INDEX(wh_table[Duration],1):wh_table[[#This Row],[Duration]],INDEX(wh_table[Tags],1):wh_table[[#This Row],[Tags]], "&lt;&gt;[Questions]")</f>
        <v>5.9180555555555578</v>
      </c>
    </row>
    <row r="208" spans="1:11" x14ac:dyDescent="0.25">
      <c r="A208">
        <v>35</v>
      </c>
      <c r="B208" s="1">
        <v>43055</v>
      </c>
      <c r="C208" s="7">
        <v>0.625</v>
      </c>
      <c r="D208" t="s">
        <v>3867</v>
      </c>
      <c r="E208" t="s">
        <v>3990</v>
      </c>
      <c r="G208" s="2">
        <v>5.2083333333333343E-2</v>
      </c>
      <c r="H208" s="2" t="str">
        <f t="shared" si="6"/>
        <v/>
      </c>
      <c r="I208" s="2" t="str">
        <f t="shared" si="7"/>
        <v/>
      </c>
      <c r="J208" s="13">
        <f>SUM(INDEX(wh_table[Duration],1):wh_table[[#This Row],[Duration]])</f>
        <v>8.516666666666671</v>
      </c>
      <c r="K208" s="13">
        <f>SUMIFS(INDEX(wh_table[Duration],1):wh_table[[#This Row],[Duration]],INDEX(wh_table[Tags],1):wh_table[[#This Row],[Tags]], "&lt;&gt;[Questions]")</f>
        <v>5.9701388888888909</v>
      </c>
    </row>
    <row r="209" spans="1:11" x14ac:dyDescent="0.25">
      <c r="A209">
        <v>35</v>
      </c>
      <c r="B209" s="1">
        <v>43055</v>
      </c>
      <c r="C209" s="7">
        <v>0.67708333333333337</v>
      </c>
      <c r="D209" t="s">
        <v>3856</v>
      </c>
      <c r="G209"/>
      <c r="H209" s="2">
        <f t="shared" si="6"/>
        <v>0.11458333333333334</v>
      </c>
      <c r="I209" s="2">
        <f t="shared" si="7"/>
        <v>0.11458333333333334</v>
      </c>
      <c r="J209" s="13">
        <f>SUM(INDEX(wh_table[Duration],1):wh_table[[#This Row],[Duration]])</f>
        <v>8.516666666666671</v>
      </c>
      <c r="K209" s="13">
        <f>SUMIFS(INDEX(wh_table[Duration],1):wh_table[[#This Row],[Duration]],INDEX(wh_table[Tags],1):wh_table[[#This Row],[Tags]], "&lt;&gt;[Questions]")</f>
        <v>5.9701388888888909</v>
      </c>
    </row>
    <row r="210" spans="1:11" x14ac:dyDescent="0.25">
      <c r="A210">
        <v>36</v>
      </c>
      <c r="B210" s="1">
        <v>43059</v>
      </c>
      <c r="C210" s="7">
        <v>0.6875</v>
      </c>
      <c r="D210" t="s">
        <v>3945</v>
      </c>
      <c r="E210" t="s">
        <v>3991</v>
      </c>
      <c r="G210" s="2">
        <v>0.1118055555555556</v>
      </c>
      <c r="H210" s="2" t="str">
        <f t="shared" si="6"/>
        <v/>
      </c>
      <c r="I210" s="2" t="str">
        <f t="shared" si="7"/>
        <v/>
      </c>
      <c r="J210" s="13">
        <f>SUM(INDEX(wh_table[Duration],1):wh_table[[#This Row],[Duration]])</f>
        <v>8.6284722222222268</v>
      </c>
      <c r="K210" s="13">
        <f>SUMIFS(INDEX(wh_table[Duration],1):wh_table[[#This Row],[Duration]],INDEX(wh_table[Tags],1):wh_table[[#This Row],[Tags]], "&lt;&gt;[Questions]")</f>
        <v>6.0819444444444466</v>
      </c>
    </row>
    <row r="211" spans="1:11" x14ac:dyDescent="0.25">
      <c r="A211">
        <v>36</v>
      </c>
      <c r="B211" s="1">
        <v>43059</v>
      </c>
      <c r="C211" s="7">
        <v>0.7993055555555556</v>
      </c>
      <c r="D211" t="s">
        <v>3856</v>
      </c>
      <c r="G211"/>
      <c r="H211" s="2">
        <f t="shared" si="6"/>
        <v>0.1118055555555556</v>
      </c>
      <c r="I211" s="2">
        <f t="shared" si="7"/>
        <v>0.1118055555555556</v>
      </c>
      <c r="J211" s="13">
        <f>SUM(INDEX(wh_table[Duration],1):wh_table[[#This Row],[Duration]])</f>
        <v>8.6284722222222268</v>
      </c>
      <c r="K211" s="13">
        <f>SUMIFS(INDEX(wh_table[Duration],1):wh_table[[#This Row],[Duration]],INDEX(wh_table[Tags],1):wh_table[[#This Row],[Tags]], "&lt;&gt;[Questions]")</f>
        <v>6.0819444444444466</v>
      </c>
    </row>
    <row r="212" spans="1:11" x14ac:dyDescent="0.25">
      <c r="A212">
        <v>37</v>
      </c>
      <c r="B212" s="1">
        <v>43060</v>
      </c>
      <c r="C212" s="7">
        <v>0.39583333333333331</v>
      </c>
      <c r="D212" t="s">
        <v>3867</v>
      </c>
      <c r="E212" t="s">
        <v>3992</v>
      </c>
      <c r="G212" s="2">
        <v>6.25E-2</v>
      </c>
      <c r="H212" s="2" t="str">
        <f t="shared" si="6"/>
        <v/>
      </c>
      <c r="I212" s="2" t="str">
        <f t="shared" si="7"/>
        <v/>
      </c>
      <c r="J212" s="13">
        <f>SUM(INDEX(wh_table[Duration],1):wh_table[[#This Row],[Duration]])</f>
        <v>8.6909722222222268</v>
      </c>
      <c r="K212" s="13">
        <f>SUMIFS(INDEX(wh_table[Duration],1):wh_table[[#This Row],[Duration]],INDEX(wh_table[Tags],1):wh_table[[#This Row],[Tags]], "&lt;&gt;[Questions]")</f>
        <v>6.1444444444444466</v>
      </c>
    </row>
    <row r="213" spans="1:11" x14ac:dyDescent="0.25">
      <c r="A213">
        <v>37</v>
      </c>
      <c r="B213" s="1">
        <v>43060</v>
      </c>
      <c r="C213" s="7">
        <v>0.45833333333333331</v>
      </c>
      <c r="D213" t="s">
        <v>3867</v>
      </c>
      <c r="E213" t="s">
        <v>3993</v>
      </c>
      <c r="G213" s="2">
        <v>2.013888888888889E-2</v>
      </c>
      <c r="H213" s="2" t="str">
        <f t="shared" si="6"/>
        <v/>
      </c>
      <c r="I213" s="2" t="str">
        <f t="shared" si="7"/>
        <v/>
      </c>
      <c r="J213" s="13">
        <f>SUM(INDEX(wh_table[Duration],1):wh_table[[#This Row],[Duration]])</f>
        <v>8.7111111111111157</v>
      </c>
      <c r="K213" s="13">
        <f>SUMIFS(INDEX(wh_table[Duration],1):wh_table[[#This Row],[Duration]],INDEX(wh_table[Tags],1):wh_table[[#This Row],[Tags]], "&lt;&gt;[Questions]")</f>
        <v>6.1645833333333355</v>
      </c>
    </row>
    <row r="214" spans="1:11" x14ac:dyDescent="0.25">
      <c r="A214">
        <v>37</v>
      </c>
      <c r="B214" s="1">
        <v>43060</v>
      </c>
      <c r="C214" s="7">
        <v>0.47847222222222219</v>
      </c>
      <c r="D214" t="s">
        <v>11</v>
      </c>
      <c r="F214" t="s">
        <v>3852</v>
      </c>
      <c r="G214" s="2">
        <v>0.12569444444444439</v>
      </c>
      <c r="H214" s="2" t="str">
        <f t="shared" si="6"/>
        <v/>
      </c>
      <c r="I214" s="2" t="str">
        <f t="shared" si="7"/>
        <v/>
      </c>
      <c r="J214" s="13">
        <f>SUM(INDEX(wh_table[Duration],1):wh_table[[#This Row],[Duration]])</f>
        <v>8.8368055555555607</v>
      </c>
      <c r="K214" s="13">
        <f>SUMIFS(INDEX(wh_table[Duration],1):wh_table[[#This Row],[Duration]],INDEX(wh_table[Tags],1):wh_table[[#This Row],[Tags]], "&lt;&gt;[Questions]")</f>
        <v>6.1645833333333355</v>
      </c>
    </row>
    <row r="215" spans="1:11" x14ac:dyDescent="0.25">
      <c r="A215">
        <v>37</v>
      </c>
      <c r="B215" s="1">
        <v>43060</v>
      </c>
      <c r="C215" s="7">
        <v>0.60416666666666663</v>
      </c>
      <c r="D215" t="s">
        <v>3867</v>
      </c>
      <c r="E215" t="s">
        <v>3994</v>
      </c>
      <c r="G215" s="2">
        <v>6.25E-2</v>
      </c>
      <c r="H215" s="2" t="str">
        <f t="shared" si="6"/>
        <v/>
      </c>
      <c r="I215" s="2" t="str">
        <f t="shared" si="7"/>
        <v/>
      </c>
      <c r="J215" s="13">
        <f>SUM(INDEX(wh_table[Duration],1):wh_table[[#This Row],[Duration]])</f>
        <v>8.8993055555555607</v>
      </c>
      <c r="K215" s="13">
        <f>SUMIFS(INDEX(wh_table[Duration],1):wh_table[[#This Row],[Duration]],INDEX(wh_table[Tags],1):wh_table[[#This Row],[Tags]], "&lt;&gt;[Questions]")</f>
        <v>6.2270833333333355</v>
      </c>
    </row>
    <row r="216" spans="1:11" x14ac:dyDescent="0.25">
      <c r="A216">
        <v>37</v>
      </c>
      <c r="B216" s="1">
        <v>43060</v>
      </c>
      <c r="C216" s="7">
        <v>0.66666666666666663</v>
      </c>
      <c r="D216" t="s">
        <v>3867</v>
      </c>
      <c r="E216" t="s">
        <v>3995</v>
      </c>
      <c r="G216" s="2">
        <v>1.458333333333333E-2</v>
      </c>
      <c r="H216" s="2" t="str">
        <f t="shared" si="6"/>
        <v/>
      </c>
      <c r="I216" s="2" t="str">
        <f t="shared" si="7"/>
        <v/>
      </c>
      <c r="J216" s="13">
        <f>SUM(INDEX(wh_table[Duration],1):wh_table[[#This Row],[Duration]])</f>
        <v>8.9138888888888932</v>
      </c>
      <c r="K216" s="13">
        <f>SUMIFS(INDEX(wh_table[Duration],1):wh_table[[#This Row],[Duration]],INDEX(wh_table[Tags],1):wh_table[[#This Row],[Tags]], "&lt;&gt;[Questions]")</f>
        <v>6.2416666666666689</v>
      </c>
    </row>
    <row r="217" spans="1:11" x14ac:dyDescent="0.25">
      <c r="A217">
        <v>37</v>
      </c>
      <c r="B217" s="1">
        <v>43060</v>
      </c>
      <c r="C217" s="7">
        <v>0.68125000000000002</v>
      </c>
      <c r="D217" t="s">
        <v>11</v>
      </c>
      <c r="G217" s="2">
        <v>6.2500000000000003E-3</v>
      </c>
      <c r="H217" s="2" t="str">
        <f t="shared" si="6"/>
        <v/>
      </c>
      <c r="I217" s="2" t="str">
        <f t="shared" si="7"/>
        <v/>
      </c>
      <c r="J217" s="13">
        <f>SUM(INDEX(wh_table[Duration],1):wh_table[[#This Row],[Duration]])</f>
        <v>8.9201388888888928</v>
      </c>
      <c r="K217" s="13">
        <f>SUMIFS(INDEX(wh_table[Duration],1):wh_table[[#This Row],[Duration]],INDEX(wh_table[Tags],1):wh_table[[#This Row],[Tags]], "&lt;&gt;[Questions]")</f>
        <v>6.2479166666666686</v>
      </c>
    </row>
    <row r="218" spans="1:11" x14ac:dyDescent="0.25">
      <c r="A218">
        <v>37</v>
      </c>
      <c r="B218" s="1">
        <v>43060</v>
      </c>
      <c r="C218" s="7">
        <v>0.6875</v>
      </c>
      <c r="D218" t="s">
        <v>3867</v>
      </c>
      <c r="E218" t="s">
        <v>3996</v>
      </c>
      <c r="G218" s="2">
        <v>4.1666666666666657E-2</v>
      </c>
      <c r="H218" s="2" t="str">
        <f t="shared" si="6"/>
        <v/>
      </c>
      <c r="I218" s="2" t="str">
        <f t="shared" si="7"/>
        <v/>
      </c>
      <c r="J218" s="13">
        <f>SUM(INDEX(wh_table[Duration],1):wh_table[[#This Row],[Duration]])</f>
        <v>8.9618055555555589</v>
      </c>
      <c r="K218" s="13">
        <f>SUMIFS(INDEX(wh_table[Duration],1):wh_table[[#This Row],[Duration]],INDEX(wh_table[Tags],1):wh_table[[#This Row],[Tags]], "&lt;&gt;[Questions]")</f>
        <v>6.2895833333333355</v>
      </c>
    </row>
    <row r="219" spans="1:11" x14ac:dyDescent="0.25">
      <c r="A219">
        <v>37</v>
      </c>
      <c r="B219" s="1">
        <v>43060</v>
      </c>
      <c r="C219" s="7">
        <v>0.72916666666666663</v>
      </c>
      <c r="D219" t="s">
        <v>3856</v>
      </c>
      <c r="G219"/>
      <c r="H219" s="2">
        <f t="shared" si="6"/>
        <v>0.33333333333333326</v>
      </c>
      <c r="I219" s="2">
        <f t="shared" si="7"/>
        <v>0.20763888888888887</v>
      </c>
      <c r="J219" s="13">
        <f>SUM(INDEX(wh_table[Duration],1):wh_table[[#This Row],[Duration]])</f>
        <v>8.9618055555555589</v>
      </c>
      <c r="K219" s="13">
        <f>SUMIFS(INDEX(wh_table[Duration],1):wh_table[[#This Row],[Duration]],INDEX(wh_table[Tags],1):wh_table[[#This Row],[Tags]], "&lt;&gt;[Questions]")</f>
        <v>6.2895833333333355</v>
      </c>
    </row>
    <row r="220" spans="1:11" x14ac:dyDescent="0.25">
      <c r="A220">
        <v>38</v>
      </c>
      <c r="B220" s="1">
        <v>43061</v>
      </c>
      <c r="C220" s="7">
        <v>0.39583333333333331</v>
      </c>
      <c r="D220" t="s">
        <v>3867</v>
      </c>
      <c r="E220" t="s">
        <v>3997</v>
      </c>
      <c r="G220" s="2">
        <v>6.25E-2</v>
      </c>
      <c r="H220" s="2" t="str">
        <f t="shared" si="6"/>
        <v/>
      </c>
      <c r="I220" s="2" t="str">
        <f t="shared" si="7"/>
        <v/>
      </c>
      <c r="J220" s="13">
        <f>SUM(INDEX(wh_table[Duration],1):wh_table[[#This Row],[Duration]])</f>
        <v>9.0243055555555589</v>
      </c>
      <c r="K220" s="13">
        <f>SUMIFS(INDEX(wh_table[Duration],1):wh_table[[#This Row],[Duration]],INDEX(wh_table[Tags],1):wh_table[[#This Row],[Tags]], "&lt;&gt;[Questions]")</f>
        <v>6.3520833333333355</v>
      </c>
    </row>
    <row r="221" spans="1:11" x14ac:dyDescent="0.25">
      <c r="A221">
        <v>38</v>
      </c>
      <c r="B221" s="1">
        <v>43061</v>
      </c>
      <c r="C221" s="7">
        <v>0.45833333333333331</v>
      </c>
      <c r="D221" t="s">
        <v>3867</v>
      </c>
      <c r="E221" t="s">
        <v>3998</v>
      </c>
      <c r="G221" s="2">
        <v>2.0833333333333329E-2</v>
      </c>
      <c r="H221" s="2" t="str">
        <f t="shared" si="6"/>
        <v/>
      </c>
      <c r="I221" s="2" t="str">
        <f t="shared" si="7"/>
        <v/>
      </c>
      <c r="J221" s="13">
        <f>SUM(INDEX(wh_table[Duration],1):wh_table[[#This Row],[Duration]])</f>
        <v>9.0451388888888928</v>
      </c>
      <c r="K221" s="13">
        <f>SUMIFS(INDEX(wh_table[Duration],1):wh_table[[#This Row],[Duration]],INDEX(wh_table[Tags],1):wh_table[[#This Row],[Tags]], "&lt;&gt;[Questions]")</f>
        <v>6.3729166666666686</v>
      </c>
    </row>
    <row r="222" spans="1:11" x14ac:dyDescent="0.25">
      <c r="A222">
        <v>38</v>
      </c>
      <c r="B222" s="1">
        <v>43061</v>
      </c>
      <c r="C222" s="7">
        <v>0.47916666666666669</v>
      </c>
      <c r="D222" t="s">
        <v>11</v>
      </c>
      <c r="F222" t="s">
        <v>3852</v>
      </c>
      <c r="G222" s="2">
        <v>0.125</v>
      </c>
      <c r="H222" s="2" t="str">
        <f t="shared" si="6"/>
        <v/>
      </c>
      <c r="I222" s="2" t="str">
        <f t="shared" si="7"/>
        <v/>
      </c>
      <c r="J222" s="13">
        <f>SUM(INDEX(wh_table[Duration],1):wh_table[[#This Row],[Duration]])</f>
        <v>9.1701388888888928</v>
      </c>
      <c r="K222" s="13">
        <f>SUMIFS(INDEX(wh_table[Duration],1):wh_table[[#This Row],[Duration]],INDEX(wh_table[Tags],1):wh_table[[#This Row],[Tags]], "&lt;&gt;[Questions]")</f>
        <v>6.3729166666666686</v>
      </c>
    </row>
    <row r="223" spans="1:11" x14ac:dyDescent="0.25">
      <c r="A223">
        <v>38</v>
      </c>
      <c r="B223" s="1">
        <v>43061</v>
      </c>
      <c r="C223" s="7">
        <v>0.60416666666666663</v>
      </c>
      <c r="D223" t="s">
        <v>3867</v>
      </c>
      <c r="E223" t="s">
        <v>3999</v>
      </c>
      <c r="G223" s="2">
        <v>6.25E-2</v>
      </c>
      <c r="H223" s="2" t="str">
        <f t="shared" si="6"/>
        <v/>
      </c>
      <c r="I223" s="2" t="str">
        <f t="shared" si="7"/>
        <v/>
      </c>
      <c r="J223" s="13">
        <f>SUM(INDEX(wh_table[Duration],1):wh_table[[#This Row],[Duration]])</f>
        <v>9.2326388888888928</v>
      </c>
      <c r="K223" s="13">
        <f>SUMIFS(INDEX(wh_table[Duration],1):wh_table[[#This Row],[Duration]],INDEX(wh_table[Tags],1):wh_table[[#This Row],[Tags]], "&lt;&gt;[Questions]")</f>
        <v>6.4354166666666686</v>
      </c>
    </row>
    <row r="224" spans="1:11" x14ac:dyDescent="0.25">
      <c r="A224">
        <v>38</v>
      </c>
      <c r="B224" s="1">
        <v>43061</v>
      </c>
      <c r="C224" s="7">
        <v>0.66666666666666663</v>
      </c>
      <c r="D224" t="s">
        <v>3867</v>
      </c>
      <c r="E224" t="s">
        <v>4000</v>
      </c>
      <c r="G224" s="2">
        <v>1.9444444444444441E-2</v>
      </c>
      <c r="H224" s="2" t="str">
        <f t="shared" si="6"/>
        <v/>
      </c>
      <c r="I224" s="2" t="str">
        <f t="shared" si="7"/>
        <v/>
      </c>
      <c r="J224" s="13">
        <f>SUM(INDEX(wh_table[Duration],1):wh_table[[#This Row],[Duration]])</f>
        <v>9.2520833333333368</v>
      </c>
      <c r="K224" s="13">
        <f>SUMIFS(INDEX(wh_table[Duration],1):wh_table[[#This Row],[Duration]],INDEX(wh_table[Tags],1):wh_table[[#This Row],[Tags]], "&lt;&gt;[Questions]")</f>
        <v>6.4548611111111134</v>
      </c>
    </row>
    <row r="225" spans="1:11" x14ac:dyDescent="0.25">
      <c r="A225">
        <v>38</v>
      </c>
      <c r="B225" s="1">
        <v>43061</v>
      </c>
      <c r="C225" s="7">
        <v>0.68611111111111112</v>
      </c>
      <c r="D225" t="s">
        <v>11</v>
      </c>
      <c r="G225" s="2">
        <v>1.3888888888888889E-3</v>
      </c>
      <c r="H225" s="2" t="str">
        <f t="shared" si="6"/>
        <v/>
      </c>
      <c r="I225" s="2" t="str">
        <f t="shared" si="7"/>
        <v/>
      </c>
      <c r="J225" s="13">
        <f>SUM(INDEX(wh_table[Duration],1):wh_table[[#This Row],[Duration]])</f>
        <v>9.253472222222225</v>
      </c>
      <c r="K225" s="13">
        <f>SUMIFS(INDEX(wh_table[Duration],1):wh_table[[#This Row],[Duration]],INDEX(wh_table[Tags],1):wh_table[[#This Row],[Tags]], "&lt;&gt;[Questions]")</f>
        <v>6.4562500000000025</v>
      </c>
    </row>
    <row r="226" spans="1:11" x14ac:dyDescent="0.25">
      <c r="A226">
        <v>38</v>
      </c>
      <c r="B226" s="1">
        <v>43061</v>
      </c>
      <c r="C226" s="7">
        <v>0.6875</v>
      </c>
      <c r="D226" t="s">
        <v>3867</v>
      </c>
      <c r="E226" t="s">
        <v>4001</v>
      </c>
      <c r="G226" s="2">
        <v>4.0972222222222222E-2</v>
      </c>
      <c r="H226" s="2" t="str">
        <f t="shared" si="6"/>
        <v/>
      </c>
      <c r="I226" s="2" t="str">
        <f t="shared" si="7"/>
        <v/>
      </c>
      <c r="J226" s="13">
        <f>SUM(INDEX(wh_table[Duration],1):wh_table[[#This Row],[Duration]])</f>
        <v>9.2944444444444478</v>
      </c>
      <c r="K226" s="13">
        <f>SUMIFS(INDEX(wh_table[Duration],1):wh_table[[#This Row],[Duration]],INDEX(wh_table[Tags],1):wh_table[[#This Row],[Tags]], "&lt;&gt;[Questions]")</f>
        <v>6.4972222222222245</v>
      </c>
    </row>
    <row r="227" spans="1:11" x14ac:dyDescent="0.25">
      <c r="A227">
        <v>38</v>
      </c>
      <c r="B227" s="1">
        <v>43061</v>
      </c>
      <c r="C227" s="7">
        <v>0.72847222222222219</v>
      </c>
      <c r="D227" t="s">
        <v>3856</v>
      </c>
      <c r="G227"/>
      <c r="H227" s="2">
        <f t="shared" si="6"/>
        <v>0.33263888888888887</v>
      </c>
      <c r="I227" s="2">
        <f t="shared" si="7"/>
        <v>0.20763888888888885</v>
      </c>
      <c r="J227" s="13">
        <f>SUM(INDEX(wh_table[Duration],1):wh_table[[#This Row],[Duration]])</f>
        <v>9.2944444444444478</v>
      </c>
      <c r="K227" s="13">
        <f>SUMIFS(INDEX(wh_table[Duration],1):wh_table[[#This Row],[Duration]],INDEX(wh_table[Tags],1):wh_table[[#This Row],[Tags]], "&lt;&gt;[Questions]")</f>
        <v>6.4972222222222245</v>
      </c>
    </row>
    <row r="228" spans="1:11" x14ac:dyDescent="0.25">
      <c r="A228">
        <v>39</v>
      </c>
      <c r="B228" s="1">
        <v>43062</v>
      </c>
      <c r="C228" s="7">
        <v>0.5625</v>
      </c>
      <c r="D228" t="s">
        <v>3942</v>
      </c>
      <c r="E228" t="s">
        <v>4002</v>
      </c>
      <c r="G228" s="2">
        <v>6.25E-2</v>
      </c>
      <c r="H228" s="2" t="str">
        <f t="shared" si="6"/>
        <v/>
      </c>
      <c r="I228" s="2" t="str">
        <f t="shared" si="7"/>
        <v/>
      </c>
      <c r="J228" s="13">
        <f>SUM(INDEX(wh_table[Duration],1):wh_table[[#This Row],[Duration]])</f>
        <v>9.3569444444444478</v>
      </c>
      <c r="K228" s="13">
        <f>SUMIFS(INDEX(wh_table[Duration],1):wh_table[[#This Row],[Duration]],INDEX(wh_table[Tags],1):wh_table[[#This Row],[Tags]], "&lt;&gt;[Questions]")</f>
        <v>6.5597222222222245</v>
      </c>
    </row>
    <row r="229" spans="1:11" x14ac:dyDescent="0.25">
      <c r="A229">
        <v>39</v>
      </c>
      <c r="B229" s="1">
        <v>43062</v>
      </c>
      <c r="C229" s="7">
        <v>0.625</v>
      </c>
      <c r="D229" t="s">
        <v>3942</v>
      </c>
      <c r="E229" t="s">
        <v>4003</v>
      </c>
      <c r="G229" s="2">
        <v>6.1805555555555558E-2</v>
      </c>
      <c r="H229" s="2" t="str">
        <f t="shared" si="6"/>
        <v/>
      </c>
      <c r="I229" s="2" t="str">
        <f t="shared" si="7"/>
        <v/>
      </c>
      <c r="J229" s="13">
        <f>SUM(INDEX(wh_table[Duration],1):wh_table[[#This Row],[Duration]])</f>
        <v>9.4187500000000028</v>
      </c>
      <c r="K229" s="13">
        <f>SUMIFS(INDEX(wh_table[Duration],1):wh_table[[#This Row],[Duration]],INDEX(wh_table[Tags],1):wh_table[[#This Row],[Tags]], "&lt;&gt;[Questions]")</f>
        <v>6.6215277777777803</v>
      </c>
    </row>
    <row r="230" spans="1:11" x14ac:dyDescent="0.25">
      <c r="A230">
        <v>39</v>
      </c>
      <c r="B230" s="1">
        <v>43062</v>
      </c>
      <c r="C230" s="7">
        <v>0.68680555555555556</v>
      </c>
      <c r="D230" t="s">
        <v>3856</v>
      </c>
      <c r="G230"/>
      <c r="H230" s="2">
        <f t="shared" si="6"/>
        <v>0.12430555555555556</v>
      </c>
      <c r="I230" s="2">
        <f t="shared" si="7"/>
        <v>0.12430555555555556</v>
      </c>
      <c r="J230" s="13">
        <f>SUM(INDEX(wh_table[Duration],1):wh_table[[#This Row],[Duration]])</f>
        <v>9.4187500000000028</v>
      </c>
      <c r="K230" s="13">
        <f>SUMIFS(INDEX(wh_table[Duration],1):wh_table[[#This Row],[Duration]],INDEX(wh_table[Tags],1):wh_table[[#This Row],[Tags]], "&lt;&gt;[Questions]")</f>
        <v>6.6215277777777803</v>
      </c>
    </row>
    <row r="231" spans="1:11" x14ac:dyDescent="0.25">
      <c r="A231">
        <v>40</v>
      </c>
      <c r="B231" s="1">
        <v>43066</v>
      </c>
      <c r="C231" s="7">
        <v>0.6875</v>
      </c>
      <c r="D231" t="s">
        <v>3945</v>
      </c>
      <c r="E231" t="s">
        <v>4004</v>
      </c>
      <c r="G231" s="2">
        <v>7.4999999999999997E-2</v>
      </c>
      <c r="H231" s="2" t="str">
        <f t="shared" si="6"/>
        <v/>
      </c>
      <c r="I231" s="2" t="str">
        <f t="shared" si="7"/>
        <v/>
      </c>
      <c r="J231" s="13">
        <f>SUM(INDEX(wh_table[Duration],1):wh_table[[#This Row],[Duration]])</f>
        <v>9.4937500000000021</v>
      </c>
      <c r="K231" s="13">
        <f>SUMIFS(INDEX(wh_table[Duration],1):wh_table[[#This Row],[Duration]],INDEX(wh_table[Tags],1):wh_table[[#This Row],[Tags]], "&lt;&gt;[Questions]")</f>
        <v>6.6965277777777805</v>
      </c>
    </row>
    <row r="232" spans="1:11" x14ac:dyDescent="0.25">
      <c r="A232">
        <v>40</v>
      </c>
      <c r="B232" s="1">
        <v>43066</v>
      </c>
      <c r="C232" s="7">
        <v>0.76249999999999996</v>
      </c>
      <c r="D232" t="s">
        <v>3856</v>
      </c>
      <c r="G232"/>
      <c r="H232" s="2">
        <f t="shared" si="6"/>
        <v>7.4999999999999997E-2</v>
      </c>
      <c r="I232" s="2">
        <f t="shared" si="7"/>
        <v>7.4999999999999997E-2</v>
      </c>
      <c r="J232" s="13">
        <f>SUM(INDEX(wh_table[Duration],1):wh_table[[#This Row],[Duration]])</f>
        <v>9.4937500000000021</v>
      </c>
      <c r="K232" s="13">
        <f>SUMIFS(INDEX(wh_table[Duration],1):wh_table[[#This Row],[Duration]],INDEX(wh_table[Tags],1):wh_table[[#This Row],[Tags]], "&lt;&gt;[Questions]")</f>
        <v>6.6965277777777805</v>
      </c>
    </row>
    <row r="233" spans="1:11" x14ac:dyDescent="0.25">
      <c r="A233">
        <v>41</v>
      </c>
      <c r="B233" s="1">
        <v>43067</v>
      </c>
      <c r="C233" s="7">
        <v>0.39583333333333331</v>
      </c>
      <c r="D233" t="s">
        <v>3867</v>
      </c>
      <c r="E233" t="s">
        <v>4005</v>
      </c>
      <c r="G233" s="2">
        <v>6.25E-2</v>
      </c>
      <c r="H233" s="2" t="str">
        <f t="shared" si="6"/>
        <v/>
      </c>
      <c r="I233" s="2" t="str">
        <f t="shared" si="7"/>
        <v/>
      </c>
      <c r="J233" s="13">
        <f>SUM(INDEX(wh_table[Duration],1):wh_table[[#This Row],[Duration]])</f>
        <v>9.5562500000000021</v>
      </c>
      <c r="K233" s="13">
        <f>SUMIFS(INDEX(wh_table[Duration],1):wh_table[[#This Row],[Duration]],INDEX(wh_table[Tags],1):wh_table[[#This Row],[Tags]], "&lt;&gt;[Questions]")</f>
        <v>6.7590277777777805</v>
      </c>
    </row>
    <row r="234" spans="1:11" x14ac:dyDescent="0.25">
      <c r="A234">
        <v>41</v>
      </c>
      <c r="B234" s="1">
        <v>43067</v>
      </c>
      <c r="C234" s="7">
        <v>0.45833333333333331</v>
      </c>
      <c r="D234" t="s">
        <v>3867</v>
      </c>
      <c r="E234" t="s">
        <v>4006</v>
      </c>
      <c r="G234" s="2">
        <v>2.0833333333333329E-2</v>
      </c>
      <c r="H234" s="2" t="str">
        <f t="shared" si="6"/>
        <v/>
      </c>
      <c r="I234" s="2" t="str">
        <f t="shared" si="7"/>
        <v/>
      </c>
      <c r="J234" s="13">
        <f>SUM(INDEX(wh_table[Duration],1):wh_table[[#This Row],[Duration]])</f>
        <v>9.5770833333333361</v>
      </c>
      <c r="K234" s="13">
        <f>SUMIFS(INDEX(wh_table[Duration],1):wh_table[[#This Row],[Duration]],INDEX(wh_table[Tags],1):wh_table[[#This Row],[Tags]], "&lt;&gt;[Questions]")</f>
        <v>6.7798611111111136</v>
      </c>
    </row>
    <row r="235" spans="1:11" x14ac:dyDescent="0.25">
      <c r="A235">
        <v>41</v>
      </c>
      <c r="B235" s="1">
        <v>43067</v>
      </c>
      <c r="C235" s="7">
        <v>0.47916666666666669</v>
      </c>
      <c r="D235" t="s">
        <v>11</v>
      </c>
      <c r="F235" t="s">
        <v>3852</v>
      </c>
      <c r="G235" s="2">
        <v>0.125</v>
      </c>
      <c r="H235" s="2" t="str">
        <f t="shared" si="6"/>
        <v/>
      </c>
      <c r="I235" s="2" t="str">
        <f t="shared" si="7"/>
        <v/>
      </c>
      <c r="J235" s="13">
        <f>SUM(INDEX(wh_table[Duration],1):wh_table[[#This Row],[Duration]])</f>
        <v>9.7020833333333361</v>
      </c>
      <c r="K235" s="13">
        <f>SUMIFS(INDEX(wh_table[Duration],1):wh_table[[#This Row],[Duration]],INDEX(wh_table[Tags],1):wh_table[[#This Row],[Tags]], "&lt;&gt;[Questions]")</f>
        <v>6.7798611111111136</v>
      </c>
    </row>
    <row r="236" spans="1:11" x14ac:dyDescent="0.25">
      <c r="A236">
        <v>41</v>
      </c>
      <c r="B236" s="1">
        <v>43067</v>
      </c>
      <c r="C236" s="7">
        <v>0.60416666666666663</v>
      </c>
      <c r="D236" t="s">
        <v>3867</v>
      </c>
      <c r="E236" t="s">
        <v>4007</v>
      </c>
      <c r="G236" s="2">
        <v>6.25E-2</v>
      </c>
      <c r="H236" s="2" t="str">
        <f t="shared" si="6"/>
        <v/>
      </c>
      <c r="I236" s="2" t="str">
        <f t="shared" si="7"/>
        <v/>
      </c>
      <c r="J236" s="13">
        <f>SUM(INDEX(wh_table[Duration],1):wh_table[[#This Row],[Duration]])</f>
        <v>9.7645833333333361</v>
      </c>
      <c r="K236" s="13">
        <f>SUMIFS(INDEX(wh_table[Duration],1):wh_table[[#This Row],[Duration]],INDEX(wh_table[Tags],1):wh_table[[#This Row],[Tags]], "&lt;&gt;[Questions]")</f>
        <v>6.8423611111111136</v>
      </c>
    </row>
    <row r="237" spans="1:11" x14ac:dyDescent="0.25">
      <c r="A237">
        <v>41</v>
      </c>
      <c r="B237" s="1">
        <v>43067</v>
      </c>
      <c r="C237" s="7">
        <v>0.66666666666666663</v>
      </c>
      <c r="D237" t="s">
        <v>3867</v>
      </c>
      <c r="E237" t="s">
        <v>4008</v>
      </c>
      <c r="G237" s="2">
        <v>2.0833333333333329E-2</v>
      </c>
      <c r="H237" s="2" t="str">
        <f t="shared" si="6"/>
        <v/>
      </c>
      <c r="I237" s="2" t="str">
        <f t="shared" si="7"/>
        <v/>
      </c>
      <c r="J237" s="13">
        <f>SUM(INDEX(wh_table[Duration],1):wh_table[[#This Row],[Duration]])</f>
        <v>9.78541666666667</v>
      </c>
      <c r="K237" s="13">
        <f>SUMIFS(INDEX(wh_table[Duration],1):wh_table[[#This Row],[Duration]],INDEX(wh_table[Tags],1):wh_table[[#This Row],[Tags]], "&lt;&gt;[Questions]")</f>
        <v>6.8631944444444466</v>
      </c>
    </row>
    <row r="238" spans="1:11" x14ac:dyDescent="0.25">
      <c r="A238">
        <v>41</v>
      </c>
      <c r="B238" s="1">
        <v>43067</v>
      </c>
      <c r="C238" s="7">
        <v>0.6875</v>
      </c>
      <c r="D238" t="s">
        <v>3867</v>
      </c>
      <c r="E238" t="s">
        <v>4009</v>
      </c>
      <c r="G238" s="2">
        <v>4.1666666666666657E-2</v>
      </c>
      <c r="H238" s="2" t="str">
        <f t="shared" si="6"/>
        <v/>
      </c>
      <c r="I238" s="2" t="str">
        <f t="shared" si="7"/>
        <v/>
      </c>
      <c r="J238" s="13">
        <f>SUM(INDEX(wh_table[Duration],1):wh_table[[#This Row],[Duration]])</f>
        <v>9.8270833333333361</v>
      </c>
      <c r="K238" s="13">
        <f>SUMIFS(INDEX(wh_table[Duration],1):wh_table[[#This Row],[Duration]],INDEX(wh_table[Tags],1):wh_table[[#This Row],[Tags]], "&lt;&gt;[Questions]")</f>
        <v>6.9048611111111136</v>
      </c>
    </row>
    <row r="239" spans="1:11" x14ac:dyDescent="0.25">
      <c r="A239">
        <v>41</v>
      </c>
      <c r="B239" s="1">
        <v>43067</v>
      </c>
      <c r="C239" s="7">
        <v>0.72916666666666663</v>
      </c>
      <c r="D239" t="s">
        <v>3856</v>
      </c>
      <c r="G239"/>
      <c r="H239" s="2">
        <f t="shared" si="6"/>
        <v>0.33333333333333326</v>
      </c>
      <c r="I239" s="2">
        <f t="shared" si="7"/>
        <v>0.20833333333333329</v>
      </c>
      <c r="J239" s="13">
        <f>SUM(INDEX(wh_table[Duration],1):wh_table[[#This Row],[Duration]])</f>
        <v>9.8270833333333361</v>
      </c>
      <c r="K239" s="13">
        <f>SUMIFS(INDEX(wh_table[Duration],1):wh_table[[#This Row],[Duration]],INDEX(wh_table[Tags],1):wh_table[[#This Row],[Tags]], "&lt;&gt;[Questions]")</f>
        <v>6.9048611111111136</v>
      </c>
    </row>
    <row r="240" spans="1:11" x14ac:dyDescent="0.25">
      <c r="A240">
        <v>42</v>
      </c>
      <c r="B240" s="1">
        <v>43068</v>
      </c>
      <c r="C240" s="7">
        <v>0.39583333333333331</v>
      </c>
      <c r="D240" t="s">
        <v>3867</v>
      </c>
      <c r="E240" t="s">
        <v>4010</v>
      </c>
      <c r="G240" s="2">
        <v>6.25E-2</v>
      </c>
      <c r="H240" s="2" t="str">
        <f t="shared" si="6"/>
        <v/>
      </c>
      <c r="I240" s="2" t="str">
        <f t="shared" si="7"/>
        <v/>
      </c>
      <c r="J240" s="13">
        <f>SUM(INDEX(wh_table[Duration],1):wh_table[[#This Row],[Duration]])</f>
        <v>9.8895833333333361</v>
      </c>
      <c r="K240" s="13">
        <f>SUMIFS(INDEX(wh_table[Duration],1):wh_table[[#This Row],[Duration]],INDEX(wh_table[Tags],1):wh_table[[#This Row],[Tags]], "&lt;&gt;[Questions]")</f>
        <v>6.9673611111111136</v>
      </c>
    </row>
    <row r="241" spans="1:11" x14ac:dyDescent="0.25">
      <c r="A241">
        <v>42</v>
      </c>
      <c r="B241" s="1">
        <v>43068</v>
      </c>
      <c r="C241" s="7">
        <v>0.45833333333333331</v>
      </c>
      <c r="D241" t="s">
        <v>3867</v>
      </c>
      <c r="E241" t="s">
        <v>4011</v>
      </c>
      <c r="G241" s="2">
        <v>1.666666666666667E-2</v>
      </c>
      <c r="H241" s="2" t="str">
        <f t="shared" si="6"/>
        <v/>
      </c>
      <c r="I241" s="2" t="str">
        <f t="shared" si="7"/>
        <v/>
      </c>
      <c r="J241" s="13">
        <f>SUM(INDEX(wh_table[Duration],1):wh_table[[#This Row],[Duration]])</f>
        <v>9.9062500000000036</v>
      </c>
      <c r="K241" s="13">
        <f>SUMIFS(INDEX(wh_table[Duration],1):wh_table[[#This Row],[Duration]],INDEX(wh_table[Tags],1):wh_table[[#This Row],[Tags]], "&lt;&gt;[Questions]")</f>
        <v>6.9840277777777802</v>
      </c>
    </row>
    <row r="242" spans="1:11" x14ac:dyDescent="0.25">
      <c r="A242">
        <v>42</v>
      </c>
      <c r="B242" s="1">
        <v>43068</v>
      </c>
      <c r="C242" s="7">
        <v>0.47499999999999998</v>
      </c>
      <c r="D242" t="s">
        <v>11</v>
      </c>
      <c r="F242" t="s">
        <v>3852</v>
      </c>
      <c r="G242" s="2">
        <v>0.12916666666666671</v>
      </c>
      <c r="H242" s="2" t="str">
        <f t="shared" si="6"/>
        <v/>
      </c>
      <c r="I242" s="2" t="str">
        <f t="shared" si="7"/>
        <v/>
      </c>
      <c r="J242" s="13">
        <f>SUM(INDEX(wh_table[Duration],1):wh_table[[#This Row],[Duration]])</f>
        <v>10.03541666666667</v>
      </c>
      <c r="K242" s="13">
        <f>SUMIFS(INDEX(wh_table[Duration],1):wh_table[[#This Row],[Duration]],INDEX(wh_table[Tags],1):wh_table[[#This Row],[Tags]], "&lt;&gt;[Questions]")</f>
        <v>6.9840277777777802</v>
      </c>
    </row>
    <row r="243" spans="1:11" x14ac:dyDescent="0.25">
      <c r="A243">
        <v>42</v>
      </c>
      <c r="B243" s="1">
        <v>43068</v>
      </c>
      <c r="C243" s="7">
        <v>0.60416666666666663</v>
      </c>
      <c r="D243" t="s">
        <v>3867</v>
      </c>
      <c r="E243" t="s">
        <v>4012</v>
      </c>
      <c r="G243" s="2">
        <v>6.25E-2</v>
      </c>
      <c r="H243" s="2" t="str">
        <f t="shared" si="6"/>
        <v/>
      </c>
      <c r="I243" s="2" t="str">
        <f t="shared" si="7"/>
        <v/>
      </c>
      <c r="J243" s="13">
        <f>SUM(INDEX(wh_table[Duration],1):wh_table[[#This Row],[Duration]])</f>
        <v>10.09791666666667</v>
      </c>
      <c r="K243" s="13">
        <f>SUMIFS(INDEX(wh_table[Duration],1):wh_table[[#This Row],[Duration]],INDEX(wh_table[Tags],1):wh_table[[#This Row],[Tags]], "&lt;&gt;[Questions]")</f>
        <v>7.0465277777777802</v>
      </c>
    </row>
    <row r="244" spans="1:11" x14ac:dyDescent="0.25">
      <c r="A244">
        <v>42</v>
      </c>
      <c r="B244" s="1">
        <v>43068</v>
      </c>
      <c r="C244" s="7">
        <v>0.66666666666666663</v>
      </c>
      <c r="D244" t="s">
        <v>3867</v>
      </c>
      <c r="E244" t="s">
        <v>4013</v>
      </c>
      <c r="G244" s="2">
        <v>2.0833333333333329E-2</v>
      </c>
      <c r="H244" s="2" t="str">
        <f t="shared" si="6"/>
        <v/>
      </c>
      <c r="I244" s="2" t="str">
        <f t="shared" si="7"/>
        <v/>
      </c>
      <c r="J244" s="13">
        <f>SUM(INDEX(wh_table[Duration],1):wh_table[[#This Row],[Duration]])</f>
        <v>10.118750000000004</v>
      </c>
      <c r="K244" s="13">
        <f>SUMIFS(INDEX(wh_table[Duration],1):wh_table[[#This Row],[Duration]],INDEX(wh_table[Tags],1):wh_table[[#This Row],[Tags]], "&lt;&gt;[Questions]")</f>
        <v>7.0673611111111132</v>
      </c>
    </row>
    <row r="245" spans="1:11" x14ac:dyDescent="0.25">
      <c r="A245">
        <v>42</v>
      </c>
      <c r="B245" s="1">
        <v>43068</v>
      </c>
      <c r="C245" s="7">
        <v>0.6875</v>
      </c>
      <c r="D245" t="s">
        <v>3867</v>
      </c>
      <c r="E245" t="s">
        <v>4014</v>
      </c>
      <c r="G245" s="2">
        <v>3.4722222222222217E-2</v>
      </c>
      <c r="H245" s="2" t="str">
        <f t="shared" si="6"/>
        <v/>
      </c>
      <c r="I245" s="2" t="str">
        <f t="shared" si="7"/>
        <v/>
      </c>
      <c r="J245" s="13">
        <f>SUM(INDEX(wh_table[Duration],1):wh_table[[#This Row],[Duration]])</f>
        <v>10.153472222222225</v>
      </c>
      <c r="K245" s="13">
        <f>SUMIFS(INDEX(wh_table[Duration],1):wh_table[[#This Row],[Duration]],INDEX(wh_table[Tags],1):wh_table[[#This Row],[Tags]], "&lt;&gt;[Questions]")</f>
        <v>7.1020833333333355</v>
      </c>
    </row>
    <row r="246" spans="1:11" x14ac:dyDescent="0.25">
      <c r="A246">
        <v>42</v>
      </c>
      <c r="B246" s="1">
        <v>43068</v>
      </c>
      <c r="C246" s="7">
        <v>0.72222222222222221</v>
      </c>
      <c r="D246" t="s">
        <v>3856</v>
      </c>
      <c r="G246"/>
      <c r="H246" s="2">
        <f t="shared" si="6"/>
        <v>0.3263888888888889</v>
      </c>
      <c r="I246" s="2">
        <f t="shared" si="7"/>
        <v>0.19722222222222219</v>
      </c>
      <c r="J246" s="13">
        <f>SUM(INDEX(wh_table[Duration],1):wh_table[[#This Row],[Duration]])</f>
        <v>10.153472222222225</v>
      </c>
      <c r="K246" s="13">
        <f>SUMIFS(INDEX(wh_table[Duration],1):wh_table[[#This Row],[Duration]],INDEX(wh_table[Tags],1):wh_table[[#This Row],[Tags]], "&lt;&gt;[Questions]")</f>
        <v>7.1020833333333355</v>
      </c>
    </row>
    <row r="247" spans="1:11" x14ac:dyDescent="0.25">
      <c r="A247">
        <v>43</v>
      </c>
      <c r="B247" s="1">
        <v>43069</v>
      </c>
      <c r="C247" s="7">
        <v>0.5625</v>
      </c>
      <c r="D247" t="s">
        <v>3942</v>
      </c>
      <c r="E247" t="s">
        <v>4015</v>
      </c>
      <c r="G247" s="2">
        <v>0.1236111111111111</v>
      </c>
      <c r="H247" s="2" t="str">
        <f t="shared" si="6"/>
        <v/>
      </c>
      <c r="I247" s="2" t="str">
        <f t="shared" si="7"/>
        <v/>
      </c>
      <c r="J247" s="13">
        <f>SUM(INDEX(wh_table[Duration],1):wh_table[[#This Row],[Duration]])</f>
        <v>10.277083333333337</v>
      </c>
      <c r="K247" s="13">
        <f>SUMIFS(INDEX(wh_table[Duration],1):wh_table[[#This Row],[Duration]],INDEX(wh_table[Tags],1):wh_table[[#This Row],[Tags]], "&lt;&gt;[Questions]")</f>
        <v>7.2256944444444464</v>
      </c>
    </row>
    <row r="248" spans="1:11" x14ac:dyDescent="0.25">
      <c r="A248">
        <v>43</v>
      </c>
      <c r="B248" s="1">
        <v>43069</v>
      </c>
      <c r="C248" s="7">
        <v>0.68611111111111112</v>
      </c>
      <c r="D248" t="s">
        <v>3856</v>
      </c>
      <c r="G248"/>
      <c r="H248" s="2">
        <f t="shared" si="6"/>
        <v>0.1236111111111111</v>
      </c>
      <c r="I248" s="2">
        <f t="shared" si="7"/>
        <v>0.1236111111111111</v>
      </c>
      <c r="J248" s="13">
        <f>SUM(INDEX(wh_table[Duration],1):wh_table[[#This Row],[Duration]])</f>
        <v>10.277083333333337</v>
      </c>
      <c r="K248" s="13">
        <f>SUMIFS(INDEX(wh_table[Duration],1):wh_table[[#This Row],[Duration]],INDEX(wh_table[Tags],1):wh_table[[#This Row],[Tags]], "&lt;&gt;[Questions]")</f>
        <v>7.2256944444444464</v>
      </c>
    </row>
    <row r="249" spans="1:11" x14ac:dyDescent="0.25">
      <c r="A249">
        <v>44</v>
      </c>
      <c r="B249" s="1">
        <v>43073</v>
      </c>
      <c r="C249" s="7">
        <v>0.6875</v>
      </c>
      <c r="D249" t="s">
        <v>3945</v>
      </c>
      <c r="E249" t="s">
        <v>4016</v>
      </c>
      <c r="G249" s="2">
        <v>0.1222222222222222</v>
      </c>
      <c r="H249" s="2" t="str">
        <f t="shared" si="6"/>
        <v/>
      </c>
      <c r="I249" s="2" t="str">
        <f t="shared" si="7"/>
        <v/>
      </c>
      <c r="J249" s="13">
        <f>SUM(INDEX(wh_table[Duration],1):wh_table[[#This Row],[Duration]])</f>
        <v>10.399305555555559</v>
      </c>
      <c r="K249" s="13">
        <f>SUMIFS(INDEX(wh_table[Duration],1):wh_table[[#This Row],[Duration]],INDEX(wh_table[Tags],1):wh_table[[#This Row],[Tags]], "&lt;&gt;[Questions]")</f>
        <v>7.3479166666666682</v>
      </c>
    </row>
    <row r="250" spans="1:11" x14ac:dyDescent="0.25">
      <c r="A250">
        <v>44</v>
      </c>
      <c r="B250" s="1">
        <v>43073</v>
      </c>
      <c r="C250" s="7">
        <v>0.80972222222222223</v>
      </c>
      <c r="D250" t="s">
        <v>3856</v>
      </c>
      <c r="G250"/>
      <c r="H250" s="2">
        <f t="shared" si="6"/>
        <v>0.1222222222222222</v>
      </c>
      <c r="I250" s="2">
        <f t="shared" si="7"/>
        <v>0.1222222222222222</v>
      </c>
      <c r="J250" s="13">
        <f>SUM(INDEX(wh_table[Duration],1):wh_table[[#This Row],[Duration]])</f>
        <v>10.399305555555559</v>
      </c>
      <c r="K250" s="13">
        <f>SUMIFS(INDEX(wh_table[Duration],1):wh_table[[#This Row],[Duration]],INDEX(wh_table[Tags],1):wh_table[[#This Row],[Tags]], "&lt;&gt;[Questions]")</f>
        <v>7.3479166666666682</v>
      </c>
    </row>
    <row r="251" spans="1:11" x14ac:dyDescent="0.25">
      <c r="A251">
        <v>45</v>
      </c>
      <c r="B251" s="1">
        <v>43074</v>
      </c>
      <c r="C251" s="7">
        <v>0.39583333333333331</v>
      </c>
      <c r="D251" t="s">
        <v>3867</v>
      </c>
      <c r="E251" t="s">
        <v>4017</v>
      </c>
      <c r="G251" s="2">
        <v>6.25E-2</v>
      </c>
      <c r="H251" s="2" t="str">
        <f t="shared" si="6"/>
        <v/>
      </c>
      <c r="I251" s="2" t="str">
        <f t="shared" si="7"/>
        <v/>
      </c>
      <c r="J251" s="13">
        <f>SUM(INDEX(wh_table[Duration],1):wh_table[[#This Row],[Duration]])</f>
        <v>10.461805555555559</v>
      </c>
      <c r="K251" s="13">
        <f>SUMIFS(INDEX(wh_table[Duration],1):wh_table[[#This Row],[Duration]],INDEX(wh_table[Tags],1):wh_table[[#This Row],[Tags]], "&lt;&gt;[Questions]")</f>
        <v>7.4104166666666682</v>
      </c>
    </row>
    <row r="252" spans="1:11" x14ac:dyDescent="0.25">
      <c r="A252">
        <v>45</v>
      </c>
      <c r="B252" s="1">
        <v>43074</v>
      </c>
      <c r="C252" s="7">
        <v>0.45833333333333331</v>
      </c>
      <c r="D252" t="s">
        <v>3867</v>
      </c>
      <c r="E252" t="s">
        <v>4018</v>
      </c>
      <c r="G252" s="2">
        <v>1.9444444444444441E-2</v>
      </c>
      <c r="H252" s="2" t="str">
        <f t="shared" si="6"/>
        <v/>
      </c>
      <c r="I252" s="2" t="str">
        <f t="shared" si="7"/>
        <v/>
      </c>
      <c r="J252" s="13">
        <f>SUM(INDEX(wh_table[Duration],1):wh_table[[#This Row],[Duration]])</f>
        <v>10.481250000000003</v>
      </c>
      <c r="K252" s="13">
        <f>SUMIFS(INDEX(wh_table[Duration],1):wh_table[[#This Row],[Duration]],INDEX(wh_table[Tags],1):wh_table[[#This Row],[Tags]], "&lt;&gt;[Questions]")</f>
        <v>7.429861111111113</v>
      </c>
    </row>
    <row r="253" spans="1:11" x14ac:dyDescent="0.25">
      <c r="A253">
        <v>45</v>
      </c>
      <c r="B253" s="1">
        <v>43074</v>
      </c>
      <c r="C253" s="7">
        <v>0.4777777777777778</v>
      </c>
      <c r="D253" t="s">
        <v>11</v>
      </c>
      <c r="F253" t="s">
        <v>3852</v>
      </c>
      <c r="G253" s="2">
        <v>0.12638888888888891</v>
      </c>
      <c r="H253" s="2" t="str">
        <f t="shared" si="6"/>
        <v/>
      </c>
      <c r="I253" s="2" t="str">
        <f t="shared" si="7"/>
        <v/>
      </c>
      <c r="J253" s="13">
        <f>SUM(INDEX(wh_table[Duration],1):wh_table[[#This Row],[Duration]])</f>
        <v>10.607638888888891</v>
      </c>
      <c r="K253" s="13">
        <f>SUMIFS(INDEX(wh_table[Duration],1):wh_table[[#This Row],[Duration]],INDEX(wh_table[Tags],1):wh_table[[#This Row],[Tags]], "&lt;&gt;[Questions]")</f>
        <v>7.429861111111113</v>
      </c>
    </row>
    <row r="254" spans="1:11" x14ac:dyDescent="0.25">
      <c r="A254">
        <v>45</v>
      </c>
      <c r="B254" s="1">
        <v>43074</v>
      </c>
      <c r="C254" s="7">
        <v>0.60416666666666663</v>
      </c>
      <c r="D254" t="s">
        <v>3867</v>
      </c>
      <c r="E254" t="s">
        <v>4019</v>
      </c>
      <c r="G254" s="2">
        <v>6.25E-2</v>
      </c>
      <c r="H254" s="2" t="str">
        <f t="shared" si="6"/>
        <v/>
      </c>
      <c r="I254" s="2" t="str">
        <f t="shared" si="7"/>
        <v/>
      </c>
      <c r="J254" s="13">
        <f>SUM(INDEX(wh_table[Duration],1):wh_table[[#This Row],[Duration]])</f>
        <v>10.670138888888891</v>
      </c>
      <c r="K254" s="13">
        <f>SUMIFS(INDEX(wh_table[Duration],1):wh_table[[#This Row],[Duration]],INDEX(wh_table[Tags],1):wh_table[[#This Row],[Tags]], "&lt;&gt;[Questions]")</f>
        <v>7.492361111111113</v>
      </c>
    </row>
    <row r="255" spans="1:11" x14ac:dyDescent="0.25">
      <c r="A255">
        <v>45</v>
      </c>
      <c r="B255" s="1">
        <v>43074</v>
      </c>
      <c r="C255" s="7">
        <v>0.66666666666666663</v>
      </c>
      <c r="D255" t="s">
        <v>3867</v>
      </c>
      <c r="E255" t="s">
        <v>4020</v>
      </c>
      <c r="G255" s="2">
        <v>1.805555555555555E-2</v>
      </c>
      <c r="H255" s="2" t="str">
        <f t="shared" si="6"/>
        <v/>
      </c>
      <c r="I255" s="2" t="str">
        <f t="shared" si="7"/>
        <v/>
      </c>
      <c r="J255" s="13">
        <f>SUM(INDEX(wh_table[Duration],1):wh_table[[#This Row],[Duration]])</f>
        <v>10.688194444444447</v>
      </c>
      <c r="K255" s="13">
        <f>SUMIFS(INDEX(wh_table[Duration],1):wh_table[[#This Row],[Duration]],INDEX(wh_table[Tags],1):wh_table[[#This Row],[Tags]], "&lt;&gt;[Questions]")</f>
        <v>7.5104166666666687</v>
      </c>
    </row>
    <row r="256" spans="1:11" x14ac:dyDescent="0.25">
      <c r="A256">
        <v>45</v>
      </c>
      <c r="B256" s="1">
        <v>43074</v>
      </c>
      <c r="C256" s="7">
        <v>0.68472222222222223</v>
      </c>
      <c r="D256" t="s">
        <v>11</v>
      </c>
      <c r="G256" s="2">
        <v>2.7777777777777779E-3</v>
      </c>
      <c r="H256" s="2" t="str">
        <f t="shared" si="6"/>
        <v/>
      </c>
      <c r="I256" s="2" t="str">
        <f t="shared" si="7"/>
        <v/>
      </c>
      <c r="J256" s="13">
        <f>SUM(INDEX(wh_table[Duration],1):wh_table[[#This Row],[Duration]])</f>
        <v>10.690972222222225</v>
      </c>
      <c r="K256" s="13">
        <f>SUMIFS(INDEX(wh_table[Duration],1):wh_table[[#This Row],[Duration]],INDEX(wh_table[Tags],1):wh_table[[#This Row],[Tags]], "&lt;&gt;[Questions]")</f>
        <v>7.513194444444447</v>
      </c>
    </row>
    <row r="257" spans="1:11" x14ac:dyDescent="0.25">
      <c r="A257">
        <v>45</v>
      </c>
      <c r="B257" s="1">
        <v>43074</v>
      </c>
      <c r="C257" s="7">
        <v>0.6875</v>
      </c>
      <c r="D257" t="s">
        <v>3867</v>
      </c>
      <c r="E257" t="s">
        <v>4021</v>
      </c>
      <c r="G257" s="2">
        <v>4.0972222222222222E-2</v>
      </c>
      <c r="H257" s="2" t="str">
        <f t="shared" si="6"/>
        <v/>
      </c>
      <c r="I257" s="2" t="str">
        <f t="shared" si="7"/>
        <v/>
      </c>
      <c r="J257" s="13">
        <f>SUM(INDEX(wh_table[Duration],1):wh_table[[#This Row],[Duration]])</f>
        <v>10.731944444444448</v>
      </c>
      <c r="K257" s="13">
        <f>SUMIFS(INDEX(wh_table[Duration],1):wh_table[[#This Row],[Duration]],INDEX(wh_table[Tags],1):wh_table[[#This Row],[Tags]], "&lt;&gt;[Questions]")</f>
        <v>7.5541666666666689</v>
      </c>
    </row>
    <row r="258" spans="1:11" x14ac:dyDescent="0.25">
      <c r="A258">
        <v>45</v>
      </c>
      <c r="B258" s="1">
        <v>43074</v>
      </c>
      <c r="C258" s="7">
        <v>0.72847222222222219</v>
      </c>
      <c r="D258" t="s">
        <v>3856</v>
      </c>
      <c r="G258"/>
      <c r="H258" s="2">
        <f t="shared" ref="H258:H321" si="8">IF(OR($D258="Sitting Adjourned", $D258="Sitting suspended"), SUMIF(A:A, A258, G:G), "")</f>
        <v>0.33263888888888893</v>
      </c>
      <c r="I258" s="2">
        <f t="shared" ref="I258:I321" si="9">IF(OR($D258="Sitting Adjourned", $D258="Sitting suspended"),SUMIFS(G:G, A:A, A258, F:F,"&lt;&gt;[Questions]"),"")</f>
        <v>0.20624999999999996</v>
      </c>
      <c r="J258" s="13">
        <f>SUM(INDEX(wh_table[Duration],1):wh_table[[#This Row],[Duration]])</f>
        <v>10.731944444444448</v>
      </c>
      <c r="K258" s="13">
        <f>SUMIFS(INDEX(wh_table[Duration],1):wh_table[[#This Row],[Duration]],INDEX(wh_table[Tags],1):wh_table[[#This Row],[Tags]], "&lt;&gt;[Questions]")</f>
        <v>7.5541666666666689</v>
      </c>
    </row>
    <row r="259" spans="1:11" x14ac:dyDescent="0.25">
      <c r="A259">
        <v>46</v>
      </c>
      <c r="B259" s="1">
        <v>43075</v>
      </c>
      <c r="C259" s="7">
        <v>0.39583333333333331</v>
      </c>
      <c r="D259" t="s">
        <v>3867</v>
      </c>
      <c r="E259" t="s">
        <v>4022</v>
      </c>
      <c r="G259" s="2">
        <v>6.9444444444444447E-4</v>
      </c>
      <c r="H259" s="2" t="str">
        <f t="shared" si="8"/>
        <v/>
      </c>
      <c r="I259" s="2" t="str">
        <f t="shared" si="9"/>
        <v/>
      </c>
      <c r="J259" s="13">
        <f>SUM(INDEX(wh_table[Duration],1):wh_table[[#This Row],[Duration]])</f>
        <v>10.732638888888893</v>
      </c>
      <c r="K259" s="13">
        <f>SUMIFS(INDEX(wh_table[Duration],1):wh_table[[#This Row],[Duration]],INDEX(wh_table[Tags],1):wh_table[[#This Row],[Tags]], "&lt;&gt;[Questions]")</f>
        <v>7.554861111111113</v>
      </c>
    </row>
    <row r="260" spans="1:11" x14ac:dyDescent="0.25">
      <c r="A260">
        <v>46</v>
      </c>
      <c r="B260" s="1">
        <v>43075</v>
      </c>
      <c r="C260" s="7">
        <v>0.39652777777777781</v>
      </c>
      <c r="D260" t="s">
        <v>11</v>
      </c>
      <c r="G260" s="2">
        <v>4.1666666666666666E-3</v>
      </c>
      <c r="H260" s="2" t="str">
        <f t="shared" si="8"/>
        <v/>
      </c>
      <c r="I260" s="2" t="str">
        <f t="shared" si="9"/>
        <v/>
      </c>
      <c r="J260" s="13">
        <f>SUM(INDEX(wh_table[Duration],1):wh_table[[#This Row],[Duration]])</f>
        <v>10.736805555555559</v>
      </c>
      <c r="K260" s="13">
        <f>SUMIFS(INDEX(wh_table[Duration],1):wh_table[[#This Row],[Duration]],INDEX(wh_table[Tags],1):wh_table[[#This Row],[Tags]], "&lt;&gt;[Questions]")</f>
        <v>7.5590277777777795</v>
      </c>
    </row>
    <row r="261" spans="1:11" x14ac:dyDescent="0.25">
      <c r="A261">
        <v>46</v>
      </c>
      <c r="B261" s="1">
        <v>43075</v>
      </c>
      <c r="C261" s="7">
        <v>0.40069444444444452</v>
      </c>
      <c r="D261" t="s">
        <v>3867</v>
      </c>
      <c r="E261" t="s">
        <v>4023</v>
      </c>
      <c r="G261" s="2">
        <v>5.7638888888888892E-2</v>
      </c>
      <c r="H261" s="2" t="str">
        <f t="shared" si="8"/>
        <v/>
      </c>
      <c r="I261" s="2" t="str">
        <f t="shared" si="9"/>
        <v/>
      </c>
      <c r="J261" s="13">
        <f>SUM(INDEX(wh_table[Duration],1):wh_table[[#This Row],[Duration]])</f>
        <v>10.794444444444448</v>
      </c>
      <c r="K261" s="13">
        <f>SUMIFS(INDEX(wh_table[Duration],1):wh_table[[#This Row],[Duration]],INDEX(wh_table[Tags],1):wh_table[[#This Row],[Tags]], "&lt;&gt;[Questions]")</f>
        <v>7.616666666666668</v>
      </c>
    </row>
    <row r="262" spans="1:11" x14ac:dyDescent="0.25">
      <c r="A262">
        <v>46</v>
      </c>
      <c r="B262" s="1">
        <v>43075</v>
      </c>
      <c r="C262" s="7">
        <v>0.45833333333333331</v>
      </c>
      <c r="D262" t="s">
        <v>3867</v>
      </c>
      <c r="E262" t="s">
        <v>4024</v>
      </c>
      <c r="G262" s="2">
        <v>2.013888888888889E-2</v>
      </c>
      <c r="H262" s="2" t="str">
        <f t="shared" si="8"/>
        <v/>
      </c>
      <c r="I262" s="2" t="str">
        <f t="shared" si="9"/>
        <v/>
      </c>
      <c r="J262" s="13">
        <f>SUM(INDEX(wh_table[Duration],1):wh_table[[#This Row],[Duration]])</f>
        <v>10.814583333333337</v>
      </c>
      <c r="K262" s="13">
        <f>SUMIFS(INDEX(wh_table[Duration],1):wh_table[[#This Row],[Duration]],INDEX(wh_table[Tags],1):wh_table[[#This Row],[Tags]], "&lt;&gt;[Questions]")</f>
        <v>7.636805555555557</v>
      </c>
    </row>
    <row r="263" spans="1:11" x14ac:dyDescent="0.25">
      <c r="A263">
        <v>46</v>
      </c>
      <c r="B263" s="1">
        <v>43075</v>
      </c>
      <c r="C263" s="7">
        <v>0.47847222222222219</v>
      </c>
      <c r="D263" t="s">
        <v>11</v>
      </c>
      <c r="F263" t="s">
        <v>3852</v>
      </c>
      <c r="G263" s="2">
        <v>0.12569444444444439</v>
      </c>
      <c r="H263" s="2" t="str">
        <f t="shared" si="8"/>
        <v/>
      </c>
      <c r="I263" s="2" t="str">
        <f t="shared" si="9"/>
        <v/>
      </c>
      <c r="J263" s="13">
        <f>SUM(INDEX(wh_table[Duration],1):wh_table[[#This Row],[Duration]])</f>
        <v>10.940277777777782</v>
      </c>
      <c r="K263" s="13">
        <f>SUMIFS(INDEX(wh_table[Duration],1):wh_table[[#This Row],[Duration]],INDEX(wh_table[Tags],1):wh_table[[#This Row],[Tags]], "&lt;&gt;[Questions]")</f>
        <v>7.636805555555557</v>
      </c>
    </row>
    <row r="264" spans="1:11" x14ac:dyDescent="0.25">
      <c r="A264">
        <v>46</v>
      </c>
      <c r="B264" s="1">
        <v>43075</v>
      </c>
      <c r="C264" s="7">
        <v>0.60416666666666663</v>
      </c>
      <c r="D264" t="s">
        <v>3867</v>
      </c>
      <c r="E264" t="s">
        <v>4025</v>
      </c>
      <c r="G264" s="2">
        <v>2.361111111111111E-2</v>
      </c>
      <c r="H264" s="2" t="str">
        <f t="shared" si="8"/>
        <v/>
      </c>
      <c r="I264" s="2" t="str">
        <f t="shared" si="9"/>
        <v/>
      </c>
      <c r="J264" s="13">
        <f>SUM(INDEX(wh_table[Duration],1):wh_table[[#This Row],[Duration]])</f>
        <v>10.963888888888892</v>
      </c>
      <c r="K264" s="13">
        <f>SUMIFS(INDEX(wh_table[Duration],1):wh_table[[#This Row],[Duration]],INDEX(wh_table[Tags],1):wh_table[[#This Row],[Tags]], "&lt;&gt;[Questions]")</f>
        <v>7.6604166666666682</v>
      </c>
    </row>
    <row r="265" spans="1:11" x14ac:dyDescent="0.25">
      <c r="A265">
        <v>46</v>
      </c>
      <c r="B265" s="1">
        <v>43075</v>
      </c>
      <c r="C265" s="7">
        <v>0.62777777777777777</v>
      </c>
      <c r="D265" t="s">
        <v>3858</v>
      </c>
      <c r="E265" t="s">
        <v>4026</v>
      </c>
      <c r="G265" s="2">
        <v>6.9444444444444447E-4</v>
      </c>
      <c r="H265" s="2" t="str">
        <f t="shared" si="8"/>
        <v/>
      </c>
      <c r="I265" s="2" t="str">
        <f t="shared" si="9"/>
        <v/>
      </c>
      <c r="J265" s="13">
        <f>SUM(INDEX(wh_table[Duration],1):wh_table[[#This Row],[Duration]])</f>
        <v>10.964583333333337</v>
      </c>
      <c r="K265" s="13">
        <f>SUMIFS(INDEX(wh_table[Duration],1):wh_table[[#This Row],[Duration]],INDEX(wh_table[Tags],1):wh_table[[#This Row],[Tags]], "&lt;&gt;[Questions]")</f>
        <v>7.6611111111111123</v>
      </c>
    </row>
    <row r="266" spans="1:11" x14ac:dyDescent="0.25">
      <c r="A266">
        <v>46</v>
      </c>
      <c r="B266" s="1">
        <v>43075</v>
      </c>
      <c r="C266" s="7">
        <v>0.62847222222222221</v>
      </c>
      <c r="D266" t="s">
        <v>3867</v>
      </c>
      <c r="E266" t="s">
        <v>4027</v>
      </c>
      <c r="G266" s="2">
        <v>3.8194444444444448E-2</v>
      </c>
      <c r="H266" s="2" t="str">
        <f t="shared" si="8"/>
        <v/>
      </c>
      <c r="I266" s="2" t="str">
        <f t="shared" si="9"/>
        <v/>
      </c>
      <c r="J266" s="13">
        <f>SUM(INDEX(wh_table[Duration],1):wh_table[[#This Row],[Duration]])</f>
        <v>11.002777777777782</v>
      </c>
      <c r="K266" s="13">
        <f>SUMIFS(INDEX(wh_table[Duration],1):wh_table[[#This Row],[Duration]],INDEX(wh_table[Tags],1):wh_table[[#This Row],[Tags]], "&lt;&gt;[Questions]")</f>
        <v>7.699305555555557</v>
      </c>
    </row>
    <row r="267" spans="1:11" x14ac:dyDescent="0.25">
      <c r="A267">
        <v>46</v>
      </c>
      <c r="B267" s="1">
        <v>43075</v>
      </c>
      <c r="C267" s="7">
        <v>0.66666666666666663</v>
      </c>
      <c r="D267" t="s">
        <v>3867</v>
      </c>
      <c r="E267" t="s">
        <v>4028</v>
      </c>
      <c r="G267" s="2">
        <v>1.2500000000000001E-2</v>
      </c>
      <c r="H267" s="2" t="str">
        <f t="shared" si="8"/>
        <v/>
      </c>
      <c r="I267" s="2" t="str">
        <f t="shared" si="9"/>
        <v/>
      </c>
      <c r="J267" s="13">
        <f>SUM(INDEX(wh_table[Duration],1):wh_table[[#This Row],[Duration]])</f>
        <v>11.015277777777781</v>
      </c>
      <c r="K267" s="13">
        <f>SUMIFS(INDEX(wh_table[Duration],1):wh_table[[#This Row],[Duration]],INDEX(wh_table[Tags],1):wh_table[[#This Row],[Tags]], "&lt;&gt;[Questions]")</f>
        <v>7.7118055555555571</v>
      </c>
    </row>
    <row r="268" spans="1:11" x14ac:dyDescent="0.25">
      <c r="A268">
        <v>46</v>
      </c>
      <c r="B268" s="1">
        <v>43075</v>
      </c>
      <c r="C268" s="7">
        <v>0.6791666666666667</v>
      </c>
      <c r="D268" t="s">
        <v>11</v>
      </c>
      <c r="G268" s="2">
        <v>8.3333333333333332E-3</v>
      </c>
      <c r="H268" s="2" t="str">
        <f t="shared" si="8"/>
        <v/>
      </c>
      <c r="I268" s="2" t="str">
        <f t="shared" si="9"/>
        <v/>
      </c>
      <c r="J268" s="13">
        <f>SUM(INDEX(wh_table[Duration],1):wh_table[[#This Row],[Duration]])</f>
        <v>11.023611111111114</v>
      </c>
      <c r="K268" s="13">
        <f>SUMIFS(INDEX(wh_table[Duration],1):wh_table[[#This Row],[Duration]],INDEX(wh_table[Tags],1):wh_table[[#This Row],[Tags]], "&lt;&gt;[Questions]")</f>
        <v>7.7201388888888909</v>
      </c>
    </row>
    <row r="269" spans="1:11" x14ac:dyDescent="0.25">
      <c r="A269">
        <v>46</v>
      </c>
      <c r="B269" s="1">
        <v>43075</v>
      </c>
      <c r="C269" s="7">
        <v>0.6875</v>
      </c>
      <c r="D269" t="s">
        <v>3867</v>
      </c>
      <c r="E269" t="s">
        <v>4029</v>
      </c>
      <c r="G269" s="2">
        <v>9.7222222222222224E-3</v>
      </c>
      <c r="H269" s="2" t="str">
        <f t="shared" si="8"/>
        <v/>
      </c>
      <c r="I269" s="2" t="str">
        <f t="shared" si="9"/>
        <v/>
      </c>
      <c r="J269" s="13">
        <f>SUM(INDEX(wh_table[Duration],1):wh_table[[#This Row],[Duration]])</f>
        <v>11.033333333333337</v>
      </c>
      <c r="K269" s="13">
        <f>SUMIFS(INDEX(wh_table[Duration],1):wh_table[[#This Row],[Duration]],INDEX(wh_table[Tags],1):wh_table[[#This Row],[Tags]], "&lt;&gt;[Questions]")</f>
        <v>7.7298611111111128</v>
      </c>
    </row>
    <row r="270" spans="1:11" x14ac:dyDescent="0.25">
      <c r="A270">
        <v>46</v>
      </c>
      <c r="B270" s="1">
        <v>43075</v>
      </c>
      <c r="C270" s="7">
        <v>0.69722222222222219</v>
      </c>
      <c r="D270" t="s">
        <v>3858</v>
      </c>
      <c r="E270" t="s">
        <v>4030</v>
      </c>
      <c r="G270" s="2">
        <v>6.9444444444444447E-4</v>
      </c>
      <c r="H270" s="2" t="str">
        <f t="shared" si="8"/>
        <v/>
      </c>
      <c r="I270" s="2" t="str">
        <f t="shared" si="9"/>
        <v/>
      </c>
      <c r="J270" s="13">
        <f>SUM(INDEX(wh_table[Duration],1):wh_table[[#This Row],[Duration]])</f>
        <v>11.034027777777782</v>
      </c>
      <c r="K270" s="13">
        <f>SUMIFS(INDEX(wh_table[Duration],1):wh_table[[#This Row],[Duration]],INDEX(wh_table[Tags],1):wh_table[[#This Row],[Tags]], "&lt;&gt;[Questions]")</f>
        <v>7.730555555555557</v>
      </c>
    </row>
    <row r="271" spans="1:11" x14ac:dyDescent="0.25">
      <c r="A271">
        <v>46</v>
      </c>
      <c r="B271" s="1">
        <v>43075</v>
      </c>
      <c r="C271" s="7">
        <v>0.69791666666666663</v>
      </c>
      <c r="D271" t="s">
        <v>3867</v>
      </c>
      <c r="E271" t="s">
        <v>4031</v>
      </c>
      <c r="G271" s="2">
        <v>2.013888888888889E-2</v>
      </c>
      <c r="H271" s="2" t="str">
        <f t="shared" si="8"/>
        <v/>
      </c>
      <c r="I271" s="2" t="str">
        <f t="shared" si="9"/>
        <v/>
      </c>
      <c r="J271" s="13">
        <f>SUM(INDEX(wh_table[Duration],1):wh_table[[#This Row],[Duration]])</f>
        <v>11.054166666666671</v>
      </c>
      <c r="K271" s="13">
        <f>SUMIFS(INDEX(wh_table[Duration],1):wh_table[[#This Row],[Duration]],INDEX(wh_table[Tags],1):wh_table[[#This Row],[Tags]], "&lt;&gt;[Questions]")</f>
        <v>7.7506944444444459</v>
      </c>
    </row>
    <row r="272" spans="1:11" x14ac:dyDescent="0.25">
      <c r="A272">
        <v>46</v>
      </c>
      <c r="B272" s="1">
        <v>43075</v>
      </c>
      <c r="C272" s="7">
        <v>0.71805555555555556</v>
      </c>
      <c r="D272" t="s">
        <v>11</v>
      </c>
      <c r="E272" t="s">
        <v>4032</v>
      </c>
      <c r="G272" s="2">
        <v>8.3333333333333332E-3</v>
      </c>
      <c r="H272" s="2" t="str">
        <f t="shared" si="8"/>
        <v/>
      </c>
      <c r="I272" s="2" t="str">
        <f t="shared" si="9"/>
        <v/>
      </c>
      <c r="J272" s="13">
        <f>SUM(INDEX(wh_table[Duration],1):wh_table[[#This Row],[Duration]])</f>
        <v>11.062500000000004</v>
      </c>
      <c r="K272" s="13">
        <f>SUMIFS(INDEX(wh_table[Duration],1):wh_table[[#This Row],[Duration]],INDEX(wh_table[Tags],1):wh_table[[#This Row],[Tags]], "&lt;&gt;[Questions]")</f>
        <v>7.7590277777777796</v>
      </c>
    </row>
    <row r="273" spans="1:11" x14ac:dyDescent="0.25">
      <c r="A273">
        <v>46</v>
      </c>
      <c r="B273" s="1">
        <v>43075</v>
      </c>
      <c r="C273" s="7">
        <v>0.72638888888888886</v>
      </c>
      <c r="D273" t="s">
        <v>3867</v>
      </c>
      <c r="E273" t="s">
        <v>4031</v>
      </c>
      <c r="G273" s="2">
        <v>1.111111111111111E-2</v>
      </c>
      <c r="H273" s="2" t="str">
        <f t="shared" si="8"/>
        <v/>
      </c>
      <c r="I273" s="2" t="str">
        <f t="shared" si="9"/>
        <v/>
      </c>
      <c r="J273" s="13">
        <f>SUM(INDEX(wh_table[Duration],1):wh_table[[#This Row],[Duration]])</f>
        <v>11.073611111111115</v>
      </c>
      <c r="K273" s="13">
        <f>SUMIFS(INDEX(wh_table[Duration],1):wh_table[[#This Row],[Duration]],INDEX(wh_table[Tags],1):wh_table[[#This Row],[Tags]], "&lt;&gt;[Questions]")</f>
        <v>7.7701388888888907</v>
      </c>
    </row>
    <row r="274" spans="1:11" x14ac:dyDescent="0.25">
      <c r="A274">
        <v>46</v>
      </c>
      <c r="B274" s="1">
        <v>43075</v>
      </c>
      <c r="C274" s="7">
        <v>0.73750000000000004</v>
      </c>
      <c r="D274" t="s">
        <v>3856</v>
      </c>
      <c r="G274"/>
      <c r="H274" s="2">
        <f t="shared" si="8"/>
        <v>0.34166666666666667</v>
      </c>
      <c r="I274" s="2">
        <f t="shared" si="9"/>
        <v>0.2159722222222222</v>
      </c>
      <c r="J274" s="13">
        <f>SUM(INDEX(wh_table[Duration],1):wh_table[[#This Row],[Duration]])</f>
        <v>11.073611111111115</v>
      </c>
      <c r="K274" s="13">
        <f>SUMIFS(INDEX(wh_table[Duration],1):wh_table[[#This Row],[Duration]],INDEX(wh_table[Tags],1):wh_table[[#This Row],[Tags]], "&lt;&gt;[Questions]")</f>
        <v>7.7701388888888907</v>
      </c>
    </row>
    <row r="275" spans="1:11" x14ac:dyDescent="0.25">
      <c r="A275">
        <v>47</v>
      </c>
      <c r="B275" s="1">
        <v>43076</v>
      </c>
      <c r="C275" s="7">
        <v>0.5625</v>
      </c>
      <c r="D275" t="s">
        <v>4033</v>
      </c>
      <c r="E275" t="s">
        <v>4034</v>
      </c>
      <c r="G275" s="2">
        <v>7.8472222222222221E-2</v>
      </c>
      <c r="H275" s="2" t="str">
        <f t="shared" si="8"/>
        <v/>
      </c>
      <c r="I275" s="2" t="str">
        <f t="shared" si="9"/>
        <v/>
      </c>
      <c r="J275" s="13">
        <f>SUM(INDEX(wh_table[Duration],1):wh_table[[#This Row],[Duration]])</f>
        <v>11.152083333333337</v>
      </c>
      <c r="K275" s="13">
        <f>SUMIFS(INDEX(wh_table[Duration],1):wh_table[[#This Row],[Duration]],INDEX(wh_table[Tags],1):wh_table[[#This Row],[Tags]], "&lt;&gt;[Questions]")</f>
        <v>7.8486111111111132</v>
      </c>
    </row>
    <row r="276" spans="1:11" x14ac:dyDescent="0.25">
      <c r="A276">
        <v>47</v>
      </c>
      <c r="B276" s="1">
        <v>43076</v>
      </c>
      <c r="C276" s="7">
        <v>0.64097222222222228</v>
      </c>
      <c r="D276" t="s">
        <v>3856</v>
      </c>
      <c r="G276"/>
      <c r="H276" s="2">
        <f t="shared" si="8"/>
        <v>7.8472222222222221E-2</v>
      </c>
      <c r="I276" s="2">
        <f t="shared" si="9"/>
        <v>7.8472222222222221E-2</v>
      </c>
      <c r="J276" s="13">
        <f>SUM(INDEX(wh_table[Duration],1):wh_table[[#This Row],[Duration]])</f>
        <v>11.152083333333337</v>
      </c>
      <c r="K276" s="13">
        <f>SUMIFS(INDEX(wh_table[Duration],1):wh_table[[#This Row],[Duration]],INDEX(wh_table[Tags],1):wh_table[[#This Row],[Tags]], "&lt;&gt;[Questions]")</f>
        <v>7.8486111111111132</v>
      </c>
    </row>
    <row r="277" spans="1:11" x14ac:dyDescent="0.25">
      <c r="A277">
        <v>48</v>
      </c>
      <c r="B277" s="1">
        <v>43080</v>
      </c>
      <c r="C277" s="7">
        <v>0.6875</v>
      </c>
      <c r="D277" t="s">
        <v>3945</v>
      </c>
      <c r="E277" t="s">
        <v>4035</v>
      </c>
      <c r="G277" s="2">
        <v>0.1243055555555556</v>
      </c>
      <c r="H277" s="2" t="str">
        <f t="shared" si="8"/>
        <v/>
      </c>
      <c r="I277" s="2" t="str">
        <f t="shared" si="9"/>
        <v/>
      </c>
      <c r="J277" s="13">
        <f>SUM(INDEX(wh_table[Duration],1):wh_table[[#This Row],[Duration]])</f>
        <v>11.276388888888892</v>
      </c>
      <c r="K277" s="13">
        <f>SUMIFS(INDEX(wh_table[Duration],1):wh_table[[#This Row],[Duration]],INDEX(wh_table[Tags],1):wh_table[[#This Row],[Tags]], "&lt;&gt;[Questions]")</f>
        <v>7.9729166666666691</v>
      </c>
    </row>
    <row r="278" spans="1:11" x14ac:dyDescent="0.25">
      <c r="A278">
        <v>48</v>
      </c>
      <c r="B278" s="1">
        <v>43080</v>
      </c>
      <c r="C278" s="7">
        <v>0.81180555555555556</v>
      </c>
      <c r="D278" t="s">
        <v>3856</v>
      </c>
      <c r="G278"/>
      <c r="H278" s="2">
        <f t="shared" si="8"/>
        <v>0.1243055555555556</v>
      </c>
      <c r="I278" s="2">
        <f t="shared" si="9"/>
        <v>0.1243055555555556</v>
      </c>
      <c r="J278" s="13">
        <f>SUM(INDEX(wh_table[Duration],1):wh_table[[#This Row],[Duration]])</f>
        <v>11.276388888888892</v>
      </c>
      <c r="K278" s="13">
        <f>SUMIFS(INDEX(wh_table[Duration],1):wh_table[[#This Row],[Duration]],INDEX(wh_table[Tags],1):wh_table[[#This Row],[Tags]], "&lt;&gt;[Questions]")</f>
        <v>7.9729166666666691</v>
      </c>
    </row>
    <row r="279" spans="1:11" x14ac:dyDescent="0.25">
      <c r="A279">
        <v>49</v>
      </c>
      <c r="B279" s="1">
        <v>43081</v>
      </c>
      <c r="C279" s="7">
        <v>0.39583333333333331</v>
      </c>
      <c r="D279" t="s">
        <v>3867</v>
      </c>
      <c r="E279" t="s">
        <v>4036</v>
      </c>
      <c r="G279" s="2">
        <v>6.25E-2</v>
      </c>
      <c r="H279" s="2" t="str">
        <f t="shared" si="8"/>
        <v/>
      </c>
      <c r="I279" s="2" t="str">
        <f t="shared" si="9"/>
        <v/>
      </c>
      <c r="J279" s="13">
        <f>SUM(INDEX(wh_table[Duration],1):wh_table[[#This Row],[Duration]])</f>
        <v>11.338888888888892</v>
      </c>
      <c r="K279" s="13">
        <f>SUMIFS(INDEX(wh_table[Duration],1):wh_table[[#This Row],[Duration]],INDEX(wh_table[Tags],1):wh_table[[#This Row],[Tags]], "&lt;&gt;[Questions]")</f>
        <v>8.03541666666667</v>
      </c>
    </row>
    <row r="280" spans="1:11" x14ac:dyDescent="0.25">
      <c r="A280">
        <v>49</v>
      </c>
      <c r="B280" s="1">
        <v>43081</v>
      </c>
      <c r="C280" s="7">
        <v>0.45833333333333331</v>
      </c>
      <c r="D280" t="s">
        <v>3867</v>
      </c>
      <c r="E280" t="s">
        <v>4037</v>
      </c>
      <c r="G280" s="2">
        <v>2.0833333333333329E-2</v>
      </c>
      <c r="H280" s="2" t="str">
        <f t="shared" si="8"/>
        <v/>
      </c>
      <c r="I280" s="2" t="str">
        <f t="shared" si="9"/>
        <v/>
      </c>
      <c r="J280" s="13">
        <f>SUM(INDEX(wh_table[Duration],1):wh_table[[#This Row],[Duration]])</f>
        <v>11.359722222222226</v>
      </c>
      <c r="K280" s="13">
        <f>SUMIFS(INDEX(wh_table[Duration],1):wh_table[[#This Row],[Duration]],INDEX(wh_table[Tags],1):wh_table[[#This Row],[Tags]], "&lt;&gt;[Questions]")</f>
        <v>8.0562500000000039</v>
      </c>
    </row>
    <row r="281" spans="1:11" x14ac:dyDescent="0.25">
      <c r="A281">
        <v>49</v>
      </c>
      <c r="B281" s="1">
        <v>43081</v>
      </c>
      <c r="C281" s="7">
        <v>0.47916666666666669</v>
      </c>
      <c r="D281" t="s">
        <v>11</v>
      </c>
      <c r="F281" t="s">
        <v>3852</v>
      </c>
      <c r="G281" s="2">
        <v>0.125</v>
      </c>
      <c r="H281" s="2" t="str">
        <f t="shared" si="8"/>
        <v/>
      </c>
      <c r="I281" s="2" t="str">
        <f t="shared" si="9"/>
        <v/>
      </c>
      <c r="J281" s="13">
        <f>SUM(INDEX(wh_table[Duration],1):wh_table[[#This Row],[Duration]])</f>
        <v>11.484722222222226</v>
      </c>
      <c r="K281" s="13">
        <f>SUMIFS(INDEX(wh_table[Duration],1):wh_table[[#This Row],[Duration]],INDEX(wh_table[Tags],1):wh_table[[#This Row],[Tags]], "&lt;&gt;[Questions]")</f>
        <v>8.0562500000000039</v>
      </c>
    </row>
    <row r="282" spans="1:11" x14ac:dyDescent="0.25">
      <c r="A282">
        <v>49</v>
      </c>
      <c r="B282" s="1">
        <v>43081</v>
      </c>
      <c r="C282" s="7">
        <v>0.60416666666666663</v>
      </c>
      <c r="D282" t="s">
        <v>3867</v>
      </c>
      <c r="E282" t="s">
        <v>4038</v>
      </c>
      <c r="G282" s="2">
        <v>6.25E-2</v>
      </c>
      <c r="H282" s="2" t="str">
        <f t="shared" si="8"/>
        <v/>
      </c>
      <c r="I282" s="2" t="str">
        <f t="shared" si="9"/>
        <v/>
      </c>
      <c r="J282" s="13">
        <f>SUM(INDEX(wh_table[Duration],1):wh_table[[#This Row],[Duration]])</f>
        <v>11.547222222222226</v>
      </c>
      <c r="K282" s="13">
        <f>SUMIFS(INDEX(wh_table[Duration],1):wh_table[[#This Row],[Duration]],INDEX(wh_table[Tags],1):wh_table[[#This Row],[Tags]], "&lt;&gt;[Questions]")</f>
        <v>8.1187500000000039</v>
      </c>
    </row>
    <row r="283" spans="1:11" x14ac:dyDescent="0.25">
      <c r="A283">
        <v>49</v>
      </c>
      <c r="B283" s="1">
        <v>43081</v>
      </c>
      <c r="C283" s="7">
        <v>0.66666666666666663</v>
      </c>
      <c r="D283" t="s">
        <v>3867</v>
      </c>
      <c r="E283" t="s">
        <v>4039</v>
      </c>
      <c r="G283" s="2">
        <v>2.0833333333333329E-2</v>
      </c>
      <c r="H283" s="2" t="str">
        <f t="shared" si="8"/>
        <v/>
      </c>
      <c r="I283" s="2" t="str">
        <f t="shared" si="9"/>
        <v/>
      </c>
      <c r="J283" s="13">
        <f>SUM(INDEX(wh_table[Duration],1):wh_table[[#This Row],[Duration]])</f>
        <v>11.56805555555556</v>
      </c>
      <c r="K283" s="13">
        <f>SUMIFS(INDEX(wh_table[Duration],1):wh_table[[#This Row],[Duration]],INDEX(wh_table[Tags],1):wh_table[[#This Row],[Tags]], "&lt;&gt;[Questions]")</f>
        <v>8.1395833333333378</v>
      </c>
    </row>
    <row r="284" spans="1:11" x14ac:dyDescent="0.25">
      <c r="A284">
        <v>49</v>
      </c>
      <c r="B284" s="1">
        <v>43081</v>
      </c>
      <c r="C284" s="7">
        <v>0.6875</v>
      </c>
      <c r="D284" t="s">
        <v>3867</v>
      </c>
      <c r="E284" t="s">
        <v>4040</v>
      </c>
      <c r="G284" s="2">
        <v>4.1666666666666657E-2</v>
      </c>
      <c r="H284" s="2" t="str">
        <f t="shared" si="8"/>
        <v/>
      </c>
      <c r="I284" s="2" t="str">
        <f t="shared" si="9"/>
        <v/>
      </c>
      <c r="J284" s="13">
        <f>SUM(INDEX(wh_table[Duration],1):wh_table[[#This Row],[Duration]])</f>
        <v>11.609722222222226</v>
      </c>
      <c r="K284" s="13">
        <f>SUMIFS(INDEX(wh_table[Duration],1):wh_table[[#This Row],[Duration]],INDEX(wh_table[Tags],1):wh_table[[#This Row],[Tags]], "&lt;&gt;[Questions]")</f>
        <v>8.1812500000000039</v>
      </c>
    </row>
    <row r="285" spans="1:11" x14ac:dyDescent="0.25">
      <c r="A285">
        <v>49</v>
      </c>
      <c r="B285" s="1">
        <v>43081</v>
      </c>
      <c r="C285" s="7">
        <v>0.72916666666666663</v>
      </c>
      <c r="D285" t="s">
        <v>3856</v>
      </c>
      <c r="G285"/>
      <c r="H285" s="2">
        <f t="shared" si="8"/>
        <v>0.33333333333333326</v>
      </c>
      <c r="I285" s="2">
        <f t="shared" si="9"/>
        <v>0.20833333333333329</v>
      </c>
      <c r="J285" s="13">
        <f>SUM(INDEX(wh_table[Duration],1):wh_table[[#This Row],[Duration]])</f>
        <v>11.609722222222226</v>
      </c>
      <c r="K285" s="13">
        <f>SUMIFS(INDEX(wh_table[Duration],1):wh_table[[#This Row],[Duration]],INDEX(wh_table[Tags],1):wh_table[[#This Row],[Tags]], "&lt;&gt;[Questions]")</f>
        <v>8.1812500000000039</v>
      </c>
    </row>
    <row r="286" spans="1:11" x14ac:dyDescent="0.25">
      <c r="A286">
        <v>50</v>
      </c>
      <c r="B286" s="1">
        <v>43082</v>
      </c>
      <c r="C286" s="7">
        <v>0.39583333333333331</v>
      </c>
      <c r="D286" t="s">
        <v>3867</v>
      </c>
      <c r="E286" t="s">
        <v>4041</v>
      </c>
      <c r="G286" s="2">
        <v>5.4166666666666669E-2</v>
      </c>
      <c r="H286" s="2" t="str">
        <f t="shared" si="8"/>
        <v/>
      </c>
      <c r="I286" s="2" t="str">
        <f t="shared" si="9"/>
        <v/>
      </c>
      <c r="J286" s="13">
        <f>SUM(INDEX(wh_table[Duration],1):wh_table[[#This Row],[Duration]])</f>
        <v>11.663888888888893</v>
      </c>
      <c r="K286" s="13">
        <f>SUMIFS(INDEX(wh_table[Duration],1):wh_table[[#This Row],[Duration]],INDEX(wh_table[Tags],1):wh_table[[#This Row],[Tags]], "&lt;&gt;[Questions]")</f>
        <v>8.235416666666671</v>
      </c>
    </row>
    <row r="287" spans="1:11" x14ac:dyDescent="0.25">
      <c r="A287">
        <v>50</v>
      </c>
      <c r="B287" s="1">
        <v>43082</v>
      </c>
      <c r="C287" s="7">
        <v>0.45</v>
      </c>
      <c r="D287" t="s">
        <v>11</v>
      </c>
      <c r="G287" s="2">
        <v>8.3333333333333332E-3</v>
      </c>
      <c r="H287" s="2" t="str">
        <f t="shared" si="8"/>
        <v/>
      </c>
      <c r="I287" s="2" t="str">
        <f t="shared" si="9"/>
        <v/>
      </c>
      <c r="J287" s="13">
        <f>SUM(INDEX(wh_table[Duration],1):wh_table[[#This Row],[Duration]])</f>
        <v>11.672222222222226</v>
      </c>
      <c r="K287" s="13">
        <f>SUMIFS(INDEX(wh_table[Duration],1):wh_table[[#This Row],[Duration]],INDEX(wh_table[Tags],1):wh_table[[#This Row],[Tags]], "&lt;&gt;[Questions]")</f>
        <v>8.2437500000000039</v>
      </c>
    </row>
    <row r="288" spans="1:11" x14ac:dyDescent="0.25">
      <c r="A288">
        <v>50</v>
      </c>
      <c r="B288" s="1">
        <v>43082</v>
      </c>
      <c r="C288" s="7">
        <v>0.45833333333333331</v>
      </c>
      <c r="D288" t="s">
        <v>3867</v>
      </c>
      <c r="E288" t="s">
        <v>4042</v>
      </c>
      <c r="G288" s="2">
        <v>1.2500000000000001E-2</v>
      </c>
      <c r="H288" s="2" t="str">
        <f t="shared" si="8"/>
        <v/>
      </c>
      <c r="I288" s="2" t="str">
        <f t="shared" si="9"/>
        <v/>
      </c>
      <c r="J288" s="13">
        <f>SUM(INDEX(wh_table[Duration],1):wh_table[[#This Row],[Duration]])</f>
        <v>11.684722222222225</v>
      </c>
      <c r="K288" s="13">
        <f>SUMIFS(INDEX(wh_table[Duration],1):wh_table[[#This Row],[Duration]],INDEX(wh_table[Tags],1):wh_table[[#This Row],[Tags]], "&lt;&gt;[Questions]")</f>
        <v>8.2562500000000032</v>
      </c>
    </row>
    <row r="289" spans="1:11" x14ac:dyDescent="0.25">
      <c r="A289">
        <v>50</v>
      </c>
      <c r="B289" s="1">
        <v>43082</v>
      </c>
      <c r="C289" s="7">
        <v>0.47083333333333333</v>
      </c>
      <c r="D289" t="s">
        <v>11</v>
      </c>
      <c r="F289" t="s">
        <v>3852</v>
      </c>
      <c r="G289" s="2">
        <v>0.1333333333333333</v>
      </c>
      <c r="H289" s="2" t="str">
        <f t="shared" si="8"/>
        <v/>
      </c>
      <c r="I289" s="2" t="str">
        <f t="shared" si="9"/>
        <v/>
      </c>
      <c r="J289" s="13">
        <f>SUM(INDEX(wh_table[Duration],1):wh_table[[#This Row],[Duration]])</f>
        <v>11.818055555555558</v>
      </c>
      <c r="K289" s="13">
        <f>SUMIFS(INDEX(wh_table[Duration],1):wh_table[[#This Row],[Duration]],INDEX(wh_table[Tags],1):wh_table[[#This Row],[Tags]], "&lt;&gt;[Questions]")</f>
        <v>8.2562500000000032</v>
      </c>
    </row>
    <row r="290" spans="1:11" x14ac:dyDescent="0.25">
      <c r="A290">
        <v>50</v>
      </c>
      <c r="B290" s="1">
        <v>43082</v>
      </c>
      <c r="C290" s="7">
        <v>0.60416666666666663</v>
      </c>
      <c r="D290" t="s">
        <v>3867</v>
      </c>
      <c r="E290" t="s">
        <v>4043</v>
      </c>
      <c r="G290" s="2">
        <v>6.25E-2</v>
      </c>
      <c r="H290" s="2" t="str">
        <f t="shared" si="8"/>
        <v/>
      </c>
      <c r="I290" s="2" t="str">
        <f t="shared" si="9"/>
        <v/>
      </c>
      <c r="J290" s="13">
        <f>SUM(INDEX(wh_table[Duration],1):wh_table[[#This Row],[Duration]])</f>
        <v>11.880555555555558</v>
      </c>
      <c r="K290" s="13">
        <f>SUMIFS(INDEX(wh_table[Duration],1):wh_table[[#This Row],[Duration]],INDEX(wh_table[Tags],1):wh_table[[#This Row],[Tags]], "&lt;&gt;[Questions]")</f>
        <v>8.3187500000000032</v>
      </c>
    </row>
    <row r="291" spans="1:11" x14ac:dyDescent="0.25">
      <c r="A291">
        <v>50</v>
      </c>
      <c r="B291" s="1">
        <v>43082</v>
      </c>
      <c r="C291" s="7">
        <v>0.66666666666666663</v>
      </c>
      <c r="D291" t="s">
        <v>3867</v>
      </c>
      <c r="E291" t="s">
        <v>4044</v>
      </c>
      <c r="G291" s="2">
        <v>2.0833333333333329E-2</v>
      </c>
      <c r="H291" s="2" t="str">
        <f t="shared" si="8"/>
        <v/>
      </c>
      <c r="I291" s="2" t="str">
        <f t="shared" si="9"/>
        <v/>
      </c>
      <c r="J291" s="13">
        <f>SUM(INDEX(wh_table[Duration],1):wh_table[[#This Row],[Duration]])</f>
        <v>11.901388888888892</v>
      </c>
      <c r="K291" s="13">
        <f>SUMIFS(INDEX(wh_table[Duration],1):wh_table[[#This Row],[Duration]],INDEX(wh_table[Tags],1):wh_table[[#This Row],[Tags]], "&lt;&gt;[Questions]")</f>
        <v>8.3395833333333371</v>
      </c>
    </row>
    <row r="292" spans="1:11" x14ac:dyDescent="0.25">
      <c r="A292">
        <v>50</v>
      </c>
      <c r="B292" s="1">
        <v>43082</v>
      </c>
      <c r="C292" s="7">
        <v>0.6875</v>
      </c>
      <c r="D292" t="s">
        <v>3867</v>
      </c>
      <c r="E292" t="s">
        <v>4045</v>
      </c>
      <c r="G292" s="2">
        <v>4.0972222222222222E-2</v>
      </c>
      <c r="H292" s="2" t="str">
        <f t="shared" si="8"/>
        <v/>
      </c>
      <c r="I292" s="2" t="str">
        <f t="shared" si="9"/>
        <v/>
      </c>
      <c r="J292" s="13">
        <f>SUM(INDEX(wh_table[Duration],1):wh_table[[#This Row],[Duration]])</f>
        <v>11.942361111111115</v>
      </c>
      <c r="K292" s="13">
        <f>SUMIFS(INDEX(wh_table[Duration],1):wh_table[[#This Row],[Duration]],INDEX(wh_table[Tags],1):wh_table[[#This Row],[Tags]], "&lt;&gt;[Questions]")</f>
        <v>8.38055555555556</v>
      </c>
    </row>
    <row r="293" spans="1:11" x14ac:dyDescent="0.25">
      <c r="A293">
        <v>50</v>
      </c>
      <c r="B293" s="1">
        <v>43082</v>
      </c>
      <c r="C293" s="7">
        <v>0.72847222222222219</v>
      </c>
      <c r="D293" t="s">
        <v>3856</v>
      </c>
      <c r="G293"/>
      <c r="H293" s="2">
        <f t="shared" si="8"/>
        <v>0.33263888888888887</v>
      </c>
      <c r="I293" s="2">
        <f t="shared" si="9"/>
        <v>0.19930555555555554</v>
      </c>
      <c r="J293" s="13">
        <f>SUM(INDEX(wh_table[Duration],1):wh_table[[#This Row],[Duration]])</f>
        <v>11.942361111111115</v>
      </c>
      <c r="K293" s="13">
        <f>SUMIFS(INDEX(wh_table[Duration],1):wh_table[[#This Row],[Duration]],INDEX(wh_table[Tags],1):wh_table[[#This Row],[Tags]], "&lt;&gt;[Questions]")</f>
        <v>8.38055555555556</v>
      </c>
    </row>
    <row r="294" spans="1:11" x14ac:dyDescent="0.25">
      <c r="A294">
        <v>51</v>
      </c>
      <c r="B294" s="1">
        <v>43083</v>
      </c>
      <c r="C294" s="7">
        <v>0.5625</v>
      </c>
      <c r="D294" t="s">
        <v>4033</v>
      </c>
      <c r="E294" t="s">
        <v>4046</v>
      </c>
      <c r="G294" s="2">
        <v>6.25E-2</v>
      </c>
      <c r="H294" s="2" t="str">
        <f t="shared" si="8"/>
        <v/>
      </c>
      <c r="I294" s="2" t="str">
        <f t="shared" si="9"/>
        <v/>
      </c>
      <c r="J294" s="13">
        <f>SUM(INDEX(wh_table[Duration],1):wh_table[[#This Row],[Duration]])</f>
        <v>12.004861111111115</v>
      </c>
      <c r="K294" s="13">
        <f>SUMIFS(INDEX(wh_table[Duration],1):wh_table[[#This Row],[Duration]],INDEX(wh_table[Tags],1):wh_table[[#This Row],[Tags]], "&lt;&gt;[Questions]")</f>
        <v>8.44305555555556</v>
      </c>
    </row>
    <row r="295" spans="1:11" x14ac:dyDescent="0.25">
      <c r="A295">
        <v>51</v>
      </c>
      <c r="B295" s="1">
        <v>43083</v>
      </c>
      <c r="C295" s="7">
        <v>0.625</v>
      </c>
      <c r="D295" t="s">
        <v>4033</v>
      </c>
      <c r="E295" t="s">
        <v>4047</v>
      </c>
      <c r="G295" s="2">
        <v>5.2777777777777778E-2</v>
      </c>
      <c r="H295" s="2" t="str">
        <f t="shared" si="8"/>
        <v/>
      </c>
      <c r="I295" s="2" t="str">
        <f t="shared" si="9"/>
        <v/>
      </c>
      <c r="J295" s="13">
        <f>SUM(INDEX(wh_table[Duration],1):wh_table[[#This Row],[Duration]])</f>
        <v>12.057638888888892</v>
      </c>
      <c r="K295" s="13">
        <f>SUMIFS(INDEX(wh_table[Duration],1):wh_table[[#This Row],[Duration]],INDEX(wh_table[Tags],1):wh_table[[#This Row],[Tags]], "&lt;&gt;[Questions]")</f>
        <v>8.4958333333333371</v>
      </c>
    </row>
    <row r="296" spans="1:11" x14ac:dyDescent="0.25">
      <c r="A296">
        <v>51</v>
      </c>
      <c r="B296" s="1">
        <v>43083</v>
      </c>
      <c r="C296" s="7">
        <v>0.67777777777777781</v>
      </c>
      <c r="D296" t="s">
        <v>3856</v>
      </c>
      <c r="G296"/>
      <c r="H296" s="2">
        <f t="shared" si="8"/>
        <v>0.11527777777777778</v>
      </c>
      <c r="I296" s="2">
        <f t="shared" si="9"/>
        <v>0.11527777777777778</v>
      </c>
      <c r="J296" s="13">
        <f>SUM(INDEX(wh_table[Duration],1):wh_table[[#This Row],[Duration]])</f>
        <v>12.057638888888892</v>
      </c>
      <c r="K296" s="13">
        <f>SUMIFS(INDEX(wh_table[Duration],1):wh_table[[#This Row],[Duration]],INDEX(wh_table[Tags],1):wh_table[[#This Row],[Tags]], "&lt;&gt;[Questions]")</f>
        <v>8.4958333333333371</v>
      </c>
    </row>
    <row r="297" spans="1:11" x14ac:dyDescent="0.25">
      <c r="A297">
        <v>52</v>
      </c>
      <c r="B297" s="1">
        <v>43087</v>
      </c>
      <c r="C297" s="7">
        <v>0.6875</v>
      </c>
      <c r="D297" t="s">
        <v>3945</v>
      </c>
      <c r="E297" t="s">
        <v>4048</v>
      </c>
      <c r="G297" s="2">
        <v>6.1111111111111109E-2</v>
      </c>
      <c r="H297" s="2" t="str">
        <f t="shared" si="8"/>
        <v/>
      </c>
      <c r="I297" s="2" t="str">
        <f t="shared" si="9"/>
        <v/>
      </c>
      <c r="J297" s="13">
        <f>SUM(INDEX(wh_table[Duration],1):wh_table[[#This Row],[Duration]])</f>
        <v>12.118750000000004</v>
      </c>
      <c r="K297" s="13">
        <f>SUMIFS(INDEX(wh_table[Duration],1):wh_table[[#This Row],[Duration]],INDEX(wh_table[Tags],1):wh_table[[#This Row],[Tags]], "&lt;&gt;[Questions]")</f>
        <v>8.5569444444444489</v>
      </c>
    </row>
    <row r="298" spans="1:11" x14ac:dyDescent="0.25">
      <c r="A298">
        <v>52</v>
      </c>
      <c r="B298" s="1">
        <v>43087</v>
      </c>
      <c r="C298" s="7">
        <v>0.74861111111111112</v>
      </c>
      <c r="D298" t="s">
        <v>3856</v>
      </c>
      <c r="G298"/>
      <c r="H298" s="2">
        <f t="shared" si="8"/>
        <v>6.1111111111111109E-2</v>
      </c>
      <c r="I298" s="2">
        <f t="shared" si="9"/>
        <v>6.1111111111111109E-2</v>
      </c>
      <c r="J298" s="13">
        <f>SUM(INDEX(wh_table[Duration],1):wh_table[[#This Row],[Duration]])</f>
        <v>12.118750000000004</v>
      </c>
      <c r="K298" s="13">
        <f>SUMIFS(INDEX(wh_table[Duration],1):wh_table[[#This Row],[Duration]],INDEX(wh_table[Tags],1):wh_table[[#This Row],[Tags]], "&lt;&gt;[Questions]")</f>
        <v>8.5569444444444489</v>
      </c>
    </row>
    <row r="299" spans="1:11" x14ac:dyDescent="0.25">
      <c r="A299">
        <v>53</v>
      </c>
      <c r="B299" s="1">
        <v>43088</v>
      </c>
      <c r="C299" s="7">
        <v>0.39583333333333331</v>
      </c>
      <c r="D299" t="s">
        <v>3867</v>
      </c>
      <c r="E299" t="s">
        <v>4049</v>
      </c>
      <c r="G299" s="2">
        <v>6.25E-2</v>
      </c>
      <c r="H299" s="2" t="str">
        <f t="shared" si="8"/>
        <v/>
      </c>
      <c r="I299" s="2" t="str">
        <f t="shared" si="9"/>
        <v/>
      </c>
      <c r="J299" s="13">
        <f>SUM(INDEX(wh_table[Duration],1):wh_table[[#This Row],[Duration]])</f>
        <v>12.181250000000004</v>
      </c>
      <c r="K299" s="13">
        <f>SUMIFS(INDEX(wh_table[Duration],1):wh_table[[#This Row],[Duration]],INDEX(wh_table[Tags],1):wh_table[[#This Row],[Tags]], "&lt;&gt;[Questions]")</f>
        <v>8.6194444444444489</v>
      </c>
    </row>
    <row r="300" spans="1:11" x14ac:dyDescent="0.25">
      <c r="A300">
        <v>53</v>
      </c>
      <c r="B300" s="1">
        <v>43088</v>
      </c>
      <c r="C300" s="7">
        <v>0.45833333333333331</v>
      </c>
      <c r="D300" t="s">
        <v>3867</v>
      </c>
      <c r="E300" t="s">
        <v>4050</v>
      </c>
      <c r="G300" s="2">
        <v>2.013888888888889E-2</v>
      </c>
      <c r="H300" s="2" t="str">
        <f t="shared" si="8"/>
        <v/>
      </c>
      <c r="I300" s="2" t="str">
        <f t="shared" si="9"/>
        <v/>
      </c>
      <c r="J300" s="13">
        <f>SUM(INDEX(wh_table[Duration],1):wh_table[[#This Row],[Duration]])</f>
        <v>12.201388888888893</v>
      </c>
      <c r="K300" s="13">
        <f>SUMIFS(INDEX(wh_table[Duration],1):wh_table[[#This Row],[Duration]],INDEX(wh_table[Tags],1):wh_table[[#This Row],[Tags]], "&lt;&gt;[Questions]")</f>
        <v>8.6395833333333378</v>
      </c>
    </row>
    <row r="301" spans="1:11" x14ac:dyDescent="0.25">
      <c r="A301">
        <v>53</v>
      </c>
      <c r="B301" s="1">
        <v>43088</v>
      </c>
      <c r="C301" s="7">
        <v>0.47847222222222219</v>
      </c>
      <c r="D301" t="s">
        <v>11</v>
      </c>
      <c r="F301" t="s">
        <v>3852</v>
      </c>
      <c r="G301" s="2">
        <v>0.12569444444444439</v>
      </c>
      <c r="H301" s="2" t="str">
        <f t="shared" si="8"/>
        <v/>
      </c>
      <c r="I301" s="2" t="str">
        <f t="shared" si="9"/>
        <v/>
      </c>
      <c r="J301" s="13">
        <f>SUM(INDEX(wh_table[Duration],1):wh_table[[#This Row],[Duration]])</f>
        <v>12.327083333333338</v>
      </c>
      <c r="K301" s="13">
        <f>SUMIFS(INDEX(wh_table[Duration],1):wh_table[[#This Row],[Duration]],INDEX(wh_table[Tags],1):wh_table[[#This Row],[Tags]], "&lt;&gt;[Questions]")</f>
        <v>8.6395833333333378</v>
      </c>
    </row>
    <row r="302" spans="1:11" x14ac:dyDescent="0.25">
      <c r="A302">
        <v>53</v>
      </c>
      <c r="B302" s="1">
        <v>43088</v>
      </c>
      <c r="C302" s="7">
        <v>0.60416666666666663</v>
      </c>
      <c r="D302" t="s">
        <v>3867</v>
      </c>
      <c r="E302" t="s">
        <v>4051</v>
      </c>
      <c r="G302" s="2">
        <v>6.25E-2</v>
      </c>
      <c r="H302" s="2" t="str">
        <f t="shared" si="8"/>
        <v/>
      </c>
      <c r="I302" s="2" t="str">
        <f t="shared" si="9"/>
        <v/>
      </c>
      <c r="J302" s="13">
        <f>SUM(INDEX(wh_table[Duration],1):wh_table[[#This Row],[Duration]])</f>
        <v>12.389583333333338</v>
      </c>
      <c r="K302" s="13">
        <f>SUMIFS(INDEX(wh_table[Duration],1):wh_table[[#This Row],[Duration]],INDEX(wh_table[Tags],1):wh_table[[#This Row],[Tags]], "&lt;&gt;[Questions]")</f>
        <v>8.7020833333333378</v>
      </c>
    </row>
    <row r="303" spans="1:11" x14ac:dyDescent="0.25">
      <c r="A303">
        <v>53</v>
      </c>
      <c r="B303" s="1">
        <v>43088</v>
      </c>
      <c r="C303" s="7">
        <v>0.66666666666666663</v>
      </c>
      <c r="D303" t="s">
        <v>3867</v>
      </c>
      <c r="E303" t="s">
        <v>4052</v>
      </c>
      <c r="G303" s="2">
        <v>2.0833333333333329E-2</v>
      </c>
      <c r="H303" s="2" t="str">
        <f t="shared" si="8"/>
        <v/>
      </c>
      <c r="I303" s="2" t="str">
        <f t="shared" si="9"/>
        <v/>
      </c>
      <c r="J303" s="13">
        <f>SUM(INDEX(wh_table[Duration],1):wh_table[[#This Row],[Duration]])</f>
        <v>12.410416666666672</v>
      </c>
      <c r="K303" s="13">
        <f>SUMIFS(INDEX(wh_table[Duration],1):wh_table[[#This Row],[Duration]],INDEX(wh_table[Tags],1):wh_table[[#This Row],[Tags]], "&lt;&gt;[Questions]")</f>
        <v>8.7229166666666718</v>
      </c>
    </row>
    <row r="304" spans="1:11" x14ac:dyDescent="0.25">
      <c r="A304">
        <v>53</v>
      </c>
      <c r="B304" s="1">
        <v>43088</v>
      </c>
      <c r="C304" s="7">
        <v>0.6875</v>
      </c>
      <c r="D304" t="s">
        <v>3867</v>
      </c>
      <c r="E304" t="s">
        <v>4053</v>
      </c>
      <c r="G304" s="2">
        <v>6.9444444444444441E-3</v>
      </c>
      <c r="H304" s="2" t="str">
        <f t="shared" si="8"/>
        <v/>
      </c>
      <c r="I304" s="2" t="str">
        <f t="shared" si="9"/>
        <v/>
      </c>
      <c r="J304" s="13">
        <f>SUM(INDEX(wh_table[Duration],1):wh_table[[#This Row],[Duration]])</f>
        <v>12.417361111111116</v>
      </c>
      <c r="K304" s="13">
        <f>SUMIFS(INDEX(wh_table[Duration],1):wh_table[[#This Row],[Duration]],INDEX(wh_table[Tags],1):wh_table[[#This Row],[Tags]], "&lt;&gt;[Questions]")</f>
        <v>8.7298611111111164</v>
      </c>
    </row>
    <row r="305" spans="1:11" x14ac:dyDescent="0.25">
      <c r="A305">
        <v>53</v>
      </c>
      <c r="B305" s="1">
        <v>43088</v>
      </c>
      <c r="C305" s="7">
        <v>0.69444444444444442</v>
      </c>
      <c r="D305" t="s">
        <v>11</v>
      </c>
      <c r="E305" t="s">
        <v>4032</v>
      </c>
      <c r="G305" s="2">
        <v>1.041666666666667E-2</v>
      </c>
      <c r="H305" s="2" t="str">
        <f t="shared" si="8"/>
        <v/>
      </c>
      <c r="I305" s="2" t="str">
        <f t="shared" si="9"/>
        <v/>
      </c>
      <c r="J305" s="13">
        <f>SUM(INDEX(wh_table[Duration],1):wh_table[[#This Row],[Duration]])</f>
        <v>12.427777777777782</v>
      </c>
      <c r="K305" s="13">
        <f>SUMIFS(INDEX(wh_table[Duration],1):wh_table[[#This Row],[Duration]],INDEX(wh_table[Tags],1):wh_table[[#This Row],[Tags]], "&lt;&gt;[Questions]")</f>
        <v>8.7402777777777825</v>
      </c>
    </row>
    <row r="306" spans="1:11" x14ac:dyDescent="0.25">
      <c r="A306">
        <v>53</v>
      </c>
      <c r="B306" s="1">
        <v>43088</v>
      </c>
      <c r="C306" s="7">
        <v>0.70486111111111116</v>
      </c>
      <c r="D306" t="s">
        <v>3867</v>
      </c>
      <c r="E306" t="s">
        <v>4054</v>
      </c>
      <c r="G306" s="2">
        <v>2.569444444444444E-2</v>
      </c>
      <c r="H306" s="2" t="str">
        <f t="shared" si="8"/>
        <v/>
      </c>
      <c r="I306" s="2" t="str">
        <f t="shared" si="9"/>
        <v/>
      </c>
      <c r="J306" s="13">
        <f>SUM(INDEX(wh_table[Duration],1):wh_table[[#This Row],[Duration]])</f>
        <v>12.453472222222226</v>
      </c>
      <c r="K306" s="13">
        <f>SUMIFS(INDEX(wh_table[Duration],1):wh_table[[#This Row],[Duration]],INDEX(wh_table[Tags],1):wh_table[[#This Row],[Tags]], "&lt;&gt;[Questions]")</f>
        <v>8.7659722222222261</v>
      </c>
    </row>
    <row r="307" spans="1:11" x14ac:dyDescent="0.25">
      <c r="A307">
        <v>53</v>
      </c>
      <c r="B307" s="1">
        <v>43088</v>
      </c>
      <c r="C307" s="7">
        <v>0.73055555555555551</v>
      </c>
      <c r="D307" t="s">
        <v>3856</v>
      </c>
      <c r="G307"/>
      <c r="H307" s="2">
        <f t="shared" si="8"/>
        <v>0.33472222222222214</v>
      </c>
      <c r="I307" s="2">
        <f t="shared" si="9"/>
        <v>0.20902777777777773</v>
      </c>
      <c r="J307" s="13">
        <f>SUM(INDEX(wh_table[Duration],1):wh_table[[#This Row],[Duration]])</f>
        <v>12.453472222222226</v>
      </c>
      <c r="K307" s="13">
        <f>SUMIFS(INDEX(wh_table[Duration],1):wh_table[[#This Row],[Duration]],INDEX(wh_table[Tags],1):wh_table[[#This Row],[Tags]], "&lt;&gt;[Questions]")</f>
        <v>8.7659722222222261</v>
      </c>
    </row>
    <row r="308" spans="1:11" x14ac:dyDescent="0.25">
      <c r="A308">
        <v>54</v>
      </c>
      <c r="B308" s="1">
        <v>43089</v>
      </c>
      <c r="C308" s="7">
        <v>0.39583333333333331</v>
      </c>
      <c r="D308" t="s">
        <v>3867</v>
      </c>
      <c r="E308" t="s">
        <v>4055</v>
      </c>
      <c r="G308" s="2">
        <v>6.25E-2</v>
      </c>
      <c r="H308" s="2" t="str">
        <f t="shared" si="8"/>
        <v/>
      </c>
      <c r="I308" s="2" t="str">
        <f t="shared" si="9"/>
        <v/>
      </c>
      <c r="J308" s="13">
        <f>SUM(INDEX(wh_table[Duration],1):wh_table[[#This Row],[Duration]])</f>
        <v>12.515972222222226</v>
      </c>
      <c r="K308" s="13">
        <f>SUMIFS(INDEX(wh_table[Duration],1):wh_table[[#This Row],[Duration]],INDEX(wh_table[Tags],1):wh_table[[#This Row],[Tags]], "&lt;&gt;[Questions]")</f>
        <v>8.8284722222222261</v>
      </c>
    </row>
    <row r="309" spans="1:11" x14ac:dyDescent="0.25">
      <c r="A309">
        <v>54</v>
      </c>
      <c r="B309" s="1">
        <v>43089</v>
      </c>
      <c r="C309" s="7">
        <v>0.45833333333333331</v>
      </c>
      <c r="D309" t="s">
        <v>3867</v>
      </c>
      <c r="E309" t="s">
        <v>4056</v>
      </c>
      <c r="G309" s="2">
        <v>1.7361111111111108E-2</v>
      </c>
      <c r="H309" s="2" t="str">
        <f t="shared" si="8"/>
        <v/>
      </c>
      <c r="I309" s="2" t="str">
        <f t="shared" si="9"/>
        <v/>
      </c>
      <c r="J309" s="13">
        <f>SUM(INDEX(wh_table[Duration],1):wh_table[[#This Row],[Duration]])</f>
        <v>12.533333333333337</v>
      </c>
      <c r="K309" s="13">
        <f>SUMIFS(INDEX(wh_table[Duration],1):wh_table[[#This Row],[Duration]],INDEX(wh_table[Tags],1):wh_table[[#This Row],[Tags]], "&lt;&gt;[Questions]")</f>
        <v>8.8458333333333368</v>
      </c>
    </row>
    <row r="310" spans="1:11" x14ac:dyDescent="0.25">
      <c r="A310">
        <v>54</v>
      </c>
      <c r="B310" s="1">
        <v>43089</v>
      </c>
      <c r="C310" s="7">
        <v>0.47569444444444442</v>
      </c>
      <c r="D310" t="s">
        <v>11</v>
      </c>
      <c r="F310" t="s">
        <v>3852</v>
      </c>
      <c r="G310" s="2">
        <v>0.12847222222222221</v>
      </c>
      <c r="H310" s="2" t="str">
        <f t="shared" si="8"/>
        <v/>
      </c>
      <c r="I310" s="2" t="str">
        <f t="shared" si="9"/>
        <v/>
      </c>
      <c r="J310" s="13">
        <f>SUM(INDEX(wh_table[Duration],1):wh_table[[#This Row],[Duration]])</f>
        <v>12.661805555555558</v>
      </c>
      <c r="K310" s="13">
        <f>SUMIFS(INDEX(wh_table[Duration],1):wh_table[[#This Row],[Duration]],INDEX(wh_table[Tags],1):wh_table[[#This Row],[Tags]], "&lt;&gt;[Questions]")</f>
        <v>8.8458333333333368</v>
      </c>
    </row>
    <row r="311" spans="1:11" x14ac:dyDescent="0.25">
      <c r="A311">
        <v>54</v>
      </c>
      <c r="B311" s="1">
        <v>43089</v>
      </c>
      <c r="C311" s="7">
        <v>0.60416666666666663</v>
      </c>
      <c r="D311" t="s">
        <v>3867</v>
      </c>
      <c r="E311" t="s">
        <v>4057</v>
      </c>
      <c r="G311" s="2">
        <v>6.25E-2</v>
      </c>
      <c r="H311" s="2" t="str">
        <f t="shared" si="8"/>
        <v/>
      </c>
      <c r="I311" s="2" t="str">
        <f t="shared" si="9"/>
        <v/>
      </c>
      <c r="J311" s="13">
        <f>SUM(INDEX(wh_table[Duration],1):wh_table[[#This Row],[Duration]])</f>
        <v>12.724305555555558</v>
      </c>
      <c r="K311" s="13">
        <f>SUMIFS(INDEX(wh_table[Duration],1):wh_table[[#This Row],[Duration]],INDEX(wh_table[Tags],1):wh_table[[#This Row],[Tags]], "&lt;&gt;[Questions]")</f>
        <v>8.9083333333333368</v>
      </c>
    </row>
    <row r="312" spans="1:11" x14ac:dyDescent="0.25">
      <c r="A312">
        <v>54</v>
      </c>
      <c r="B312" s="1">
        <v>43089</v>
      </c>
      <c r="C312" s="7">
        <v>0.66666666666666663</v>
      </c>
      <c r="D312" t="s">
        <v>3867</v>
      </c>
      <c r="E312" t="s">
        <v>4058</v>
      </c>
      <c r="G312" s="2">
        <v>2.0833333333333329E-2</v>
      </c>
      <c r="H312" s="2" t="str">
        <f t="shared" si="8"/>
        <v/>
      </c>
      <c r="I312" s="2" t="str">
        <f t="shared" si="9"/>
        <v/>
      </c>
      <c r="J312" s="13">
        <f>SUM(INDEX(wh_table[Duration],1):wh_table[[#This Row],[Duration]])</f>
        <v>12.745138888888892</v>
      </c>
      <c r="K312" s="13">
        <f>SUMIFS(INDEX(wh_table[Duration],1):wh_table[[#This Row],[Duration]],INDEX(wh_table[Tags],1):wh_table[[#This Row],[Tags]], "&lt;&gt;[Questions]")</f>
        <v>8.9291666666666707</v>
      </c>
    </row>
    <row r="313" spans="1:11" x14ac:dyDescent="0.25">
      <c r="A313">
        <v>54</v>
      </c>
      <c r="B313" s="1">
        <v>43089</v>
      </c>
      <c r="C313" s="7">
        <v>0.6875</v>
      </c>
      <c r="D313" t="s">
        <v>3867</v>
      </c>
      <c r="E313" t="s">
        <v>4059</v>
      </c>
      <c r="G313" s="2">
        <v>4.1666666666666657E-2</v>
      </c>
      <c r="H313" s="2" t="str">
        <f t="shared" si="8"/>
        <v/>
      </c>
      <c r="I313" s="2" t="str">
        <f t="shared" si="9"/>
        <v/>
      </c>
      <c r="J313" s="13">
        <f>SUM(INDEX(wh_table[Duration],1):wh_table[[#This Row],[Duration]])</f>
        <v>12.786805555555558</v>
      </c>
      <c r="K313" s="13">
        <f>SUMIFS(INDEX(wh_table[Duration],1):wh_table[[#This Row],[Duration]],INDEX(wh_table[Tags],1):wh_table[[#This Row],[Tags]], "&lt;&gt;[Questions]")</f>
        <v>8.9708333333333368</v>
      </c>
    </row>
    <row r="314" spans="1:11" x14ac:dyDescent="0.25">
      <c r="A314">
        <v>54</v>
      </c>
      <c r="B314" s="1">
        <v>43089</v>
      </c>
      <c r="C314" s="7">
        <v>0.72916666666666663</v>
      </c>
      <c r="D314" t="s">
        <v>3856</v>
      </c>
      <c r="G314"/>
      <c r="H314" s="2">
        <f t="shared" si="8"/>
        <v>0.33333333333333326</v>
      </c>
      <c r="I314" s="2">
        <f t="shared" si="9"/>
        <v>0.20486111111111108</v>
      </c>
      <c r="J314" s="13">
        <f>SUM(INDEX(wh_table[Duration],1):wh_table[[#This Row],[Duration]])</f>
        <v>12.786805555555558</v>
      </c>
      <c r="K314" s="13">
        <f>SUMIFS(INDEX(wh_table[Duration],1):wh_table[[#This Row],[Duration]],INDEX(wh_table[Tags],1):wh_table[[#This Row],[Tags]], "&lt;&gt;[Questions]")</f>
        <v>8.9708333333333368</v>
      </c>
    </row>
    <row r="315" spans="1:11" x14ac:dyDescent="0.25">
      <c r="A315">
        <v>55</v>
      </c>
      <c r="B315" s="1">
        <v>43090</v>
      </c>
      <c r="C315" s="7">
        <v>0.5625</v>
      </c>
      <c r="D315" t="s">
        <v>4060</v>
      </c>
      <c r="G315" s="2">
        <v>0.1243055555555556</v>
      </c>
      <c r="H315" s="2" t="str">
        <f t="shared" si="8"/>
        <v/>
      </c>
      <c r="I315" s="2" t="str">
        <f t="shared" si="9"/>
        <v/>
      </c>
      <c r="J315" s="13">
        <f>SUM(INDEX(wh_table[Duration],1):wh_table[[#This Row],[Duration]])</f>
        <v>12.911111111111113</v>
      </c>
      <c r="K315" s="13">
        <f>SUMIFS(INDEX(wh_table[Duration],1):wh_table[[#This Row],[Duration]],INDEX(wh_table[Tags],1):wh_table[[#This Row],[Tags]], "&lt;&gt;[Questions]")</f>
        <v>9.0951388888888918</v>
      </c>
    </row>
    <row r="316" spans="1:11" x14ac:dyDescent="0.25">
      <c r="A316">
        <v>55</v>
      </c>
      <c r="B316" s="1">
        <v>43090</v>
      </c>
      <c r="C316" s="7">
        <v>0.68680555555555556</v>
      </c>
      <c r="D316" t="s">
        <v>3856</v>
      </c>
      <c r="G316"/>
      <c r="H316" s="2">
        <f t="shared" si="8"/>
        <v>0.1243055555555556</v>
      </c>
      <c r="I316" s="2">
        <f t="shared" si="9"/>
        <v>0.1243055555555556</v>
      </c>
      <c r="J316" s="13">
        <f>SUM(INDEX(wh_table[Duration],1):wh_table[[#This Row],[Duration]])</f>
        <v>12.911111111111113</v>
      </c>
      <c r="K316" s="13">
        <f>SUMIFS(INDEX(wh_table[Duration],1):wh_table[[#This Row],[Duration]],INDEX(wh_table[Tags],1):wh_table[[#This Row],[Tags]], "&lt;&gt;[Questions]")</f>
        <v>9.0951388888888918</v>
      </c>
    </row>
    <row r="317" spans="1:11" x14ac:dyDescent="0.25">
      <c r="A317">
        <v>56</v>
      </c>
      <c r="B317" s="1">
        <v>43109</v>
      </c>
      <c r="C317" s="7">
        <v>0.39583333333333331</v>
      </c>
      <c r="D317" t="s">
        <v>3867</v>
      </c>
      <c r="E317" t="s">
        <v>4061</v>
      </c>
      <c r="G317" s="2">
        <v>6.25E-2</v>
      </c>
      <c r="H317" s="2" t="str">
        <f t="shared" si="8"/>
        <v/>
      </c>
      <c r="I317" s="2" t="str">
        <f t="shared" si="9"/>
        <v/>
      </c>
      <c r="J317" s="13">
        <f>SUM(INDEX(wh_table[Duration],1):wh_table[[#This Row],[Duration]])</f>
        <v>12.973611111111113</v>
      </c>
      <c r="K317" s="13">
        <f>SUMIFS(INDEX(wh_table[Duration],1):wh_table[[#This Row],[Duration]],INDEX(wh_table[Tags],1):wh_table[[#This Row],[Tags]], "&lt;&gt;[Questions]")</f>
        <v>9.1576388888888918</v>
      </c>
    </row>
    <row r="318" spans="1:11" x14ac:dyDescent="0.25">
      <c r="A318">
        <v>56</v>
      </c>
      <c r="B318" s="1">
        <v>43109</v>
      </c>
      <c r="C318" s="7">
        <v>0.45833333333333331</v>
      </c>
      <c r="D318" t="s">
        <v>3867</v>
      </c>
      <c r="E318" t="s">
        <v>4062</v>
      </c>
      <c r="G318" s="2">
        <v>1.9444444444444441E-2</v>
      </c>
      <c r="H318" s="2" t="str">
        <f t="shared" si="8"/>
        <v/>
      </c>
      <c r="I318" s="2" t="str">
        <f t="shared" si="9"/>
        <v/>
      </c>
      <c r="J318" s="13">
        <f>SUM(INDEX(wh_table[Duration],1):wh_table[[#This Row],[Duration]])</f>
        <v>12.993055555555557</v>
      </c>
      <c r="K318" s="13">
        <f>SUMIFS(INDEX(wh_table[Duration],1):wh_table[[#This Row],[Duration]],INDEX(wh_table[Tags],1):wh_table[[#This Row],[Tags]], "&lt;&gt;[Questions]")</f>
        <v>9.1770833333333357</v>
      </c>
    </row>
    <row r="319" spans="1:11" x14ac:dyDescent="0.25">
      <c r="A319">
        <v>56</v>
      </c>
      <c r="B319" s="1">
        <v>43109</v>
      </c>
      <c r="C319" s="7">
        <v>0.4777777777777778</v>
      </c>
      <c r="D319" t="s">
        <v>11</v>
      </c>
      <c r="F319" t="s">
        <v>3852</v>
      </c>
      <c r="G319" s="2">
        <v>0.12638888888888891</v>
      </c>
      <c r="H319" s="2" t="str">
        <f t="shared" si="8"/>
        <v/>
      </c>
      <c r="I319" s="2" t="str">
        <f t="shared" si="9"/>
        <v/>
      </c>
      <c r="J319" s="13">
        <f>SUM(INDEX(wh_table[Duration],1):wh_table[[#This Row],[Duration]])</f>
        <v>13.119444444444445</v>
      </c>
      <c r="K319" s="13">
        <f>SUMIFS(INDEX(wh_table[Duration],1):wh_table[[#This Row],[Duration]],INDEX(wh_table[Tags],1):wh_table[[#This Row],[Tags]], "&lt;&gt;[Questions]")</f>
        <v>9.1770833333333357</v>
      </c>
    </row>
    <row r="320" spans="1:11" x14ac:dyDescent="0.25">
      <c r="A320">
        <v>56</v>
      </c>
      <c r="B320" s="1">
        <v>43109</v>
      </c>
      <c r="C320" s="7">
        <v>0.60416666666666663</v>
      </c>
      <c r="D320" t="s">
        <v>3867</v>
      </c>
      <c r="E320" t="s">
        <v>4063</v>
      </c>
      <c r="G320" s="2">
        <v>5.347222222222222E-2</v>
      </c>
      <c r="H320" s="2" t="str">
        <f t="shared" si="8"/>
        <v/>
      </c>
      <c r="I320" s="2" t="str">
        <f t="shared" si="9"/>
        <v/>
      </c>
      <c r="J320" s="13">
        <f>SUM(INDEX(wh_table[Duration],1):wh_table[[#This Row],[Duration]])</f>
        <v>13.172916666666667</v>
      </c>
      <c r="K320" s="13">
        <f>SUMIFS(INDEX(wh_table[Duration],1):wh_table[[#This Row],[Duration]],INDEX(wh_table[Tags],1):wh_table[[#This Row],[Tags]], "&lt;&gt;[Questions]")</f>
        <v>9.2305555555555578</v>
      </c>
    </row>
    <row r="321" spans="1:11" x14ac:dyDescent="0.25">
      <c r="A321">
        <v>56</v>
      </c>
      <c r="B321" s="1">
        <v>43109</v>
      </c>
      <c r="C321" s="7">
        <v>0.65763888888888888</v>
      </c>
      <c r="D321" t="s">
        <v>11</v>
      </c>
      <c r="G321" s="2">
        <v>9.0277777777777769E-3</v>
      </c>
      <c r="H321" s="2" t="str">
        <f t="shared" si="8"/>
        <v/>
      </c>
      <c r="I321" s="2" t="str">
        <f t="shared" si="9"/>
        <v/>
      </c>
      <c r="J321" s="13">
        <f>SUM(INDEX(wh_table[Duration],1):wh_table[[#This Row],[Duration]])</f>
        <v>13.181944444444445</v>
      </c>
      <c r="K321" s="13">
        <f>SUMIFS(INDEX(wh_table[Duration],1):wh_table[[#This Row],[Duration]],INDEX(wh_table[Tags],1):wh_table[[#This Row],[Tags]], "&lt;&gt;[Questions]")</f>
        <v>9.2395833333333357</v>
      </c>
    </row>
    <row r="322" spans="1:11" x14ac:dyDescent="0.25">
      <c r="A322">
        <v>56</v>
      </c>
      <c r="B322" s="1">
        <v>43109</v>
      </c>
      <c r="C322" s="7">
        <v>0.66666666666666663</v>
      </c>
      <c r="D322" t="s">
        <v>3867</v>
      </c>
      <c r="E322" t="s">
        <v>4064</v>
      </c>
      <c r="G322" s="2">
        <v>2.0833333333333329E-2</v>
      </c>
      <c r="H322" s="2" t="str">
        <f t="shared" ref="H322:H385" si="10">IF(OR($D322="Sitting Adjourned", $D322="Sitting suspended"), SUMIF(A:A, A322, G:G), "")</f>
        <v/>
      </c>
      <c r="I322" s="2" t="str">
        <f t="shared" ref="I322:I385" si="11">IF(OR($D322="Sitting Adjourned", $D322="Sitting suspended"),SUMIFS(G:G, A:A, A322, F:F,"&lt;&gt;[Questions]"),"")</f>
        <v/>
      </c>
      <c r="J322" s="13">
        <f>SUM(INDEX(wh_table[Duration],1):wh_table[[#This Row],[Duration]])</f>
        <v>13.202777777777779</v>
      </c>
      <c r="K322" s="13">
        <f>SUMIFS(INDEX(wh_table[Duration],1):wh_table[[#This Row],[Duration]],INDEX(wh_table[Tags],1):wh_table[[#This Row],[Tags]], "&lt;&gt;[Questions]")</f>
        <v>9.2604166666666696</v>
      </c>
    </row>
    <row r="323" spans="1:11" x14ac:dyDescent="0.25">
      <c r="A323">
        <v>56</v>
      </c>
      <c r="B323" s="1">
        <v>43109</v>
      </c>
      <c r="C323" s="7">
        <v>0.6875</v>
      </c>
      <c r="D323" t="s">
        <v>3867</v>
      </c>
      <c r="E323" t="s">
        <v>4065</v>
      </c>
      <c r="G323" s="2">
        <v>4.1666666666666657E-2</v>
      </c>
      <c r="H323" s="2" t="str">
        <f t="shared" si="10"/>
        <v/>
      </c>
      <c r="I323" s="2" t="str">
        <f t="shared" si="11"/>
        <v/>
      </c>
      <c r="J323" s="13">
        <f>SUM(INDEX(wh_table[Duration],1):wh_table[[#This Row],[Duration]])</f>
        <v>13.244444444444445</v>
      </c>
      <c r="K323" s="13">
        <f>SUMIFS(INDEX(wh_table[Duration],1):wh_table[[#This Row],[Duration]],INDEX(wh_table[Tags],1):wh_table[[#This Row],[Tags]], "&lt;&gt;[Questions]")</f>
        <v>9.3020833333333357</v>
      </c>
    </row>
    <row r="324" spans="1:11" x14ac:dyDescent="0.25">
      <c r="A324">
        <v>56</v>
      </c>
      <c r="B324" s="1">
        <v>43109</v>
      </c>
      <c r="C324" s="7">
        <v>0.72916666666666663</v>
      </c>
      <c r="D324" t="s">
        <v>3856</v>
      </c>
      <c r="G324"/>
      <c r="H324" s="2">
        <f t="shared" si="10"/>
        <v>0.33333333333333337</v>
      </c>
      <c r="I324" s="2">
        <f t="shared" si="11"/>
        <v>0.2069444444444444</v>
      </c>
      <c r="J324" s="13">
        <f>SUM(INDEX(wh_table[Duration],1):wh_table[[#This Row],[Duration]])</f>
        <v>13.244444444444445</v>
      </c>
      <c r="K324" s="13">
        <f>SUMIFS(INDEX(wh_table[Duration],1):wh_table[[#This Row],[Duration]],INDEX(wh_table[Tags],1):wh_table[[#This Row],[Tags]], "&lt;&gt;[Questions]")</f>
        <v>9.3020833333333357</v>
      </c>
    </row>
    <row r="325" spans="1:11" x14ac:dyDescent="0.25">
      <c r="A325">
        <v>57</v>
      </c>
      <c r="B325" s="1">
        <v>43110</v>
      </c>
      <c r="C325" s="7">
        <v>0.39583333333333331</v>
      </c>
      <c r="D325" t="s">
        <v>3867</v>
      </c>
      <c r="E325" t="s">
        <v>4066</v>
      </c>
      <c r="G325" s="2">
        <v>6.25E-2</v>
      </c>
      <c r="H325" s="2" t="str">
        <f t="shared" si="10"/>
        <v/>
      </c>
      <c r="I325" s="2" t="str">
        <f t="shared" si="11"/>
        <v/>
      </c>
      <c r="J325" s="13">
        <f>SUM(INDEX(wh_table[Duration],1):wh_table[[#This Row],[Duration]])</f>
        <v>13.306944444444445</v>
      </c>
      <c r="K325" s="13">
        <f>SUMIFS(INDEX(wh_table[Duration],1):wh_table[[#This Row],[Duration]],INDEX(wh_table[Tags],1):wh_table[[#This Row],[Tags]], "&lt;&gt;[Questions]")</f>
        <v>9.3645833333333357</v>
      </c>
    </row>
    <row r="326" spans="1:11" x14ac:dyDescent="0.25">
      <c r="A326">
        <v>57</v>
      </c>
      <c r="B326" s="1">
        <v>43110</v>
      </c>
      <c r="C326" s="7">
        <v>0.45833333333333331</v>
      </c>
      <c r="D326" t="s">
        <v>3867</v>
      </c>
      <c r="E326" t="s">
        <v>4067</v>
      </c>
      <c r="G326" s="2">
        <v>1.9444444444444441E-2</v>
      </c>
      <c r="H326" s="2" t="str">
        <f t="shared" si="10"/>
        <v/>
      </c>
      <c r="I326" s="2" t="str">
        <f t="shared" si="11"/>
        <v/>
      </c>
      <c r="J326" s="13">
        <f>SUM(INDEX(wh_table[Duration],1):wh_table[[#This Row],[Duration]])</f>
        <v>13.326388888888889</v>
      </c>
      <c r="K326" s="13">
        <f>SUMIFS(INDEX(wh_table[Duration],1):wh_table[[#This Row],[Duration]],INDEX(wh_table[Tags],1):wh_table[[#This Row],[Tags]], "&lt;&gt;[Questions]")</f>
        <v>9.3840277777777796</v>
      </c>
    </row>
    <row r="327" spans="1:11" x14ac:dyDescent="0.25">
      <c r="A327">
        <v>57</v>
      </c>
      <c r="B327" s="1">
        <v>43110</v>
      </c>
      <c r="C327" s="7">
        <v>0.4777777777777778</v>
      </c>
      <c r="D327" t="s">
        <v>11</v>
      </c>
      <c r="G327" s="2">
        <v>0.12638888888888891</v>
      </c>
      <c r="H327" s="2" t="str">
        <f t="shared" si="10"/>
        <v/>
      </c>
      <c r="I327" s="2" t="str">
        <f t="shared" si="11"/>
        <v/>
      </c>
      <c r="J327" s="13">
        <f>SUM(INDEX(wh_table[Duration],1):wh_table[[#This Row],[Duration]])</f>
        <v>13.452777777777778</v>
      </c>
      <c r="K327" s="13">
        <f>SUMIFS(INDEX(wh_table[Duration],1):wh_table[[#This Row],[Duration]],INDEX(wh_table[Tags],1):wh_table[[#This Row],[Tags]], "&lt;&gt;[Questions]")</f>
        <v>9.5104166666666679</v>
      </c>
    </row>
    <row r="328" spans="1:11" x14ac:dyDescent="0.25">
      <c r="A328">
        <v>57</v>
      </c>
      <c r="B328" s="1">
        <v>43110</v>
      </c>
      <c r="C328" s="7">
        <v>0.60416666666666663</v>
      </c>
      <c r="D328" t="s">
        <v>3867</v>
      </c>
      <c r="E328" t="s">
        <v>4068</v>
      </c>
      <c r="G328" s="2">
        <v>6.25E-2</v>
      </c>
      <c r="H328" s="2" t="str">
        <f t="shared" si="10"/>
        <v/>
      </c>
      <c r="I328" s="2" t="str">
        <f t="shared" si="11"/>
        <v/>
      </c>
      <c r="J328" s="13">
        <f>SUM(INDEX(wh_table[Duration],1):wh_table[[#This Row],[Duration]])</f>
        <v>13.515277777777778</v>
      </c>
      <c r="K328" s="13">
        <f>SUMIFS(INDEX(wh_table[Duration],1):wh_table[[#This Row],[Duration]],INDEX(wh_table[Tags],1):wh_table[[#This Row],[Tags]], "&lt;&gt;[Questions]")</f>
        <v>9.5729166666666679</v>
      </c>
    </row>
    <row r="329" spans="1:11" x14ac:dyDescent="0.25">
      <c r="A329">
        <v>57</v>
      </c>
      <c r="B329" s="1">
        <v>43110</v>
      </c>
      <c r="C329" s="7">
        <v>0.66666666666666663</v>
      </c>
      <c r="D329" t="s">
        <v>3867</v>
      </c>
      <c r="E329" t="s">
        <v>4069</v>
      </c>
      <c r="G329" s="2">
        <v>2.0833333333333329E-2</v>
      </c>
      <c r="H329" s="2" t="str">
        <f t="shared" si="10"/>
        <v/>
      </c>
      <c r="I329" s="2" t="str">
        <f t="shared" si="11"/>
        <v/>
      </c>
      <c r="J329" s="13">
        <f>SUM(INDEX(wh_table[Duration],1):wh_table[[#This Row],[Duration]])</f>
        <v>13.536111111111111</v>
      </c>
      <c r="K329" s="13">
        <f>SUMIFS(INDEX(wh_table[Duration],1):wh_table[[#This Row],[Duration]],INDEX(wh_table[Tags],1):wh_table[[#This Row],[Tags]], "&lt;&gt;[Questions]")</f>
        <v>9.5937500000000018</v>
      </c>
    </row>
    <row r="330" spans="1:11" x14ac:dyDescent="0.25">
      <c r="A330">
        <v>57</v>
      </c>
      <c r="B330" s="1">
        <v>43110</v>
      </c>
      <c r="C330" s="7">
        <v>0.6875</v>
      </c>
      <c r="D330" t="s">
        <v>3867</v>
      </c>
      <c r="E330" t="s">
        <v>4070</v>
      </c>
      <c r="G330" s="2">
        <v>4.1666666666666657E-2</v>
      </c>
      <c r="H330" s="2" t="str">
        <f t="shared" si="10"/>
        <v/>
      </c>
      <c r="I330" s="2" t="str">
        <f t="shared" si="11"/>
        <v/>
      </c>
      <c r="J330" s="13">
        <f>SUM(INDEX(wh_table[Duration],1):wh_table[[#This Row],[Duration]])</f>
        <v>13.577777777777778</v>
      </c>
      <c r="K330" s="13">
        <f>SUMIFS(INDEX(wh_table[Duration],1):wh_table[[#This Row],[Duration]],INDEX(wh_table[Tags],1):wh_table[[#This Row],[Tags]], "&lt;&gt;[Questions]")</f>
        <v>9.6354166666666679</v>
      </c>
    </row>
    <row r="331" spans="1:11" x14ac:dyDescent="0.25">
      <c r="A331">
        <v>57</v>
      </c>
      <c r="B331" s="1">
        <v>43110</v>
      </c>
      <c r="C331" s="7">
        <v>0.72916666666666663</v>
      </c>
      <c r="D331" t="s">
        <v>3856</v>
      </c>
      <c r="G331"/>
      <c r="H331" s="2">
        <f t="shared" si="10"/>
        <v>0.33333333333333337</v>
      </c>
      <c r="I331" s="2">
        <f t="shared" si="11"/>
        <v>0.33333333333333337</v>
      </c>
      <c r="J331" s="13">
        <f>SUM(INDEX(wh_table[Duration],1):wh_table[[#This Row],[Duration]])</f>
        <v>13.577777777777778</v>
      </c>
      <c r="K331" s="13">
        <f>SUMIFS(INDEX(wh_table[Duration],1):wh_table[[#This Row],[Duration]],INDEX(wh_table[Tags],1):wh_table[[#This Row],[Tags]], "&lt;&gt;[Questions]")</f>
        <v>9.6354166666666679</v>
      </c>
    </row>
    <row r="332" spans="1:11" x14ac:dyDescent="0.25">
      <c r="A332">
        <v>58</v>
      </c>
      <c r="B332" s="1">
        <v>43111</v>
      </c>
      <c r="C332" s="7">
        <v>0.5625</v>
      </c>
      <c r="D332" t="s">
        <v>4033</v>
      </c>
      <c r="E332" t="s">
        <v>4071</v>
      </c>
      <c r="G332" s="2">
        <v>6.25E-2</v>
      </c>
      <c r="H332" s="2" t="str">
        <f t="shared" si="10"/>
        <v/>
      </c>
      <c r="I332" s="2" t="str">
        <f t="shared" si="11"/>
        <v/>
      </c>
      <c r="J332" s="13">
        <f>SUM(INDEX(wh_table[Duration],1):wh_table[[#This Row],[Duration]])</f>
        <v>13.640277777777778</v>
      </c>
      <c r="K332" s="13">
        <f>SUMIFS(INDEX(wh_table[Duration],1):wh_table[[#This Row],[Duration]],INDEX(wh_table[Tags],1):wh_table[[#This Row],[Tags]], "&lt;&gt;[Questions]")</f>
        <v>9.6979166666666679</v>
      </c>
    </row>
    <row r="333" spans="1:11" x14ac:dyDescent="0.25">
      <c r="A333">
        <v>58</v>
      </c>
      <c r="B333" s="1">
        <v>43111</v>
      </c>
      <c r="C333" s="7">
        <v>0.625</v>
      </c>
      <c r="D333" t="s">
        <v>3942</v>
      </c>
      <c r="E333" t="s">
        <v>4072</v>
      </c>
      <c r="G333" s="2">
        <v>6.25E-2</v>
      </c>
      <c r="H333" s="2" t="str">
        <f t="shared" si="10"/>
        <v/>
      </c>
      <c r="I333" s="2" t="str">
        <f t="shared" si="11"/>
        <v/>
      </c>
      <c r="J333" s="13">
        <f>SUM(INDEX(wh_table[Duration],1):wh_table[[#This Row],[Duration]])</f>
        <v>13.702777777777778</v>
      </c>
      <c r="K333" s="13">
        <f>SUMIFS(INDEX(wh_table[Duration],1):wh_table[[#This Row],[Duration]],INDEX(wh_table[Tags],1):wh_table[[#This Row],[Tags]], "&lt;&gt;[Questions]")</f>
        <v>9.7604166666666679</v>
      </c>
    </row>
    <row r="334" spans="1:11" x14ac:dyDescent="0.25">
      <c r="A334">
        <v>58</v>
      </c>
      <c r="B334" s="1">
        <v>43111</v>
      </c>
      <c r="C334" s="7">
        <v>0.6875</v>
      </c>
      <c r="D334" t="s">
        <v>3856</v>
      </c>
      <c r="G334"/>
      <c r="H334" s="2">
        <f t="shared" si="10"/>
        <v>0.125</v>
      </c>
      <c r="I334" s="2">
        <f t="shared" si="11"/>
        <v>0.125</v>
      </c>
      <c r="J334" s="13">
        <f>SUM(INDEX(wh_table[Duration],1):wh_table[[#This Row],[Duration]])</f>
        <v>13.702777777777778</v>
      </c>
      <c r="K334" s="13">
        <f>SUMIFS(INDEX(wh_table[Duration],1):wh_table[[#This Row],[Duration]],INDEX(wh_table[Tags],1):wh_table[[#This Row],[Tags]], "&lt;&gt;[Questions]")</f>
        <v>9.7604166666666679</v>
      </c>
    </row>
    <row r="335" spans="1:11" x14ac:dyDescent="0.25">
      <c r="A335">
        <v>59</v>
      </c>
      <c r="B335" s="1">
        <v>43115</v>
      </c>
      <c r="C335" s="7">
        <v>0.6875</v>
      </c>
      <c r="D335" t="s">
        <v>3945</v>
      </c>
      <c r="E335" t="s">
        <v>4073</v>
      </c>
      <c r="G335" s="2">
        <v>7.9861111111111105E-2</v>
      </c>
      <c r="H335" s="2" t="str">
        <f t="shared" si="10"/>
        <v/>
      </c>
      <c r="I335" s="2" t="str">
        <f t="shared" si="11"/>
        <v/>
      </c>
      <c r="J335" s="13">
        <f>SUM(INDEX(wh_table[Duration],1):wh_table[[#This Row],[Duration]])</f>
        <v>13.782638888888888</v>
      </c>
      <c r="K335" s="13">
        <f>SUMIFS(INDEX(wh_table[Duration],1):wh_table[[#This Row],[Duration]],INDEX(wh_table[Tags],1):wh_table[[#This Row],[Tags]], "&lt;&gt;[Questions]")</f>
        <v>9.8402777777777786</v>
      </c>
    </row>
    <row r="336" spans="1:11" x14ac:dyDescent="0.25">
      <c r="A336">
        <v>59</v>
      </c>
      <c r="B336" s="1">
        <v>43115</v>
      </c>
      <c r="C336" s="7">
        <v>0.76736111111111116</v>
      </c>
      <c r="D336" t="s">
        <v>3856</v>
      </c>
      <c r="G336"/>
      <c r="H336" s="2">
        <f t="shared" si="10"/>
        <v>7.9861111111111105E-2</v>
      </c>
      <c r="I336" s="2">
        <f t="shared" si="11"/>
        <v>7.9861111111111105E-2</v>
      </c>
      <c r="J336" s="13">
        <f>SUM(INDEX(wh_table[Duration],1):wh_table[[#This Row],[Duration]])</f>
        <v>13.782638888888888</v>
      </c>
      <c r="K336" s="13">
        <f>SUMIFS(INDEX(wh_table[Duration],1):wh_table[[#This Row],[Duration]],INDEX(wh_table[Tags],1):wh_table[[#This Row],[Tags]], "&lt;&gt;[Questions]")</f>
        <v>9.8402777777777786</v>
      </c>
    </row>
    <row r="337" spans="1:11" x14ac:dyDescent="0.25">
      <c r="A337">
        <v>60</v>
      </c>
      <c r="B337" s="1">
        <v>43116</v>
      </c>
      <c r="C337" s="7">
        <v>0.39583333333333331</v>
      </c>
      <c r="D337" t="s">
        <v>3867</v>
      </c>
      <c r="E337" t="s">
        <v>4074</v>
      </c>
      <c r="G337" s="2">
        <v>6.25E-2</v>
      </c>
      <c r="H337" s="2" t="str">
        <f t="shared" si="10"/>
        <v/>
      </c>
      <c r="I337" s="2" t="str">
        <f t="shared" si="11"/>
        <v/>
      </c>
      <c r="J337" s="13">
        <f>SUM(INDEX(wh_table[Duration],1):wh_table[[#This Row],[Duration]])</f>
        <v>13.845138888888888</v>
      </c>
      <c r="K337" s="13">
        <f>SUMIFS(INDEX(wh_table[Duration],1):wh_table[[#This Row],[Duration]],INDEX(wh_table[Tags],1):wh_table[[#This Row],[Tags]], "&lt;&gt;[Questions]")</f>
        <v>9.9027777777777786</v>
      </c>
    </row>
    <row r="338" spans="1:11" x14ac:dyDescent="0.25">
      <c r="A338">
        <v>60</v>
      </c>
      <c r="B338" s="1">
        <v>43116</v>
      </c>
      <c r="C338" s="7">
        <v>0.45833333333333331</v>
      </c>
      <c r="D338" t="s">
        <v>3867</v>
      </c>
      <c r="E338" t="s">
        <v>4075</v>
      </c>
      <c r="G338" s="2">
        <v>2.0833333333333329E-2</v>
      </c>
      <c r="H338" s="2" t="str">
        <f t="shared" si="10"/>
        <v/>
      </c>
      <c r="I338" s="2" t="str">
        <f t="shared" si="11"/>
        <v/>
      </c>
      <c r="J338" s="13">
        <f>SUM(INDEX(wh_table[Duration],1):wh_table[[#This Row],[Duration]])</f>
        <v>13.865972222222222</v>
      </c>
      <c r="K338" s="13">
        <f>SUMIFS(INDEX(wh_table[Duration],1):wh_table[[#This Row],[Duration]],INDEX(wh_table[Tags],1):wh_table[[#This Row],[Tags]], "&lt;&gt;[Questions]")</f>
        <v>9.9236111111111125</v>
      </c>
    </row>
    <row r="339" spans="1:11" x14ac:dyDescent="0.25">
      <c r="A339">
        <v>60</v>
      </c>
      <c r="B339" s="1">
        <v>43116</v>
      </c>
      <c r="C339" s="7">
        <v>0.47916666666666669</v>
      </c>
      <c r="D339" t="s">
        <v>11</v>
      </c>
      <c r="F339" t="s">
        <v>3852</v>
      </c>
      <c r="G339" s="2">
        <v>0.125</v>
      </c>
      <c r="H339" s="2" t="str">
        <f t="shared" si="10"/>
        <v/>
      </c>
      <c r="I339" s="2" t="str">
        <f t="shared" si="11"/>
        <v/>
      </c>
      <c r="J339" s="13">
        <f>SUM(INDEX(wh_table[Duration],1):wh_table[[#This Row],[Duration]])</f>
        <v>13.990972222222222</v>
      </c>
      <c r="K339" s="13">
        <f>SUMIFS(INDEX(wh_table[Duration],1):wh_table[[#This Row],[Duration]],INDEX(wh_table[Tags],1):wh_table[[#This Row],[Tags]], "&lt;&gt;[Questions]")</f>
        <v>9.9236111111111125</v>
      </c>
    </row>
    <row r="340" spans="1:11" x14ac:dyDescent="0.25">
      <c r="A340">
        <v>60</v>
      </c>
      <c r="B340" s="1">
        <v>43116</v>
      </c>
      <c r="C340" s="7">
        <v>0.60416666666666663</v>
      </c>
      <c r="D340" t="s">
        <v>3867</v>
      </c>
      <c r="E340" t="s">
        <v>4076</v>
      </c>
      <c r="G340" s="2">
        <v>6.25E-2</v>
      </c>
      <c r="H340" s="2" t="str">
        <f t="shared" si="10"/>
        <v/>
      </c>
      <c r="I340" s="2" t="str">
        <f t="shared" si="11"/>
        <v/>
      </c>
      <c r="J340" s="13">
        <f>SUM(INDEX(wh_table[Duration],1):wh_table[[#This Row],[Duration]])</f>
        <v>14.053472222222222</v>
      </c>
      <c r="K340" s="13">
        <f>SUMIFS(INDEX(wh_table[Duration],1):wh_table[[#This Row],[Duration]],INDEX(wh_table[Tags],1):wh_table[[#This Row],[Tags]], "&lt;&gt;[Questions]")</f>
        <v>9.9861111111111125</v>
      </c>
    </row>
    <row r="341" spans="1:11" x14ac:dyDescent="0.25">
      <c r="A341">
        <v>60</v>
      </c>
      <c r="B341" s="1">
        <v>43116</v>
      </c>
      <c r="C341" s="7">
        <v>0.66666666666666663</v>
      </c>
      <c r="D341" t="s">
        <v>11</v>
      </c>
      <c r="E341" t="s">
        <v>4077</v>
      </c>
      <c r="G341" s="2">
        <v>3.125E-2</v>
      </c>
      <c r="H341" s="2" t="str">
        <f t="shared" si="10"/>
        <v/>
      </c>
      <c r="I341" s="2" t="str">
        <f t="shared" si="11"/>
        <v/>
      </c>
      <c r="J341" s="13">
        <f>SUM(INDEX(wh_table[Duration],1):wh_table[[#This Row],[Duration]])</f>
        <v>14.084722222222222</v>
      </c>
      <c r="K341" s="13">
        <f>SUMIFS(INDEX(wh_table[Duration],1):wh_table[[#This Row],[Duration]],INDEX(wh_table[Tags],1):wh_table[[#This Row],[Tags]], "&lt;&gt;[Questions]")</f>
        <v>10.017361111111112</v>
      </c>
    </row>
    <row r="342" spans="1:11" x14ac:dyDescent="0.25">
      <c r="A342">
        <v>60</v>
      </c>
      <c r="B342" s="1">
        <v>43116</v>
      </c>
      <c r="C342" s="7">
        <v>0.69791666666666663</v>
      </c>
      <c r="D342" t="s">
        <v>3867</v>
      </c>
      <c r="E342" t="s">
        <v>4078</v>
      </c>
      <c r="G342" s="2">
        <v>1.388888888888889E-2</v>
      </c>
      <c r="H342" s="2" t="str">
        <f t="shared" si="10"/>
        <v/>
      </c>
      <c r="I342" s="2" t="str">
        <f t="shared" si="11"/>
        <v/>
      </c>
      <c r="J342" s="13">
        <f>SUM(INDEX(wh_table[Duration],1):wh_table[[#This Row],[Duration]])</f>
        <v>14.098611111111111</v>
      </c>
      <c r="K342" s="13">
        <f>SUMIFS(INDEX(wh_table[Duration],1):wh_table[[#This Row],[Duration]],INDEX(wh_table[Tags],1):wh_table[[#This Row],[Tags]], "&lt;&gt;[Questions]")</f>
        <v>10.031250000000002</v>
      </c>
    </row>
    <row r="343" spans="1:11" x14ac:dyDescent="0.25">
      <c r="A343">
        <v>60</v>
      </c>
      <c r="B343" s="1">
        <v>43116</v>
      </c>
      <c r="C343" s="7">
        <v>0.71180555555555558</v>
      </c>
      <c r="D343" t="s">
        <v>3867</v>
      </c>
      <c r="E343" t="s">
        <v>4079</v>
      </c>
      <c r="G343" s="2">
        <v>4.7222222222222221E-2</v>
      </c>
      <c r="H343" s="2" t="str">
        <f t="shared" si="10"/>
        <v/>
      </c>
      <c r="I343" s="2" t="str">
        <f t="shared" si="11"/>
        <v/>
      </c>
      <c r="J343" s="13">
        <f>SUM(INDEX(wh_table[Duration],1):wh_table[[#This Row],[Duration]])</f>
        <v>14.145833333333334</v>
      </c>
      <c r="K343" s="13">
        <f>SUMIFS(INDEX(wh_table[Duration],1):wh_table[[#This Row],[Duration]],INDEX(wh_table[Tags],1):wh_table[[#This Row],[Tags]], "&lt;&gt;[Questions]")</f>
        <v>10.078472222222224</v>
      </c>
    </row>
    <row r="344" spans="1:11" x14ac:dyDescent="0.25">
      <c r="A344">
        <v>60</v>
      </c>
      <c r="B344" s="1">
        <v>43116</v>
      </c>
      <c r="C344" s="7">
        <v>0.75902777777777775</v>
      </c>
      <c r="D344" t="s">
        <v>3856</v>
      </c>
      <c r="G344"/>
      <c r="H344" s="2">
        <f t="shared" si="10"/>
        <v>0.36319444444444443</v>
      </c>
      <c r="I344" s="2">
        <f t="shared" si="11"/>
        <v>0.23819444444444443</v>
      </c>
      <c r="J344" s="13">
        <f>SUM(INDEX(wh_table[Duration],1):wh_table[[#This Row],[Duration]])</f>
        <v>14.145833333333334</v>
      </c>
      <c r="K344" s="13">
        <f>SUMIFS(INDEX(wh_table[Duration],1):wh_table[[#This Row],[Duration]],INDEX(wh_table[Tags],1):wh_table[[#This Row],[Tags]], "&lt;&gt;[Questions]")</f>
        <v>10.078472222222224</v>
      </c>
    </row>
    <row r="345" spans="1:11" x14ac:dyDescent="0.25">
      <c r="A345">
        <v>61</v>
      </c>
      <c r="B345" s="1">
        <v>43117</v>
      </c>
      <c r="C345" s="7">
        <v>0.39583333333333331</v>
      </c>
      <c r="D345" t="s">
        <v>3867</v>
      </c>
      <c r="E345" t="s">
        <v>4080</v>
      </c>
      <c r="G345" s="2">
        <v>6.25E-2</v>
      </c>
      <c r="H345" s="2" t="str">
        <f t="shared" si="10"/>
        <v/>
      </c>
      <c r="I345" s="2" t="str">
        <f t="shared" si="11"/>
        <v/>
      </c>
      <c r="J345" s="13">
        <f>SUM(INDEX(wh_table[Duration],1):wh_table[[#This Row],[Duration]])</f>
        <v>14.208333333333334</v>
      </c>
      <c r="K345" s="13">
        <f>SUMIFS(INDEX(wh_table[Duration],1):wh_table[[#This Row],[Duration]],INDEX(wh_table[Tags],1):wh_table[[#This Row],[Tags]], "&lt;&gt;[Questions]")</f>
        <v>10.140972222222224</v>
      </c>
    </row>
    <row r="346" spans="1:11" x14ac:dyDescent="0.25">
      <c r="A346">
        <v>61</v>
      </c>
      <c r="B346" s="1">
        <v>43117</v>
      </c>
      <c r="C346" s="7">
        <v>0.45833333333333331</v>
      </c>
      <c r="D346" t="s">
        <v>3867</v>
      </c>
      <c r="E346" t="s">
        <v>4081</v>
      </c>
      <c r="G346" s="2">
        <v>2.0833333333333329E-2</v>
      </c>
      <c r="H346" s="2" t="str">
        <f t="shared" si="10"/>
        <v/>
      </c>
      <c r="I346" s="2" t="str">
        <f t="shared" si="11"/>
        <v/>
      </c>
      <c r="J346" s="13">
        <f>SUM(INDEX(wh_table[Duration],1):wh_table[[#This Row],[Duration]])</f>
        <v>14.229166666666668</v>
      </c>
      <c r="K346" s="13">
        <f>SUMIFS(INDEX(wh_table[Duration],1):wh_table[[#This Row],[Duration]],INDEX(wh_table[Tags],1):wh_table[[#This Row],[Tags]], "&lt;&gt;[Questions]")</f>
        <v>10.161805555555558</v>
      </c>
    </row>
    <row r="347" spans="1:11" x14ac:dyDescent="0.25">
      <c r="A347">
        <v>61</v>
      </c>
      <c r="B347" s="1">
        <v>43117</v>
      </c>
      <c r="C347" s="7">
        <v>0.47916666666666669</v>
      </c>
      <c r="D347" t="s">
        <v>11</v>
      </c>
      <c r="F347" t="s">
        <v>3852</v>
      </c>
      <c r="G347" s="2">
        <v>0.125</v>
      </c>
      <c r="H347" s="2" t="str">
        <f t="shared" si="10"/>
        <v/>
      </c>
      <c r="I347" s="2" t="str">
        <f t="shared" si="11"/>
        <v/>
      </c>
      <c r="J347" s="13">
        <f>SUM(INDEX(wh_table[Duration],1):wh_table[[#This Row],[Duration]])</f>
        <v>14.354166666666668</v>
      </c>
      <c r="K347" s="13">
        <f>SUMIFS(INDEX(wh_table[Duration],1):wh_table[[#This Row],[Duration]],INDEX(wh_table[Tags],1):wh_table[[#This Row],[Tags]], "&lt;&gt;[Questions]")</f>
        <v>10.161805555555558</v>
      </c>
    </row>
    <row r="348" spans="1:11" x14ac:dyDescent="0.25">
      <c r="A348">
        <v>61</v>
      </c>
      <c r="B348" s="1">
        <v>43117</v>
      </c>
      <c r="C348" s="7">
        <v>0.60416666666666663</v>
      </c>
      <c r="D348" t="s">
        <v>3867</v>
      </c>
      <c r="E348" t="s">
        <v>4082</v>
      </c>
      <c r="G348" s="2">
        <v>6.25E-2</v>
      </c>
      <c r="H348" s="2" t="str">
        <f t="shared" si="10"/>
        <v/>
      </c>
      <c r="I348" s="2" t="str">
        <f t="shared" si="11"/>
        <v/>
      </c>
      <c r="J348" s="13">
        <f>SUM(INDEX(wh_table[Duration],1):wh_table[[#This Row],[Duration]])</f>
        <v>14.416666666666668</v>
      </c>
      <c r="K348" s="13">
        <f>SUMIFS(INDEX(wh_table[Duration],1):wh_table[[#This Row],[Duration]],INDEX(wh_table[Tags],1):wh_table[[#This Row],[Tags]], "&lt;&gt;[Questions]")</f>
        <v>10.224305555555558</v>
      </c>
    </row>
    <row r="349" spans="1:11" x14ac:dyDescent="0.25">
      <c r="A349">
        <v>61</v>
      </c>
      <c r="B349" s="1">
        <v>43117</v>
      </c>
      <c r="C349" s="7">
        <v>0.66666666666666663</v>
      </c>
      <c r="D349" t="s">
        <v>3867</v>
      </c>
      <c r="E349" t="s">
        <v>4083</v>
      </c>
      <c r="G349" s="2">
        <v>1.7361111111111108E-2</v>
      </c>
      <c r="H349" s="2" t="str">
        <f t="shared" si="10"/>
        <v/>
      </c>
      <c r="I349" s="2" t="str">
        <f t="shared" si="11"/>
        <v/>
      </c>
      <c r="J349" s="13">
        <f>SUM(INDEX(wh_table[Duration],1):wh_table[[#This Row],[Duration]])</f>
        <v>14.434027777777779</v>
      </c>
      <c r="K349" s="13">
        <f>SUMIFS(INDEX(wh_table[Duration],1):wh_table[[#This Row],[Duration]],INDEX(wh_table[Tags],1):wh_table[[#This Row],[Tags]], "&lt;&gt;[Questions]")</f>
        <v>10.241666666666669</v>
      </c>
    </row>
    <row r="350" spans="1:11" x14ac:dyDescent="0.25">
      <c r="A350">
        <v>61</v>
      </c>
      <c r="B350" s="1">
        <v>43117</v>
      </c>
      <c r="C350" s="7">
        <v>0.68402777777777779</v>
      </c>
      <c r="D350" t="s">
        <v>11</v>
      </c>
      <c r="G350" s="2">
        <v>2.7777777777777779E-3</v>
      </c>
      <c r="H350" s="2" t="str">
        <f t="shared" si="10"/>
        <v/>
      </c>
      <c r="I350" s="2" t="str">
        <f t="shared" si="11"/>
        <v/>
      </c>
      <c r="J350" s="13">
        <f>SUM(INDEX(wh_table[Duration],1):wh_table[[#This Row],[Duration]])</f>
        <v>14.436805555555557</v>
      </c>
      <c r="K350" s="13">
        <f>SUMIFS(INDEX(wh_table[Duration],1):wh_table[[#This Row],[Duration]],INDEX(wh_table[Tags],1):wh_table[[#This Row],[Tags]], "&lt;&gt;[Questions]")</f>
        <v>10.244444444444447</v>
      </c>
    </row>
    <row r="351" spans="1:11" x14ac:dyDescent="0.25">
      <c r="A351">
        <v>61</v>
      </c>
      <c r="B351" s="1">
        <v>43117</v>
      </c>
      <c r="C351" s="7">
        <v>0.68680555555555556</v>
      </c>
      <c r="D351" t="s">
        <v>3867</v>
      </c>
      <c r="E351" t="s">
        <v>4084</v>
      </c>
      <c r="G351" s="2">
        <v>6.9444444444444447E-4</v>
      </c>
      <c r="H351" s="2" t="str">
        <f t="shared" si="10"/>
        <v/>
      </c>
      <c r="I351" s="2" t="str">
        <f t="shared" si="11"/>
        <v/>
      </c>
      <c r="J351" s="13">
        <f>SUM(INDEX(wh_table[Duration],1):wh_table[[#This Row],[Duration]])</f>
        <v>14.437500000000002</v>
      </c>
      <c r="K351" s="13">
        <f>SUMIFS(INDEX(wh_table[Duration],1):wh_table[[#This Row],[Duration]],INDEX(wh_table[Tags],1):wh_table[[#This Row],[Tags]], "&lt;&gt;[Questions]")</f>
        <v>10.245138888888892</v>
      </c>
    </row>
    <row r="352" spans="1:11" x14ac:dyDescent="0.25">
      <c r="A352">
        <v>61</v>
      </c>
      <c r="B352" s="1">
        <v>43117</v>
      </c>
      <c r="C352" s="7">
        <v>0.6875</v>
      </c>
      <c r="D352" t="s">
        <v>11</v>
      </c>
      <c r="E352" t="s">
        <v>4077</v>
      </c>
      <c r="G352" s="2">
        <v>8.1250000000000003E-2</v>
      </c>
      <c r="H352" s="2" t="str">
        <f t="shared" si="10"/>
        <v/>
      </c>
      <c r="I352" s="2" t="str">
        <f t="shared" si="11"/>
        <v/>
      </c>
      <c r="J352" s="13">
        <f>SUM(INDEX(wh_table[Duration],1):wh_table[[#This Row],[Duration]])</f>
        <v>14.518750000000002</v>
      </c>
      <c r="K352" s="13">
        <f>SUMIFS(INDEX(wh_table[Duration],1):wh_table[[#This Row],[Duration]],INDEX(wh_table[Tags],1):wh_table[[#This Row],[Tags]], "&lt;&gt;[Questions]")</f>
        <v>10.326388888888893</v>
      </c>
    </row>
    <row r="353" spans="1:11" x14ac:dyDescent="0.25">
      <c r="A353">
        <v>61</v>
      </c>
      <c r="B353" s="1">
        <v>43117</v>
      </c>
      <c r="C353" s="7">
        <v>0.76875000000000004</v>
      </c>
      <c r="D353" t="s">
        <v>3867</v>
      </c>
      <c r="E353" t="s">
        <v>4085</v>
      </c>
      <c r="G353" s="2">
        <v>2.2916666666666669E-2</v>
      </c>
      <c r="H353" s="2" t="str">
        <f t="shared" si="10"/>
        <v/>
      </c>
      <c r="I353" s="2" t="str">
        <f t="shared" si="11"/>
        <v/>
      </c>
      <c r="J353" s="13">
        <f>SUM(INDEX(wh_table[Duration],1):wh_table[[#This Row],[Duration]])</f>
        <v>14.54166666666667</v>
      </c>
      <c r="K353" s="13">
        <f>SUMIFS(INDEX(wh_table[Duration],1):wh_table[[#This Row],[Duration]],INDEX(wh_table[Tags],1):wh_table[[#This Row],[Tags]], "&lt;&gt;[Questions]")</f>
        <v>10.34930555555556</v>
      </c>
    </row>
    <row r="354" spans="1:11" x14ac:dyDescent="0.25">
      <c r="A354">
        <v>61</v>
      </c>
      <c r="B354" s="1">
        <v>43117</v>
      </c>
      <c r="C354" s="7">
        <v>0.79166666666666663</v>
      </c>
      <c r="D354" t="s">
        <v>11</v>
      </c>
      <c r="E354" t="s">
        <v>4077</v>
      </c>
      <c r="G354" s="2">
        <v>1.666666666666667E-2</v>
      </c>
      <c r="H354" s="2" t="str">
        <f t="shared" si="10"/>
        <v/>
      </c>
      <c r="I354" s="2" t="str">
        <f t="shared" si="11"/>
        <v/>
      </c>
      <c r="J354" s="13">
        <f>SUM(INDEX(wh_table[Duration],1):wh_table[[#This Row],[Duration]])</f>
        <v>14.558333333333337</v>
      </c>
      <c r="K354" s="13">
        <f>SUMIFS(INDEX(wh_table[Duration],1):wh_table[[#This Row],[Duration]],INDEX(wh_table[Tags],1):wh_table[[#This Row],[Tags]], "&lt;&gt;[Questions]")</f>
        <v>10.365972222222227</v>
      </c>
    </row>
    <row r="355" spans="1:11" x14ac:dyDescent="0.25">
      <c r="A355">
        <v>61</v>
      </c>
      <c r="B355" s="1">
        <v>43117</v>
      </c>
      <c r="C355" s="7">
        <v>0.80833333333333335</v>
      </c>
      <c r="D355" t="s">
        <v>3867</v>
      </c>
      <c r="E355" t="s">
        <v>4085</v>
      </c>
      <c r="G355" s="2">
        <v>1.805555555555555E-2</v>
      </c>
      <c r="H355" s="2" t="str">
        <f t="shared" si="10"/>
        <v/>
      </c>
      <c r="I355" s="2" t="str">
        <f t="shared" si="11"/>
        <v/>
      </c>
      <c r="J355" s="13">
        <f>SUM(INDEX(wh_table[Duration],1):wh_table[[#This Row],[Duration]])</f>
        <v>14.576388888888893</v>
      </c>
      <c r="K355" s="13">
        <f>SUMIFS(INDEX(wh_table[Duration],1):wh_table[[#This Row],[Duration]],INDEX(wh_table[Tags],1):wh_table[[#This Row],[Tags]], "&lt;&gt;[Questions]")</f>
        <v>10.384027777777783</v>
      </c>
    </row>
    <row r="356" spans="1:11" x14ac:dyDescent="0.25">
      <c r="A356">
        <v>61</v>
      </c>
      <c r="B356" s="1">
        <v>43117</v>
      </c>
      <c r="C356" s="7">
        <v>0.82638888888888884</v>
      </c>
      <c r="D356" t="s">
        <v>3856</v>
      </c>
      <c r="G356"/>
      <c r="H356" s="2">
        <f t="shared" si="10"/>
        <v>0.43055555555555547</v>
      </c>
      <c r="I356" s="2">
        <f t="shared" si="11"/>
        <v>0.30555555555555547</v>
      </c>
      <c r="J356" s="13">
        <f>SUM(INDEX(wh_table[Duration],1):wh_table[[#This Row],[Duration]])</f>
        <v>14.576388888888893</v>
      </c>
      <c r="K356" s="13">
        <f>SUMIFS(INDEX(wh_table[Duration],1):wh_table[[#This Row],[Duration]],INDEX(wh_table[Tags],1):wh_table[[#This Row],[Tags]], "&lt;&gt;[Questions]")</f>
        <v>10.384027777777783</v>
      </c>
    </row>
    <row r="357" spans="1:11" x14ac:dyDescent="0.25">
      <c r="A357">
        <v>62</v>
      </c>
      <c r="B357" s="1">
        <v>43118</v>
      </c>
      <c r="C357" s="7">
        <v>0.5625</v>
      </c>
      <c r="D357" t="s">
        <v>4033</v>
      </c>
      <c r="E357" t="s">
        <v>4086</v>
      </c>
      <c r="G357" s="2">
        <v>0.1118055555555556</v>
      </c>
      <c r="H357" s="2" t="str">
        <f t="shared" si="10"/>
        <v/>
      </c>
      <c r="I357" s="2" t="str">
        <f t="shared" si="11"/>
        <v/>
      </c>
      <c r="J357" s="13">
        <f>SUM(INDEX(wh_table[Duration],1):wh_table[[#This Row],[Duration]])</f>
        <v>14.688194444444449</v>
      </c>
      <c r="K357" s="13">
        <f>SUMIFS(INDEX(wh_table[Duration],1):wh_table[[#This Row],[Duration]],INDEX(wh_table[Tags],1):wh_table[[#This Row],[Tags]], "&lt;&gt;[Questions]")</f>
        <v>10.495833333333339</v>
      </c>
    </row>
    <row r="358" spans="1:11" x14ac:dyDescent="0.25">
      <c r="A358">
        <v>62</v>
      </c>
      <c r="B358" s="1">
        <v>43118</v>
      </c>
      <c r="C358" s="7">
        <v>0.6743055555555556</v>
      </c>
      <c r="D358" t="s">
        <v>3856</v>
      </c>
      <c r="G358"/>
      <c r="H358" s="2">
        <f t="shared" si="10"/>
        <v>0.1118055555555556</v>
      </c>
      <c r="I358" s="2">
        <f t="shared" si="11"/>
        <v>0.1118055555555556</v>
      </c>
      <c r="J358" s="13">
        <f>SUM(INDEX(wh_table[Duration],1):wh_table[[#This Row],[Duration]])</f>
        <v>14.688194444444449</v>
      </c>
      <c r="K358" s="13">
        <f>SUMIFS(INDEX(wh_table[Duration],1):wh_table[[#This Row],[Duration]],INDEX(wh_table[Tags],1):wh_table[[#This Row],[Tags]], "&lt;&gt;[Questions]")</f>
        <v>10.495833333333339</v>
      </c>
    </row>
    <row r="359" spans="1:11" x14ac:dyDescent="0.25">
      <c r="A359">
        <v>63</v>
      </c>
      <c r="B359" s="1">
        <v>43122</v>
      </c>
      <c r="C359" s="7">
        <v>0.6875</v>
      </c>
      <c r="D359" t="s">
        <v>3945</v>
      </c>
      <c r="E359" t="s">
        <v>4087</v>
      </c>
      <c r="F359" t="s">
        <v>101</v>
      </c>
      <c r="G359" s="2">
        <v>0.10972222222222219</v>
      </c>
      <c r="H359" s="2" t="str">
        <f t="shared" si="10"/>
        <v/>
      </c>
      <c r="I359" s="2" t="str">
        <f t="shared" si="11"/>
        <v/>
      </c>
      <c r="J359" s="13">
        <f>SUM(INDEX(wh_table[Duration],1):wh_table[[#This Row],[Duration]])</f>
        <v>14.797916666666671</v>
      </c>
      <c r="K359" s="13">
        <f>SUMIFS(INDEX(wh_table[Duration],1):wh_table[[#This Row],[Duration]],INDEX(wh_table[Tags],1):wh_table[[#This Row],[Tags]], "&lt;&gt;[Questions]")</f>
        <v>10.605555555555561</v>
      </c>
    </row>
    <row r="360" spans="1:11" x14ac:dyDescent="0.25">
      <c r="A360">
        <v>63</v>
      </c>
      <c r="B360" s="1">
        <v>43122</v>
      </c>
      <c r="C360" s="7">
        <v>0.79722222222222228</v>
      </c>
      <c r="D360" t="s">
        <v>3856</v>
      </c>
      <c r="G360"/>
      <c r="H360" s="2">
        <f t="shared" si="10"/>
        <v>0.10972222222222219</v>
      </c>
      <c r="I360" s="2">
        <f t="shared" si="11"/>
        <v>0.10972222222222219</v>
      </c>
      <c r="J360" s="13">
        <f>SUM(INDEX(wh_table[Duration],1):wh_table[[#This Row],[Duration]])</f>
        <v>14.797916666666671</v>
      </c>
      <c r="K360" s="13">
        <f>SUMIFS(INDEX(wh_table[Duration],1):wh_table[[#This Row],[Duration]],INDEX(wh_table[Tags],1):wh_table[[#This Row],[Tags]], "&lt;&gt;[Questions]")</f>
        <v>10.605555555555561</v>
      </c>
    </row>
    <row r="361" spans="1:11" x14ac:dyDescent="0.25">
      <c r="A361">
        <v>64</v>
      </c>
      <c r="B361" s="1">
        <v>43123</v>
      </c>
      <c r="C361" s="7">
        <v>0.39583333333333331</v>
      </c>
      <c r="D361" t="s">
        <v>3867</v>
      </c>
      <c r="E361" t="s">
        <v>4088</v>
      </c>
      <c r="G361" s="2">
        <v>6.25E-2</v>
      </c>
      <c r="H361" s="2" t="str">
        <f t="shared" si="10"/>
        <v/>
      </c>
      <c r="I361" s="2" t="str">
        <f t="shared" si="11"/>
        <v/>
      </c>
      <c r="J361" s="13">
        <f>SUM(INDEX(wh_table[Duration],1):wh_table[[#This Row],[Duration]])</f>
        <v>14.860416666666671</v>
      </c>
      <c r="K361" s="13">
        <f>SUMIFS(INDEX(wh_table[Duration],1):wh_table[[#This Row],[Duration]],INDEX(wh_table[Tags],1):wh_table[[#This Row],[Tags]], "&lt;&gt;[Questions]")</f>
        <v>10.668055555555561</v>
      </c>
    </row>
    <row r="362" spans="1:11" x14ac:dyDescent="0.25">
      <c r="A362">
        <v>64</v>
      </c>
      <c r="B362" s="1">
        <v>43123</v>
      </c>
      <c r="C362" s="7">
        <v>0.45833333333333331</v>
      </c>
      <c r="D362" t="s">
        <v>3867</v>
      </c>
      <c r="E362" t="s">
        <v>4089</v>
      </c>
      <c r="G362" s="2">
        <v>2.013888888888889E-2</v>
      </c>
      <c r="H362" s="2" t="str">
        <f t="shared" si="10"/>
        <v/>
      </c>
      <c r="I362" s="2" t="str">
        <f t="shared" si="11"/>
        <v/>
      </c>
      <c r="J362" s="13">
        <f>SUM(INDEX(wh_table[Duration],1):wh_table[[#This Row],[Duration]])</f>
        <v>14.88055555555556</v>
      </c>
      <c r="K362" s="13">
        <f>SUMIFS(INDEX(wh_table[Duration],1):wh_table[[#This Row],[Duration]],INDEX(wh_table[Tags],1):wh_table[[#This Row],[Tags]], "&lt;&gt;[Questions]")</f>
        <v>10.68819444444445</v>
      </c>
    </row>
    <row r="363" spans="1:11" x14ac:dyDescent="0.25">
      <c r="A363">
        <v>64</v>
      </c>
      <c r="B363" s="1">
        <v>43123</v>
      </c>
      <c r="C363" s="7">
        <v>0.47847222222222219</v>
      </c>
      <c r="D363" t="s">
        <v>11</v>
      </c>
      <c r="F363" t="s">
        <v>3852</v>
      </c>
      <c r="G363" s="2">
        <v>0.12569444444444439</v>
      </c>
      <c r="H363" s="2" t="str">
        <f t="shared" si="10"/>
        <v/>
      </c>
      <c r="I363" s="2" t="str">
        <f t="shared" si="11"/>
        <v/>
      </c>
      <c r="J363" s="13">
        <f>SUM(INDEX(wh_table[Duration],1):wh_table[[#This Row],[Duration]])</f>
        <v>15.006250000000005</v>
      </c>
      <c r="K363" s="13">
        <f>SUMIFS(INDEX(wh_table[Duration],1):wh_table[[#This Row],[Duration]],INDEX(wh_table[Tags],1):wh_table[[#This Row],[Tags]], "&lt;&gt;[Questions]")</f>
        <v>10.68819444444445</v>
      </c>
    </row>
    <row r="364" spans="1:11" x14ac:dyDescent="0.25">
      <c r="A364">
        <v>64</v>
      </c>
      <c r="B364" s="1">
        <v>43123</v>
      </c>
      <c r="C364" s="7">
        <v>0.60416666666666663</v>
      </c>
      <c r="D364" t="s">
        <v>3867</v>
      </c>
      <c r="E364" t="s">
        <v>4090</v>
      </c>
      <c r="G364" s="2">
        <v>5.7638888888888892E-2</v>
      </c>
      <c r="H364" s="2" t="str">
        <f t="shared" si="10"/>
        <v/>
      </c>
      <c r="I364" s="2" t="str">
        <f t="shared" si="11"/>
        <v/>
      </c>
      <c r="J364" s="13">
        <f>SUM(INDEX(wh_table[Duration],1):wh_table[[#This Row],[Duration]])</f>
        <v>15.063888888888894</v>
      </c>
      <c r="K364" s="13">
        <f>SUMIFS(INDEX(wh_table[Duration],1):wh_table[[#This Row],[Duration]],INDEX(wh_table[Tags],1):wh_table[[#This Row],[Tags]], "&lt;&gt;[Questions]")</f>
        <v>10.745833333333339</v>
      </c>
    </row>
    <row r="365" spans="1:11" x14ac:dyDescent="0.25">
      <c r="A365">
        <v>64</v>
      </c>
      <c r="B365" s="1">
        <v>43123</v>
      </c>
      <c r="C365" s="7">
        <v>0.66180555555555554</v>
      </c>
      <c r="D365" t="s">
        <v>11</v>
      </c>
      <c r="E365" t="s">
        <v>4032</v>
      </c>
      <c r="G365" s="2">
        <v>1.041666666666667E-2</v>
      </c>
      <c r="H365" s="2" t="str">
        <f t="shared" si="10"/>
        <v/>
      </c>
      <c r="I365" s="2" t="str">
        <f t="shared" si="11"/>
        <v/>
      </c>
      <c r="J365" s="13">
        <f>SUM(INDEX(wh_table[Duration],1):wh_table[[#This Row],[Duration]])</f>
        <v>15.07430555555556</v>
      </c>
      <c r="K365" s="13">
        <f>SUMIFS(INDEX(wh_table[Duration],1):wh_table[[#This Row],[Duration]],INDEX(wh_table[Tags],1):wh_table[[#This Row],[Tags]], "&lt;&gt;[Questions]")</f>
        <v>10.756250000000005</v>
      </c>
    </row>
    <row r="366" spans="1:11" x14ac:dyDescent="0.25">
      <c r="A366">
        <v>64</v>
      </c>
      <c r="B366" s="1">
        <v>43123</v>
      </c>
      <c r="C366" s="7">
        <v>0.67222222222222228</v>
      </c>
      <c r="D366" t="s">
        <v>3867</v>
      </c>
      <c r="E366" t="s">
        <v>4090</v>
      </c>
      <c r="G366" s="2">
        <v>4.8611111111111112E-3</v>
      </c>
      <c r="H366" s="2" t="str">
        <f t="shared" si="10"/>
        <v/>
      </c>
      <c r="I366" s="2" t="str">
        <f t="shared" si="11"/>
        <v/>
      </c>
      <c r="J366" s="13">
        <f>SUM(INDEX(wh_table[Duration],1):wh_table[[#This Row],[Duration]])</f>
        <v>15.079166666666671</v>
      </c>
      <c r="K366" s="13">
        <f>SUMIFS(INDEX(wh_table[Duration],1):wh_table[[#This Row],[Duration]],INDEX(wh_table[Tags],1):wh_table[[#This Row],[Tags]], "&lt;&gt;[Questions]")</f>
        <v>10.761111111111116</v>
      </c>
    </row>
    <row r="367" spans="1:11" x14ac:dyDescent="0.25">
      <c r="A367">
        <v>64</v>
      </c>
      <c r="B367" s="1">
        <v>43123</v>
      </c>
      <c r="C367" s="7">
        <v>0.67708333333333337</v>
      </c>
      <c r="D367" t="s">
        <v>3867</v>
      </c>
      <c r="E367" t="s">
        <v>4091</v>
      </c>
      <c r="G367" s="2">
        <v>2.013888888888889E-2</v>
      </c>
      <c r="H367" s="2" t="str">
        <f t="shared" si="10"/>
        <v/>
      </c>
      <c r="I367" s="2" t="str">
        <f t="shared" si="11"/>
        <v/>
      </c>
      <c r="J367" s="13">
        <f>SUM(INDEX(wh_table[Duration],1):wh_table[[#This Row],[Duration]])</f>
        <v>15.09930555555556</v>
      </c>
      <c r="K367" s="13">
        <f>SUMIFS(INDEX(wh_table[Duration],1):wh_table[[#This Row],[Duration]],INDEX(wh_table[Tags],1):wh_table[[#This Row],[Tags]], "&lt;&gt;[Questions]")</f>
        <v>10.781250000000005</v>
      </c>
    </row>
    <row r="368" spans="1:11" x14ac:dyDescent="0.25">
      <c r="A368">
        <v>64</v>
      </c>
      <c r="B368" s="1">
        <v>43123</v>
      </c>
      <c r="C368" s="7">
        <v>0.69722222222222219</v>
      </c>
      <c r="D368" t="s">
        <v>3867</v>
      </c>
      <c r="E368" t="s">
        <v>4092</v>
      </c>
      <c r="G368" s="2">
        <v>1.041666666666667E-2</v>
      </c>
      <c r="H368" s="2" t="str">
        <f t="shared" si="10"/>
        <v/>
      </c>
      <c r="I368" s="2" t="str">
        <f t="shared" si="11"/>
        <v/>
      </c>
      <c r="J368" s="13">
        <f>SUM(INDEX(wh_table[Duration],1):wh_table[[#This Row],[Duration]])</f>
        <v>15.109722222222226</v>
      </c>
      <c r="K368" s="13">
        <f>SUMIFS(INDEX(wh_table[Duration],1):wh_table[[#This Row],[Duration]],INDEX(wh_table[Tags],1):wh_table[[#This Row],[Tags]], "&lt;&gt;[Questions]")</f>
        <v>10.791666666666671</v>
      </c>
    </row>
    <row r="369" spans="1:11" x14ac:dyDescent="0.25">
      <c r="A369">
        <v>64</v>
      </c>
      <c r="B369" s="1">
        <v>43123</v>
      </c>
      <c r="C369" s="7">
        <v>0.70763888888888893</v>
      </c>
      <c r="D369" t="s">
        <v>11</v>
      </c>
      <c r="E369" t="s">
        <v>4032</v>
      </c>
      <c r="G369" s="2">
        <v>1.041666666666667E-2</v>
      </c>
      <c r="H369" s="2" t="str">
        <f t="shared" si="10"/>
        <v/>
      </c>
      <c r="I369" s="2" t="str">
        <f t="shared" si="11"/>
        <v/>
      </c>
      <c r="J369" s="13">
        <f>SUM(INDEX(wh_table[Duration],1):wh_table[[#This Row],[Duration]])</f>
        <v>15.120138888888892</v>
      </c>
      <c r="K369" s="13">
        <f>SUMIFS(INDEX(wh_table[Duration],1):wh_table[[#This Row],[Duration]],INDEX(wh_table[Tags],1):wh_table[[#This Row],[Tags]], "&lt;&gt;[Questions]")</f>
        <v>10.802083333333337</v>
      </c>
    </row>
    <row r="370" spans="1:11" x14ac:dyDescent="0.25">
      <c r="A370">
        <v>64</v>
      </c>
      <c r="B370" s="1">
        <v>43123</v>
      </c>
      <c r="C370" s="7">
        <v>0.71805555555555556</v>
      </c>
      <c r="D370" t="s">
        <v>3867</v>
      </c>
      <c r="E370" t="s">
        <v>4093</v>
      </c>
      <c r="G370" s="2">
        <v>3.125E-2</v>
      </c>
      <c r="H370" s="2" t="str">
        <f t="shared" si="10"/>
        <v/>
      </c>
      <c r="I370" s="2" t="str">
        <f t="shared" si="11"/>
        <v/>
      </c>
      <c r="J370" s="13">
        <f>SUM(INDEX(wh_table[Duration],1):wh_table[[#This Row],[Duration]])</f>
        <v>15.151388888888892</v>
      </c>
      <c r="K370" s="13">
        <f>SUMIFS(INDEX(wh_table[Duration],1):wh_table[[#This Row],[Duration]],INDEX(wh_table[Tags],1):wh_table[[#This Row],[Tags]], "&lt;&gt;[Questions]")</f>
        <v>10.833333333333337</v>
      </c>
    </row>
    <row r="371" spans="1:11" x14ac:dyDescent="0.25">
      <c r="A371">
        <v>64</v>
      </c>
      <c r="B371" s="1">
        <v>43123</v>
      </c>
      <c r="C371" s="7">
        <v>0.74930555555555556</v>
      </c>
      <c r="D371" t="s">
        <v>3856</v>
      </c>
      <c r="G371"/>
      <c r="H371" s="2">
        <f t="shared" si="10"/>
        <v>0.35347222222222219</v>
      </c>
      <c r="I371" s="2">
        <f t="shared" si="11"/>
        <v>0.22777777777777777</v>
      </c>
      <c r="J371" s="13">
        <f>SUM(INDEX(wh_table[Duration],1):wh_table[[#This Row],[Duration]])</f>
        <v>15.151388888888892</v>
      </c>
      <c r="K371" s="13">
        <f>SUMIFS(INDEX(wh_table[Duration],1):wh_table[[#This Row],[Duration]],INDEX(wh_table[Tags],1):wh_table[[#This Row],[Tags]], "&lt;&gt;[Questions]")</f>
        <v>10.833333333333337</v>
      </c>
    </row>
    <row r="372" spans="1:11" x14ac:dyDescent="0.25">
      <c r="A372">
        <v>65</v>
      </c>
      <c r="B372" s="1">
        <v>43124</v>
      </c>
      <c r="C372" s="7">
        <v>0.39583333333333331</v>
      </c>
      <c r="D372" t="s">
        <v>3867</v>
      </c>
      <c r="E372" t="s">
        <v>4094</v>
      </c>
      <c r="G372" s="2">
        <v>6.25E-2</v>
      </c>
      <c r="H372" s="2" t="str">
        <f t="shared" si="10"/>
        <v/>
      </c>
      <c r="I372" s="2" t="str">
        <f t="shared" si="11"/>
        <v/>
      </c>
      <c r="J372" s="13">
        <f>SUM(INDEX(wh_table[Duration],1):wh_table[[#This Row],[Duration]])</f>
        <v>15.213888888888892</v>
      </c>
      <c r="K372" s="13">
        <f>SUMIFS(INDEX(wh_table[Duration],1):wh_table[[#This Row],[Duration]],INDEX(wh_table[Tags],1):wh_table[[#This Row],[Tags]], "&lt;&gt;[Questions]")</f>
        <v>10.895833333333337</v>
      </c>
    </row>
    <row r="373" spans="1:11" x14ac:dyDescent="0.25">
      <c r="A373">
        <v>65</v>
      </c>
      <c r="B373" s="1">
        <v>43124</v>
      </c>
      <c r="C373" s="7">
        <v>0.45833333333333331</v>
      </c>
      <c r="D373" t="s">
        <v>3867</v>
      </c>
      <c r="E373" t="s">
        <v>4095</v>
      </c>
      <c r="G373" s="2">
        <v>1.5277777777777781E-2</v>
      </c>
      <c r="H373" s="2" t="str">
        <f t="shared" si="10"/>
        <v/>
      </c>
      <c r="I373" s="2" t="str">
        <f t="shared" si="11"/>
        <v/>
      </c>
      <c r="J373" s="13">
        <f>SUM(INDEX(wh_table[Duration],1):wh_table[[#This Row],[Duration]])</f>
        <v>15.22916666666667</v>
      </c>
      <c r="K373" s="13">
        <f>SUMIFS(INDEX(wh_table[Duration],1):wh_table[[#This Row],[Duration]],INDEX(wh_table[Tags],1):wh_table[[#This Row],[Tags]], "&lt;&gt;[Questions]")</f>
        <v>10.911111111111115</v>
      </c>
    </row>
    <row r="374" spans="1:11" x14ac:dyDescent="0.25">
      <c r="A374">
        <v>65</v>
      </c>
      <c r="B374" s="1">
        <v>43124</v>
      </c>
      <c r="C374" s="7">
        <v>0.47361111111111109</v>
      </c>
      <c r="D374" t="s">
        <v>11</v>
      </c>
      <c r="F374" t="s">
        <v>3852</v>
      </c>
      <c r="G374" s="2">
        <v>0.13055555555555559</v>
      </c>
      <c r="H374" s="2" t="str">
        <f t="shared" si="10"/>
        <v/>
      </c>
      <c r="I374" s="2" t="str">
        <f t="shared" si="11"/>
        <v/>
      </c>
      <c r="J374" s="13">
        <f>SUM(INDEX(wh_table[Duration],1):wh_table[[#This Row],[Duration]])</f>
        <v>15.359722222222226</v>
      </c>
      <c r="K374" s="13">
        <f>SUMIFS(INDEX(wh_table[Duration],1):wh_table[[#This Row],[Duration]],INDEX(wh_table[Tags],1):wh_table[[#This Row],[Tags]], "&lt;&gt;[Questions]")</f>
        <v>10.911111111111115</v>
      </c>
    </row>
    <row r="375" spans="1:11" x14ac:dyDescent="0.25">
      <c r="A375">
        <v>65</v>
      </c>
      <c r="B375" s="1">
        <v>43124</v>
      </c>
      <c r="C375" s="7">
        <v>0.60416666666666663</v>
      </c>
      <c r="D375" t="s">
        <v>3867</v>
      </c>
      <c r="E375" t="s">
        <v>4096</v>
      </c>
      <c r="G375" s="2">
        <v>6.25E-2</v>
      </c>
      <c r="H375" s="2" t="str">
        <f t="shared" si="10"/>
        <v/>
      </c>
      <c r="I375" s="2" t="str">
        <f t="shared" si="11"/>
        <v/>
      </c>
      <c r="J375" s="13">
        <f>SUM(INDEX(wh_table[Duration],1):wh_table[[#This Row],[Duration]])</f>
        <v>15.422222222222226</v>
      </c>
      <c r="K375" s="13">
        <f>SUMIFS(INDEX(wh_table[Duration],1):wh_table[[#This Row],[Duration]],INDEX(wh_table[Tags],1):wh_table[[#This Row],[Tags]], "&lt;&gt;[Questions]")</f>
        <v>10.973611111111115</v>
      </c>
    </row>
    <row r="376" spans="1:11" x14ac:dyDescent="0.25">
      <c r="A376">
        <v>65</v>
      </c>
      <c r="B376" s="1">
        <v>43124</v>
      </c>
      <c r="C376" s="7">
        <v>0.66666666666666663</v>
      </c>
      <c r="D376" t="s">
        <v>3867</v>
      </c>
      <c r="E376" t="s">
        <v>4097</v>
      </c>
      <c r="G376" s="2">
        <v>2.0833333333333329E-2</v>
      </c>
      <c r="H376" s="2" t="str">
        <f t="shared" si="10"/>
        <v/>
      </c>
      <c r="I376" s="2" t="str">
        <f t="shared" si="11"/>
        <v/>
      </c>
      <c r="J376" s="13">
        <f>SUM(INDEX(wh_table[Duration],1):wh_table[[#This Row],[Duration]])</f>
        <v>15.44305555555556</v>
      </c>
      <c r="K376" s="13">
        <f>SUMIFS(INDEX(wh_table[Duration],1):wh_table[[#This Row],[Duration]],INDEX(wh_table[Tags],1):wh_table[[#This Row],[Tags]], "&lt;&gt;[Questions]")</f>
        <v>10.994444444444449</v>
      </c>
    </row>
    <row r="377" spans="1:11" x14ac:dyDescent="0.25">
      <c r="A377">
        <v>65</v>
      </c>
      <c r="B377" s="1">
        <v>43124</v>
      </c>
      <c r="C377" s="7">
        <v>0.6875</v>
      </c>
      <c r="D377" t="s">
        <v>3867</v>
      </c>
      <c r="E377" t="s">
        <v>4098</v>
      </c>
      <c r="G377" s="2">
        <v>4.1666666666666657E-2</v>
      </c>
      <c r="H377" s="2" t="str">
        <f t="shared" si="10"/>
        <v/>
      </c>
      <c r="I377" s="2" t="str">
        <f t="shared" si="11"/>
        <v/>
      </c>
      <c r="J377" s="13">
        <f>SUM(INDEX(wh_table[Duration],1):wh_table[[#This Row],[Duration]])</f>
        <v>15.484722222222226</v>
      </c>
      <c r="K377" s="13">
        <f>SUMIFS(INDEX(wh_table[Duration],1):wh_table[[#This Row],[Duration]],INDEX(wh_table[Tags],1):wh_table[[#This Row],[Tags]], "&lt;&gt;[Questions]")</f>
        <v>11.036111111111115</v>
      </c>
    </row>
    <row r="378" spans="1:11" x14ac:dyDescent="0.25">
      <c r="A378">
        <v>65</v>
      </c>
      <c r="B378" s="1">
        <v>43124</v>
      </c>
      <c r="C378" s="7">
        <v>0.72916666666666663</v>
      </c>
      <c r="D378" t="s">
        <v>3856</v>
      </c>
      <c r="G378"/>
      <c r="H378" s="2">
        <f t="shared" si="10"/>
        <v>0.33333333333333337</v>
      </c>
      <c r="I378" s="2">
        <f t="shared" si="11"/>
        <v>0.20277777777777775</v>
      </c>
      <c r="J378" s="13">
        <f>SUM(INDEX(wh_table[Duration],1):wh_table[[#This Row],[Duration]])</f>
        <v>15.484722222222226</v>
      </c>
      <c r="K378" s="13">
        <f>SUMIFS(INDEX(wh_table[Duration],1):wh_table[[#This Row],[Duration]],INDEX(wh_table[Tags],1):wh_table[[#This Row],[Tags]], "&lt;&gt;[Questions]")</f>
        <v>11.036111111111115</v>
      </c>
    </row>
    <row r="379" spans="1:11" x14ac:dyDescent="0.25">
      <c r="A379">
        <v>66</v>
      </c>
      <c r="B379" s="1">
        <v>43125</v>
      </c>
      <c r="C379" s="7">
        <v>0.5625</v>
      </c>
      <c r="D379" t="s">
        <v>4033</v>
      </c>
      <c r="E379" t="s">
        <v>4099</v>
      </c>
      <c r="G379" s="2">
        <v>6.6666666666666666E-2</v>
      </c>
      <c r="H379" s="2" t="str">
        <f t="shared" si="10"/>
        <v/>
      </c>
      <c r="I379" s="2" t="str">
        <f t="shared" si="11"/>
        <v/>
      </c>
      <c r="J379" s="13">
        <f>SUM(INDEX(wh_table[Duration],1):wh_table[[#This Row],[Duration]])</f>
        <v>15.551388888888892</v>
      </c>
      <c r="K379" s="13">
        <f>SUMIFS(INDEX(wh_table[Duration],1):wh_table[[#This Row],[Duration]],INDEX(wh_table[Tags],1):wh_table[[#This Row],[Tags]], "&lt;&gt;[Questions]")</f>
        <v>11.102777777777781</v>
      </c>
    </row>
    <row r="380" spans="1:11" x14ac:dyDescent="0.25">
      <c r="A380">
        <v>66</v>
      </c>
      <c r="B380" s="1">
        <v>43125</v>
      </c>
      <c r="C380" s="7">
        <v>0.62916666666666665</v>
      </c>
      <c r="D380" t="s">
        <v>3856</v>
      </c>
      <c r="G380"/>
      <c r="H380" s="2">
        <f t="shared" si="10"/>
        <v>6.6666666666666666E-2</v>
      </c>
      <c r="I380" s="2">
        <f t="shared" si="11"/>
        <v>6.6666666666666666E-2</v>
      </c>
      <c r="J380" s="13">
        <f>SUM(INDEX(wh_table[Duration],1):wh_table[[#This Row],[Duration]])</f>
        <v>15.551388888888892</v>
      </c>
      <c r="K380" s="13">
        <f>SUMIFS(INDEX(wh_table[Duration],1):wh_table[[#This Row],[Duration]],INDEX(wh_table[Tags],1):wh_table[[#This Row],[Tags]], "&lt;&gt;[Questions]")</f>
        <v>11.102777777777781</v>
      </c>
    </row>
    <row r="381" spans="1:11" x14ac:dyDescent="0.25">
      <c r="A381">
        <v>67</v>
      </c>
      <c r="B381" s="1">
        <v>43129</v>
      </c>
      <c r="C381" s="7">
        <v>0.6875</v>
      </c>
      <c r="D381" t="s">
        <v>4100</v>
      </c>
      <c r="E381" t="s">
        <v>4101</v>
      </c>
      <c r="G381" s="2">
        <v>9.6527777777777782E-2</v>
      </c>
      <c r="H381" s="2" t="str">
        <f t="shared" si="10"/>
        <v/>
      </c>
      <c r="I381" s="2" t="str">
        <f t="shared" si="11"/>
        <v/>
      </c>
      <c r="J381" s="13">
        <f>SUM(INDEX(wh_table[Duration],1):wh_table[[#This Row],[Duration]])</f>
        <v>15.647916666666671</v>
      </c>
      <c r="K381" s="13">
        <f>SUMIFS(INDEX(wh_table[Duration],1):wh_table[[#This Row],[Duration]],INDEX(wh_table[Tags],1):wh_table[[#This Row],[Tags]], "&lt;&gt;[Questions]")</f>
        <v>11.19930555555556</v>
      </c>
    </row>
    <row r="382" spans="1:11" x14ac:dyDescent="0.25">
      <c r="A382">
        <v>67</v>
      </c>
      <c r="B382" s="1">
        <v>43129</v>
      </c>
      <c r="C382" s="7">
        <v>0.78402777777777777</v>
      </c>
      <c r="D382" t="s">
        <v>3856</v>
      </c>
      <c r="G382"/>
      <c r="H382" s="2">
        <f t="shared" si="10"/>
        <v>9.6527777777777782E-2</v>
      </c>
      <c r="I382" s="2">
        <f t="shared" si="11"/>
        <v>9.6527777777777782E-2</v>
      </c>
      <c r="J382" s="13">
        <f>SUM(INDEX(wh_table[Duration],1):wh_table[[#This Row],[Duration]])</f>
        <v>15.647916666666671</v>
      </c>
      <c r="K382" s="13">
        <f>SUMIFS(INDEX(wh_table[Duration],1):wh_table[[#This Row],[Duration]],INDEX(wh_table[Tags],1):wh_table[[#This Row],[Tags]], "&lt;&gt;[Questions]")</f>
        <v>11.19930555555556</v>
      </c>
    </row>
    <row r="383" spans="1:11" x14ac:dyDescent="0.25">
      <c r="A383">
        <v>68</v>
      </c>
      <c r="B383" s="1">
        <v>43130</v>
      </c>
      <c r="C383" s="7">
        <v>0.39583333333333331</v>
      </c>
      <c r="D383" t="s">
        <v>3867</v>
      </c>
      <c r="E383" t="s">
        <v>4102</v>
      </c>
      <c r="G383" s="2">
        <v>6.25E-2</v>
      </c>
      <c r="H383" s="2" t="str">
        <f t="shared" si="10"/>
        <v/>
      </c>
      <c r="I383" s="2" t="str">
        <f t="shared" si="11"/>
        <v/>
      </c>
      <c r="J383" s="13">
        <f>SUM(INDEX(wh_table[Duration],1):wh_table[[#This Row],[Duration]])</f>
        <v>15.710416666666671</v>
      </c>
      <c r="K383" s="13">
        <f>SUMIFS(INDEX(wh_table[Duration],1):wh_table[[#This Row],[Duration]],INDEX(wh_table[Tags],1):wh_table[[#This Row],[Tags]], "&lt;&gt;[Questions]")</f>
        <v>11.26180555555556</v>
      </c>
    </row>
    <row r="384" spans="1:11" x14ac:dyDescent="0.25">
      <c r="A384">
        <v>68</v>
      </c>
      <c r="B384" s="1">
        <v>43130</v>
      </c>
      <c r="C384" s="7">
        <v>0.45833333333333331</v>
      </c>
      <c r="D384" t="s">
        <v>3867</v>
      </c>
      <c r="E384" t="s">
        <v>4103</v>
      </c>
      <c r="G384" s="2">
        <v>1.8749999999999999E-2</v>
      </c>
      <c r="H384" s="2" t="str">
        <f t="shared" si="10"/>
        <v/>
      </c>
      <c r="I384" s="2" t="str">
        <f t="shared" si="11"/>
        <v/>
      </c>
      <c r="J384" s="13">
        <f>SUM(INDEX(wh_table[Duration],1):wh_table[[#This Row],[Duration]])</f>
        <v>15.729166666666671</v>
      </c>
      <c r="K384" s="13">
        <f>SUMIFS(INDEX(wh_table[Duration],1):wh_table[[#This Row],[Duration]],INDEX(wh_table[Tags],1):wh_table[[#This Row],[Tags]], "&lt;&gt;[Questions]")</f>
        <v>11.28055555555556</v>
      </c>
    </row>
    <row r="385" spans="1:11" x14ac:dyDescent="0.25">
      <c r="A385">
        <v>68</v>
      </c>
      <c r="B385" s="1">
        <v>43130</v>
      </c>
      <c r="C385" s="7">
        <v>0.47708333333333341</v>
      </c>
      <c r="D385" t="s">
        <v>11</v>
      </c>
      <c r="F385" t="s">
        <v>3852</v>
      </c>
      <c r="G385" s="2">
        <v>0.1270833333333333</v>
      </c>
      <c r="H385" s="2" t="str">
        <f t="shared" si="10"/>
        <v/>
      </c>
      <c r="I385" s="2" t="str">
        <f t="shared" si="11"/>
        <v/>
      </c>
      <c r="J385" s="13">
        <f>SUM(INDEX(wh_table[Duration],1):wh_table[[#This Row],[Duration]])</f>
        <v>15.856250000000005</v>
      </c>
      <c r="K385" s="13">
        <f>SUMIFS(INDEX(wh_table[Duration],1):wh_table[[#This Row],[Duration]],INDEX(wh_table[Tags],1):wh_table[[#This Row],[Tags]], "&lt;&gt;[Questions]")</f>
        <v>11.28055555555556</v>
      </c>
    </row>
    <row r="386" spans="1:11" x14ac:dyDescent="0.25">
      <c r="A386">
        <v>68</v>
      </c>
      <c r="B386" s="1">
        <v>43130</v>
      </c>
      <c r="C386" s="7">
        <v>0.60416666666666663</v>
      </c>
      <c r="D386" t="s">
        <v>3867</v>
      </c>
      <c r="E386" t="s">
        <v>4104</v>
      </c>
      <c r="G386" s="2">
        <v>5.347222222222222E-2</v>
      </c>
      <c r="H386" s="2" t="str">
        <f t="shared" ref="H386:H449" si="12">IF(OR($D386="Sitting Adjourned", $D386="Sitting suspended"), SUMIF(A:A, A386, G:G), "")</f>
        <v/>
      </c>
      <c r="I386" s="2" t="str">
        <f t="shared" ref="I386:I449" si="13">IF(OR($D386="Sitting Adjourned", $D386="Sitting suspended"),SUMIFS(G:G, A:A, A386, F:F,"&lt;&gt;[Questions]"),"")</f>
        <v/>
      </c>
      <c r="J386" s="13">
        <f>SUM(INDEX(wh_table[Duration],1):wh_table[[#This Row],[Duration]])</f>
        <v>15.909722222222227</v>
      </c>
      <c r="K386" s="13">
        <f>SUMIFS(INDEX(wh_table[Duration],1):wh_table[[#This Row],[Duration]],INDEX(wh_table[Tags],1):wh_table[[#This Row],[Tags]], "&lt;&gt;[Questions]")</f>
        <v>11.334027777777782</v>
      </c>
    </row>
    <row r="387" spans="1:11" x14ac:dyDescent="0.25">
      <c r="A387">
        <v>68</v>
      </c>
      <c r="B387" s="1">
        <v>43130</v>
      </c>
      <c r="C387" s="7">
        <v>0.65763888888888888</v>
      </c>
      <c r="D387" t="s">
        <v>11</v>
      </c>
      <c r="G387" s="2">
        <v>9.0277777777777769E-3</v>
      </c>
      <c r="H387" s="2" t="str">
        <f t="shared" si="12"/>
        <v/>
      </c>
      <c r="I387" s="2" t="str">
        <f t="shared" si="13"/>
        <v/>
      </c>
      <c r="J387" s="13">
        <f>SUM(INDEX(wh_table[Duration],1):wh_table[[#This Row],[Duration]])</f>
        <v>15.918750000000005</v>
      </c>
      <c r="K387" s="13">
        <f>SUMIFS(INDEX(wh_table[Duration],1):wh_table[[#This Row],[Duration]],INDEX(wh_table[Tags],1):wh_table[[#This Row],[Tags]], "&lt;&gt;[Questions]")</f>
        <v>11.34305555555556</v>
      </c>
    </row>
    <row r="388" spans="1:11" x14ac:dyDescent="0.25">
      <c r="A388">
        <v>68</v>
      </c>
      <c r="B388" s="1">
        <v>43130</v>
      </c>
      <c r="C388" s="7">
        <v>0.66666666666666663</v>
      </c>
      <c r="D388" t="s">
        <v>3867</v>
      </c>
      <c r="E388" t="s">
        <v>4105</v>
      </c>
      <c r="G388" s="2">
        <v>1.8749999999999999E-2</v>
      </c>
      <c r="H388" s="2" t="str">
        <f t="shared" si="12"/>
        <v/>
      </c>
      <c r="I388" s="2" t="str">
        <f t="shared" si="13"/>
        <v/>
      </c>
      <c r="J388" s="13">
        <f>SUM(INDEX(wh_table[Duration],1):wh_table[[#This Row],[Duration]])</f>
        <v>15.937500000000005</v>
      </c>
      <c r="K388" s="13">
        <f>SUMIFS(INDEX(wh_table[Duration],1):wh_table[[#This Row],[Duration]],INDEX(wh_table[Tags],1):wh_table[[#This Row],[Tags]], "&lt;&gt;[Questions]")</f>
        <v>11.361805555555561</v>
      </c>
    </row>
    <row r="389" spans="1:11" x14ac:dyDescent="0.25">
      <c r="A389">
        <v>68</v>
      </c>
      <c r="B389" s="1">
        <v>43130</v>
      </c>
      <c r="C389" s="7">
        <v>0.68541666666666667</v>
      </c>
      <c r="D389" t="s">
        <v>11</v>
      </c>
      <c r="G389" s="2">
        <v>2.0833333333333329E-3</v>
      </c>
      <c r="H389" s="2" t="str">
        <f t="shared" si="12"/>
        <v/>
      </c>
      <c r="I389" s="2" t="str">
        <f t="shared" si="13"/>
        <v/>
      </c>
      <c r="J389" s="13">
        <f>SUM(INDEX(wh_table[Duration],1):wh_table[[#This Row],[Duration]])</f>
        <v>15.939583333333339</v>
      </c>
      <c r="K389" s="13">
        <f>SUMIFS(INDEX(wh_table[Duration],1):wh_table[[#This Row],[Duration]],INDEX(wh_table[Tags],1):wh_table[[#This Row],[Tags]], "&lt;&gt;[Questions]")</f>
        <v>11.363888888888894</v>
      </c>
    </row>
    <row r="390" spans="1:11" x14ac:dyDescent="0.25">
      <c r="A390">
        <v>68</v>
      </c>
      <c r="B390" s="1">
        <v>43130</v>
      </c>
      <c r="C390" s="7">
        <v>0.6875</v>
      </c>
      <c r="D390" t="s">
        <v>3867</v>
      </c>
      <c r="E390" t="s">
        <v>4106</v>
      </c>
      <c r="G390" s="2">
        <v>4.1666666666666657E-2</v>
      </c>
      <c r="H390" s="2" t="str">
        <f t="shared" si="12"/>
        <v/>
      </c>
      <c r="I390" s="2" t="str">
        <f t="shared" si="13"/>
        <v/>
      </c>
      <c r="J390" s="13">
        <f>SUM(INDEX(wh_table[Duration],1):wh_table[[#This Row],[Duration]])</f>
        <v>15.981250000000005</v>
      </c>
      <c r="K390" s="13">
        <f>SUMIFS(INDEX(wh_table[Duration],1):wh_table[[#This Row],[Duration]],INDEX(wh_table[Tags],1):wh_table[[#This Row],[Tags]], "&lt;&gt;[Questions]")</f>
        <v>11.40555555555556</v>
      </c>
    </row>
    <row r="391" spans="1:11" x14ac:dyDescent="0.25">
      <c r="A391">
        <v>68</v>
      </c>
      <c r="B391" s="1">
        <v>43130</v>
      </c>
      <c r="C391" s="7">
        <v>0.72916666666666663</v>
      </c>
      <c r="D391" t="s">
        <v>3856</v>
      </c>
      <c r="G391"/>
      <c r="H391" s="2">
        <f t="shared" si="12"/>
        <v>0.33333333333333326</v>
      </c>
      <c r="I391" s="2">
        <f t="shared" si="13"/>
        <v>0.20624999999999996</v>
      </c>
      <c r="J391" s="13">
        <f>SUM(INDEX(wh_table[Duration],1):wh_table[[#This Row],[Duration]])</f>
        <v>15.981250000000005</v>
      </c>
      <c r="K391" s="13">
        <f>SUMIFS(INDEX(wh_table[Duration],1):wh_table[[#This Row],[Duration]],INDEX(wh_table[Tags],1):wh_table[[#This Row],[Tags]], "&lt;&gt;[Questions]")</f>
        <v>11.40555555555556</v>
      </c>
    </row>
    <row r="392" spans="1:11" x14ac:dyDescent="0.25">
      <c r="A392">
        <v>69</v>
      </c>
      <c r="B392" s="1">
        <v>43131</v>
      </c>
      <c r="C392" s="7">
        <v>0.39583333333333331</v>
      </c>
      <c r="D392" t="s">
        <v>3867</v>
      </c>
      <c r="E392" t="s">
        <v>4107</v>
      </c>
      <c r="G392" s="2">
        <v>6.25E-2</v>
      </c>
      <c r="H392" s="2" t="str">
        <f t="shared" si="12"/>
        <v/>
      </c>
      <c r="I392" s="2" t="str">
        <f t="shared" si="13"/>
        <v/>
      </c>
      <c r="J392" s="13">
        <f>SUM(INDEX(wh_table[Duration],1):wh_table[[#This Row],[Duration]])</f>
        <v>16.043750000000003</v>
      </c>
      <c r="K392" s="13">
        <f>SUMIFS(INDEX(wh_table[Duration],1):wh_table[[#This Row],[Duration]],INDEX(wh_table[Tags],1):wh_table[[#This Row],[Tags]], "&lt;&gt;[Questions]")</f>
        <v>11.46805555555556</v>
      </c>
    </row>
    <row r="393" spans="1:11" x14ac:dyDescent="0.25">
      <c r="A393">
        <v>69</v>
      </c>
      <c r="B393" s="1">
        <v>43131</v>
      </c>
      <c r="C393" s="7">
        <v>0.45833333333333331</v>
      </c>
      <c r="D393" t="s">
        <v>3867</v>
      </c>
      <c r="E393" t="s">
        <v>4108</v>
      </c>
      <c r="G393" s="2">
        <v>2.0833333333333329E-2</v>
      </c>
      <c r="H393" s="2" t="str">
        <f t="shared" si="12"/>
        <v/>
      </c>
      <c r="I393" s="2" t="str">
        <f t="shared" si="13"/>
        <v/>
      </c>
      <c r="J393" s="13">
        <f>SUM(INDEX(wh_table[Duration],1):wh_table[[#This Row],[Duration]])</f>
        <v>16.064583333333335</v>
      </c>
      <c r="K393" s="13">
        <f>SUMIFS(INDEX(wh_table[Duration],1):wh_table[[#This Row],[Duration]],INDEX(wh_table[Tags],1):wh_table[[#This Row],[Tags]], "&lt;&gt;[Questions]")</f>
        <v>11.488888888888894</v>
      </c>
    </row>
    <row r="394" spans="1:11" x14ac:dyDescent="0.25">
      <c r="A394">
        <v>69</v>
      </c>
      <c r="B394" s="1">
        <v>43131</v>
      </c>
      <c r="C394" s="7">
        <v>0.47916666666666669</v>
      </c>
      <c r="D394" t="s">
        <v>11</v>
      </c>
      <c r="F394" t="s">
        <v>3852</v>
      </c>
      <c r="G394" s="2">
        <v>0.125</v>
      </c>
      <c r="H394" s="2" t="str">
        <f t="shared" si="12"/>
        <v/>
      </c>
      <c r="I394" s="2" t="str">
        <f t="shared" si="13"/>
        <v/>
      </c>
      <c r="J394" s="13">
        <f>SUM(INDEX(wh_table[Duration],1):wh_table[[#This Row],[Duration]])</f>
        <v>16.189583333333335</v>
      </c>
      <c r="K394" s="13">
        <f>SUMIFS(INDEX(wh_table[Duration],1):wh_table[[#This Row],[Duration]],INDEX(wh_table[Tags],1):wh_table[[#This Row],[Tags]], "&lt;&gt;[Questions]")</f>
        <v>11.488888888888894</v>
      </c>
    </row>
    <row r="395" spans="1:11" x14ac:dyDescent="0.25">
      <c r="A395">
        <v>69</v>
      </c>
      <c r="B395" s="1">
        <v>43131</v>
      </c>
      <c r="C395" s="7">
        <v>0.60416666666666663</v>
      </c>
      <c r="D395" t="s">
        <v>3867</v>
      </c>
      <c r="E395" t="s">
        <v>4109</v>
      </c>
      <c r="G395" s="2">
        <v>5.6944444444444443E-2</v>
      </c>
      <c r="H395" s="2" t="str">
        <f t="shared" si="12"/>
        <v/>
      </c>
      <c r="I395" s="2" t="str">
        <f t="shared" si="13"/>
        <v/>
      </c>
      <c r="J395" s="13">
        <f>SUM(INDEX(wh_table[Duration],1):wh_table[[#This Row],[Duration]])</f>
        <v>16.246527777777779</v>
      </c>
      <c r="K395" s="13">
        <f>SUMIFS(INDEX(wh_table[Duration],1):wh_table[[#This Row],[Duration]],INDEX(wh_table[Tags],1):wh_table[[#This Row],[Tags]], "&lt;&gt;[Questions]")</f>
        <v>11.545833333333338</v>
      </c>
    </row>
    <row r="396" spans="1:11" x14ac:dyDescent="0.25">
      <c r="A396">
        <v>69</v>
      </c>
      <c r="B396" s="1">
        <v>43131</v>
      </c>
      <c r="C396" s="7">
        <v>0.66111111111111109</v>
      </c>
      <c r="D396" t="s">
        <v>11</v>
      </c>
      <c r="G396" s="2">
        <v>5.5555555555555558E-3</v>
      </c>
      <c r="H396" s="2" t="str">
        <f t="shared" si="12"/>
        <v/>
      </c>
      <c r="I396" s="2" t="str">
        <f t="shared" si="13"/>
        <v/>
      </c>
      <c r="J396" s="13">
        <f>SUM(INDEX(wh_table[Duration],1):wh_table[[#This Row],[Duration]])</f>
        <v>16.252083333333335</v>
      </c>
      <c r="K396" s="13">
        <f>SUMIFS(INDEX(wh_table[Duration],1):wh_table[[#This Row],[Duration]],INDEX(wh_table[Tags],1):wh_table[[#This Row],[Tags]], "&lt;&gt;[Questions]")</f>
        <v>11.551388888888894</v>
      </c>
    </row>
    <row r="397" spans="1:11" x14ac:dyDescent="0.25">
      <c r="A397">
        <v>69</v>
      </c>
      <c r="B397" s="1">
        <v>43131</v>
      </c>
      <c r="C397" s="7">
        <v>0.66666666666666663</v>
      </c>
      <c r="D397" t="s">
        <v>3867</v>
      </c>
      <c r="E397" t="s">
        <v>4110</v>
      </c>
      <c r="G397" s="2">
        <v>1.180555555555556E-2</v>
      </c>
      <c r="H397" s="2" t="str">
        <f t="shared" si="12"/>
        <v/>
      </c>
      <c r="I397" s="2" t="str">
        <f t="shared" si="13"/>
        <v/>
      </c>
      <c r="J397" s="13">
        <f>SUM(INDEX(wh_table[Duration],1):wh_table[[#This Row],[Duration]])</f>
        <v>16.263888888888889</v>
      </c>
      <c r="K397" s="13">
        <f>SUMIFS(INDEX(wh_table[Duration],1):wh_table[[#This Row],[Duration]],INDEX(wh_table[Tags],1):wh_table[[#This Row],[Tags]], "&lt;&gt;[Questions]")</f>
        <v>11.56319444444445</v>
      </c>
    </row>
    <row r="398" spans="1:11" x14ac:dyDescent="0.25">
      <c r="A398">
        <v>69</v>
      </c>
      <c r="B398" s="1">
        <v>43131</v>
      </c>
      <c r="C398" s="7">
        <v>0.67847222222222225</v>
      </c>
      <c r="D398" t="s">
        <v>11</v>
      </c>
      <c r="G398" s="2">
        <v>9.0277777777777769E-3</v>
      </c>
      <c r="H398" s="2" t="str">
        <f t="shared" si="12"/>
        <v/>
      </c>
      <c r="I398" s="2" t="str">
        <f t="shared" si="13"/>
        <v/>
      </c>
      <c r="J398" s="13">
        <f>SUM(INDEX(wh_table[Duration],1):wh_table[[#This Row],[Duration]])</f>
        <v>16.272916666666667</v>
      </c>
      <c r="K398" s="13">
        <f>SUMIFS(INDEX(wh_table[Duration],1):wh_table[[#This Row],[Duration]],INDEX(wh_table[Tags],1):wh_table[[#This Row],[Tags]], "&lt;&gt;[Questions]")</f>
        <v>11.572222222222228</v>
      </c>
    </row>
    <row r="399" spans="1:11" x14ac:dyDescent="0.25">
      <c r="A399">
        <v>69</v>
      </c>
      <c r="B399" s="1">
        <v>43131</v>
      </c>
      <c r="C399" s="7">
        <v>0.6875</v>
      </c>
      <c r="D399" t="s">
        <v>3867</v>
      </c>
      <c r="E399" t="s">
        <v>4111</v>
      </c>
      <c r="G399" s="2">
        <v>4.0972222222222222E-2</v>
      </c>
      <c r="H399" s="2" t="str">
        <f t="shared" si="12"/>
        <v/>
      </c>
      <c r="I399" s="2" t="str">
        <f t="shared" si="13"/>
        <v/>
      </c>
      <c r="J399" s="13">
        <f>SUM(INDEX(wh_table[Duration],1):wh_table[[#This Row],[Duration]])</f>
        <v>16.31388888888889</v>
      </c>
      <c r="K399" s="13">
        <f>SUMIFS(INDEX(wh_table[Duration],1):wh_table[[#This Row],[Duration]],INDEX(wh_table[Tags],1):wh_table[[#This Row],[Tags]], "&lt;&gt;[Questions]")</f>
        <v>11.613194444444451</v>
      </c>
    </row>
    <row r="400" spans="1:11" x14ac:dyDescent="0.25">
      <c r="A400">
        <v>69</v>
      </c>
      <c r="B400" s="1">
        <v>43131</v>
      </c>
      <c r="C400" s="7">
        <v>0.72847222222222219</v>
      </c>
      <c r="D400" t="s">
        <v>3856</v>
      </c>
      <c r="G400"/>
      <c r="H400" s="2">
        <f t="shared" si="12"/>
        <v>0.33263888888888893</v>
      </c>
      <c r="I400" s="2">
        <f t="shared" si="13"/>
        <v>0.2076388888888889</v>
      </c>
      <c r="J400" s="13">
        <f>SUM(INDEX(wh_table[Duration],1):wh_table[[#This Row],[Duration]])</f>
        <v>16.31388888888889</v>
      </c>
      <c r="K400" s="13">
        <f>SUMIFS(INDEX(wh_table[Duration],1):wh_table[[#This Row],[Duration]],INDEX(wh_table[Tags],1):wh_table[[#This Row],[Tags]], "&lt;&gt;[Questions]")</f>
        <v>11.613194444444451</v>
      </c>
    </row>
    <row r="401" spans="1:11" x14ac:dyDescent="0.25">
      <c r="A401">
        <v>70</v>
      </c>
      <c r="B401" s="1">
        <v>43132</v>
      </c>
      <c r="C401" s="7">
        <v>0.5625</v>
      </c>
      <c r="D401" t="s">
        <v>4033</v>
      </c>
      <c r="E401" t="s">
        <v>4112</v>
      </c>
      <c r="F401" t="s">
        <v>101</v>
      </c>
      <c r="G401" s="2">
        <v>6.25E-2</v>
      </c>
      <c r="H401" s="2" t="str">
        <f t="shared" si="12"/>
        <v/>
      </c>
      <c r="I401" s="2" t="str">
        <f t="shared" si="13"/>
        <v/>
      </c>
      <c r="J401" s="13">
        <f>SUM(INDEX(wh_table[Duration],1):wh_table[[#This Row],[Duration]])</f>
        <v>16.37638888888889</v>
      </c>
      <c r="K401" s="13">
        <f>SUMIFS(INDEX(wh_table[Duration],1):wh_table[[#This Row],[Duration]],INDEX(wh_table[Tags],1):wh_table[[#This Row],[Tags]], "&lt;&gt;[Questions]")</f>
        <v>11.675694444444451</v>
      </c>
    </row>
    <row r="402" spans="1:11" x14ac:dyDescent="0.25">
      <c r="A402">
        <v>70</v>
      </c>
      <c r="B402" s="1">
        <v>43132</v>
      </c>
      <c r="C402" s="7">
        <v>0.625</v>
      </c>
      <c r="D402" t="s">
        <v>3942</v>
      </c>
      <c r="E402" t="s">
        <v>4113</v>
      </c>
      <c r="F402" t="s">
        <v>101</v>
      </c>
      <c r="G402" s="2">
        <v>6.25E-2</v>
      </c>
      <c r="H402" s="2" t="str">
        <f t="shared" si="12"/>
        <v/>
      </c>
      <c r="I402" s="2" t="str">
        <f t="shared" si="13"/>
        <v/>
      </c>
      <c r="J402" s="13">
        <f>SUM(INDEX(wh_table[Duration],1):wh_table[[#This Row],[Duration]])</f>
        <v>16.43888888888889</v>
      </c>
      <c r="K402" s="13">
        <f>SUMIFS(INDEX(wh_table[Duration],1):wh_table[[#This Row],[Duration]],INDEX(wh_table[Tags],1):wh_table[[#This Row],[Tags]], "&lt;&gt;[Questions]")</f>
        <v>11.738194444444451</v>
      </c>
    </row>
    <row r="403" spans="1:11" x14ac:dyDescent="0.25">
      <c r="A403">
        <v>70</v>
      </c>
      <c r="B403" s="1">
        <v>43132</v>
      </c>
      <c r="C403" s="7">
        <v>0.6875</v>
      </c>
      <c r="D403" t="s">
        <v>3856</v>
      </c>
      <c r="G403"/>
      <c r="H403" s="2">
        <f t="shared" si="12"/>
        <v>0.125</v>
      </c>
      <c r="I403" s="2">
        <f t="shared" si="13"/>
        <v>0.125</v>
      </c>
      <c r="J403" s="13">
        <f>SUM(INDEX(wh_table[Duration],1):wh_table[[#This Row],[Duration]])</f>
        <v>16.43888888888889</v>
      </c>
      <c r="K403" s="13">
        <f>SUMIFS(INDEX(wh_table[Duration],1):wh_table[[#This Row],[Duration]],INDEX(wh_table[Tags],1):wh_table[[#This Row],[Tags]], "&lt;&gt;[Questions]")</f>
        <v>11.738194444444451</v>
      </c>
    </row>
    <row r="404" spans="1:11" x14ac:dyDescent="0.25">
      <c r="A404">
        <v>71</v>
      </c>
      <c r="B404" s="1">
        <v>43137</v>
      </c>
      <c r="C404" s="7">
        <v>0.39583333333333331</v>
      </c>
      <c r="D404" t="s">
        <v>3867</v>
      </c>
      <c r="E404" t="s">
        <v>4114</v>
      </c>
      <c r="G404" s="2">
        <v>6.25E-2</v>
      </c>
      <c r="H404" s="2" t="str">
        <f t="shared" si="12"/>
        <v/>
      </c>
      <c r="I404" s="2" t="str">
        <f t="shared" si="13"/>
        <v/>
      </c>
      <c r="J404" s="13">
        <f>SUM(INDEX(wh_table[Duration],1):wh_table[[#This Row],[Duration]])</f>
        <v>16.50138888888889</v>
      </c>
      <c r="K404" s="13">
        <f>SUMIFS(INDEX(wh_table[Duration],1):wh_table[[#This Row],[Duration]],INDEX(wh_table[Tags],1):wh_table[[#This Row],[Tags]], "&lt;&gt;[Questions]")</f>
        <v>11.800694444444451</v>
      </c>
    </row>
    <row r="405" spans="1:11" x14ac:dyDescent="0.25">
      <c r="A405">
        <v>71</v>
      </c>
      <c r="B405" s="1">
        <v>43137</v>
      </c>
      <c r="C405" s="7">
        <v>0.45833333333333331</v>
      </c>
      <c r="D405" t="s">
        <v>11</v>
      </c>
      <c r="F405" t="s">
        <v>3852</v>
      </c>
      <c r="G405" s="2">
        <v>0.14583333333333329</v>
      </c>
      <c r="H405" s="2" t="str">
        <f t="shared" si="12"/>
        <v/>
      </c>
      <c r="I405" s="2" t="str">
        <f t="shared" si="13"/>
        <v/>
      </c>
      <c r="J405" s="13">
        <f>SUM(INDEX(wh_table[Duration],1):wh_table[[#This Row],[Duration]])</f>
        <v>16.647222222222222</v>
      </c>
      <c r="K405" s="13">
        <f>SUMIFS(INDEX(wh_table[Duration],1):wh_table[[#This Row],[Duration]],INDEX(wh_table[Tags],1):wh_table[[#This Row],[Tags]], "&lt;&gt;[Questions]")</f>
        <v>11.800694444444451</v>
      </c>
    </row>
    <row r="406" spans="1:11" x14ac:dyDescent="0.25">
      <c r="A406">
        <v>71</v>
      </c>
      <c r="B406" s="1">
        <v>43137</v>
      </c>
      <c r="C406" s="7">
        <v>0.60416666666666663</v>
      </c>
      <c r="D406" t="s">
        <v>3867</v>
      </c>
      <c r="E406" t="s">
        <v>4115</v>
      </c>
      <c r="G406" s="2">
        <v>4.3749999999999997E-2</v>
      </c>
      <c r="H406" s="2" t="str">
        <f t="shared" si="12"/>
        <v/>
      </c>
      <c r="I406" s="2" t="str">
        <f t="shared" si="13"/>
        <v/>
      </c>
      <c r="J406" s="13">
        <f>SUM(INDEX(wh_table[Duration],1):wh_table[[#This Row],[Duration]])</f>
        <v>16.690972222222221</v>
      </c>
      <c r="K406" s="13">
        <f>SUMIFS(INDEX(wh_table[Duration],1):wh_table[[#This Row],[Duration]],INDEX(wh_table[Tags],1):wh_table[[#This Row],[Tags]], "&lt;&gt;[Questions]")</f>
        <v>11.84444444444445</v>
      </c>
    </row>
    <row r="407" spans="1:11" x14ac:dyDescent="0.25">
      <c r="A407">
        <v>71</v>
      </c>
      <c r="B407" s="1">
        <v>43137</v>
      </c>
      <c r="C407" s="7">
        <v>0.6479166666666667</v>
      </c>
      <c r="D407" t="s">
        <v>11</v>
      </c>
      <c r="G407" s="2">
        <v>1.805555555555555E-2</v>
      </c>
      <c r="H407" s="2" t="str">
        <f t="shared" si="12"/>
        <v/>
      </c>
      <c r="I407" s="2" t="str">
        <f t="shared" si="13"/>
        <v/>
      </c>
      <c r="J407" s="13">
        <f>SUM(INDEX(wh_table[Duration],1):wh_table[[#This Row],[Duration]])</f>
        <v>16.709027777777777</v>
      </c>
      <c r="K407" s="13">
        <f>SUMIFS(INDEX(wh_table[Duration],1):wh_table[[#This Row],[Duration]],INDEX(wh_table[Tags],1):wh_table[[#This Row],[Tags]], "&lt;&gt;[Questions]")</f>
        <v>11.862500000000006</v>
      </c>
    </row>
    <row r="408" spans="1:11" x14ac:dyDescent="0.25">
      <c r="A408">
        <v>71</v>
      </c>
      <c r="B408" s="1">
        <v>43137</v>
      </c>
      <c r="C408" s="7">
        <v>0.66597222222222219</v>
      </c>
      <c r="D408" t="s">
        <v>3867</v>
      </c>
      <c r="E408" t="s">
        <v>4116</v>
      </c>
      <c r="G408" s="2">
        <v>1.8749999999999999E-2</v>
      </c>
      <c r="H408" s="2" t="str">
        <f t="shared" si="12"/>
        <v/>
      </c>
      <c r="I408" s="2" t="str">
        <f t="shared" si="13"/>
        <v/>
      </c>
      <c r="J408" s="13">
        <f>SUM(INDEX(wh_table[Duration],1):wh_table[[#This Row],[Duration]])</f>
        <v>16.727777777777778</v>
      </c>
      <c r="K408" s="13">
        <f>SUMIFS(INDEX(wh_table[Duration],1):wh_table[[#This Row],[Duration]],INDEX(wh_table[Tags],1):wh_table[[#This Row],[Tags]], "&lt;&gt;[Questions]")</f>
        <v>11.881250000000007</v>
      </c>
    </row>
    <row r="409" spans="1:11" x14ac:dyDescent="0.25">
      <c r="A409">
        <v>71</v>
      </c>
      <c r="B409" s="1">
        <v>43137</v>
      </c>
      <c r="C409" s="7">
        <v>0.68472222222222223</v>
      </c>
      <c r="D409" t="s">
        <v>3867</v>
      </c>
      <c r="E409" t="s">
        <v>4117</v>
      </c>
      <c r="G409" s="2">
        <v>1.7361111111111108E-2</v>
      </c>
      <c r="H409" s="2" t="str">
        <f t="shared" si="12"/>
        <v/>
      </c>
      <c r="I409" s="2" t="str">
        <f t="shared" si="13"/>
        <v/>
      </c>
      <c r="J409" s="13">
        <f>SUM(INDEX(wh_table[Duration],1):wh_table[[#This Row],[Duration]])</f>
        <v>16.745138888888889</v>
      </c>
      <c r="K409" s="13">
        <f>SUMIFS(INDEX(wh_table[Duration],1):wh_table[[#This Row],[Duration]],INDEX(wh_table[Tags],1):wh_table[[#This Row],[Tags]], "&lt;&gt;[Questions]")</f>
        <v>11.898611111111117</v>
      </c>
    </row>
    <row r="410" spans="1:11" x14ac:dyDescent="0.25">
      <c r="A410">
        <v>71</v>
      </c>
      <c r="B410" s="1">
        <v>43137</v>
      </c>
      <c r="C410" s="7">
        <v>0.70208333333333328</v>
      </c>
      <c r="D410" t="s">
        <v>11</v>
      </c>
      <c r="G410" s="2">
        <v>3.472222222222222E-3</v>
      </c>
      <c r="H410" s="2" t="str">
        <f t="shared" si="12"/>
        <v/>
      </c>
      <c r="I410" s="2" t="str">
        <f t="shared" si="13"/>
        <v/>
      </c>
      <c r="J410" s="13">
        <f>SUM(INDEX(wh_table[Duration],1):wh_table[[#This Row],[Duration]])</f>
        <v>16.74861111111111</v>
      </c>
      <c r="K410" s="13">
        <f>SUMIFS(INDEX(wh_table[Duration],1):wh_table[[#This Row],[Duration]],INDEX(wh_table[Tags],1):wh_table[[#This Row],[Tags]], "&lt;&gt;[Questions]")</f>
        <v>11.902083333333339</v>
      </c>
    </row>
    <row r="411" spans="1:11" x14ac:dyDescent="0.25">
      <c r="A411">
        <v>71</v>
      </c>
      <c r="B411" s="1">
        <v>43137</v>
      </c>
      <c r="C411" s="7">
        <v>0.7055555555555556</v>
      </c>
      <c r="D411" t="s">
        <v>3867</v>
      </c>
      <c r="E411" t="s">
        <v>4118</v>
      </c>
      <c r="G411" s="2">
        <v>4.1666666666666657E-2</v>
      </c>
      <c r="H411" s="2" t="str">
        <f t="shared" si="12"/>
        <v/>
      </c>
      <c r="I411" s="2" t="str">
        <f t="shared" si="13"/>
        <v/>
      </c>
      <c r="J411" s="13">
        <f>SUM(INDEX(wh_table[Duration],1):wh_table[[#This Row],[Duration]])</f>
        <v>16.790277777777778</v>
      </c>
      <c r="K411" s="13">
        <f>SUMIFS(INDEX(wh_table[Duration],1):wh_table[[#This Row],[Duration]],INDEX(wh_table[Tags],1):wh_table[[#This Row],[Tags]], "&lt;&gt;[Questions]")</f>
        <v>11.943750000000005</v>
      </c>
    </row>
    <row r="412" spans="1:11" x14ac:dyDescent="0.25">
      <c r="A412">
        <v>71</v>
      </c>
      <c r="B412" s="1">
        <v>43137</v>
      </c>
      <c r="C412" s="7">
        <v>0.74722222222222223</v>
      </c>
      <c r="D412" t="s">
        <v>3856</v>
      </c>
      <c r="G412"/>
      <c r="H412" s="2">
        <f t="shared" si="12"/>
        <v>0.35138888888888875</v>
      </c>
      <c r="I412" s="2">
        <f t="shared" si="13"/>
        <v>0.20555555555555552</v>
      </c>
      <c r="J412" s="13">
        <f>SUM(INDEX(wh_table[Duration],1):wh_table[[#This Row],[Duration]])</f>
        <v>16.790277777777778</v>
      </c>
      <c r="K412" s="13">
        <f>SUMIFS(INDEX(wh_table[Duration],1):wh_table[[#This Row],[Duration]],INDEX(wh_table[Tags],1):wh_table[[#This Row],[Tags]], "&lt;&gt;[Questions]")</f>
        <v>11.943750000000005</v>
      </c>
    </row>
    <row r="413" spans="1:11" x14ac:dyDescent="0.25">
      <c r="A413">
        <v>72</v>
      </c>
      <c r="B413" s="1">
        <v>43138</v>
      </c>
      <c r="C413" s="7">
        <v>0.39583333333333331</v>
      </c>
      <c r="D413" t="s">
        <v>3867</v>
      </c>
      <c r="E413" t="s">
        <v>4119</v>
      </c>
      <c r="G413" s="2">
        <v>6.25E-2</v>
      </c>
      <c r="H413" s="2" t="str">
        <f t="shared" si="12"/>
        <v/>
      </c>
      <c r="I413" s="2" t="str">
        <f t="shared" si="13"/>
        <v/>
      </c>
      <c r="J413" s="13">
        <f>SUM(INDEX(wh_table[Duration],1):wh_table[[#This Row],[Duration]])</f>
        <v>16.852777777777778</v>
      </c>
      <c r="K413" s="13">
        <f>SUMIFS(INDEX(wh_table[Duration],1):wh_table[[#This Row],[Duration]],INDEX(wh_table[Tags],1):wh_table[[#This Row],[Tags]], "&lt;&gt;[Questions]")</f>
        <v>12.006250000000005</v>
      </c>
    </row>
    <row r="414" spans="1:11" x14ac:dyDescent="0.25">
      <c r="A414">
        <v>72</v>
      </c>
      <c r="B414" s="1">
        <v>43138</v>
      </c>
      <c r="C414" s="7">
        <v>0.45833333333333331</v>
      </c>
      <c r="D414" t="s">
        <v>3867</v>
      </c>
      <c r="E414" t="s">
        <v>4120</v>
      </c>
      <c r="G414" s="2">
        <v>2.0833333333333329E-2</v>
      </c>
      <c r="H414" s="2" t="str">
        <f t="shared" si="12"/>
        <v/>
      </c>
      <c r="I414" s="2" t="str">
        <f t="shared" si="13"/>
        <v/>
      </c>
      <c r="J414" s="13">
        <f>SUM(INDEX(wh_table[Duration],1):wh_table[[#This Row],[Duration]])</f>
        <v>16.87361111111111</v>
      </c>
      <c r="K414" s="13">
        <f>SUMIFS(INDEX(wh_table[Duration],1):wh_table[[#This Row],[Duration]],INDEX(wh_table[Tags],1):wh_table[[#This Row],[Tags]], "&lt;&gt;[Questions]")</f>
        <v>12.027083333333339</v>
      </c>
    </row>
    <row r="415" spans="1:11" x14ac:dyDescent="0.25">
      <c r="A415">
        <v>72</v>
      </c>
      <c r="B415" s="1">
        <v>43138</v>
      </c>
      <c r="C415" s="7">
        <v>0.47916666666666669</v>
      </c>
      <c r="D415" t="s">
        <v>11</v>
      </c>
      <c r="F415" t="s">
        <v>3852</v>
      </c>
      <c r="G415" s="2">
        <v>0.125</v>
      </c>
      <c r="H415" s="2" t="str">
        <f t="shared" si="12"/>
        <v/>
      </c>
      <c r="I415" s="2" t="str">
        <f t="shared" si="13"/>
        <v/>
      </c>
      <c r="J415" s="13">
        <f>SUM(INDEX(wh_table[Duration],1):wh_table[[#This Row],[Duration]])</f>
        <v>16.99861111111111</v>
      </c>
      <c r="K415" s="13">
        <f>SUMIFS(INDEX(wh_table[Duration],1):wh_table[[#This Row],[Duration]],INDEX(wh_table[Tags],1):wh_table[[#This Row],[Tags]], "&lt;&gt;[Questions]")</f>
        <v>12.027083333333339</v>
      </c>
    </row>
    <row r="416" spans="1:11" x14ac:dyDescent="0.25">
      <c r="A416">
        <v>72</v>
      </c>
      <c r="B416" s="1">
        <v>43138</v>
      </c>
      <c r="C416" s="7">
        <v>0.60416666666666663</v>
      </c>
      <c r="D416" t="s">
        <v>3867</v>
      </c>
      <c r="E416" t="s">
        <v>4121</v>
      </c>
      <c r="G416" s="2">
        <v>2.013888888888889E-2</v>
      </c>
      <c r="H416" s="2" t="str">
        <f t="shared" si="12"/>
        <v/>
      </c>
      <c r="I416" s="2" t="str">
        <f t="shared" si="13"/>
        <v/>
      </c>
      <c r="J416" s="13">
        <f>SUM(INDEX(wh_table[Duration],1):wh_table[[#This Row],[Duration]])</f>
        <v>17.018749999999997</v>
      </c>
      <c r="K416" s="13">
        <f>SUMIFS(INDEX(wh_table[Duration],1):wh_table[[#This Row],[Duration]],INDEX(wh_table[Tags],1):wh_table[[#This Row],[Tags]], "&lt;&gt;[Questions]")</f>
        <v>12.047222222222228</v>
      </c>
    </row>
    <row r="417" spans="1:11" x14ac:dyDescent="0.25">
      <c r="A417">
        <v>72</v>
      </c>
      <c r="B417" s="1">
        <v>43138</v>
      </c>
      <c r="C417" s="7">
        <v>0.62430555555555556</v>
      </c>
      <c r="D417" t="s">
        <v>3858</v>
      </c>
      <c r="E417" t="s">
        <v>4122</v>
      </c>
      <c r="G417" s="2">
        <v>6.9444444444444447E-4</v>
      </c>
      <c r="H417" s="2" t="str">
        <f t="shared" si="12"/>
        <v/>
      </c>
      <c r="I417" s="2" t="str">
        <f t="shared" si="13"/>
        <v/>
      </c>
      <c r="J417" s="13">
        <f>SUM(INDEX(wh_table[Duration],1):wh_table[[#This Row],[Duration]])</f>
        <v>17.019444444444442</v>
      </c>
      <c r="K417" s="13">
        <f>SUMIFS(INDEX(wh_table[Duration],1):wh_table[[#This Row],[Duration]],INDEX(wh_table[Tags],1):wh_table[[#This Row],[Tags]], "&lt;&gt;[Questions]")</f>
        <v>12.047916666666673</v>
      </c>
    </row>
    <row r="418" spans="1:11" x14ac:dyDescent="0.25">
      <c r="A418">
        <v>72</v>
      </c>
      <c r="B418" s="1">
        <v>43138</v>
      </c>
      <c r="C418" s="7">
        <v>0.625</v>
      </c>
      <c r="D418" t="s">
        <v>3867</v>
      </c>
      <c r="E418" t="s">
        <v>4123</v>
      </c>
      <c r="G418" s="2">
        <v>4.1666666666666657E-2</v>
      </c>
      <c r="H418" s="2" t="str">
        <f t="shared" si="12"/>
        <v/>
      </c>
      <c r="I418" s="2" t="str">
        <f t="shared" si="13"/>
        <v/>
      </c>
      <c r="J418" s="13">
        <f>SUM(INDEX(wh_table[Duration],1):wh_table[[#This Row],[Duration]])</f>
        <v>17.06111111111111</v>
      </c>
      <c r="K418" s="13">
        <f>SUMIFS(INDEX(wh_table[Duration],1):wh_table[[#This Row],[Duration]],INDEX(wh_table[Tags],1):wh_table[[#This Row],[Tags]], "&lt;&gt;[Questions]")</f>
        <v>12.089583333333339</v>
      </c>
    </row>
    <row r="419" spans="1:11" x14ac:dyDescent="0.25">
      <c r="A419">
        <v>72</v>
      </c>
      <c r="B419" s="1">
        <v>43138</v>
      </c>
      <c r="C419" s="7">
        <v>0.66666666666666663</v>
      </c>
      <c r="D419" t="s">
        <v>3867</v>
      </c>
      <c r="E419" t="s">
        <v>4124</v>
      </c>
      <c r="G419" s="2">
        <v>1.5277777777777781E-2</v>
      </c>
      <c r="H419" s="2" t="str">
        <f t="shared" si="12"/>
        <v/>
      </c>
      <c r="I419" s="2" t="str">
        <f t="shared" si="13"/>
        <v/>
      </c>
      <c r="J419" s="13">
        <f>SUM(INDEX(wh_table[Duration],1):wh_table[[#This Row],[Duration]])</f>
        <v>17.076388888888889</v>
      </c>
      <c r="K419" s="13">
        <f>SUMIFS(INDEX(wh_table[Duration],1):wh_table[[#This Row],[Duration]],INDEX(wh_table[Tags],1):wh_table[[#This Row],[Tags]], "&lt;&gt;[Questions]")</f>
        <v>12.104861111111116</v>
      </c>
    </row>
    <row r="420" spans="1:11" x14ac:dyDescent="0.25">
      <c r="A420">
        <v>72</v>
      </c>
      <c r="B420" s="1">
        <v>43138</v>
      </c>
      <c r="C420" s="7">
        <v>0.68194444444444446</v>
      </c>
      <c r="D420" t="s">
        <v>11</v>
      </c>
      <c r="E420" t="s">
        <v>4032</v>
      </c>
      <c r="G420" s="2">
        <v>9.0277777777777769E-3</v>
      </c>
      <c r="H420" s="2" t="str">
        <f t="shared" si="12"/>
        <v/>
      </c>
      <c r="I420" s="2" t="str">
        <f t="shared" si="13"/>
        <v/>
      </c>
      <c r="J420" s="13">
        <f>SUM(INDEX(wh_table[Duration],1):wh_table[[#This Row],[Duration]])</f>
        <v>17.085416666666667</v>
      </c>
      <c r="K420" s="13">
        <f>SUMIFS(INDEX(wh_table[Duration],1):wh_table[[#This Row],[Duration]],INDEX(wh_table[Tags],1):wh_table[[#This Row],[Tags]], "&lt;&gt;[Questions]")</f>
        <v>12.113888888888894</v>
      </c>
    </row>
    <row r="421" spans="1:11" x14ac:dyDescent="0.25">
      <c r="A421">
        <v>72</v>
      </c>
      <c r="B421" s="1">
        <v>43138</v>
      </c>
      <c r="C421" s="7">
        <v>0.69097222222222221</v>
      </c>
      <c r="D421" t="s">
        <v>3867</v>
      </c>
      <c r="E421" t="s">
        <v>4125</v>
      </c>
      <c r="G421" s="2">
        <v>5.5555555555555558E-3</v>
      </c>
      <c r="H421" s="2" t="str">
        <f t="shared" si="12"/>
        <v/>
      </c>
      <c r="I421" s="2" t="str">
        <f t="shared" si="13"/>
        <v/>
      </c>
      <c r="J421" s="13">
        <f>SUM(INDEX(wh_table[Duration],1):wh_table[[#This Row],[Duration]])</f>
        <v>17.090972222222224</v>
      </c>
      <c r="K421" s="13">
        <f>SUMIFS(INDEX(wh_table[Duration],1):wh_table[[#This Row],[Duration]],INDEX(wh_table[Tags],1):wh_table[[#This Row],[Tags]], "&lt;&gt;[Questions]")</f>
        <v>12.119444444444451</v>
      </c>
    </row>
    <row r="422" spans="1:11" x14ac:dyDescent="0.25">
      <c r="A422">
        <v>72</v>
      </c>
      <c r="B422" s="1">
        <v>43138</v>
      </c>
      <c r="C422" s="7">
        <v>0.69652777777777775</v>
      </c>
      <c r="D422" t="s">
        <v>3867</v>
      </c>
      <c r="E422" t="s">
        <v>4126</v>
      </c>
      <c r="G422" s="2">
        <v>4.1666666666666657E-2</v>
      </c>
      <c r="H422" s="2" t="str">
        <f t="shared" si="12"/>
        <v/>
      </c>
      <c r="I422" s="2" t="str">
        <f t="shared" si="13"/>
        <v/>
      </c>
      <c r="J422" s="13">
        <f>SUM(INDEX(wh_table[Duration],1):wh_table[[#This Row],[Duration]])</f>
        <v>17.132638888888891</v>
      </c>
      <c r="K422" s="13">
        <f>SUMIFS(INDEX(wh_table[Duration],1):wh_table[[#This Row],[Duration]],INDEX(wh_table[Tags],1):wh_table[[#This Row],[Tags]], "&lt;&gt;[Questions]")</f>
        <v>12.161111111111117</v>
      </c>
    </row>
    <row r="423" spans="1:11" x14ac:dyDescent="0.25">
      <c r="A423">
        <v>72</v>
      </c>
      <c r="B423" s="1">
        <v>43138</v>
      </c>
      <c r="C423" s="7">
        <v>0.73819444444444449</v>
      </c>
      <c r="D423" t="s">
        <v>3856</v>
      </c>
      <c r="G423"/>
      <c r="H423" s="2">
        <f t="shared" si="12"/>
        <v>0.34236111111111112</v>
      </c>
      <c r="I423" s="2">
        <f t="shared" si="13"/>
        <v>0.21736111111111109</v>
      </c>
      <c r="J423" s="13">
        <f>SUM(INDEX(wh_table[Duration],1):wh_table[[#This Row],[Duration]])</f>
        <v>17.132638888888891</v>
      </c>
      <c r="K423" s="13">
        <f>SUMIFS(INDEX(wh_table[Duration],1):wh_table[[#This Row],[Duration]],INDEX(wh_table[Tags],1):wh_table[[#This Row],[Tags]], "&lt;&gt;[Questions]")</f>
        <v>12.161111111111117</v>
      </c>
    </row>
    <row r="424" spans="1:11" x14ac:dyDescent="0.25">
      <c r="A424">
        <v>73</v>
      </c>
      <c r="B424" s="1">
        <v>43139</v>
      </c>
      <c r="C424" s="7">
        <v>0.5625</v>
      </c>
      <c r="D424" t="s">
        <v>3942</v>
      </c>
      <c r="E424" t="s">
        <v>4127</v>
      </c>
      <c r="G424" s="2">
        <v>0.1</v>
      </c>
      <c r="H424" s="2" t="str">
        <f t="shared" si="12"/>
        <v/>
      </c>
      <c r="I424" s="2" t="str">
        <f t="shared" si="13"/>
        <v/>
      </c>
      <c r="J424" s="13">
        <f>SUM(INDEX(wh_table[Duration],1):wh_table[[#This Row],[Duration]])</f>
        <v>17.232638888888893</v>
      </c>
      <c r="K424" s="13">
        <f>SUMIFS(INDEX(wh_table[Duration],1):wh_table[[#This Row],[Duration]],INDEX(wh_table[Tags],1):wh_table[[#This Row],[Tags]], "&lt;&gt;[Questions]")</f>
        <v>12.261111111111116</v>
      </c>
    </row>
    <row r="425" spans="1:11" x14ac:dyDescent="0.25">
      <c r="A425">
        <v>73</v>
      </c>
      <c r="B425" s="1">
        <v>43139</v>
      </c>
      <c r="C425" s="7">
        <v>0.66249999999999998</v>
      </c>
      <c r="D425" t="s">
        <v>3856</v>
      </c>
      <c r="G425"/>
      <c r="H425" s="2">
        <f t="shared" si="12"/>
        <v>0.1</v>
      </c>
      <c r="I425" s="2">
        <f t="shared" si="13"/>
        <v>0.1</v>
      </c>
      <c r="J425" s="13">
        <f>SUM(INDEX(wh_table[Duration],1):wh_table[[#This Row],[Duration]])</f>
        <v>17.232638888888893</v>
      </c>
      <c r="K425" s="13">
        <f>SUMIFS(INDEX(wh_table[Duration],1):wh_table[[#This Row],[Duration]],INDEX(wh_table[Tags],1):wh_table[[#This Row],[Tags]], "&lt;&gt;[Questions]")</f>
        <v>12.261111111111116</v>
      </c>
    </row>
    <row r="426" spans="1:11" x14ac:dyDescent="0.25">
      <c r="A426">
        <v>74</v>
      </c>
      <c r="B426" s="1">
        <v>43151</v>
      </c>
      <c r="C426" s="7">
        <v>0.39583333333333331</v>
      </c>
      <c r="D426" t="s">
        <v>3867</v>
      </c>
      <c r="E426" t="s">
        <v>4128</v>
      </c>
      <c r="G426" s="2">
        <v>6.25E-2</v>
      </c>
      <c r="H426" s="2" t="str">
        <f t="shared" si="12"/>
        <v/>
      </c>
      <c r="I426" s="2" t="str">
        <f t="shared" si="13"/>
        <v/>
      </c>
      <c r="J426" s="13">
        <f>SUM(INDEX(wh_table[Duration],1):wh_table[[#This Row],[Duration]])</f>
        <v>17.295138888888893</v>
      </c>
      <c r="K426" s="13">
        <f>SUMIFS(INDEX(wh_table[Duration],1):wh_table[[#This Row],[Duration]],INDEX(wh_table[Tags],1):wh_table[[#This Row],[Tags]], "&lt;&gt;[Questions]")</f>
        <v>12.323611111111116</v>
      </c>
    </row>
    <row r="427" spans="1:11" x14ac:dyDescent="0.25">
      <c r="A427">
        <v>74</v>
      </c>
      <c r="B427" s="1">
        <v>43151</v>
      </c>
      <c r="C427" s="7">
        <v>0.45833333333333331</v>
      </c>
      <c r="D427" t="s">
        <v>3867</v>
      </c>
      <c r="E427" t="s">
        <v>4129</v>
      </c>
      <c r="G427" s="2">
        <v>2.0833333333333329E-2</v>
      </c>
      <c r="H427" s="2" t="str">
        <f t="shared" si="12"/>
        <v/>
      </c>
      <c r="I427" s="2" t="str">
        <f t="shared" si="13"/>
        <v/>
      </c>
      <c r="J427" s="13">
        <f>SUM(INDEX(wh_table[Duration],1):wh_table[[#This Row],[Duration]])</f>
        <v>17.315972222222225</v>
      </c>
      <c r="K427" s="13">
        <f>SUMIFS(INDEX(wh_table[Duration],1):wh_table[[#This Row],[Duration]],INDEX(wh_table[Tags],1):wh_table[[#This Row],[Tags]], "&lt;&gt;[Questions]")</f>
        <v>12.34444444444445</v>
      </c>
    </row>
    <row r="428" spans="1:11" x14ac:dyDescent="0.25">
      <c r="A428">
        <v>74</v>
      </c>
      <c r="B428" s="1">
        <v>43151</v>
      </c>
      <c r="C428" s="7">
        <v>0.47916666666666669</v>
      </c>
      <c r="D428" t="s">
        <v>3867</v>
      </c>
      <c r="E428" t="s">
        <v>4130</v>
      </c>
      <c r="G428" s="2">
        <v>6.25E-2</v>
      </c>
      <c r="H428" s="2" t="str">
        <f t="shared" si="12"/>
        <v/>
      </c>
      <c r="I428" s="2" t="str">
        <f t="shared" si="13"/>
        <v/>
      </c>
      <c r="J428" s="13">
        <f>SUM(INDEX(wh_table[Duration],1):wh_table[[#This Row],[Duration]])</f>
        <v>17.378472222222225</v>
      </c>
      <c r="K428" s="13">
        <f>SUMIFS(INDEX(wh_table[Duration],1):wh_table[[#This Row],[Duration]],INDEX(wh_table[Tags],1):wh_table[[#This Row],[Tags]], "&lt;&gt;[Questions]")</f>
        <v>12.40694444444445</v>
      </c>
    </row>
    <row r="429" spans="1:11" x14ac:dyDescent="0.25">
      <c r="A429">
        <v>74</v>
      </c>
      <c r="B429" s="1">
        <v>43151</v>
      </c>
      <c r="C429" s="7">
        <v>0.54166666666666663</v>
      </c>
      <c r="D429" t="s">
        <v>3867</v>
      </c>
      <c r="E429" t="s">
        <v>4131</v>
      </c>
      <c r="G429" s="2">
        <v>2.0833333333333329E-2</v>
      </c>
      <c r="H429" s="2" t="str">
        <f t="shared" si="12"/>
        <v/>
      </c>
      <c r="I429" s="2" t="str">
        <f t="shared" si="13"/>
        <v/>
      </c>
      <c r="J429" s="13">
        <f>SUM(INDEX(wh_table[Duration],1):wh_table[[#This Row],[Duration]])</f>
        <v>17.399305555555557</v>
      </c>
      <c r="K429" s="13">
        <f>SUMIFS(INDEX(wh_table[Duration],1):wh_table[[#This Row],[Duration]],INDEX(wh_table[Tags],1):wh_table[[#This Row],[Tags]], "&lt;&gt;[Questions]")</f>
        <v>12.427777777777784</v>
      </c>
    </row>
    <row r="430" spans="1:11" x14ac:dyDescent="0.25">
      <c r="A430">
        <v>74</v>
      </c>
      <c r="B430" s="1">
        <v>43151</v>
      </c>
      <c r="C430" s="7">
        <v>0.5625</v>
      </c>
      <c r="D430" t="s">
        <v>3867</v>
      </c>
      <c r="E430" t="s">
        <v>4132</v>
      </c>
      <c r="G430" s="2">
        <v>5.486111111111111E-2</v>
      </c>
      <c r="H430" s="2" t="str">
        <f t="shared" si="12"/>
        <v/>
      </c>
      <c r="I430" s="2" t="str">
        <f t="shared" si="13"/>
        <v/>
      </c>
      <c r="J430" s="13">
        <f>SUM(INDEX(wh_table[Duration],1):wh_table[[#This Row],[Duration]])</f>
        <v>17.454166666666669</v>
      </c>
      <c r="K430" s="13">
        <f>SUMIFS(INDEX(wh_table[Duration],1):wh_table[[#This Row],[Duration]],INDEX(wh_table[Tags],1):wh_table[[#This Row],[Tags]], "&lt;&gt;[Questions]")</f>
        <v>12.482638888888895</v>
      </c>
    </row>
    <row r="431" spans="1:11" x14ac:dyDescent="0.25">
      <c r="A431">
        <v>74</v>
      </c>
      <c r="B431" s="1">
        <v>43151</v>
      </c>
      <c r="C431" s="7">
        <v>0.61736111111111114</v>
      </c>
      <c r="D431" t="s">
        <v>3856</v>
      </c>
      <c r="G431"/>
      <c r="H431" s="2">
        <f t="shared" si="12"/>
        <v>0.22152777777777774</v>
      </c>
      <c r="I431" s="2">
        <f t="shared" si="13"/>
        <v>0.22152777777777774</v>
      </c>
      <c r="J431" s="13">
        <f>SUM(INDEX(wh_table[Duration],1):wh_table[[#This Row],[Duration]])</f>
        <v>17.454166666666669</v>
      </c>
      <c r="K431" s="13">
        <f>SUMIFS(INDEX(wh_table[Duration],1):wh_table[[#This Row],[Duration]],INDEX(wh_table[Tags],1):wh_table[[#This Row],[Tags]], "&lt;&gt;[Questions]")</f>
        <v>12.482638888888895</v>
      </c>
    </row>
    <row r="432" spans="1:11" x14ac:dyDescent="0.25">
      <c r="A432">
        <v>75</v>
      </c>
      <c r="B432" s="1">
        <v>43152</v>
      </c>
      <c r="C432" s="7">
        <v>0.39583333333333331</v>
      </c>
      <c r="D432" t="s">
        <v>3867</v>
      </c>
      <c r="E432" t="s">
        <v>4133</v>
      </c>
      <c r="F432" t="s">
        <v>101</v>
      </c>
      <c r="G432" s="2">
        <v>6.25E-2</v>
      </c>
      <c r="H432" s="2" t="str">
        <f t="shared" si="12"/>
        <v/>
      </c>
      <c r="I432" s="2" t="str">
        <f t="shared" si="13"/>
        <v/>
      </c>
      <c r="J432" s="13">
        <f>SUM(INDEX(wh_table[Duration],1):wh_table[[#This Row],[Duration]])</f>
        <v>17.516666666666669</v>
      </c>
      <c r="K432" s="13">
        <f>SUMIFS(INDEX(wh_table[Duration],1):wh_table[[#This Row],[Duration]],INDEX(wh_table[Tags],1):wh_table[[#This Row],[Tags]], "&lt;&gt;[Questions]")</f>
        <v>12.545138888888895</v>
      </c>
    </row>
    <row r="433" spans="1:11" x14ac:dyDescent="0.25">
      <c r="A433">
        <v>75</v>
      </c>
      <c r="B433" s="1">
        <v>43152</v>
      </c>
      <c r="C433" s="7">
        <v>0.45833333333333331</v>
      </c>
      <c r="D433" t="s">
        <v>3867</v>
      </c>
      <c r="E433" t="s">
        <v>4134</v>
      </c>
      <c r="G433" s="2">
        <v>1.8749999999999999E-2</v>
      </c>
      <c r="H433" s="2" t="str">
        <f t="shared" si="12"/>
        <v/>
      </c>
      <c r="I433" s="2" t="str">
        <f t="shared" si="13"/>
        <v/>
      </c>
      <c r="J433" s="13">
        <f>SUM(INDEX(wh_table[Duration],1):wh_table[[#This Row],[Duration]])</f>
        <v>17.53541666666667</v>
      </c>
      <c r="K433" s="13">
        <f>SUMIFS(INDEX(wh_table[Duration],1):wh_table[[#This Row],[Duration]],INDEX(wh_table[Tags],1):wh_table[[#This Row],[Tags]], "&lt;&gt;[Questions]")</f>
        <v>12.563888888888895</v>
      </c>
    </row>
    <row r="434" spans="1:11" x14ac:dyDescent="0.25">
      <c r="A434">
        <v>75</v>
      </c>
      <c r="B434" s="1">
        <v>43152</v>
      </c>
      <c r="C434" s="7">
        <v>0.47708333333333341</v>
      </c>
      <c r="D434" t="s">
        <v>11</v>
      </c>
      <c r="F434" t="s">
        <v>3852</v>
      </c>
      <c r="G434" s="2">
        <v>0.1270833333333333</v>
      </c>
      <c r="H434" s="2" t="str">
        <f t="shared" si="12"/>
        <v/>
      </c>
      <c r="I434" s="2" t="str">
        <f t="shared" si="13"/>
        <v/>
      </c>
      <c r="J434" s="13">
        <f>SUM(INDEX(wh_table[Duration],1):wh_table[[#This Row],[Duration]])</f>
        <v>17.662500000000005</v>
      </c>
      <c r="K434" s="13">
        <f>SUMIFS(INDEX(wh_table[Duration],1):wh_table[[#This Row],[Duration]],INDEX(wh_table[Tags],1):wh_table[[#This Row],[Tags]], "&lt;&gt;[Questions]")</f>
        <v>12.563888888888895</v>
      </c>
    </row>
    <row r="435" spans="1:11" x14ac:dyDescent="0.25">
      <c r="A435">
        <v>75</v>
      </c>
      <c r="B435" s="1">
        <v>43152</v>
      </c>
      <c r="C435" s="7">
        <v>0.60416666666666663</v>
      </c>
      <c r="D435" t="s">
        <v>3867</v>
      </c>
      <c r="E435" t="s">
        <v>4135</v>
      </c>
      <c r="G435" s="2">
        <v>4.027777777777778E-2</v>
      </c>
      <c r="H435" s="2" t="str">
        <f t="shared" si="12"/>
        <v/>
      </c>
      <c r="I435" s="2" t="str">
        <f t="shared" si="13"/>
        <v/>
      </c>
      <c r="J435" s="13">
        <f>SUM(INDEX(wh_table[Duration],1):wh_table[[#This Row],[Duration]])</f>
        <v>17.702777777777783</v>
      </c>
      <c r="K435" s="13">
        <f>SUMIFS(INDEX(wh_table[Duration],1):wh_table[[#This Row],[Duration]],INDEX(wh_table[Tags],1):wh_table[[#This Row],[Tags]], "&lt;&gt;[Questions]")</f>
        <v>12.604166666666673</v>
      </c>
    </row>
    <row r="436" spans="1:11" x14ac:dyDescent="0.25">
      <c r="A436">
        <v>75</v>
      </c>
      <c r="B436" s="1">
        <v>43152</v>
      </c>
      <c r="C436" s="7">
        <v>0.64444444444444449</v>
      </c>
      <c r="D436" t="s">
        <v>11</v>
      </c>
      <c r="E436" t="s">
        <v>4032</v>
      </c>
      <c r="G436" s="2">
        <v>1.111111111111111E-2</v>
      </c>
      <c r="H436" s="2" t="str">
        <f t="shared" si="12"/>
        <v/>
      </c>
      <c r="I436" s="2" t="str">
        <f t="shared" si="13"/>
        <v/>
      </c>
      <c r="J436" s="13">
        <f>SUM(INDEX(wh_table[Duration],1):wh_table[[#This Row],[Duration]])</f>
        <v>17.713888888888896</v>
      </c>
      <c r="K436" s="13">
        <f>SUMIFS(INDEX(wh_table[Duration],1):wh_table[[#This Row],[Duration]],INDEX(wh_table[Tags],1):wh_table[[#This Row],[Tags]], "&lt;&gt;[Questions]")</f>
        <v>12.615277777777784</v>
      </c>
    </row>
    <row r="437" spans="1:11" x14ac:dyDescent="0.25">
      <c r="A437">
        <v>75</v>
      </c>
      <c r="B437" s="1">
        <v>43152</v>
      </c>
      <c r="C437" s="7">
        <v>0.65555555555555556</v>
      </c>
      <c r="D437" t="s">
        <v>3867</v>
      </c>
      <c r="E437" t="s">
        <v>4136</v>
      </c>
      <c r="G437" s="2">
        <v>2.222222222222222E-2</v>
      </c>
      <c r="H437" s="2" t="str">
        <f t="shared" si="12"/>
        <v/>
      </c>
      <c r="I437" s="2" t="str">
        <f t="shared" si="13"/>
        <v/>
      </c>
      <c r="J437" s="13">
        <f>SUM(INDEX(wh_table[Duration],1):wh_table[[#This Row],[Duration]])</f>
        <v>17.736111111111118</v>
      </c>
      <c r="K437" s="13">
        <f>SUMIFS(INDEX(wh_table[Duration],1):wh_table[[#This Row],[Duration]],INDEX(wh_table[Tags],1):wh_table[[#This Row],[Tags]], "&lt;&gt;[Questions]")</f>
        <v>12.637500000000006</v>
      </c>
    </row>
    <row r="438" spans="1:11" x14ac:dyDescent="0.25">
      <c r="A438">
        <v>75</v>
      </c>
      <c r="B438" s="1">
        <v>43152</v>
      </c>
      <c r="C438" s="7">
        <v>0.67777777777777781</v>
      </c>
      <c r="D438" t="s">
        <v>3867</v>
      </c>
      <c r="E438" t="s">
        <v>4137</v>
      </c>
      <c r="G438" s="2">
        <v>1.9444444444444441E-2</v>
      </c>
      <c r="H438" s="2" t="str">
        <f t="shared" si="12"/>
        <v/>
      </c>
      <c r="I438" s="2" t="str">
        <f t="shared" si="13"/>
        <v/>
      </c>
      <c r="J438" s="13">
        <f>SUM(INDEX(wh_table[Duration],1):wh_table[[#This Row],[Duration]])</f>
        <v>17.755555555555564</v>
      </c>
      <c r="K438" s="13">
        <f>SUMIFS(INDEX(wh_table[Duration],1):wh_table[[#This Row],[Duration]],INDEX(wh_table[Tags],1):wh_table[[#This Row],[Tags]], "&lt;&gt;[Questions]")</f>
        <v>12.65694444444445</v>
      </c>
    </row>
    <row r="439" spans="1:11" x14ac:dyDescent="0.25">
      <c r="A439">
        <v>75</v>
      </c>
      <c r="B439" s="1">
        <v>43152</v>
      </c>
      <c r="C439" s="7">
        <v>0.69722222222222219</v>
      </c>
      <c r="D439" t="s">
        <v>3867</v>
      </c>
      <c r="E439" t="s">
        <v>4138</v>
      </c>
      <c r="G439" s="2">
        <v>1.180555555555556E-2</v>
      </c>
      <c r="H439" s="2" t="str">
        <f t="shared" si="12"/>
        <v/>
      </c>
      <c r="I439" s="2" t="str">
        <f t="shared" si="13"/>
        <v/>
      </c>
      <c r="J439" s="13">
        <f>SUM(INDEX(wh_table[Duration],1):wh_table[[#This Row],[Duration]])</f>
        <v>17.767361111111118</v>
      </c>
      <c r="K439" s="13">
        <f>SUMIFS(INDEX(wh_table[Duration],1):wh_table[[#This Row],[Duration]],INDEX(wh_table[Tags],1):wh_table[[#This Row],[Tags]], "&lt;&gt;[Questions]")</f>
        <v>12.668750000000006</v>
      </c>
    </row>
    <row r="440" spans="1:11" x14ac:dyDescent="0.25">
      <c r="A440">
        <v>75</v>
      </c>
      <c r="B440" s="1">
        <v>43152</v>
      </c>
      <c r="C440" s="7">
        <v>0.70902777777777781</v>
      </c>
      <c r="D440" t="s">
        <v>3858</v>
      </c>
      <c r="E440" t="s">
        <v>4139</v>
      </c>
      <c r="G440" s="2">
        <v>6.9444444444444447E-4</v>
      </c>
      <c r="H440" s="2" t="str">
        <f t="shared" si="12"/>
        <v/>
      </c>
      <c r="I440" s="2" t="str">
        <f t="shared" si="13"/>
        <v/>
      </c>
      <c r="J440" s="13">
        <f>SUM(INDEX(wh_table[Duration],1):wh_table[[#This Row],[Duration]])</f>
        <v>17.768055555555563</v>
      </c>
      <c r="K440" s="13">
        <f>SUMIFS(INDEX(wh_table[Duration],1):wh_table[[#This Row],[Duration]],INDEX(wh_table[Tags],1):wh_table[[#This Row],[Tags]], "&lt;&gt;[Questions]")</f>
        <v>12.669444444444451</v>
      </c>
    </row>
    <row r="441" spans="1:11" x14ac:dyDescent="0.25">
      <c r="A441">
        <v>75</v>
      </c>
      <c r="B441" s="1">
        <v>43152</v>
      </c>
      <c r="C441" s="7">
        <v>0.70972222222222225</v>
      </c>
      <c r="D441" t="s">
        <v>3867</v>
      </c>
      <c r="E441" t="s">
        <v>4140</v>
      </c>
      <c r="G441" s="2">
        <v>2.0833333333333329E-2</v>
      </c>
      <c r="H441" s="2" t="str">
        <f t="shared" si="12"/>
        <v/>
      </c>
      <c r="I441" s="2" t="str">
        <f t="shared" si="13"/>
        <v/>
      </c>
      <c r="J441" s="13">
        <f>SUM(INDEX(wh_table[Duration],1):wh_table[[#This Row],[Duration]])</f>
        <v>17.788888888888895</v>
      </c>
      <c r="K441" s="13">
        <f>SUMIFS(INDEX(wh_table[Duration],1):wh_table[[#This Row],[Duration]],INDEX(wh_table[Tags],1):wh_table[[#This Row],[Tags]], "&lt;&gt;[Questions]")</f>
        <v>12.690277777777785</v>
      </c>
    </row>
    <row r="442" spans="1:11" x14ac:dyDescent="0.25">
      <c r="A442">
        <v>75</v>
      </c>
      <c r="B442" s="1">
        <v>43152</v>
      </c>
      <c r="C442" s="7">
        <v>0.73055555555555551</v>
      </c>
      <c r="D442" t="s">
        <v>11</v>
      </c>
      <c r="E442" t="s">
        <v>4077</v>
      </c>
      <c r="G442" s="2">
        <v>2.0833333333333329E-2</v>
      </c>
      <c r="H442" s="2" t="str">
        <f t="shared" si="12"/>
        <v/>
      </c>
      <c r="I442" s="2" t="str">
        <f t="shared" si="13"/>
        <v/>
      </c>
      <c r="J442" s="13">
        <f>SUM(INDEX(wh_table[Duration],1):wh_table[[#This Row],[Duration]])</f>
        <v>17.809722222222227</v>
      </c>
      <c r="K442" s="13">
        <f>SUMIFS(INDEX(wh_table[Duration],1):wh_table[[#This Row],[Duration]],INDEX(wh_table[Tags],1):wh_table[[#This Row],[Tags]], "&lt;&gt;[Questions]")</f>
        <v>12.711111111111119</v>
      </c>
    </row>
    <row r="443" spans="1:11" x14ac:dyDescent="0.25">
      <c r="A443">
        <v>75</v>
      </c>
      <c r="B443" s="1">
        <v>43152</v>
      </c>
      <c r="C443" s="7">
        <v>0.75138888888888888</v>
      </c>
      <c r="D443" t="s">
        <v>3867</v>
      </c>
      <c r="E443" t="s">
        <v>4140</v>
      </c>
      <c r="G443" s="2">
        <v>8.3333333333333332E-3</v>
      </c>
      <c r="H443" s="2" t="str">
        <f t="shared" si="12"/>
        <v/>
      </c>
      <c r="I443" s="2" t="str">
        <f t="shared" si="13"/>
        <v/>
      </c>
      <c r="J443" s="13">
        <f>SUM(INDEX(wh_table[Duration],1):wh_table[[#This Row],[Duration]])</f>
        <v>17.81805555555556</v>
      </c>
      <c r="K443" s="13">
        <f>SUMIFS(INDEX(wh_table[Duration],1):wh_table[[#This Row],[Duration]],INDEX(wh_table[Tags],1):wh_table[[#This Row],[Tags]], "&lt;&gt;[Questions]")</f>
        <v>12.719444444444452</v>
      </c>
    </row>
    <row r="444" spans="1:11" x14ac:dyDescent="0.25">
      <c r="A444">
        <v>75</v>
      </c>
      <c r="B444" s="1">
        <v>43152</v>
      </c>
      <c r="C444" s="7">
        <v>0.75972222222222219</v>
      </c>
      <c r="D444" t="s">
        <v>3856</v>
      </c>
      <c r="G444"/>
      <c r="H444" s="2">
        <f t="shared" si="12"/>
        <v>0.36388888888888882</v>
      </c>
      <c r="I444" s="2">
        <f t="shared" si="13"/>
        <v>0.23680555555555552</v>
      </c>
      <c r="J444" s="13">
        <f>SUM(INDEX(wh_table[Duration],1):wh_table[[#This Row],[Duration]])</f>
        <v>17.81805555555556</v>
      </c>
      <c r="K444" s="13">
        <f>SUMIFS(INDEX(wh_table[Duration],1):wh_table[[#This Row],[Duration]],INDEX(wh_table[Tags],1):wh_table[[#This Row],[Tags]], "&lt;&gt;[Questions]")</f>
        <v>12.719444444444452</v>
      </c>
    </row>
    <row r="445" spans="1:11" x14ac:dyDescent="0.25">
      <c r="A445">
        <v>76</v>
      </c>
      <c r="B445" s="1">
        <v>43153</v>
      </c>
      <c r="C445" s="7">
        <v>0.5625</v>
      </c>
      <c r="D445" t="s">
        <v>3942</v>
      </c>
      <c r="E445" t="s">
        <v>4141</v>
      </c>
      <c r="G445" s="2">
        <v>6.25E-2</v>
      </c>
      <c r="H445" s="2" t="str">
        <f t="shared" si="12"/>
        <v/>
      </c>
      <c r="I445" s="2" t="str">
        <f t="shared" si="13"/>
        <v/>
      </c>
      <c r="J445" s="13">
        <f>SUM(INDEX(wh_table[Duration],1):wh_table[[#This Row],[Duration]])</f>
        <v>17.88055555555556</v>
      </c>
      <c r="K445" s="13">
        <f>SUMIFS(INDEX(wh_table[Duration],1):wh_table[[#This Row],[Duration]],INDEX(wh_table[Tags],1):wh_table[[#This Row],[Tags]], "&lt;&gt;[Questions]")</f>
        <v>12.781944444444452</v>
      </c>
    </row>
    <row r="446" spans="1:11" x14ac:dyDescent="0.25">
      <c r="A446">
        <v>76</v>
      </c>
      <c r="B446" s="1">
        <v>43153</v>
      </c>
      <c r="C446" s="7">
        <v>0.625</v>
      </c>
      <c r="D446" t="s">
        <v>3942</v>
      </c>
      <c r="E446" t="s">
        <v>4142</v>
      </c>
      <c r="G446" s="2">
        <v>6.25E-2</v>
      </c>
      <c r="H446" s="2" t="str">
        <f t="shared" si="12"/>
        <v/>
      </c>
      <c r="I446" s="2" t="str">
        <f t="shared" si="13"/>
        <v/>
      </c>
      <c r="J446" s="13">
        <f>SUM(INDEX(wh_table[Duration],1):wh_table[[#This Row],[Duration]])</f>
        <v>17.94305555555556</v>
      </c>
      <c r="K446" s="13">
        <f>SUMIFS(INDEX(wh_table[Duration],1):wh_table[[#This Row],[Duration]],INDEX(wh_table[Tags],1):wh_table[[#This Row],[Tags]], "&lt;&gt;[Questions]")</f>
        <v>12.844444444444452</v>
      </c>
    </row>
    <row r="447" spans="1:11" x14ac:dyDescent="0.25">
      <c r="A447">
        <v>76</v>
      </c>
      <c r="B447" s="1">
        <v>43153</v>
      </c>
      <c r="C447" s="7">
        <v>0.6875</v>
      </c>
      <c r="D447" t="s">
        <v>3856</v>
      </c>
      <c r="G447"/>
      <c r="H447" s="2">
        <f t="shared" si="12"/>
        <v>0.125</v>
      </c>
      <c r="I447" s="2">
        <f t="shared" si="13"/>
        <v>0.125</v>
      </c>
      <c r="J447" s="13">
        <f>SUM(INDEX(wh_table[Duration],1):wh_table[[#This Row],[Duration]])</f>
        <v>17.94305555555556</v>
      </c>
      <c r="K447" s="13">
        <f>SUMIFS(INDEX(wh_table[Duration],1):wh_table[[#This Row],[Duration]],INDEX(wh_table[Tags],1):wh_table[[#This Row],[Tags]], "&lt;&gt;[Questions]")</f>
        <v>12.844444444444452</v>
      </c>
    </row>
    <row r="448" spans="1:11" x14ac:dyDescent="0.25">
      <c r="A448">
        <v>77</v>
      </c>
      <c r="B448" s="1">
        <v>43157</v>
      </c>
      <c r="C448" s="7">
        <v>0.6875</v>
      </c>
      <c r="D448" t="s">
        <v>4100</v>
      </c>
      <c r="E448" t="s">
        <v>4143</v>
      </c>
      <c r="F448" t="s">
        <v>101</v>
      </c>
      <c r="G448" s="2">
        <v>0.1125</v>
      </c>
      <c r="H448" s="2" t="str">
        <f t="shared" si="12"/>
        <v/>
      </c>
      <c r="I448" s="2" t="str">
        <f t="shared" si="13"/>
        <v/>
      </c>
      <c r="J448" s="13">
        <f>SUM(INDEX(wh_table[Duration],1):wh_table[[#This Row],[Duration]])</f>
        <v>18.055555555555561</v>
      </c>
      <c r="K448" s="13">
        <f>SUMIFS(INDEX(wh_table[Duration],1):wh_table[[#This Row],[Duration]],INDEX(wh_table[Tags],1):wh_table[[#This Row],[Tags]], "&lt;&gt;[Questions]")</f>
        <v>12.956944444444453</v>
      </c>
    </row>
    <row r="449" spans="1:11" x14ac:dyDescent="0.25">
      <c r="A449">
        <v>77</v>
      </c>
      <c r="B449" s="1">
        <v>43157</v>
      </c>
      <c r="C449" s="7">
        <v>0.8</v>
      </c>
      <c r="D449" t="s">
        <v>3856</v>
      </c>
      <c r="G449"/>
      <c r="H449" s="2">
        <f t="shared" si="12"/>
        <v>0.1125</v>
      </c>
      <c r="I449" s="2">
        <f t="shared" si="13"/>
        <v>0.1125</v>
      </c>
      <c r="J449" s="13">
        <f>SUM(INDEX(wh_table[Duration],1):wh_table[[#This Row],[Duration]])</f>
        <v>18.055555555555561</v>
      </c>
      <c r="K449" s="13">
        <f>SUMIFS(INDEX(wh_table[Duration],1):wh_table[[#This Row],[Duration]],INDEX(wh_table[Tags],1):wh_table[[#This Row],[Tags]], "&lt;&gt;[Questions]")</f>
        <v>12.956944444444453</v>
      </c>
    </row>
    <row r="450" spans="1:11" x14ac:dyDescent="0.25">
      <c r="A450">
        <v>78</v>
      </c>
      <c r="B450" s="1">
        <v>43158</v>
      </c>
      <c r="C450" s="7">
        <v>0.39583333333333331</v>
      </c>
      <c r="D450" t="s">
        <v>3867</v>
      </c>
      <c r="E450" t="s">
        <v>4144</v>
      </c>
      <c r="G450" s="2">
        <v>5.6944444444444443E-2</v>
      </c>
      <c r="H450" s="2" t="str">
        <f t="shared" ref="H450:H513" si="14">IF(OR($D450="Sitting Adjourned", $D450="Sitting suspended"), SUMIF(A:A, A450, G:G), "")</f>
        <v/>
      </c>
      <c r="I450" s="2" t="str">
        <f t="shared" ref="I450:I513" si="15">IF(OR($D450="Sitting Adjourned", $D450="Sitting suspended"),SUMIFS(G:G, A:A, A450, F:F,"&lt;&gt;[Questions]"),"")</f>
        <v/>
      </c>
      <c r="J450" s="13">
        <f>SUM(INDEX(wh_table[Duration],1):wh_table[[#This Row],[Duration]])</f>
        <v>18.112500000000004</v>
      </c>
      <c r="K450" s="13">
        <f>SUMIFS(INDEX(wh_table[Duration],1):wh_table[[#This Row],[Duration]],INDEX(wh_table[Tags],1):wh_table[[#This Row],[Tags]], "&lt;&gt;[Questions]")</f>
        <v>13.013888888888896</v>
      </c>
    </row>
    <row r="451" spans="1:11" x14ac:dyDescent="0.25">
      <c r="A451">
        <v>78</v>
      </c>
      <c r="B451" s="1">
        <v>43158</v>
      </c>
      <c r="C451" s="7">
        <v>0.45277777777777778</v>
      </c>
      <c r="D451" t="s">
        <v>11</v>
      </c>
      <c r="G451" s="2">
        <v>5.5555555555555558E-3</v>
      </c>
      <c r="H451" s="2" t="str">
        <f t="shared" si="14"/>
        <v/>
      </c>
      <c r="I451" s="2" t="str">
        <f t="shared" si="15"/>
        <v/>
      </c>
      <c r="J451" s="13">
        <f>SUM(INDEX(wh_table[Duration],1):wh_table[[#This Row],[Duration]])</f>
        <v>18.118055555555561</v>
      </c>
      <c r="K451" s="13">
        <f>SUMIFS(INDEX(wh_table[Duration],1):wh_table[[#This Row],[Duration]],INDEX(wh_table[Tags],1):wh_table[[#This Row],[Tags]], "&lt;&gt;[Questions]")</f>
        <v>13.019444444444453</v>
      </c>
    </row>
    <row r="452" spans="1:11" x14ac:dyDescent="0.25">
      <c r="A452">
        <v>78</v>
      </c>
      <c r="B452" s="1">
        <v>43158</v>
      </c>
      <c r="C452" s="7">
        <v>0.45833333333333331</v>
      </c>
      <c r="D452" t="s">
        <v>3867</v>
      </c>
      <c r="E452" t="s">
        <v>4145</v>
      </c>
      <c r="G452" s="2">
        <v>2.0833333333333329E-2</v>
      </c>
      <c r="H452" s="2" t="str">
        <f t="shared" si="14"/>
        <v/>
      </c>
      <c r="I452" s="2" t="str">
        <f t="shared" si="15"/>
        <v/>
      </c>
      <c r="J452" s="13">
        <f>SUM(INDEX(wh_table[Duration],1):wh_table[[#This Row],[Duration]])</f>
        <v>18.138888888888893</v>
      </c>
      <c r="K452" s="13">
        <f>SUMIFS(INDEX(wh_table[Duration],1):wh_table[[#This Row],[Duration]],INDEX(wh_table[Tags],1):wh_table[[#This Row],[Tags]], "&lt;&gt;[Questions]")</f>
        <v>13.040277777777787</v>
      </c>
    </row>
    <row r="453" spans="1:11" x14ac:dyDescent="0.25">
      <c r="A453">
        <v>78</v>
      </c>
      <c r="B453" s="1">
        <v>43158</v>
      </c>
      <c r="C453" s="7">
        <v>0.47916666666666669</v>
      </c>
      <c r="D453" t="s">
        <v>11</v>
      </c>
      <c r="F453" t="s">
        <v>3852</v>
      </c>
      <c r="G453" s="2">
        <v>0.125</v>
      </c>
      <c r="H453" s="2" t="str">
        <f t="shared" si="14"/>
        <v/>
      </c>
      <c r="I453" s="2" t="str">
        <f t="shared" si="15"/>
        <v/>
      </c>
      <c r="J453" s="13">
        <f>SUM(INDEX(wh_table[Duration],1):wh_table[[#This Row],[Duration]])</f>
        <v>18.263888888888893</v>
      </c>
      <c r="K453" s="13">
        <f>SUMIFS(INDEX(wh_table[Duration],1):wh_table[[#This Row],[Duration]],INDEX(wh_table[Tags],1):wh_table[[#This Row],[Tags]], "&lt;&gt;[Questions]")</f>
        <v>13.040277777777787</v>
      </c>
    </row>
    <row r="454" spans="1:11" x14ac:dyDescent="0.25">
      <c r="A454">
        <v>78</v>
      </c>
      <c r="B454" s="1">
        <v>43158</v>
      </c>
      <c r="C454" s="7">
        <v>0.60416666666666663</v>
      </c>
      <c r="D454" t="s">
        <v>3867</v>
      </c>
      <c r="E454" t="s">
        <v>4146</v>
      </c>
      <c r="F454" t="s">
        <v>101</v>
      </c>
      <c r="G454" s="2">
        <v>6.25E-2</v>
      </c>
      <c r="H454" s="2" t="str">
        <f t="shared" si="14"/>
        <v/>
      </c>
      <c r="I454" s="2" t="str">
        <f t="shared" si="15"/>
        <v/>
      </c>
      <c r="J454" s="13">
        <f>SUM(INDEX(wh_table[Duration],1):wh_table[[#This Row],[Duration]])</f>
        <v>18.326388888888893</v>
      </c>
      <c r="K454" s="13">
        <f>SUMIFS(INDEX(wh_table[Duration],1):wh_table[[#This Row],[Duration]],INDEX(wh_table[Tags],1):wh_table[[#This Row],[Tags]], "&lt;&gt;[Questions]")</f>
        <v>13.102777777777787</v>
      </c>
    </row>
    <row r="455" spans="1:11" x14ac:dyDescent="0.25">
      <c r="A455">
        <v>78</v>
      </c>
      <c r="B455" s="1">
        <v>43158</v>
      </c>
      <c r="C455" s="7">
        <v>0.66666666666666663</v>
      </c>
      <c r="D455" t="s">
        <v>3867</v>
      </c>
      <c r="E455" t="s">
        <v>4147</v>
      </c>
      <c r="G455" s="2">
        <v>2.0833333333333329E-2</v>
      </c>
      <c r="H455" s="2" t="str">
        <f t="shared" si="14"/>
        <v/>
      </c>
      <c r="I455" s="2" t="str">
        <f t="shared" si="15"/>
        <v/>
      </c>
      <c r="J455" s="13">
        <f>SUM(INDEX(wh_table[Duration],1):wh_table[[#This Row],[Duration]])</f>
        <v>18.347222222222225</v>
      </c>
      <c r="K455" s="13">
        <f>SUMIFS(INDEX(wh_table[Duration],1):wh_table[[#This Row],[Duration]],INDEX(wh_table[Tags],1):wh_table[[#This Row],[Tags]], "&lt;&gt;[Questions]")</f>
        <v>13.123611111111121</v>
      </c>
    </row>
    <row r="456" spans="1:11" x14ac:dyDescent="0.25">
      <c r="A456">
        <v>78</v>
      </c>
      <c r="B456" s="1">
        <v>43158</v>
      </c>
      <c r="C456" s="7">
        <v>0.6875</v>
      </c>
      <c r="D456" t="s">
        <v>3867</v>
      </c>
      <c r="E456" t="s">
        <v>4148</v>
      </c>
      <c r="G456" s="2">
        <v>3.9583333333333331E-2</v>
      </c>
      <c r="H456" s="2" t="str">
        <f t="shared" si="14"/>
        <v/>
      </c>
      <c r="I456" s="2" t="str">
        <f t="shared" si="15"/>
        <v/>
      </c>
      <c r="J456" s="13">
        <f>SUM(INDEX(wh_table[Duration],1):wh_table[[#This Row],[Duration]])</f>
        <v>18.386805555555558</v>
      </c>
      <c r="K456" s="13">
        <f>SUMIFS(INDEX(wh_table[Duration],1):wh_table[[#This Row],[Duration]],INDEX(wh_table[Tags],1):wh_table[[#This Row],[Tags]], "&lt;&gt;[Questions]")</f>
        <v>13.163194444444454</v>
      </c>
    </row>
    <row r="457" spans="1:11" x14ac:dyDescent="0.25">
      <c r="A457">
        <v>78</v>
      </c>
      <c r="B457" s="1">
        <v>43158</v>
      </c>
      <c r="C457" s="7">
        <v>0.7270833333333333</v>
      </c>
      <c r="D457" t="s">
        <v>3856</v>
      </c>
      <c r="G457"/>
      <c r="H457" s="2">
        <f t="shared" si="14"/>
        <v>0.33124999999999993</v>
      </c>
      <c r="I457" s="2">
        <f t="shared" si="15"/>
        <v>0.20624999999999996</v>
      </c>
      <c r="J457" s="13">
        <f>SUM(INDEX(wh_table[Duration],1):wh_table[[#This Row],[Duration]])</f>
        <v>18.386805555555558</v>
      </c>
      <c r="K457" s="13">
        <f>SUMIFS(INDEX(wh_table[Duration],1):wh_table[[#This Row],[Duration]],INDEX(wh_table[Tags],1):wh_table[[#This Row],[Tags]], "&lt;&gt;[Questions]")</f>
        <v>13.163194444444454</v>
      </c>
    </row>
    <row r="458" spans="1:11" x14ac:dyDescent="0.25">
      <c r="A458">
        <v>79</v>
      </c>
      <c r="B458" s="1">
        <v>43159</v>
      </c>
      <c r="C458" s="7">
        <v>0.39583333333333331</v>
      </c>
      <c r="D458" t="s">
        <v>3867</v>
      </c>
      <c r="E458" t="s">
        <v>4149</v>
      </c>
      <c r="G458" s="2">
        <v>6.25E-2</v>
      </c>
      <c r="H458" s="2" t="str">
        <f t="shared" si="14"/>
        <v/>
      </c>
      <c r="I458" s="2" t="str">
        <f t="shared" si="15"/>
        <v/>
      </c>
      <c r="J458" s="13">
        <f>SUM(INDEX(wh_table[Duration],1):wh_table[[#This Row],[Duration]])</f>
        <v>18.449305555555558</v>
      </c>
      <c r="K458" s="13">
        <f>SUMIFS(INDEX(wh_table[Duration],1):wh_table[[#This Row],[Duration]],INDEX(wh_table[Tags],1):wh_table[[#This Row],[Tags]], "&lt;&gt;[Questions]")</f>
        <v>13.225694444444454</v>
      </c>
    </row>
    <row r="459" spans="1:11" x14ac:dyDescent="0.25">
      <c r="A459">
        <v>79</v>
      </c>
      <c r="B459" s="1">
        <v>43159</v>
      </c>
      <c r="C459" s="7">
        <v>0.45833333333333331</v>
      </c>
      <c r="D459" t="s">
        <v>3867</v>
      </c>
      <c r="E459" t="s">
        <v>4150</v>
      </c>
      <c r="G459" s="2">
        <v>1.3194444444444439E-2</v>
      </c>
      <c r="H459" s="2" t="str">
        <f t="shared" si="14"/>
        <v/>
      </c>
      <c r="I459" s="2" t="str">
        <f t="shared" si="15"/>
        <v/>
      </c>
      <c r="J459" s="13">
        <f>SUM(INDEX(wh_table[Duration],1):wh_table[[#This Row],[Duration]])</f>
        <v>18.462500000000002</v>
      </c>
      <c r="K459" s="13">
        <f>SUMIFS(INDEX(wh_table[Duration],1):wh_table[[#This Row],[Duration]],INDEX(wh_table[Tags],1):wh_table[[#This Row],[Tags]], "&lt;&gt;[Questions]")</f>
        <v>13.238888888888898</v>
      </c>
    </row>
    <row r="460" spans="1:11" x14ac:dyDescent="0.25">
      <c r="A460">
        <v>79</v>
      </c>
      <c r="B460" s="1">
        <v>43159</v>
      </c>
      <c r="C460" s="7">
        <v>0.47152777777777782</v>
      </c>
      <c r="D460" t="s">
        <v>11</v>
      </c>
      <c r="F460" t="s">
        <v>3852</v>
      </c>
      <c r="G460" s="2">
        <v>0.13263888888888889</v>
      </c>
      <c r="H460" s="2" t="str">
        <f t="shared" si="14"/>
        <v/>
      </c>
      <c r="I460" s="2" t="str">
        <f t="shared" si="15"/>
        <v/>
      </c>
      <c r="J460" s="13">
        <f>SUM(INDEX(wh_table[Duration],1):wh_table[[#This Row],[Duration]])</f>
        <v>18.59513888888889</v>
      </c>
      <c r="K460" s="13">
        <f>SUMIFS(INDEX(wh_table[Duration],1):wh_table[[#This Row],[Duration]],INDEX(wh_table[Tags],1):wh_table[[#This Row],[Tags]], "&lt;&gt;[Questions]")</f>
        <v>13.238888888888898</v>
      </c>
    </row>
    <row r="461" spans="1:11" x14ac:dyDescent="0.25">
      <c r="A461">
        <v>79</v>
      </c>
      <c r="B461" s="1">
        <v>43159</v>
      </c>
      <c r="C461" s="7">
        <v>0.60416666666666663</v>
      </c>
      <c r="D461" t="s">
        <v>3867</v>
      </c>
      <c r="E461" t="s">
        <v>4151</v>
      </c>
      <c r="G461" s="2">
        <v>6.25E-2</v>
      </c>
      <c r="H461" s="2" t="str">
        <f t="shared" si="14"/>
        <v/>
      </c>
      <c r="I461" s="2" t="str">
        <f t="shared" si="15"/>
        <v/>
      </c>
      <c r="J461" s="13">
        <f>SUM(INDEX(wh_table[Duration],1):wh_table[[#This Row],[Duration]])</f>
        <v>18.65763888888889</v>
      </c>
      <c r="K461" s="13">
        <f>SUMIFS(INDEX(wh_table[Duration],1):wh_table[[#This Row],[Duration]],INDEX(wh_table[Tags],1):wh_table[[#This Row],[Tags]], "&lt;&gt;[Questions]")</f>
        <v>13.301388888888898</v>
      </c>
    </row>
    <row r="462" spans="1:11" x14ac:dyDescent="0.25">
      <c r="A462">
        <v>79</v>
      </c>
      <c r="B462" s="1">
        <v>43159</v>
      </c>
      <c r="C462" s="7">
        <v>0.66666666666666663</v>
      </c>
      <c r="D462" t="s">
        <v>3867</v>
      </c>
      <c r="E462" t="s">
        <v>4152</v>
      </c>
      <c r="G462" s="2">
        <v>2.0833333333333329E-2</v>
      </c>
      <c r="H462" s="2" t="str">
        <f t="shared" si="14"/>
        <v/>
      </c>
      <c r="I462" s="2" t="str">
        <f t="shared" si="15"/>
        <v/>
      </c>
      <c r="J462" s="13">
        <f>SUM(INDEX(wh_table[Duration],1):wh_table[[#This Row],[Duration]])</f>
        <v>18.678472222222222</v>
      </c>
      <c r="K462" s="13">
        <f>SUMIFS(INDEX(wh_table[Duration],1):wh_table[[#This Row],[Duration]],INDEX(wh_table[Tags],1):wh_table[[#This Row],[Tags]], "&lt;&gt;[Questions]")</f>
        <v>13.322222222222232</v>
      </c>
    </row>
    <row r="463" spans="1:11" x14ac:dyDescent="0.25">
      <c r="A463">
        <v>79</v>
      </c>
      <c r="B463" s="1">
        <v>43159</v>
      </c>
      <c r="C463" s="7">
        <v>0.6875</v>
      </c>
      <c r="D463" t="s">
        <v>3867</v>
      </c>
      <c r="E463" t="s">
        <v>4153</v>
      </c>
      <c r="G463" s="2">
        <v>4.1666666666666657E-2</v>
      </c>
      <c r="H463" s="2" t="str">
        <f t="shared" si="14"/>
        <v/>
      </c>
      <c r="I463" s="2" t="str">
        <f t="shared" si="15"/>
        <v/>
      </c>
      <c r="J463" s="13">
        <f>SUM(INDEX(wh_table[Duration],1):wh_table[[#This Row],[Duration]])</f>
        <v>18.72013888888889</v>
      </c>
      <c r="K463" s="13">
        <f>SUMIFS(INDEX(wh_table[Duration],1):wh_table[[#This Row],[Duration]],INDEX(wh_table[Tags],1):wh_table[[#This Row],[Tags]], "&lt;&gt;[Questions]")</f>
        <v>13.363888888888898</v>
      </c>
    </row>
    <row r="464" spans="1:11" x14ac:dyDescent="0.25">
      <c r="A464">
        <v>79</v>
      </c>
      <c r="B464" s="1">
        <v>43159</v>
      </c>
      <c r="C464" s="7">
        <v>0.72916666666666663</v>
      </c>
      <c r="D464" t="s">
        <v>3856</v>
      </c>
      <c r="G464"/>
      <c r="H464" s="2">
        <f t="shared" si="14"/>
        <v>0.33333333333333326</v>
      </c>
      <c r="I464" s="2">
        <f t="shared" si="15"/>
        <v>0.20069444444444443</v>
      </c>
      <c r="J464" s="13">
        <f>SUM(INDEX(wh_table[Duration],1):wh_table[[#This Row],[Duration]])</f>
        <v>18.72013888888889</v>
      </c>
      <c r="K464" s="13">
        <f>SUMIFS(INDEX(wh_table[Duration],1):wh_table[[#This Row],[Duration]],INDEX(wh_table[Tags],1):wh_table[[#This Row],[Tags]], "&lt;&gt;[Questions]")</f>
        <v>13.363888888888898</v>
      </c>
    </row>
    <row r="465" spans="1:11" x14ac:dyDescent="0.25">
      <c r="A465">
        <v>80</v>
      </c>
      <c r="B465" s="1">
        <v>43160</v>
      </c>
      <c r="C465" s="7">
        <v>0.5625</v>
      </c>
      <c r="D465" t="s">
        <v>3942</v>
      </c>
      <c r="E465" t="s">
        <v>4154</v>
      </c>
      <c r="G465" s="2">
        <v>0.1118055555555556</v>
      </c>
      <c r="H465" s="2" t="str">
        <f t="shared" si="14"/>
        <v/>
      </c>
      <c r="I465" s="2" t="str">
        <f t="shared" si="15"/>
        <v/>
      </c>
      <c r="J465" s="13">
        <f>SUM(INDEX(wh_table[Duration],1):wh_table[[#This Row],[Duration]])</f>
        <v>18.831944444444446</v>
      </c>
      <c r="K465" s="13">
        <f>SUMIFS(INDEX(wh_table[Duration],1):wh_table[[#This Row],[Duration]],INDEX(wh_table[Tags],1):wh_table[[#This Row],[Tags]], "&lt;&gt;[Questions]")</f>
        <v>13.475694444444454</v>
      </c>
    </row>
    <row r="466" spans="1:11" x14ac:dyDescent="0.25">
      <c r="A466">
        <v>80</v>
      </c>
      <c r="B466" s="1">
        <v>43160</v>
      </c>
      <c r="C466" s="7">
        <v>0.6743055555555556</v>
      </c>
      <c r="D466" t="s">
        <v>3856</v>
      </c>
      <c r="G466"/>
      <c r="H466" s="2">
        <f t="shared" si="14"/>
        <v>0.1118055555555556</v>
      </c>
      <c r="I466" s="2">
        <f t="shared" si="15"/>
        <v>0.1118055555555556</v>
      </c>
      <c r="J466" s="13">
        <f>SUM(INDEX(wh_table[Duration],1):wh_table[[#This Row],[Duration]])</f>
        <v>18.831944444444446</v>
      </c>
      <c r="K466" s="13">
        <f>SUMIFS(INDEX(wh_table[Duration],1):wh_table[[#This Row],[Duration]],INDEX(wh_table[Tags],1):wh_table[[#This Row],[Tags]], "&lt;&gt;[Questions]")</f>
        <v>13.475694444444454</v>
      </c>
    </row>
    <row r="467" spans="1:11" x14ac:dyDescent="0.25">
      <c r="A467">
        <v>81</v>
      </c>
      <c r="B467" s="1">
        <v>43164</v>
      </c>
      <c r="C467" s="7">
        <v>0.6875</v>
      </c>
      <c r="D467" t="s">
        <v>4100</v>
      </c>
      <c r="E467" t="s">
        <v>4155</v>
      </c>
      <c r="G467" s="2">
        <v>6.5972222222222224E-2</v>
      </c>
      <c r="H467" s="2" t="str">
        <f t="shared" si="14"/>
        <v/>
      </c>
      <c r="I467" s="2" t="str">
        <f t="shared" si="15"/>
        <v/>
      </c>
      <c r="J467" s="13">
        <f>SUM(INDEX(wh_table[Duration],1):wh_table[[#This Row],[Duration]])</f>
        <v>18.897916666666667</v>
      </c>
      <c r="K467" s="13">
        <f>SUMIFS(INDEX(wh_table[Duration],1):wh_table[[#This Row],[Duration]],INDEX(wh_table[Tags],1):wh_table[[#This Row],[Tags]], "&lt;&gt;[Questions]")</f>
        <v>13.541666666666675</v>
      </c>
    </row>
    <row r="468" spans="1:11" x14ac:dyDescent="0.25">
      <c r="A468">
        <v>81</v>
      </c>
      <c r="B468" s="1">
        <v>43164</v>
      </c>
      <c r="C468" s="7">
        <v>0.75347222222222221</v>
      </c>
      <c r="D468" t="s">
        <v>4100</v>
      </c>
      <c r="E468" t="s">
        <v>4156</v>
      </c>
      <c r="G468" s="2">
        <v>4.7222222222222221E-2</v>
      </c>
      <c r="H468" s="2" t="str">
        <f t="shared" si="14"/>
        <v/>
      </c>
      <c r="I468" s="2" t="str">
        <f t="shared" si="15"/>
        <v/>
      </c>
      <c r="J468" s="13">
        <f>SUM(INDEX(wh_table[Duration],1):wh_table[[#This Row],[Duration]])</f>
        <v>18.945138888888888</v>
      </c>
      <c r="K468" s="13">
        <f>SUMIFS(INDEX(wh_table[Duration],1):wh_table[[#This Row],[Duration]],INDEX(wh_table[Tags],1):wh_table[[#This Row],[Tags]], "&lt;&gt;[Questions]")</f>
        <v>13.588888888888897</v>
      </c>
    </row>
    <row r="469" spans="1:11" x14ac:dyDescent="0.25">
      <c r="A469">
        <v>81</v>
      </c>
      <c r="B469" s="1">
        <v>43164</v>
      </c>
      <c r="C469" s="7">
        <v>0.80069444444444449</v>
      </c>
      <c r="D469" t="s">
        <v>3856</v>
      </c>
      <c r="G469"/>
      <c r="H469" s="2">
        <f t="shared" si="14"/>
        <v>0.11319444444444444</v>
      </c>
      <c r="I469" s="2">
        <f t="shared" si="15"/>
        <v>0.11319444444444444</v>
      </c>
      <c r="J469" s="13">
        <f>SUM(INDEX(wh_table[Duration],1):wh_table[[#This Row],[Duration]])</f>
        <v>18.945138888888888</v>
      </c>
      <c r="K469" s="13">
        <f>SUMIFS(INDEX(wh_table[Duration],1):wh_table[[#This Row],[Duration]],INDEX(wh_table[Tags],1):wh_table[[#This Row],[Tags]], "&lt;&gt;[Questions]")</f>
        <v>13.588888888888897</v>
      </c>
    </row>
    <row r="470" spans="1:11" x14ac:dyDescent="0.25">
      <c r="A470">
        <v>82</v>
      </c>
      <c r="B470" s="1">
        <v>43166</v>
      </c>
      <c r="C470" s="7">
        <v>0.39583333333333331</v>
      </c>
      <c r="D470" t="s">
        <v>3867</v>
      </c>
      <c r="E470" t="s">
        <v>4157</v>
      </c>
      <c r="G470" s="2">
        <v>6.25E-2</v>
      </c>
      <c r="H470" s="2" t="str">
        <f t="shared" si="14"/>
        <v/>
      </c>
      <c r="I470" s="2" t="str">
        <f t="shared" si="15"/>
        <v/>
      </c>
      <c r="J470" s="13">
        <f>SUM(INDEX(wh_table[Duration],1):wh_table[[#This Row],[Duration]])</f>
        <v>19.007638888888888</v>
      </c>
      <c r="K470" s="13">
        <f>SUMIFS(INDEX(wh_table[Duration],1):wh_table[[#This Row],[Duration]],INDEX(wh_table[Tags],1):wh_table[[#This Row],[Tags]], "&lt;&gt;[Questions]")</f>
        <v>13.651388888888897</v>
      </c>
    </row>
    <row r="471" spans="1:11" x14ac:dyDescent="0.25">
      <c r="A471">
        <v>82</v>
      </c>
      <c r="B471" s="1">
        <v>43166</v>
      </c>
      <c r="C471" s="7">
        <v>0.45833333333333331</v>
      </c>
      <c r="D471" t="s">
        <v>3867</v>
      </c>
      <c r="E471" t="s">
        <v>4158</v>
      </c>
      <c r="G471" s="2">
        <v>1.7361111111111108E-2</v>
      </c>
      <c r="H471" s="2" t="str">
        <f t="shared" si="14"/>
        <v/>
      </c>
      <c r="I471" s="2" t="str">
        <f t="shared" si="15"/>
        <v/>
      </c>
      <c r="J471" s="13">
        <f>SUM(INDEX(wh_table[Duration],1):wh_table[[#This Row],[Duration]])</f>
        <v>19.024999999999999</v>
      </c>
      <c r="K471" s="13">
        <f>SUMIFS(INDEX(wh_table[Duration],1):wh_table[[#This Row],[Duration]],INDEX(wh_table[Tags],1):wh_table[[#This Row],[Tags]], "&lt;&gt;[Questions]")</f>
        <v>13.668750000000008</v>
      </c>
    </row>
    <row r="472" spans="1:11" x14ac:dyDescent="0.25">
      <c r="A472">
        <v>82</v>
      </c>
      <c r="B472" s="1">
        <v>43166</v>
      </c>
      <c r="C472" s="7">
        <v>0.47569444444444442</v>
      </c>
      <c r="D472" t="s">
        <v>11</v>
      </c>
      <c r="F472" t="s">
        <v>3852</v>
      </c>
      <c r="G472" s="2">
        <v>0.12847222222222221</v>
      </c>
      <c r="H472" s="2" t="str">
        <f t="shared" si="14"/>
        <v/>
      </c>
      <c r="I472" s="2" t="str">
        <f t="shared" si="15"/>
        <v/>
      </c>
      <c r="J472" s="13">
        <f>SUM(INDEX(wh_table[Duration],1):wh_table[[#This Row],[Duration]])</f>
        <v>19.15347222222222</v>
      </c>
      <c r="K472" s="13">
        <f>SUMIFS(INDEX(wh_table[Duration],1):wh_table[[#This Row],[Duration]],INDEX(wh_table[Tags],1):wh_table[[#This Row],[Tags]], "&lt;&gt;[Questions]")</f>
        <v>13.668750000000008</v>
      </c>
    </row>
    <row r="473" spans="1:11" x14ac:dyDescent="0.25">
      <c r="A473">
        <v>82</v>
      </c>
      <c r="B473" s="1">
        <v>43166</v>
      </c>
      <c r="C473" s="7">
        <v>0.60416666666666663</v>
      </c>
      <c r="D473" t="s">
        <v>3867</v>
      </c>
      <c r="E473" t="s">
        <v>4159</v>
      </c>
      <c r="G473" s="2">
        <v>6.25E-2</v>
      </c>
      <c r="H473" s="2" t="str">
        <f t="shared" si="14"/>
        <v/>
      </c>
      <c r="I473" s="2" t="str">
        <f t="shared" si="15"/>
        <v/>
      </c>
      <c r="J473" s="13">
        <f>SUM(INDEX(wh_table[Duration],1):wh_table[[#This Row],[Duration]])</f>
        <v>19.21597222222222</v>
      </c>
      <c r="K473" s="13">
        <f>SUMIFS(INDEX(wh_table[Duration],1):wh_table[[#This Row],[Duration]],INDEX(wh_table[Tags],1):wh_table[[#This Row],[Tags]], "&lt;&gt;[Questions]")</f>
        <v>13.731250000000008</v>
      </c>
    </row>
    <row r="474" spans="1:11" x14ac:dyDescent="0.25">
      <c r="A474">
        <v>82</v>
      </c>
      <c r="B474" s="1">
        <v>43166</v>
      </c>
      <c r="C474" s="7">
        <v>0.66666666666666663</v>
      </c>
      <c r="D474" t="s">
        <v>3867</v>
      </c>
      <c r="E474" t="s">
        <v>4160</v>
      </c>
      <c r="G474" s="2">
        <v>2.0833333333333329E-2</v>
      </c>
      <c r="H474" s="2" t="str">
        <f t="shared" si="14"/>
        <v/>
      </c>
      <c r="I474" s="2" t="str">
        <f t="shared" si="15"/>
        <v/>
      </c>
      <c r="J474" s="13">
        <f>SUM(INDEX(wh_table[Duration],1):wh_table[[#This Row],[Duration]])</f>
        <v>19.236805555555552</v>
      </c>
      <c r="K474" s="13">
        <f>SUMIFS(INDEX(wh_table[Duration],1):wh_table[[#This Row],[Duration]],INDEX(wh_table[Tags],1):wh_table[[#This Row],[Tags]], "&lt;&gt;[Questions]")</f>
        <v>13.752083333333342</v>
      </c>
    </row>
    <row r="475" spans="1:11" x14ac:dyDescent="0.25">
      <c r="A475">
        <v>82</v>
      </c>
      <c r="B475" s="1">
        <v>43166</v>
      </c>
      <c r="C475" s="7">
        <v>0.6875</v>
      </c>
      <c r="D475" t="s">
        <v>3867</v>
      </c>
      <c r="E475" t="s">
        <v>4161</v>
      </c>
      <c r="G475" s="2">
        <v>3.888888888888889E-2</v>
      </c>
      <c r="H475" s="2" t="str">
        <f t="shared" si="14"/>
        <v/>
      </c>
      <c r="I475" s="2" t="str">
        <f t="shared" si="15"/>
        <v/>
      </c>
      <c r="J475" s="13">
        <f>SUM(INDEX(wh_table[Duration],1):wh_table[[#This Row],[Duration]])</f>
        <v>19.27569444444444</v>
      </c>
      <c r="K475" s="13">
        <f>SUMIFS(INDEX(wh_table[Duration],1):wh_table[[#This Row],[Duration]],INDEX(wh_table[Tags],1):wh_table[[#This Row],[Tags]], "&lt;&gt;[Questions]")</f>
        <v>13.790972222222232</v>
      </c>
    </row>
    <row r="476" spans="1:11" x14ac:dyDescent="0.25">
      <c r="A476">
        <v>82</v>
      </c>
      <c r="B476" s="1">
        <v>43166</v>
      </c>
      <c r="C476" s="7">
        <v>0.72638888888888886</v>
      </c>
      <c r="D476" t="s">
        <v>3856</v>
      </c>
      <c r="G476"/>
      <c r="H476" s="2">
        <f t="shared" si="14"/>
        <v>0.33055555555555549</v>
      </c>
      <c r="I476" s="2">
        <f t="shared" si="15"/>
        <v>0.20208333333333331</v>
      </c>
      <c r="J476" s="13">
        <f>SUM(INDEX(wh_table[Duration],1):wh_table[[#This Row],[Duration]])</f>
        <v>19.27569444444444</v>
      </c>
      <c r="K476" s="13">
        <f>SUMIFS(INDEX(wh_table[Duration],1):wh_table[[#This Row],[Duration]],INDEX(wh_table[Tags],1):wh_table[[#This Row],[Tags]], "&lt;&gt;[Questions]")</f>
        <v>13.790972222222232</v>
      </c>
    </row>
    <row r="477" spans="1:11" x14ac:dyDescent="0.25">
      <c r="A477">
        <v>83</v>
      </c>
      <c r="B477" s="1">
        <v>43167</v>
      </c>
      <c r="C477" s="7">
        <v>0.5625</v>
      </c>
      <c r="D477" t="s">
        <v>3942</v>
      </c>
      <c r="E477" t="s">
        <v>4162</v>
      </c>
      <c r="G477" s="2">
        <v>0.1069444444444444</v>
      </c>
      <c r="H477" s="2" t="str">
        <f t="shared" si="14"/>
        <v/>
      </c>
      <c r="I477" s="2" t="str">
        <f t="shared" si="15"/>
        <v/>
      </c>
      <c r="J477" s="13">
        <f>SUM(INDEX(wh_table[Duration],1):wh_table[[#This Row],[Duration]])</f>
        <v>19.382638888888884</v>
      </c>
      <c r="K477" s="13">
        <f>SUMIFS(INDEX(wh_table[Duration],1):wh_table[[#This Row],[Duration]],INDEX(wh_table[Tags],1):wh_table[[#This Row],[Tags]], "&lt;&gt;[Questions]")</f>
        <v>13.897916666666676</v>
      </c>
    </row>
    <row r="478" spans="1:11" x14ac:dyDescent="0.25">
      <c r="A478">
        <v>83</v>
      </c>
      <c r="B478" s="1">
        <v>43167</v>
      </c>
      <c r="C478" s="7">
        <v>0.6694444444444444</v>
      </c>
      <c r="D478" t="s">
        <v>3856</v>
      </c>
      <c r="G478"/>
      <c r="H478" s="2">
        <f t="shared" si="14"/>
        <v>0.1069444444444444</v>
      </c>
      <c r="I478" s="2">
        <f t="shared" si="15"/>
        <v>0.1069444444444444</v>
      </c>
      <c r="J478" s="13">
        <f>SUM(INDEX(wh_table[Duration],1):wh_table[[#This Row],[Duration]])</f>
        <v>19.382638888888884</v>
      </c>
      <c r="K478" s="13">
        <f>SUMIFS(INDEX(wh_table[Duration],1):wh_table[[#This Row],[Duration]],INDEX(wh_table[Tags],1):wh_table[[#This Row],[Tags]], "&lt;&gt;[Questions]")</f>
        <v>13.897916666666676</v>
      </c>
    </row>
    <row r="479" spans="1:11" x14ac:dyDescent="0.25">
      <c r="A479">
        <v>84</v>
      </c>
      <c r="B479" s="1">
        <v>43172</v>
      </c>
      <c r="C479" s="7">
        <v>0.39583333333333331</v>
      </c>
      <c r="D479" t="s">
        <v>3867</v>
      </c>
      <c r="E479" t="s">
        <v>4163</v>
      </c>
      <c r="G479" s="2">
        <v>6.25E-2</v>
      </c>
      <c r="H479" s="2" t="str">
        <f t="shared" si="14"/>
        <v/>
      </c>
      <c r="I479" s="2" t="str">
        <f t="shared" si="15"/>
        <v/>
      </c>
      <c r="J479" s="13">
        <f>SUM(INDEX(wh_table[Duration],1):wh_table[[#This Row],[Duration]])</f>
        <v>19.445138888888884</v>
      </c>
      <c r="K479" s="13">
        <f>SUMIFS(INDEX(wh_table[Duration],1):wh_table[[#This Row],[Duration]],INDEX(wh_table[Tags],1):wh_table[[#This Row],[Tags]], "&lt;&gt;[Questions]")</f>
        <v>13.960416666666676</v>
      </c>
    </row>
    <row r="480" spans="1:11" x14ac:dyDescent="0.25">
      <c r="A480">
        <v>84</v>
      </c>
      <c r="B480" s="1">
        <v>43172</v>
      </c>
      <c r="C480" s="7">
        <v>0.45833333333333331</v>
      </c>
      <c r="D480" t="s">
        <v>3867</v>
      </c>
      <c r="E480" t="s">
        <v>4164</v>
      </c>
      <c r="G480" s="2">
        <v>1.666666666666667E-2</v>
      </c>
      <c r="H480" s="2" t="str">
        <f t="shared" si="14"/>
        <v/>
      </c>
      <c r="I480" s="2" t="str">
        <f t="shared" si="15"/>
        <v/>
      </c>
      <c r="J480" s="13">
        <f>SUM(INDEX(wh_table[Duration],1):wh_table[[#This Row],[Duration]])</f>
        <v>19.46180555555555</v>
      </c>
      <c r="K480" s="13">
        <f>SUMIFS(INDEX(wh_table[Duration],1):wh_table[[#This Row],[Duration]],INDEX(wh_table[Tags],1):wh_table[[#This Row],[Tags]], "&lt;&gt;[Questions]")</f>
        <v>13.977083333333344</v>
      </c>
    </row>
    <row r="481" spans="1:11" x14ac:dyDescent="0.25">
      <c r="A481">
        <v>84</v>
      </c>
      <c r="B481" s="1">
        <v>43172</v>
      </c>
      <c r="C481" s="7">
        <v>0.47499999999999998</v>
      </c>
      <c r="D481" t="s">
        <v>11</v>
      </c>
      <c r="F481" t="s">
        <v>3852</v>
      </c>
      <c r="G481" s="2">
        <v>0.12916666666666671</v>
      </c>
      <c r="H481" s="2" t="str">
        <f t="shared" si="14"/>
        <v/>
      </c>
      <c r="I481" s="2" t="str">
        <f t="shared" si="15"/>
        <v/>
      </c>
      <c r="J481" s="13">
        <f>SUM(INDEX(wh_table[Duration],1):wh_table[[#This Row],[Duration]])</f>
        <v>19.590972222222216</v>
      </c>
      <c r="K481" s="13">
        <f>SUMIFS(INDEX(wh_table[Duration],1):wh_table[[#This Row],[Duration]],INDEX(wh_table[Tags],1):wh_table[[#This Row],[Tags]], "&lt;&gt;[Questions]")</f>
        <v>13.977083333333344</v>
      </c>
    </row>
    <row r="482" spans="1:11" x14ac:dyDescent="0.25">
      <c r="A482">
        <v>84</v>
      </c>
      <c r="B482" s="1">
        <v>43172</v>
      </c>
      <c r="C482" s="7">
        <v>0.60416666666666663</v>
      </c>
      <c r="D482" t="s">
        <v>3867</v>
      </c>
      <c r="E482" t="s">
        <v>4165</v>
      </c>
      <c r="G482" s="2">
        <v>6.25E-2</v>
      </c>
      <c r="H482" s="2" t="str">
        <f t="shared" si="14"/>
        <v/>
      </c>
      <c r="I482" s="2" t="str">
        <f t="shared" si="15"/>
        <v/>
      </c>
      <c r="J482" s="13">
        <f>SUM(INDEX(wh_table[Duration],1):wh_table[[#This Row],[Duration]])</f>
        <v>19.653472222222216</v>
      </c>
      <c r="K482" s="13">
        <f>SUMIFS(INDEX(wh_table[Duration],1):wh_table[[#This Row],[Duration]],INDEX(wh_table[Tags],1):wh_table[[#This Row],[Tags]], "&lt;&gt;[Questions]")</f>
        <v>14.039583333333344</v>
      </c>
    </row>
    <row r="483" spans="1:11" x14ac:dyDescent="0.25">
      <c r="A483">
        <v>84</v>
      </c>
      <c r="B483" s="1">
        <v>43172</v>
      </c>
      <c r="C483" s="7">
        <v>0.66666666666666663</v>
      </c>
      <c r="D483" t="s">
        <v>3867</v>
      </c>
      <c r="E483" t="s">
        <v>4166</v>
      </c>
      <c r="G483" s="2">
        <v>2.0833333333333329E-2</v>
      </c>
      <c r="H483" s="2" t="str">
        <f t="shared" si="14"/>
        <v/>
      </c>
      <c r="I483" s="2" t="str">
        <f t="shared" si="15"/>
        <v/>
      </c>
      <c r="J483" s="13">
        <f>SUM(INDEX(wh_table[Duration],1):wh_table[[#This Row],[Duration]])</f>
        <v>19.674305555555549</v>
      </c>
      <c r="K483" s="13">
        <f>SUMIFS(INDEX(wh_table[Duration],1):wh_table[[#This Row],[Duration]],INDEX(wh_table[Tags],1):wh_table[[#This Row],[Tags]], "&lt;&gt;[Questions]")</f>
        <v>14.060416666666677</v>
      </c>
    </row>
    <row r="484" spans="1:11" x14ac:dyDescent="0.25">
      <c r="A484">
        <v>84</v>
      </c>
      <c r="B484" s="1">
        <v>43172</v>
      </c>
      <c r="C484" s="7">
        <v>0.6875</v>
      </c>
      <c r="D484" t="s">
        <v>3867</v>
      </c>
      <c r="E484" t="s">
        <v>4167</v>
      </c>
      <c r="G484" s="2">
        <v>4.1666666666666657E-2</v>
      </c>
      <c r="H484" s="2" t="str">
        <f t="shared" si="14"/>
        <v/>
      </c>
      <c r="I484" s="2" t="str">
        <f t="shared" si="15"/>
        <v/>
      </c>
      <c r="J484" s="13">
        <f>SUM(INDEX(wh_table[Duration],1):wh_table[[#This Row],[Duration]])</f>
        <v>19.715972222222216</v>
      </c>
      <c r="K484" s="13">
        <f>SUMIFS(INDEX(wh_table[Duration],1):wh_table[[#This Row],[Duration]],INDEX(wh_table[Tags],1):wh_table[[#This Row],[Tags]], "&lt;&gt;[Questions]")</f>
        <v>14.102083333333344</v>
      </c>
    </row>
    <row r="485" spans="1:11" x14ac:dyDescent="0.25">
      <c r="A485">
        <v>84</v>
      </c>
      <c r="B485" s="1">
        <v>43172</v>
      </c>
      <c r="C485" s="7">
        <v>0.72916666666666663</v>
      </c>
      <c r="D485" t="s">
        <v>3856</v>
      </c>
      <c r="G485"/>
      <c r="H485" s="2">
        <f t="shared" si="14"/>
        <v>0.33333333333333337</v>
      </c>
      <c r="I485" s="2">
        <f t="shared" si="15"/>
        <v>0.20416666666666664</v>
      </c>
      <c r="J485" s="13">
        <f>SUM(INDEX(wh_table[Duration],1):wh_table[[#This Row],[Duration]])</f>
        <v>19.715972222222216</v>
      </c>
      <c r="K485" s="13">
        <f>SUMIFS(INDEX(wh_table[Duration],1):wh_table[[#This Row],[Duration]],INDEX(wh_table[Tags],1):wh_table[[#This Row],[Tags]], "&lt;&gt;[Questions]")</f>
        <v>14.102083333333344</v>
      </c>
    </row>
    <row r="486" spans="1:11" x14ac:dyDescent="0.25">
      <c r="A486">
        <v>85</v>
      </c>
      <c r="B486" s="1">
        <v>43173</v>
      </c>
      <c r="C486" s="7">
        <v>0.39583333333333331</v>
      </c>
      <c r="D486" t="s">
        <v>3867</v>
      </c>
      <c r="E486" t="s">
        <v>4168</v>
      </c>
      <c r="G486" s="2">
        <v>6.25E-2</v>
      </c>
      <c r="H486" s="2" t="str">
        <f t="shared" si="14"/>
        <v/>
      </c>
      <c r="I486" s="2" t="str">
        <f t="shared" si="15"/>
        <v/>
      </c>
      <c r="J486" s="13">
        <f>SUM(INDEX(wh_table[Duration],1):wh_table[[#This Row],[Duration]])</f>
        <v>19.778472222222216</v>
      </c>
      <c r="K486" s="13">
        <f>SUMIFS(INDEX(wh_table[Duration],1):wh_table[[#This Row],[Duration]],INDEX(wh_table[Tags],1):wh_table[[#This Row],[Tags]], "&lt;&gt;[Questions]")</f>
        <v>14.164583333333344</v>
      </c>
    </row>
    <row r="487" spans="1:11" x14ac:dyDescent="0.25">
      <c r="A487">
        <v>85</v>
      </c>
      <c r="B487" s="1">
        <v>43173</v>
      </c>
      <c r="C487" s="7">
        <v>0.45833333333333331</v>
      </c>
      <c r="D487" t="s">
        <v>3867</v>
      </c>
      <c r="E487" t="s">
        <v>4169</v>
      </c>
      <c r="G487" s="2">
        <v>2.0833333333333329E-2</v>
      </c>
      <c r="H487" s="2" t="str">
        <f t="shared" si="14"/>
        <v/>
      </c>
      <c r="I487" s="2" t="str">
        <f t="shared" si="15"/>
        <v/>
      </c>
      <c r="J487" s="13">
        <f>SUM(INDEX(wh_table[Duration],1):wh_table[[#This Row],[Duration]])</f>
        <v>19.799305555555549</v>
      </c>
      <c r="K487" s="13">
        <f>SUMIFS(INDEX(wh_table[Duration],1):wh_table[[#This Row],[Duration]],INDEX(wh_table[Tags],1):wh_table[[#This Row],[Tags]], "&lt;&gt;[Questions]")</f>
        <v>14.185416666666677</v>
      </c>
    </row>
    <row r="488" spans="1:11" x14ac:dyDescent="0.25">
      <c r="A488">
        <v>85</v>
      </c>
      <c r="B488" s="1">
        <v>43173</v>
      </c>
      <c r="C488" s="7">
        <v>0.47916666666666669</v>
      </c>
      <c r="D488" t="s">
        <v>11</v>
      </c>
      <c r="F488" t="s">
        <v>3852</v>
      </c>
      <c r="G488" s="2">
        <v>0.125</v>
      </c>
      <c r="H488" s="2" t="str">
        <f t="shared" si="14"/>
        <v/>
      </c>
      <c r="I488" s="2" t="str">
        <f t="shared" si="15"/>
        <v/>
      </c>
      <c r="J488" s="13">
        <f>SUM(INDEX(wh_table[Duration],1):wh_table[[#This Row],[Duration]])</f>
        <v>19.924305555555549</v>
      </c>
      <c r="K488" s="13">
        <f>SUMIFS(INDEX(wh_table[Duration],1):wh_table[[#This Row],[Duration]],INDEX(wh_table[Tags],1):wh_table[[#This Row],[Tags]], "&lt;&gt;[Questions]")</f>
        <v>14.185416666666677</v>
      </c>
    </row>
    <row r="489" spans="1:11" x14ac:dyDescent="0.25">
      <c r="A489">
        <v>85</v>
      </c>
      <c r="B489" s="1">
        <v>43173</v>
      </c>
      <c r="C489" s="7">
        <v>0.60416666666666663</v>
      </c>
      <c r="D489" t="s">
        <v>3867</v>
      </c>
      <c r="E489" t="s">
        <v>4170</v>
      </c>
      <c r="G489" s="2">
        <v>6.25E-2</v>
      </c>
      <c r="H489" s="2" t="str">
        <f t="shared" si="14"/>
        <v/>
      </c>
      <c r="I489" s="2" t="str">
        <f t="shared" si="15"/>
        <v/>
      </c>
      <c r="J489" s="13">
        <f>SUM(INDEX(wh_table[Duration],1):wh_table[[#This Row],[Duration]])</f>
        <v>19.986805555555549</v>
      </c>
      <c r="K489" s="13">
        <f>SUMIFS(INDEX(wh_table[Duration],1):wh_table[[#This Row],[Duration]],INDEX(wh_table[Tags],1):wh_table[[#This Row],[Tags]], "&lt;&gt;[Questions]")</f>
        <v>14.247916666666677</v>
      </c>
    </row>
    <row r="490" spans="1:11" x14ac:dyDescent="0.25">
      <c r="A490">
        <v>85</v>
      </c>
      <c r="B490" s="1">
        <v>43173</v>
      </c>
      <c r="C490" s="7">
        <v>0.66666666666666663</v>
      </c>
      <c r="D490" t="s">
        <v>3867</v>
      </c>
      <c r="E490" t="s">
        <v>4171</v>
      </c>
      <c r="G490" s="2">
        <v>2.0833333333333329E-2</v>
      </c>
      <c r="H490" s="2" t="str">
        <f t="shared" si="14"/>
        <v/>
      </c>
      <c r="I490" s="2" t="str">
        <f t="shared" si="15"/>
        <v/>
      </c>
      <c r="J490" s="13">
        <f>SUM(INDEX(wh_table[Duration],1):wh_table[[#This Row],[Duration]])</f>
        <v>20.007638888888881</v>
      </c>
      <c r="K490" s="13">
        <f>SUMIFS(INDEX(wh_table[Duration],1):wh_table[[#This Row],[Duration]],INDEX(wh_table[Tags],1):wh_table[[#This Row],[Tags]], "&lt;&gt;[Questions]")</f>
        <v>14.268750000000011</v>
      </c>
    </row>
    <row r="491" spans="1:11" x14ac:dyDescent="0.25">
      <c r="A491">
        <v>85</v>
      </c>
      <c r="B491" s="1">
        <v>43173</v>
      </c>
      <c r="C491" s="7">
        <v>0.6875</v>
      </c>
      <c r="D491" t="s">
        <v>3867</v>
      </c>
      <c r="E491" t="s">
        <v>4172</v>
      </c>
      <c r="G491" s="2">
        <v>3.8194444444444448E-2</v>
      </c>
      <c r="H491" s="2" t="str">
        <f t="shared" si="14"/>
        <v/>
      </c>
      <c r="I491" s="2" t="str">
        <f t="shared" si="15"/>
        <v/>
      </c>
      <c r="J491" s="13">
        <f>SUM(INDEX(wh_table[Duration],1):wh_table[[#This Row],[Duration]])</f>
        <v>20.045833333333324</v>
      </c>
      <c r="K491" s="13">
        <f>SUMIFS(INDEX(wh_table[Duration],1):wh_table[[#This Row],[Duration]],INDEX(wh_table[Tags],1):wh_table[[#This Row],[Tags]], "&lt;&gt;[Questions]")</f>
        <v>14.306944444444456</v>
      </c>
    </row>
    <row r="492" spans="1:11" x14ac:dyDescent="0.25">
      <c r="A492">
        <v>85</v>
      </c>
      <c r="B492" s="1">
        <v>43173</v>
      </c>
      <c r="C492" s="7">
        <v>0.72569444444444442</v>
      </c>
      <c r="D492" t="s">
        <v>3856</v>
      </c>
      <c r="G492"/>
      <c r="H492" s="2">
        <f t="shared" si="14"/>
        <v>0.32986111111111105</v>
      </c>
      <c r="I492" s="2">
        <f t="shared" si="15"/>
        <v>0.20486111111111108</v>
      </c>
      <c r="J492" s="13">
        <f>SUM(INDEX(wh_table[Duration],1):wh_table[[#This Row],[Duration]])</f>
        <v>20.045833333333324</v>
      </c>
      <c r="K492" s="13">
        <f>SUMIFS(INDEX(wh_table[Duration],1):wh_table[[#This Row],[Duration]],INDEX(wh_table[Tags],1):wh_table[[#This Row],[Tags]], "&lt;&gt;[Questions]")</f>
        <v>14.306944444444456</v>
      </c>
    </row>
    <row r="493" spans="1:11" x14ac:dyDescent="0.25">
      <c r="A493">
        <v>86</v>
      </c>
      <c r="B493" s="1">
        <v>43174</v>
      </c>
      <c r="C493" s="7">
        <v>0.5625</v>
      </c>
      <c r="D493" t="s">
        <v>3942</v>
      </c>
      <c r="E493" t="s">
        <v>4173</v>
      </c>
      <c r="G493" s="2">
        <v>6.25E-2</v>
      </c>
      <c r="H493" s="2" t="str">
        <f t="shared" si="14"/>
        <v/>
      </c>
      <c r="I493" s="2" t="str">
        <f t="shared" si="15"/>
        <v/>
      </c>
      <c r="J493" s="13">
        <f>SUM(INDEX(wh_table[Duration],1):wh_table[[#This Row],[Duration]])</f>
        <v>20.108333333333324</v>
      </c>
      <c r="K493" s="13">
        <f>SUMIFS(INDEX(wh_table[Duration],1):wh_table[[#This Row],[Duration]],INDEX(wh_table[Tags],1):wh_table[[#This Row],[Tags]], "&lt;&gt;[Questions]")</f>
        <v>14.369444444444456</v>
      </c>
    </row>
    <row r="494" spans="1:11" x14ac:dyDescent="0.25">
      <c r="A494">
        <v>86</v>
      </c>
      <c r="B494" s="1">
        <v>43174</v>
      </c>
      <c r="C494" s="7">
        <v>0.625</v>
      </c>
      <c r="D494" t="s">
        <v>3942</v>
      </c>
      <c r="E494" t="s">
        <v>4174</v>
      </c>
      <c r="G494" s="2">
        <v>6.25E-2</v>
      </c>
      <c r="H494" s="2" t="str">
        <f t="shared" si="14"/>
        <v/>
      </c>
      <c r="I494" s="2" t="str">
        <f t="shared" si="15"/>
        <v/>
      </c>
      <c r="J494" s="13">
        <f>SUM(INDEX(wh_table[Duration],1):wh_table[[#This Row],[Duration]])</f>
        <v>20.170833333333324</v>
      </c>
      <c r="K494" s="13">
        <f>SUMIFS(INDEX(wh_table[Duration],1):wh_table[[#This Row],[Duration]],INDEX(wh_table[Tags],1):wh_table[[#This Row],[Tags]], "&lt;&gt;[Questions]")</f>
        <v>14.431944444444456</v>
      </c>
    </row>
    <row r="495" spans="1:11" x14ac:dyDescent="0.25">
      <c r="A495">
        <v>86</v>
      </c>
      <c r="B495" s="1">
        <v>43174</v>
      </c>
      <c r="C495" s="7">
        <v>0.6875</v>
      </c>
      <c r="D495" t="s">
        <v>3856</v>
      </c>
      <c r="G495"/>
      <c r="H495" s="2">
        <f t="shared" si="14"/>
        <v>0.125</v>
      </c>
      <c r="I495" s="2">
        <f t="shared" si="15"/>
        <v>0.125</v>
      </c>
      <c r="J495" s="13">
        <f>SUM(INDEX(wh_table[Duration],1):wh_table[[#This Row],[Duration]])</f>
        <v>20.170833333333324</v>
      </c>
      <c r="K495" s="13">
        <f>SUMIFS(INDEX(wh_table[Duration],1):wh_table[[#This Row],[Duration]],INDEX(wh_table[Tags],1):wh_table[[#This Row],[Tags]], "&lt;&gt;[Questions]")</f>
        <v>14.431944444444456</v>
      </c>
    </row>
    <row r="496" spans="1:11" x14ac:dyDescent="0.25">
      <c r="A496">
        <v>87</v>
      </c>
      <c r="B496" s="1">
        <v>43178</v>
      </c>
      <c r="C496" s="7">
        <v>0.6875</v>
      </c>
      <c r="D496" t="s">
        <v>4100</v>
      </c>
      <c r="E496" t="s">
        <v>4175</v>
      </c>
      <c r="G496" s="2">
        <v>0.125</v>
      </c>
      <c r="H496" s="2" t="str">
        <f t="shared" si="14"/>
        <v/>
      </c>
      <c r="I496" s="2" t="str">
        <f t="shared" si="15"/>
        <v/>
      </c>
      <c r="J496" s="13">
        <f>SUM(INDEX(wh_table[Duration],1):wh_table[[#This Row],[Duration]])</f>
        <v>20.295833333333324</v>
      </c>
      <c r="K496" s="13">
        <f>SUMIFS(INDEX(wh_table[Duration],1):wh_table[[#This Row],[Duration]],INDEX(wh_table[Tags],1):wh_table[[#This Row],[Tags]], "&lt;&gt;[Questions]")</f>
        <v>14.556944444444456</v>
      </c>
    </row>
    <row r="497" spans="1:11" x14ac:dyDescent="0.25">
      <c r="A497">
        <v>87</v>
      </c>
      <c r="B497" s="1">
        <v>43178</v>
      </c>
      <c r="C497" s="7">
        <v>0.8125</v>
      </c>
      <c r="D497" t="s">
        <v>3856</v>
      </c>
      <c r="G497"/>
      <c r="H497" s="2">
        <f t="shared" si="14"/>
        <v>0.125</v>
      </c>
      <c r="I497" s="2">
        <f t="shared" si="15"/>
        <v>0.125</v>
      </c>
      <c r="J497" s="13">
        <f>SUM(INDEX(wh_table[Duration],1):wh_table[[#This Row],[Duration]])</f>
        <v>20.295833333333324</v>
      </c>
      <c r="K497" s="13">
        <f>SUMIFS(INDEX(wh_table[Duration],1):wh_table[[#This Row],[Duration]],INDEX(wh_table[Tags],1):wh_table[[#This Row],[Tags]], "&lt;&gt;[Questions]")</f>
        <v>14.556944444444456</v>
      </c>
    </row>
    <row r="498" spans="1:11" x14ac:dyDescent="0.25">
      <c r="A498">
        <v>88</v>
      </c>
      <c r="B498" s="1">
        <v>43179</v>
      </c>
      <c r="C498" s="7">
        <v>0.3972222222222222</v>
      </c>
      <c r="D498" t="s">
        <v>3867</v>
      </c>
      <c r="E498" t="s">
        <v>4176</v>
      </c>
      <c r="G498" s="2">
        <v>6.1111111111111109E-2</v>
      </c>
      <c r="H498" s="2" t="str">
        <f t="shared" si="14"/>
        <v/>
      </c>
      <c r="I498" s="2" t="str">
        <f t="shared" si="15"/>
        <v/>
      </c>
      <c r="J498" s="13">
        <f>SUM(INDEX(wh_table[Duration],1):wh_table[[#This Row],[Duration]])</f>
        <v>20.356944444444434</v>
      </c>
      <c r="K498" s="13">
        <f>SUMIFS(INDEX(wh_table[Duration],1):wh_table[[#This Row],[Duration]],INDEX(wh_table[Tags],1):wh_table[[#This Row],[Tags]], "&lt;&gt;[Questions]")</f>
        <v>14.618055555555568</v>
      </c>
    </row>
    <row r="499" spans="1:11" x14ac:dyDescent="0.25">
      <c r="A499">
        <v>88</v>
      </c>
      <c r="B499" s="1">
        <v>43179</v>
      </c>
      <c r="C499" s="7">
        <v>0.45833333333333331</v>
      </c>
      <c r="D499" t="s">
        <v>3867</v>
      </c>
      <c r="E499" t="s">
        <v>4177</v>
      </c>
      <c r="G499" s="2">
        <v>2.013888888888889E-2</v>
      </c>
      <c r="H499" s="2" t="str">
        <f t="shared" si="14"/>
        <v/>
      </c>
      <c r="I499" s="2" t="str">
        <f t="shared" si="15"/>
        <v/>
      </c>
      <c r="J499" s="13">
        <f>SUM(INDEX(wh_table[Duration],1):wh_table[[#This Row],[Duration]])</f>
        <v>20.377083333333321</v>
      </c>
      <c r="K499" s="13">
        <f>SUMIFS(INDEX(wh_table[Duration],1):wh_table[[#This Row],[Duration]],INDEX(wh_table[Tags],1):wh_table[[#This Row],[Tags]], "&lt;&gt;[Questions]")</f>
        <v>14.638194444444457</v>
      </c>
    </row>
    <row r="500" spans="1:11" x14ac:dyDescent="0.25">
      <c r="A500">
        <v>88</v>
      </c>
      <c r="B500" s="1">
        <v>43179</v>
      </c>
      <c r="C500" s="7">
        <v>0.47847222222222219</v>
      </c>
      <c r="D500" t="s">
        <v>11</v>
      </c>
      <c r="F500" t="s">
        <v>3852</v>
      </c>
      <c r="G500" s="2">
        <v>0.12569444444444439</v>
      </c>
      <c r="H500" s="2" t="str">
        <f t="shared" si="14"/>
        <v/>
      </c>
      <c r="I500" s="2" t="str">
        <f t="shared" si="15"/>
        <v/>
      </c>
      <c r="J500" s="13">
        <f>SUM(INDEX(wh_table[Duration],1):wh_table[[#This Row],[Duration]])</f>
        <v>20.502777777777766</v>
      </c>
      <c r="K500" s="13">
        <f>SUMIFS(INDEX(wh_table[Duration],1):wh_table[[#This Row],[Duration]],INDEX(wh_table[Tags],1):wh_table[[#This Row],[Tags]], "&lt;&gt;[Questions]")</f>
        <v>14.638194444444457</v>
      </c>
    </row>
    <row r="501" spans="1:11" x14ac:dyDescent="0.25">
      <c r="A501">
        <v>88</v>
      </c>
      <c r="B501" s="1">
        <v>43179</v>
      </c>
      <c r="C501" s="7">
        <v>0.60416666666666663</v>
      </c>
      <c r="D501" t="s">
        <v>3867</v>
      </c>
      <c r="E501" t="s">
        <v>4178</v>
      </c>
      <c r="G501" s="2">
        <v>5.486111111111111E-2</v>
      </c>
      <c r="H501" s="2" t="str">
        <f t="shared" si="14"/>
        <v/>
      </c>
      <c r="I501" s="2" t="str">
        <f t="shared" si="15"/>
        <v/>
      </c>
      <c r="J501" s="13">
        <f>SUM(INDEX(wh_table[Duration],1):wh_table[[#This Row],[Duration]])</f>
        <v>20.557638888888878</v>
      </c>
      <c r="K501" s="13">
        <f>SUMIFS(INDEX(wh_table[Duration],1):wh_table[[#This Row],[Duration]],INDEX(wh_table[Tags],1):wh_table[[#This Row],[Tags]], "&lt;&gt;[Questions]")</f>
        <v>14.693055555555567</v>
      </c>
    </row>
    <row r="502" spans="1:11" x14ac:dyDescent="0.25">
      <c r="A502">
        <v>88</v>
      </c>
      <c r="B502" s="1">
        <v>43179</v>
      </c>
      <c r="C502" s="7">
        <v>0.65902777777777777</v>
      </c>
      <c r="D502" t="s">
        <v>11</v>
      </c>
      <c r="G502" s="2">
        <v>7.6388888888888886E-3</v>
      </c>
      <c r="H502" s="2" t="str">
        <f t="shared" si="14"/>
        <v/>
      </c>
      <c r="I502" s="2" t="str">
        <f t="shared" si="15"/>
        <v/>
      </c>
      <c r="J502" s="13">
        <f>SUM(INDEX(wh_table[Duration],1):wh_table[[#This Row],[Duration]])</f>
        <v>20.565277777777766</v>
      </c>
      <c r="K502" s="13">
        <f>SUMIFS(INDEX(wh_table[Duration],1):wh_table[[#This Row],[Duration]],INDEX(wh_table[Tags],1):wh_table[[#This Row],[Tags]], "&lt;&gt;[Questions]")</f>
        <v>14.700694444444457</v>
      </c>
    </row>
    <row r="503" spans="1:11" x14ac:dyDescent="0.25">
      <c r="A503">
        <v>88</v>
      </c>
      <c r="B503" s="1">
        <v>43179</v>
      </c>
      <c r="C503" s="7">
        <v>0.66666666666666663</v>
      </c>
      <c r="D503" t="s">
        <v>3867</v>
      </c>
      <c r="E503" t="s">
        <v>4179</v>
      </c>
      <c r="G503" s="2">
        <v>2.0833333333333329E-2</v>
      </c>
      <c r="H503" s="2" t="str">
        <f t="shared" si="14"/>
        <v/>
      </c>
      <c r="I503" s="2" t="str">
        <f t="shared" si="15"/>
        <v/>
      </c>
      <c r="J503" s="13">
        <f>SUM(INDEX(wh_table[Duration],1):wh_table[[#This Row],[Duration]])</f>
        <v>20.586111111111098</v>
      </c>
      <c r="K503" s="13">
        <f>SUMIFS(INDEX(wh_table[Duration],1):wh_table[[#This Row],[Duration]],INDEX(wh_table[Tags],1):wh_table[[#This Row],[Tags]], "&lt;&gt;[Questions]")</f>
        <v>14.721527777777791</v>
      </c>
    </row>
    <row r="504" spans="1:11" x14ac:dyDescent="0.25">
      <c r="A504">
        <v>88</v>
      </c>
      <c r="B504" s="1">
        <v>43179</v>
      </c>
      <c r="C504" s="7">
        <v>0.6875</v>
      </c>
      <c r="D504" t="s">
        <v>3867</v>
      </c>
      <c r="E504" t="s">
        <v>4180</v>
      </c>
      <c r="G504" s="2">
        <v>4.1666666666666657E-2</v>
      </c>
      <c r="H504" s="2" t="str">
        <f t="shared" si="14"/>
        <v/>
      </c>
      <c r="I504" s="2" t="str">
        <f t="shared" si="15"/>
        <v/>
      </c>
      <c r="J504" s="13">
        <f>SUM(INDEX(wh_table[Duration],1):wh_table[[#This Row],[Duration]])</f>
        <v>20.627777777777766</v>
      </c>
      <c r="K504" s="13">
        <f>SUMIFS(INDEX(wh_table[Duration],1):wh_table[[#This Row],[Duration]],INDEX(wh_table[Tags],1):wh_table[[#This Row],[Tags]], "&lt;&gt;[Questions]")</f>
        <v>14.763194444444457</v>
      </c>
    </row>
    <row r="505" spans="1:11" x14ac:dyDescent="0.25">
      <c r="A505">
        <v>88</v>
      </c>
      <c r="B505" s="1">
        <v>43179</v>
      </c>
      <c r="C505" s="7">
        <v>0.72916666666666663</v>
      </c>
      <c r="D505" t="s">
        <v>3856</v>
      </c>
      <c r="G505"/>
      <c r="H505" s="2">
        <f t="shared" si="14"/>
        <v>0.33194444444444438</v>
      </c>
      <c r="I505" s="2">
        <f t="shared" si="15"/>
        <v>0.20625000000000002</v>
      </c>
      <c r="J505" s="13">
        <f>SUM(INDEX(wh_table[Duration],1):wh_table[[#This Row],[Duration]])</f>
        <v>20.627777777777766</v>
      </c>
      <c r="K505" s="13">
        <f>SUMIFS(INDEX(wh_table[Duration],1):wh_table[[#This Row],[Duration]],INDEX(wh_table[Tags],1):wh_table[[#This Row],[Tags]], "&lt;&gt;[Questions]")</f>
        <v>14.763194444444457</v>
      </c>
    </row>
    <row r="506" spans="1:11" x14ac:dyDescent="0.25">
      <c r="A506">
        <v>89</v>
      </c>
      <c r="B506" s="1">
        <v>43180</v>
      </c>
      <c r="C506" s="7">
        <v>0.39583333333333331</v>
      </c>
      <c r="D506" t="s">
        <v>3867</v>
      </c>
      <c r="E506" t="s">
        <v>4181</v>
      </c>
      <c r="G506" s="2">
        <v>6.25E-2</v>
      </c>
      <c r="H506" s="2" t="str">
        <f t="shared" si="14"/>
        <v/>
      </c>
      <c r="I506" s="2" t="str">
        <f t="shared" si="15"/>
        <v/>
      </c>
      <c r="J506" s="13">
        <f>SUM(INDEX(wh_table[Duration],1):wh_table[[#This Row],[Duration]])</f>
        <v>20.690277777777766</v>
      </c>
      <c r="K506" s="13">
        <f>SUMIFS(INDEX(wh_table[Duration],1):wh_table[[#This Row],[Duration]],INDEX(wh_table[Tags],1):wh_table[[#This Row],[Tags]], "&lt;&gt;[Questions]")</f>
        <v>14.825694444444457</v>
      </c>
    </row>
    <row r="507" spans="1:11" x14ac:dyDescent="0.25">
      <c r="A507">
        <v>89</v>
      </c>
      <c r="B507" s="1">
        <v>43180</v>
      </c>
      <c r="C507" s="7">
        <v>0.45833333333333331</v>
      </c>
      <c r="D507" t="s">
        <v>3867</v>
      </c>
      <c r="E507" t="s">
        <v>4182</v>
      </c>
      <c r="G507" s="2">
        <v>2.0833333333333329E-2</v>
      </c>
      <c r="H507" s="2" t="str">
        <f t="shared" si="14"/>
        <v/>
      </c>
      <c r="I507" s="2" t="str">
        <f t="shared" si="15"/>
        <v/>
      </c>
      <c r="J507" s="13">
        <f>SUM(INDEX(wh_table[Duration],1):wh_table[[#This Row],[Duration]])</f>
        <v>20.711111111111098</v>
      </c>
      <c r="K507" s="13">
        <f>SUMIFS(INDEX(wh_table[Duration],1):wh_table[[#This Row],[Duration]],INDEX(wh_table[Tags],1):wh_table[[#This Row],[Tags]], "&lt;&gt;[Questions]")</f>
        <v>14.846527777777791</v>
      </c>
    </row>
    <row r="508" spans="1:11" x14ac:dyDescent="0.25">
      <c r="A508">
        <v>89</v>
      </c>
      <c r="B508" s="1">
        <v>43180</v>
      </c>
      <c r="C508" s="7">
        <v>0.47916666666666669</v>
      </c>
      <c r="D508" t="s">
        <v>11</v>
      </c>
      <c r="F508" t="s">
        <v>3852</v>
      </c>
      <c r="G508" s="2">
        <v>0.125</v>
      </c>
      <c r="H508" s="2" t="str">
        <f t="shared" si="14"/>
        <v/>
      </c>
      <c r="I508" s="2" t="str">
        <f t="shared" si="15"/>
        <v/>
      </c>
      <c r="J508" s="13">
        <f>SUM(INDEX(wh_table[Duration],1):wh_table[[#This Row],[Duration]])</f>
        <v>20.836111111111098</v>
      </c>
      <c r="K508" s="13">
        <f>SUMIFS(INDEX(wh_table[Duration],1):wh_table[[#This Row],[Duration]],INDEX(wh_table[Tags],1):wh_table[[#This Row],[Tags]], "&lt;&gt;[Questions]")</f>
        <v>14.846527777777791</v>
      </c>
    </row>
    <row r="509" spans="1:11" x14ac:dyDescent="0.25">
      <c r="A509">
        <v>89</v>
      </c>
      <c r="B509" s="1">
        <v>43180</v>
      </c>
      <c r="C509" s="7">
        <v>0.60416666666666663</v>
      </c>
      <c r="D509" t="s">
        <v>3867</v>
      </c>
      <c r="E509" t="s">
        <v>4183</v>
      </c>
      <c r="G509" s="2">
        <v>6.25E-2</v>
      </c>
      <c r="H509" s="2" t="str">
        <f t="shared" si="14"/>
        <v/>
      </c>
      <c r="I509" s="2" t="str">
        <f t="shared" si="15"/>
        <v/>
      </c>
      <c r="J509" s="13">
        <f>SUM(INDEX(wh_table[Duration],1):wh_table[[#This Row],[Duration]])</f>
        <v>20.898611111111098</v>
      </c>
      <c r="K509" s="13">
        <f>SUMIFS(INDEX(wh_table[Duration],1):wh_table[[#This Row],[Duration]],INDEX(wh_table[Tags],1):wh_table[[#This Row],[Tags]], "&lt;&gt;[Questions]")</f>
        <v>14.909027777777791</v>
      </c>
    </row>
    <row r="510" spans="1:11" x14ac:dyDescent="0.25">
      <c r="A510">
        <v>89</v>
      </c>
      <c r="B510" s="1">
        <v>43180</v>
      </c>
      <c r="C510" s="7">
        <v>0.66666666666666663</v>
      </c>
      <c r="D510" t="s">
        <v>3867</v>
      </c>
      <c r="E510" t="s">
        <v>4184</v>
      </c>
      <c r="G510" s="2">
        <v>2.0833333333333329E-2</v>
      </c>
      <c r="H510" s="2" t="str">
        <f t="shared" si="14"/>
        <v/>
      </c>
      <c r="I510" s="2" t="str">
        <f t="shared" si="15"/>
        <v/>
      </c>
      <c r="J510" s="13">
        <f>SUM(INDEX(wh_table[Duration],1):wh_table[[#This Row],[Duration]])</f>
        <v>20.91944444444443</v>
      </c>
      <c r="K510" s="13">
        <f>SUMIFS(INDEX(wh_table[Duration],1):wh_table[[#This Row],[Duration]],INDEX(wh_table[Tags],1):wh_table[[#This Row],[Tags]], "&lt;&gt;[Questions]")</f>
        <v>14.929861111111125</v>
      </c>
    </row>
    <row r="511" spans="1:11" x14ac:dyDescent="0.25">
      <c r="A511">
        <v>89</v>
      </c>
      <c r="B511" s="1">
        <v>43180</v>
      </c>
      <c r="C511" s="7">
        <v>0.6875</v>
      </c>
      <c r="D511" t="s">
        <v>3867</v>
      </c>
      <c r="E511" t="s">
        <v>4185</v>
      </c>
      <c r="G511" s="2">
        <v>3.2638888888888891E-2</v>
      </c>
      <c r="H511" s="2" t="str">
        <f t="shared" si="14"/>
        <v/>
      </c>
      <c r="I511" s="2" t="str">
        <f t="shared" si="15"/>
        <v/>
      </c>
      <c r="J511" s="13">
        <f>SUM(INDEX(wh_table[Duration],1):wh_table[[#This Row],[Duration]])</f>
        <v>20.95208333333332</v>
      </c>
      <c r="K511" s="13">
        <f>SUMIFS(INDEX(wh_table[Duration],1):wh_table[[#This Row],[Duration]],INDEX(wh_table[Tags],1):wh_table[[#This Row],[Tags]], "&lt;&gt;[Questions]")</f>
        <v>14.962500000000013</v>
      </c>
    </row>
    <row r="512" spans="1:11" x14ac:dyDescent="0.25">
      <c r="A512">
        <v>89</v>
      </c>
      <c r="B512" s="1">
        <v>43180</v>
      </c>
      <c r="C512" s="7">
        <v>0.72013888888888888</v>
      </c>
      <c r="D512" t="s">
        <v>3856</v>
      </c>
      <c r="G512"/>
      <c r="H512" s="2">
        <f t="shared" si="14"/>
        <v>0.32430555555555551</v>
      </c>
      <c r="I512" s="2">
        <f t="shared" si="15"/>
        <v>0.19930555555555551</v>
      </c>
      <c r="J512" s="13">
        <f>SUM(INDEX(wh_table[Duration],1):wh_table[[#This Row],[Duration]])</f>
        <v>20.95208333333332</v>
      </c>
      <c r="K512" s="13">
        <f>SUMIFS(INDEX(wh_table[Duration],1):wh_table[[#This Row],[Duration]],INDEX(wh_table[Tags],1):wh_table[[#This Row],[Tags]], "&lt;&gt;[Questions]")</f>
        <v>14.962500000000013</v>
      </c>
    </row>
    <row r="513" spans="1:11" x14ac:dyDescent="0.25">
      <c r="A513">
        <v>90</v>
      </c>
      <c r="B513" s="1">
        <v>43181</v>
      </c>
      <c r="C513" s="7">
        <v>0.5625</v>
      </c>
      <c r="D513" t="s">
        <v>25</v>
      </c>
      <c r="E513" t="s">
        <v>4186</v>
      </c>
      <c r="G513" s="2">
        <v>1.5277777777777781E-2</v>
      </c>
      <c r="H513" s="2" t="str">
        <f t="shared" si="14"/>
        <v/>
      </c>
      <c r="I513" s="2" t="str">
        <f t="shared" si="15"/>
        <v/>
      </c>
      <c r="J513" s="13">
        <f>SUM(INDEX(wh_table[Duration],1):wh_table[[#This Row],[Duration]])</f>
        <v>20.967361111111099</v>
      </c>
      <c r="K513" s="13">
        <f>SUMIFS(INDEX(wh_table[Duration],1):wh_table[[#This Row],[Duration]],INDEX(wh_table[Tags],1):wh_table[[#This Row],[Tags]], "&lt;&gt;[Questions]")</f>
        <v>14.97777777777779</v>
      </c>
    </row>
    <row r="514" spans="1:11" x14ac:dyDescent="0.25">
      <c r="A514">
        <v>90</v>
      </c>
      <c r="B514" s="1">
        <v>43181</v>
      </c>
      <c r="C514" s="7">
        <v>0.57777777777777772</v>
      </c>
      <c r="D514" t="s">
        <v>3942</v>
      </c>
      <c r="E514" t="s">
        <v>4187</v>
      </c>
      <c r="F514" t="s">
        <v>101</v>
      </c>
      <c r="G514" s="2">
        <v>0.10069444444444441</v>
      </c>
      <c r="H514" s="2" t="str">
        <f t="shared" ref="H514:H577" si="16">IF(OR($D514="Sitting Adjourned", $D514="Sitting suspended"), SUMIF(A:A, A514, G:G), "")</f>
        <v/>
      </c>
      <c r="I514" s="2" t="str">
        <f t="shared" ref="I514:I577" si="17">IF(OR($D514="Sitting Adjourned", $D514="Sitting suspended"),SUMIFS(G:G, A:A, A514, F:F,"&lt;&gt;[Questions]"),"")</f>
        <v/>
      </c>
      <c r="J514" s="13">
        <f>SUM(INDEX(wh_table[Duration],1):wh_table[[#This Row],[Duration]])</f>
        <v>21.068055555555542</v>
      </c>
      <c r="K514" s="13">
        <f>SUMIFS(INDEX(wh_table[Duration],1):wh_table[[#This Row],[Duration]],INDEX(wh_table[Tags],1):wh_table[[#This Row],[Tags]], "&lt;&gt;[Questions]")</f>
        <v>15.078472222222235</v>
      </c>
    </row>
    <row r="515" spans="1:11" x14ac:dyDescent="0.25">
      <c r="A515">
        <v>90</v>
      </c>
      <c r="B515" s="1">
        <v>43181</v>
      </c>
      <c r="C515" s="7">
        <v>0.67847222222222225</v>
      </c>
      <c r="D515" t="s">
        <v>3856</v>
      </c>
      <c r="G515"/>
      <c r="H515" s="2">
        <f t="shared" si="16"/>
        <v>0.11597222222222218</v>
      </c>
      <c r="I515" s="2">
        <f t="shared" si="17"/>
        <v>0.11597222222222218</v>
      </c>
      <c r="J515" s="13">
        <f>SUM(INDEX(wh_table[Duration],1):wh_table[[#This Row],[Duration]])</f>
        <v>21.068055555555542</v>
      </c>
      <c r="K515" s="13">
        <f>SUMIFS(INDEX(wh_table[Duration],1):wh_table[[#This Row],[Duration]],INDEX(wh_table[Tags],1):wh_table[[#This Row],[Tags]], "&lt;&gt;[Questions]")</f>
        <v>15.078472222222235</v>
      </c>
    </row>
    <row r="516" spans="1:11" x14ac:dyDescent="0.25">
      <c r="A516">
        <v>91</v>
      </c>
      <c r="B516" s="1">
        <v>43185</v>
      </c>
      <c r="C516" s="7">
        <v>0.6875</v>
      </c>
      <c r="D516" t="s">
        <v>4100</v>
      </c>
      <c r="E516" t="s">
        <v>4188</v>
      </c>
      <c r="G516" s="2">
        <v>4.0972222222222222E-2</v>
      </c>
      <c r="H516" s="2" t="str">
        <f t="shared" si="16"/>
        <v/>
      </c>
      <c r="I516" s="2" t="str">
        <f t="shared" si="17"/>
        <v/>
      </c>
      <c r="J516" s="13">
        <f>SUM(INDEX(wh_table[Duration],1):wh_table[[#This Row],[Duration]])</f>
        <v>21.109027777777765</v>
      </c>
      <c r="K516" s="13">
        <f>SUMIFS(INDEX(wh_table[Duration],1):wh_table[[#This Row],[Duration]],INDEX(wh_table[Tags],1):wh_table[[#This Row],[Tags]], "&lt;&gt;[Questions]")</f>
        <v>15.119444444444458</v>
      </c>
    </row>
    <row r="517" spans="1:11" x14ac:dyDescent="0.25">
      <c r="A517">
        <v>91</v>
      </c>
      <c r="B517" s="1">
        <v>43185</v>
      </c>
      <c r="C517" s="7">
        <v>0.72847222222222219</v>
      </c>
      <c r="D517" t="s">
        <v>3856</v>
      </c>
      <c r="G517"/>
      <c r="H517" s="2">
        <f t="shared" si="16"/>
        <v>4.0972222222222222E-2</v>
      </c>
      <c r="I517" s="2">
        <f t="shared" si="17"/>
        <v>4.0972222222222222E-2</v>
      </c>
      <c r="J517" s="13">
        <f>SUM(INDEX(wh_table[Duration],1):wh_table[[#This Row],[Duration]])</f>
        <v>21.109027777777765</v>
      </c>
      <c r="K517" s="13">
        <f>SUMIFS(INDEX(wh_table[Duration],1):wh_table[[#This Row],[Duration]],INDEX(wh_table[Tags],1):wh_table[[#This Row],[Tags]], "&lt;&gt;[Questions]")</f>
        <v>15.119444444444458</v>
      </c>
    </row>
    <row r="518" spans="1:11" x14ac:dyDescent="0.25">
      <c r="A518">
        <v>92</v>
      </c>
      <c r="B518" s="1">
        <v>43186</v>
      </c>
      <c r="C518" s="7">
        <v>0.39583333333333331</v>
      </c>
      <c r="D518" t="s">
        <v>3867</v>
      </c>
      <c r="E518" t="s">
        <v>4189</v>
      </c>
      <c r="G518" s="2">
        <v>6.25E-2</v>
      </c>
      <c r="H518" s="2" t="str">
        <f t="shared" si="16"/>
        <v/>
      </c>
      <c r="I518" s="2" t="str">
        <f t="shared" si="17"/>
        <v/>
      </c>
      <c r="J518" s="13">
        <f>SUM(INDEX(wh_table[Duration],1):wh_table[[#This Row],[Duration]])</f>
        <v>21.171527777777765</v>
      </c>
      <c r="K518" s="13">
        <f>SUMIFS(INDEX(wh_table[Duration],1):wh_table[[#This Row],[Duration]],INDEX(wh_table[Tags],1):wh_table[[#This Row],[Tags]], "&lt;&gt;[Questions]")</f>
        <v>15.181944444444458</v>
      </c>
    </row>
    <row r="519" spans="1:11" x14ac:dyDescent="0.25">
      <c r="A519">
        <v>92</v>
      </c>
      <c r="B519" s="1">
        <v>43186</v>
      </c>
      <c r="C519" s="7">
        <v>0.45833333333333331</v>
      </c>
      <c r="D519" t="s">
        <v>3867</v>
      </c>
      <c r="E519" t="s">
        <v>4190</v>
      </c>
      <c r="G519" s="2">
        <v>1.666666666666667E-2</v>
      </c>
      <c r="H519" s="2" t="str">
        <f t="shared" si="16"/>
        <v/>
      </c>
      <c r="I519" s="2" t="str">
        <f t="shared" si="17"/>
        <v/>
      </c>
      <c r="J519" s="13">
        <f>SUM(INDEX(wh_table[Duration],1):wh_table[[#This Row],[Duration]])</f>
        <v>21.188194444444431</v>
      </c>
      <c r="K519" s="13">
        <f>SUMIFS(INDEX(wh_table[Duration],1):wh_table[[#This Row],[Duration]],INDEX(wh_table[Tags],1):wh_table[[#This Row],[Tags]], "&lt;&gt;[Questions]")</f>
        <v>15.198611111111125</v>
      </c>
    </row>
    <row r="520" spans="1:11" x14ac:dyDescent="0.25">
      <c r="A520">
        <v>92</v>
      </c>
      <c r="B520" s="1">
        <v>43186</v>
      </c>
      <c r="C520" s="7">
        <v>0.47499999999999998</v>
      </c>
      <c r="D520" t="s">
        <v>11</v>
      </c>
      <c r="F520" t="s">
        <v>3852</v>
      </c>
      <c r="G520" s="2">
        <v>0.12916666666666671</v>
      </c>
      <c r="H520" s="2" t="str">
        <f t="shared" si="16"/>
        <v/>
      </c>
      <c r="I520" s="2" t="str">
        <f t="shared" si="17"/>
        <v/>
      </c>
      <c r="J520" s="13">
        <f>SUM(INDEX(wh_table[Duration],1):wh_table[[#This Row],[Duration]])</f>
        <v>21.317361111111097</v>
      </c>
      <c r="K520" s="13">
        <f>SUMIFS(INDEX(wh_table[Duration],1):wh_table[[#This Row],[Duration]],INDEX(wh_table[Tags],1):wh_table[[#This Row],[Tags]], "&lt;&gt;[Questions]")</f>
        <v>15.198611111111125</v>
      </c>
    </row>
    <row r="521" spans="1:11" x14ac:dyDescent="0.25">
      <c r="A521">
        <v>92</v>
      </c>
      <c r="B521" s="1">
        <v>43186</v>
      </c>
      <c r="C521" s="7">
        <v>0.60416666666666663</v>
      </c>
      <c r="D521" t="s">
        <v>3867</v>
      </c>
      <c r="E521" t="s">
        <v>4191</v>
      </c>
      <c r="G521" s="2">
        <v>6.25E-2</v>
      </c>
      <c r="H521" s="2" t="str">
        <f t="shared" si="16"/>
        <v/>
      </c>
      <c r="I521" s="2" t="str">
        <f t="shared" si="17"/>
        <v/>
      </c>
      <c r="J521" s="13">
        <f>SUM(INDEX(wh_table[Duration],1):wh_table[[#This Row],[Duration]])</f>
        <v>21.379861111111097</v>
      </c>
      <c r="K521" s="13">
        <f>SUMIFS(INDEX(wh_table[Duration],1):wh_table[[#This Row],[Duration]],INDEX(wh_table[Tags],1):wh_table[[#This Row],[Tags]], "&lt;&gt;[Questions]")</f>
        <v>15.261111111111125</v>
      </c>
    </row>
    <row r="522" spans="1:11" x14ac:dyDescent="0.25">
      <c r="A522">
        <v>92</v>
      </c>
      <c r="B522" s="1">
        <v>43186</v>
      </c>
      <c r="C522" s="7">
        <v>0.66666666666666663</v>
      </c>
      <c r="D522" t="s">
        <v>3867</v>
      </c>
      <c r="E522" t="s">
        <v>4192</v>
      </c>
      <c r="G522" s="2">
        <v>1.388888888888889E-2</v>
      </c>
      <c r="H522" s="2" t="str">
        <f t="shared" si="16"/>
        <v/>
      </c>
      <c r="I522" s="2" t="str">
        <f t="shared" si="17"/>
        <v/>
      </c>
      <c r="J522" s="13">
        <f>SUM(INDEX(wh_table[Duration],1):wh_table[[#This Row],[Duration]])</f>
        <v>21.393749999999986</v>
      </c>
      <c r="K522" s="13">
        <f>SUMIFS(INDEX(wh_table[Duration],1):wh_table[[#This Row],[Duration]],INDEX(wh_table[Tags],1):wh_table[[#This Row],[Tags]], "&lt;&gt;[Questions]")</f>
        <v>15.275000000000015</v>
      </c>
    </row>
    <row r="523" spans="1:11" x14ac:dyDescent="0.25">
      <c r="A523">
        <v>92</v>
      </c>
      <c r="B523" s="1">
        <v>43186</v>
      </c>
      <c r="C523" s="7">
        <v>0.68055555555555558</v>
      </c>
      <c r="D523" t="s">
        <v>11</v>
      </c>
      <c r="G523" s="2">
        <v>6.9444444444444441E-3</v>
      </c>
      <c r="H523" s="2" t="str">
        <f t="shared" si="16"/>
        <v/>
      </c>
      <c r="I523" s="2" t="str">
        <f t="shared" si="17"/>
        <v/>
      </c>
      <c r="J523" s="13">
        <f>SUM(INDEX(wh_table[Duration],1):wh_table[[#This Row],[Duration]])</f>
        <v>21.400694444444429</v>
      </c>
      <c r="K523" s="13">
        <f>SUMIFS(INDEX(wh_table[Duration],1):wh_table[[#This Row],[Duration]],INDEX(wh_table[Tags],1):wh_table[[#This Row],[Tags]], "&lt;&gt;[Questions]")</f>
        <v>15.281944444444459</v>
      </c>
    </row>
    <row r="524" spans="1:11" x14ac:dyDescent="0.25">
      <c r="A524">
        <v>92</v>
      </c>
      <c r="B524" s="1">
        <v>43186</v>
      </c>
      <c r="C524" s="7">
        <v>0.6875</v>
      </c>
      <c r="D524" t="s">
        <v>3867</v>
      </c>
      <c r="E524" t="s">
        <v>4193</v>
      </c>
      <c r="G524" s="2">
        <v>4.0972222222222222E-2</v>
      </c>
      <c r="H524" s="2" t="str">
        <f t="shared" si="16"/>
        <v/>
      </c>
      <c r="I524" s="2" t="str">
        <f t="shared" si="17"/>
        <v/>
      </c>
      <c r="J524" s="13">
        <f>SUM(INDEX(wh_table[Duration],1):wh_table[[#This Row],[Duration]])</f>
        <v>21.441666666666652</v>
      </c>
      <c r="K524" s="13">
        <f>SUMIFS(INDEX(wh_table[Duration],1):wh_table[[#This Row],[Duration]],INDEX(wh_table[Tags],1):wh_table[[#This Row],[Tags]], "&lt;&gt;[Questions]")</f>
        <v>15.322916666666682</v>
      </c>
    </row>
    <row r="525" spans="1:11" x14ac:dyDescent="0.25">
      <c r="A525">
        <v>92</v>
      </c>
      <c r="B525" s="1">
        <v>43186</v>
      </c>
      <c r="C525" s="7">
        <v>0.72847222222222219</v>
      </c>
      <c r="D525" t="s">
        <v>3856</v>
      </c>
      <c r="G525"/>
      <c r="H525" s="2">
        <f t="shared" si="16"/>
        <v>0.33263888888888893</v>
      </c>
      <c r="I525" s="2">
        <f t="shared" si="17"/>
        <v>0.20347222222222222</v>
      </c>
      <c r="J525" s="13">
        <f>SUM(INDEX(wh_table[Duration],1):wh_table[[#This Row],[Duration]])</f>
        <v>21.441666666666652</v>
      </c>
      <c r="K525" s="13">
        <f>SUMIFS(INDEX(wh_table[Duration],1):wh_table[[#This Row],[Duration]],INDEX(wh_table[Tags],1):wh_table[[#This Row],[Tags]], "&lt;&gt;[Questions]")</f>
        <v>15.322916666666682</v>
      </c>
    </row>
    <row r="526" spans="1:11" x14ac:dyDescent="0.25">
      <c r="A526">
        <v>93</v>
      </c>
      <c r="B526" s="1">
        <v>43187</v>
      </c>
      <c r="C526" s="7">
        <v>0.39583333333333331</v>
      </c>
      <c r="D526" t="s">
        <v>3867</v>
      </c>
      <c r="E526" t="s">
        <v>4194</v>
      </c>
      <c r="G526" s="2">
        <v>1.388888888888889E-2</v>
      </c>
      <c r="H526" s="2" t="str">
        <f t="shared" si="16"/>
        <v/>
      </c>
      <c r="I526" s="2" t="str">
        <f t="shared" si="17"/>
        <v/>
      </c>
      <c r="J526" s="13">
        <f>SUM(INDEX(wh_table[Duration],1):wh_table[[#This Row],[Duration]])</f>
        <v>21.455555555555542</v>
      </c>
      <c r="K526" s="13">
        <f>SUMIFS(INDEX(wh_table[Duration],1):wh_table[[#This Row],[Duration]],INDEX(wh_table[Tags],1):wh_table[[#This Row],[Tags]], "&lt;&gt;[Questions]")</f>
        <v>15.336805555555571</v>
      </c>
    </row>
    <row r="527" spans="1:11" x14ac:dyDescent="0.25">
      <c r="A527">
        <v>93</v>
      </c>
      <c r="B527" s="1">
        <v>43187</v>
      </c>
      <c r="C527" s="7">
        <v>0.40972222222222221</v>
      </c>
      <c r="D527" t="s">
        <v>3858</v>
      </c>
      <c r="E527" t="s">
        <v>4030</v>
      </c>
      <c r="G527" s="2">
        <v>6.9444444444444447E-4</v>
      </c>
      <c r="H527" s="2" t="str">
        <f t="shared" si="16"/>
        <v/>
      </c>
      <c r="I527" s="2" t="str">
        <f t="shared" si="17"/>
        <v/>
      </c>
      <c r="J527" s="13">
        <f>SUM(INDEX(wh_table[Duration],1):wh_table[[#This Row],[Duration]])</f>
        <v>21.456249999999986</v>
      </c>
      <c r="K527" s="13">
        <f>SUMIFS(INDEX(wh_table[Duration],1):wh_table[[#This Row],[Duration]],INDEX(wh_table[Tags],1):wh_table[[#This Row],[Tags]], "&lt;&gt;[Questions]")</f>
        <v>15.337500000000016</v>
      </c>
    </row>
    <row r="528" spans="1:11" x14ac:dyDescent="0.25">
      <c r="A528">
        <v>93</v>
      </c>
      <c r="B528" s="1">
        <v>43187</v>
      </c>
      <c r="C528" s="7">
        <v>0.41041666666666671</v>
      </c>
      <c r="D528" t="s">
        <v>3867</v>
      </c>
      <c r="E528" t="s">
        <v>4195</v>
      </c>
      <c r="G528" s="2">
        <v>4.791666666666667E-2</v>
      </c>
      <c r="H528" s="2" t="str">
        <f t="shared" si="16"/>
        <v/>
      </c>
      <c r="I528" s="2" t="str">
        <f t="shared" si="17"/>
        <v/>
      </c>
      <c r="J528" s="13">
        <f>SUM(INDEX(wh_table[Duration],1):wh_table[[#This Row],[Duration]])</f>
        <v>21.504166666666652</v>
      </c>
      <c r="K528" s="13">
        <f>SUMIFS(INDEX(wh_table[Duration],1):wh_table[[#This Row],[Duration]],INDEX(wh_table[Tags],1):wh_table[[#This Row],[Tags]], "&lt;&gt;[Questions]")</f>
        <v>15.385416666666684</v>
      </c>
    </row>
    <row r="529" spans="1:11" x14ac:dyDescent="0.25">
      <c r="A529">
        <v>93</v>
      </c>
      <c r="B529" s="1">
        <v>43187</v>
      </c>
      <c r="C529" s="7">
        <v>0.45833333333333331</v>
      </c>
      <c r="D529" t="s">
        <v>3867</v>
      </c>
      <c r="E529" t="s">
        <v>4196</v>
      </c>
      <c r="F529" t="s">
        <v>101</v>
      </c>
      <c r="G529" s="2">
        <v>2.013888888888889E-2</v>
      </c>
      <c r="H529" s="2" t="str">
        <f t="shared" si="16"/>
        <v/>
      </c>
      <c r="I529" s="2" t="str">
        <f t="shared" si="17"/>
        <v/>
      </c>
      <c r="J529" s="13">
        <f>SUM(INDEX(wh_table[Duration],1):wh_table[[#This Row],[Duration]])</f>
        <v>21.524305555555539</v>
      </c>
      <c r="K529" s="13">
        <f>SUMIFS(INDEX(wh_table[Duration],1):wh_table[[#This Row],[Duration]],INDEX(wh_table[Tags],1):wh_table[[#This Row],[Tags]], "&lt;&gt;[Questions]")</f>
        <v>15.405555555555573</v>
      </c>
    </row>
    <row r="530" spans="1:11" x14ac:dyDescent="0.25">
      <c r="A530">
        <v>93</v>
      </c>
      <c r="B530" s="1">
        <v>43187</v>
      </c>
      <c r="C530" s="7">
        <v>0.47847222222222219</v>
      </c>
      <c r="D530" t="s">
        <v>11</v>
      </c>
      <c r="F530" t="s">
        <v>3852</v>
      </c>
      <c r="G530" s="2">
        <v>0.12569444444444439</v>
      </c>
      <c r="H530" s="2" t="str">
        <f t="shared" si="16"/>
        <v/>
      </c>
      <c r="I530" s="2" t="str">
        <f t="shared" si="17"/>
        <v/>
      </c>
      <c r="J530" s="13">
        <f>SUM(INDEX(wh_table[Duration],1):wh_table[[#This Row],[Duration]])</f>
        <v>21.649999999999984</v>
      </c>
      <c r="K530" s="13">
        <f>SUMIFS(INDEX(wh_table[Duration],1):wh_table[[#This Row],[Duration]],INDEX(wh_table[Tags],1):wh_table[[#This Row],[Tags]], "&lt;&gt;[Questions]")</f>
        <v>15.405555555555573</v>
      </c>
    </row>
    <row r="531" spans="1:11" x14ac:dyDescent="0.25">
      <c r="A531">
        <v>93</v>
      </c>
      <c r="B531" s="1">
        <v>43187</v>
      </c>
      <c r="C531" s="7">
        <v>0.60416666666666663</v>
      </c>
      <c r="D531" t="s">
        <v>3867</v>
      </c>
      <c r="E531" t="s">
        <v>4197</v>
      </c>
      <c r="G531" s="2">
        <v>6.25E-2</v>
      </c>
      <c r="H531" s="2" t="str">
        <f t="shared" si="16"/>
        <v/>
      </c>
      <c r="I531" s="2" t="str">
        <f t="shared" si="17"/>
        <v/>
      </c>
      <c r="J531" s="13">
        <f>SUM(INDEX(wh_table[Duration],1):wh_table[[#This Row],[Duration]])</f>
        <v>21.712499999999984</v>
      </c>
      <c r="K531" s="13">
        <f>SUMIFS(INDEX(wh_table[Duration],1):wh_table[[#This Row],[Duration]],INDEX(wh_table[Tags],1):wh_table[[#This Row],[Tags]], "&lt;&gt;[Questions]")</f>
        <v>15.468055555555573</v>
      </c>
    </row>
    <row r="532" spans="1:11" x14ac:dyDescent="0.25">
      <c r="A532">
        <v>93</v>
      </c>
      <c r="B532" s="1">
        <v>43187</v>
      </c>
      <c r="C532" s="7">
        <v>0.66666666666666663</v>
      </c>
      <c r="D532" t="s">
        <v>3867</v>
      </c>
      <c r="E532" t="s">
        <v>4198</v>
      </c>
      <c r="G532" s="2">
        <v>2.0833333333333329E-2</v>
      </c>
      <c r="H532" s="2" t="str">
        <f t="shared" si="16"/>
        <v/>
      </c>
      <c r="I532" s="2" t="str">
        <f t="shared" si="17"/>
        <v/>
      </c>
      <c r="J532" s="13">
        <f>SUM(INDEX(wh_table[Duration],1):wh_table[[#This Row],[Duration]])</f>
        <v>21.733333333333317</v>
      </c>
      <c r="K532" s="13">
        <f>SUMIFS(INDEX(wh_table[Duration],1):wh_table[[#This Row],[Duration]],INDEX(wh_table[Tags],1):wh_table[[#This Row],[Tags]], "&lt;&gt;[Questions]")</f>
        <v>15.488888888888907</v>
      </c>
    </row>
    <row r="533" spans="1:11" x14ac:dyDescent="0.25">
      <c r="A533">
        <v>93</v>
      </c>
      <c r="B533" s="1">
        <v>43187</v>
      </c>
      <c r="C533" s="7">
        <v>0.6875</v>
      </c>
      <c r="D533" t="s">
        <v>3867</v>
      </c>
      <c r="E533" t="s">
        <v>4199</v>
      </c>
      <c r="G533" s="2">
        <v>3.3333333333333333E-2</v>
      </c>
      <c r="H533" s="2" t="str">
        <f t="shared" si="16"/>
        <v/>
      </c>
      <c r="I533" s="2" t="str">
        <f t="shared" si="17"/>
        <v/>
      </c>
      <c r="J533" s="13">
        <f>SUM(INDEX(wh_table[Duration],1):wh_table[[#This Row],[Duration]])</f>
        <v>21.766666666666652</v>
      </c>
      <c r="K533" s="13">
        <f>SUMIFS(INDEX(wh_table[Duration],1):wh_table[[#This Row],[Duration]],INDEX(wh_table[Tags],1):wh_table[[#This Row],[Tags]], "&lt;&gt;[Questions]")</f>
        <v>15.52222222222224</v>
      </c>
    </row>
    <row r="534" spans="1:11" x14ac:dyDescent="0.25">
      <c r="A534">
        <v>93</v>
      </c>
      <c r="B534" s="1">
        <v>43187</v>
      </c>
      <c r="C534" s="7">
        <v>0.72083333333333333</v>
      </c>
      <c r="D534" t="s">
        <v>3856</v>
      </c>
      <c r="G534"/>
      <c r="H534" s="2">
        <f t="shared" si="16"/>
        <v>0.3249999999999999</v>
      </c>
      <c r="I534" s="2">
        <f t="shared" si="17"/>
        <v>0.19930555555555551</v>
      </c>
      <c r="J534" s="13">
        <f>SUM(INDEX(wh_table[Duration],1):wh_table[[#This Row],[Duration]])</f>
        <v>21.766666666666652</v>
      </c>
      <c r="K534" s="13">
        <f>SUMIFS(INDEX(wh_table[Duration],1):wh_table[[#This Row],[Duration]],INDEX(wh_table[Tags],1):wh_table[[#This Row],[Tags]], "&lt;&gt;[Questions]")</f>
        <v>15.52222222222224</v>
      </c>
    </row>
    <row r="535" spans="1:11" x14ac:dyDescent="0.25">
      <c r="A535">
        <v>94</v>
      </c>
      <c r="B535" s="1">
        <v>43188</v>
      </c>
      <c r="C535" s="7">
        <v>0.5625</v>
      </c>
      <c r="D535" t="s">
        <v>4033</v>
      </c>
      <c r="E535" t="s">
        <v>4200</v>
      </c>
      <c r="F535" t="s">
        <v>101</v>
      </c>
      <c r="G535" s="2">
        <v>6.25E-2</v>
      </c>
      <c r="H535" s="2" t="str">
        <f t="shared" si="16"/>
        <v/>
      </c>
      <c r="I535" s="2" t="str">
        <f t="shared" si="17"/>
        <v/>
      </c>
      <c r="J535" s="13">
        <f>SUM(INDEX(wh_table[Duration],1):wh_table[[#This Row],[Duration]])</f>
        <v>21.829166666666652</v>
      </c>
      <c r="K535" s="13">
        <f>SUMIFS(INDEX(wh_table[Duration],1):wh_table[[#This Row],[Duration]],INDEX(wh_table[Tags],1):wh_table[[#This Row],[Tags]], "&lt;&gt;[Questions]")</f>
        <v>15.58472222222224</v>
      </c>
    </row>
    <row r="536" spans="1:11" x14ac:dyDescent="0.25">
      <c r="A536">
        <v>94</v>
      </c>
      <c r="B536" s="1">
        <v>43188</v>
      </c>
      <c r="C536" s="7">
        <v>0.625</v>
      </c>
      <c r="D536" t="s">
        <v>4033</v>
      </c>
      <c r="E536" t="s">
        <v>4201</v>
      </c>
      <c r="G536" s="2">
        <v>6.25E-2</v>
      </c>
      <c r="H536" s="2" t="str">
        <f t="shared" si="16"/>
        <v/>
      </c>
      <c r="I536" s="2" t="str">
        <f t="shared" si="17"/>
        <v/>
      </c>
      <c r="J536" s="13">
        <f>SUM(INDEX(wh_table[Duration],1):wh_table[[#This Row],[Duration]])</f>
        <v>21.891666666666652</v>
      </c>
      <c r="K536" s="13">
        <f>SUMIFS(INDEX(wh_table[Duration],1):wh_table[[#This Row],[Duration]],INDEX(wh_table[Tags],1):wh_table[[#This Row],[Tags]], "&lt;&gt;[Questions]")</f>
        <v>15.64722222222224</v>
      </c>
    </row>
    <row r="537" spans="1:11" x14ac:dyDescent="0.25">
      <c r="A537">
        <v>94</v>
      </c>
      <c r="B537" s="1">
        <v>43188</v>
      </c>
      <c r="C537" s="7">
        <v>0.6875</v>
      </c>
      <c r="D537" t="s">
        <v>3856</v>
      </c>
      <c r="G537"/>
      <c r="H537" s="2">
        <f t="shared" si="16"/>
        <v>0.125</v>
      </c>
      <c r="I537" s="2">
        <f t="shared" si="17"/>
        <v>0.125</v>
      </c>
      <c r="J537" s="13">
        <f>SUM(INDEX(wh_table[Duration],1):wh_table[[#This Row],[Duration]])</f>
        <v>21.891666666666652</v>
      </c>
      <c r="K537" s="13">
        <f>SUMIFS(INDEX(wh_table[Duration],1):wh_table[[#This Row],[Duration]],INDEX(wh_table[Tags],1):wh_table[[#This Row],[Tags]], "&lt;&gt;[Questions]")</f>
        <v>15.64722222222224</v>
      </c>
    </row>
    <row r="538" spans="1:11" x14ac:dyDescent="0.25">
      <c r="A538">
        <v>95</v>
      </c>
      <c r="B538" s="1">
        <v>43206</v>
      </c>
      <c r="C538" s="7">
        <v>0.6875</v>
      </c>
      <c r="D538" t="s">
        <v>4100</v>
      </c>
      <c r="E538" t="s">
        <v>4202</v>
      </c>
      <c r="G538" s="2">
        <v>9.166666666666666E-2</v>
      </c>
      <c r="H538" s="2" t="str">
        <f t="shared" si="16"/>
        <v/>
      </c>
      <c r="I538" s="2" t="str">
        <f t="shared" si="17"/>
        <v/>
      </c>
      <c r="J538" s="13">
        <f>SUM(INDEX(wh_table[Duration],1):wh_table[[#This Row],[Duration]])</f>
        <v>21.983333333333317</v>
      </c>
      <c r="K538" s="13">
        <f>SUMIFS(INDEX(wh_table[Duration],1):wh_table[[#This Row],[Duration]],INDEX(wh_table[Tags],1):wh_table[[#This Row],[Tags]], "&lt;&gt;[Questions]")</f>
        <v>15.738888888888907</v>
      </c>
    </row>
    <row r="539" spans="1:11" x14ac:dyDescent="0.25">
      <c r="A539">
        <v>95</v>
      </c>
      <c r="B539" s="1">
        <v>43206</v>
      </c>
      <c r="C539" s="7">
        <v>0.77916666666666667</v>
      </c>
      <c r="D539" t="s">
        <v>3856</v>
      </c>
      <c r="G539"/>
      <c r="H539" s="2">
        <f t="shared" si="16"/>
        <v>9.166666666666666E-2</v>
      </c>
      <c r="I539" s="2">
        <f t="shared" si="17"/>
        <v>9.166666666666666E-2</v>
      </c>
      <c r="J539" s="13">
        <f>SUM(INDEX(wh_table[Duration],1):wh_table[[#This Row],[Duration]])</f>
        <v>21.983333333333317</v>
      </c>
      <c r="K539" s="13">
        <f>SUMIFS(INDEX(wh_table[Duration],1):wh_table[[#This Row],[Duration]],INDEX(wh_table[Tags],1):wh_table[[#This Row],[Tags]], "&lt;&gt;[Questions]")</f>
        <v>15.738888888888907</v>
      </c>
    </row>
    <row r="540" spans="1:11" x14ac:dyDescent="0.25">
      <c r="A540">
        <v>96</v>
      </c>
      <c r="B540" s="1">
        <v>43207</v>
      </c>
      <c r="C540" s="7">
        <v>0.39583333333333331</v>
      </c>
      <c r="D540" t="s">
        <v>3867</v>
      </c>
      <c r="E540" t="s">
        <v>4203</v>
      </c>
      <c r="G540" s="2">
        <v>6.25E-2</v>
      </c>
      <c r="H540" s="2" t="str">
        <f t="shared" si="16"/>
        <v/>
      </c>
      <c r="I540" s="2" t="str">
        <f t="shared" si="17"/>
        <v/>
      </c>
      <c r="J540" s="13">
        <f>SUM(INDEX(wh_table[Duration],1):wh_table[[#This Row],[Duration]])</f>
        <v>22.045833333333317</v>
      </c>
      <c r="K540" s="13">
        <f>SUMIFS(INDEX(wh_table[Duration],1):wh_table[[#This Row],[Duration]],INDEX(wh_table[Tags],1):wh_table[[#This Row],[Tags]], "&lt;&gt;[Questions]")</f>
        <v>15.801388888888907</v>
      </c>
    </row>
    <row r="541" spans="1:11" x14ac:dyDescent="0.25">
      <c r="A541">
        <v>96</v>
      </c>
      <c r="B541" s="1">
        <v>43207</v>
      </c>
      <c r="C541" s="7">
        <v>0.45833333333333331</v>
      </c>
      <c r="D541" t="s">
        <v>3867</v>
      </c>
      <c r="E541" t="s">
        <v>4204</v>
      </c>
      <c r="G541" s="2">
        <v>1.805555555555555E-2</v>
      </c>
      <c r="H541" s="2" t="str">
        <f t="shared" si="16"/>
        <v/>
      </c>
      <c r="I541" s="2" t="str">
        <f t="shared" si="17"/>
        <v/>
      </c>
      <c r="J541" s="13">
        <f>SUM(INDEX(wh_table[Duration],1):wh_table[[#This Row],[Duration]])</f>
        <v>22.063888888888872</v>
      </c>
      <c r="K541" s="13">
        <f>SUMIFS(INDEX(wh_table[Duration],1):wh_table[[#This Row],[Duration]],INDEX(wh_table[Tags],1):wh_table[[#This Row],[Tags]], "&lt;&gt;[Questions]")</f>
        <v>15.819444444444462</v>
      </c>
    </row>
    <row r="542" spans="1:11" x14ac:dyDescent="0.25">
      <c r="A542">
        <v>96</v>
      </c>
      <c r="B542" s="1">
        <v>43207</v>
      </c>
      <c r="C542" s="7">
        <v>0.47638888888888892</v>
      </c>
      <c r="D542" t="s">
        <v>11</v>
      </c>
      <c r="F542" t="s">
        <v>3852</v>
      </c>
      <c r="G542" s="2">
        <v>0.1277777777777778</v>
      </c>
      <c r="H542" s="2" t="str">
        <f t="shared" si="16"/>
        <v/>
      </c>
      <c r="I542" s="2" t="str">
        <f t="shared" si="17"/>
        <v/>
      </c>
      <c r="J542" s="13">
        <f>SUM(INDEX(wh_table[Duration],1):wh_table[[#This Row],[Duration]])</f>
        <v>22.191666666666649</v>
      </c>
      <c r="K542" s="13">
        <f>SUMIFS(INDEX(wh_table[Duration],1):wh_table[[#This Row],[Duration]],INDEX(wh_table[Tags],1):wh_table[[#This Row],[Tags]], "&lt;&gt;[Questions]")</f>
        <v>15.819444444444462</v>
      </c>
    </row>
    <row r="543" spans="1:11" x14ac:dyDescent="0.25">
      <c r="A543">
        <v>96</v>
      </c>
      <c r="B543" s="1">
        <v>43207</v>
      </c>
      <c r="C543" s="7">
        <v>0.60416666666666663</v>
      </c>
      <c r="D543" t="s">
        <v>3867</v>
      </c>
      <c r="E543" t="s">
        <v>4205</v>
      </c>
      <c r="F543" t="s">
        <v>101</v>
      </c>
      <c r="G543" s="2">
        <v>5.9027777777777783E-2</v>
      </c>
      <c r="H543" s="2" t="str">
        <f t="shared" si="16"/>
        <v/>
      </c>
      <c r="I543" s="2" t="str">
        <f t="shared" si="17"/>
        <v/>
      </c>
      <c r="J543" s="13">
        <f>SUM(INDEX(wh_table[Duration],1):wh_table[[#This Row],[Duration]])</f>
        <v>22.250694444444427</v>
      </c>
      <c r="K543" s="13">
        <f>SUMIFS(INDEX(wh_table[Duration],1):wh_table[[#This Row],[Duration]],INDEX(wh_table[Tags],1):wh_table[[#This Row],[Tags]], "&lt;&gt;[Questions]")</f>
        <v>15.878472222222241</v>
      </c>
    </row>
    <row r="544" spans="1:11" x14ac:dyDescent="0.25">
      <c r="A544">
        <v>96</v>
      </c>
      <c r="B544" s="1">
        <v>43207</v>
      </c>
      <c r="C544" s="7">
        <v>0.66319444444444442</v>
      </c>
      <c r="D544" t="s">
        <v>11</v>
      </c>
      <c r="E544" t="s">
        <v>4032</v>
      </c>
      <c r="G544" s="2">
        <v>1.041666666666667E-2</v>
      </c>
      <c r="H544" s="2" t="str">
        <f t="shared" si="16"/>
        <v/>
      </c>
      <c r="I544" s="2" t="str">
        <f t="shared" si="17"/>
        <v/>
      </c>
      <c r="J544" s="13">
        <f>SUM(INDEX(wh_table[Duration],1):wh_table[[#This Row],[Duration]])</f>
        <v>22.261111111111095</v>
      </c>
      <c r="K544" s="13">
        <f>SUMIFS(INDEX(wh_table[Duration],1):wh_table[[#This Row],[Duration]],INDEX(wh_table[Tags],1):wh_table[[#This Row],[Tags]], "&lt;&gt;[Questions]")</f>
        <v>15.888888888888907</v>
      </c>
    </row>
    <row r="545" spans="1:11" x14ac:dyDescent="0.25">
      <c r="A545">
        <v>96</v>
      </c>
      <c r="B545" s="1">
        <v>43207</v>
      </c>
      <c r="C545" s="7">
        <v>0.67361111111111116</v>
      </c>
      <c r="D545" t="s">
        <v>3867</v>
      </c>
      <c r="E545" t="s">
        <v>4206</v>
      </c>
      <c r="G545" s="2">
        <v>3.472222222222222E-3</v>
      </c>
      <c r="H545" s="2" t="str">
        <f t="shared" si="16"/>
        <v/>
      </c>
      <c r="I545" s="2" t="str">
        <f t="shared" si="17"/>
        <v/>
      </c>
      <c r="J545" s="13">
        <f>SUM(INDEX(wh_table[Duration],1):wh_table[[#This Row],[Duration]])</f>
        <v>22.264583333333317</v>
      </c>
      <c r="K545" s="13">
        <f>SUMIFS(INDEX(wh_table[Duration],1):wh_table[[#This Row],[Duration]],INDEX(wh_table[Tags],1):wh_table[[#This Row],[Tags]], "&lt;&gt;[Questions]")</f>
        <v>15.892361111111128</v>
      </c>
    </row>
    <row r="546" spans="1:11" x14ac:dyDescent="0.25">
      <c r="A546">
        <v>96</v>
      </c>
      <c r="B546" s="1">
        <v>43207</v>
      </c>
      <c r="C546" s="7">
        <v>0.67708333333333337</v>
      </c>
      <c r="D546" t="s">
        <v>3867</v>
      </c>
      <c r="E546" t="s">
        <v>4207</v>
      </c>
      <c r="G546" s="2">
        <v>2.0833333333333329E-2</v>
      </c>
      <c r="H546" s="2" t="str">
        <f t="shared" si="16"/>
        <v/>
      </c>
      <c r="I546" s="2" t="str">
        <f t="shared" si="17"/>
        <v/>
      </c>
      <c r="J546" s="13">
        <f>SUM(INDEX(wh_table[Duration],1):wh_table[[#This Row],[Duration]])</f>
        <v>22.285416666666649</v>
      </c>
      <c r="K546" s="13">
        <f>SUMIFS(INDEX(wh_table[Duration],1):wh_table[[#This Row],[Duration]],INDEX(wh_table[Tags],1):wh_table[[#This Row],[Tags]], "&lt;&gt;[Questions]")</f>
        <v>15.913194444444462</v>
      </c>
    </row>
    <row r="547" spans="1:11" x14ac:dyDescent="0.25">
      <c r="A547">
        <v>96</v>
      </c>
      <c r="B547" s="1">
        <v>43207</v>
      </c>
      <c r="C547" s="7">
        <v>0.69791666666666663</v>
      </c>
      <c r="D547" t="s">
        <v>3867</v>
      </c>
      <c r="E547" t="s">
        <v>4208</v>
      </c>
      <c r="F547" t="s">
        <v>101</v>
      </c>
      <c r="G547" s="2">
        <v>4.1666666666666657E-2</v>
      </c>
      <c r="H547" s="2" t="str">
        <f t="shared" si="16"/>
        <v/>
      </c>
      <c r="I547" s="2" t="str">
        <f t="shared" si="17"/>
        <v/>
      </c>
      <c r="J547" s="13">
        <f>SUM(INDEX(wh_table[Duration],1):wh_table[[#This Row],[Duration]])</f>
        <v>22.327083333333317</v>
      </c>
      <c r="K547" s="13">
        <f>SUMIFS(INDEX(wh_table[Duration],1):wh_table[[#This Row],[Duration]],INDEX(wh_table[Tags],1):wh_table[[#This Row],[Tags]], "&lt;&gt;[Questions]")</f>
        <v>15.954861111111128</v>
      </c>
    </row>
    <row r="548" spans="1:11" x14ac:dyDescent="0.25">
      <c r="A548">
        <v>96</v>
      </c>
      <c r="B548" s="1">
        <v>43207</v>
      </c>
      <c r="C548" s="7">
        <v>0.73958333333333337</v>
      </c>
      <c r="D548" t="s">
        <v>3856</v>
      </c>
      <c r="G548"/>
      <c r="H548" s="2">
        <f t="shared" si="16"/>
        <v>0.34375</v>
      </c>
      <c r="I548" s="2">
        <f t="shared" si="17"/>
        <v>0.2159722222222222</v>
      </c>
      <c r="J548" s="13">
        <f>SUM(INDEX(wh_table[Duration],1):wh_table[[#This Row],[Duration]])</f>
        <v>22.327083333333317</v>
      </c>
      <c r="K548" s="13">
        <f>SUMIFS(INDEX(wh_table[Duration],1):wh_table[[#This Row],[Duration]],INDEX(wh_table[Tags],1):wh_table[[#This Row],[Tags]], "&lt;&gt;[Questions]")</f>
        <v>15.954861111111128</v>
      </c>
    </row>
    <row r="549" spans="1:11" x14ac:dyDescent="0.25">
      <c r="A549">
        <v>97</v>
      </c>
      <c r="B549" s="1">
        <v>43208</v>
      </c>
      <c r="C549" s="7">
        <v>0.39583333333333331</v>
      </c>
      <c r="D549" t="s">
        <v>3867</v>
      </c>
      <c r="E549" t="s">
        <v>4209</v>
      </c>
      <c r="G549" s="2">
        <v>6.25E-2</v>
      </c>
      <c r="H549" s="2" t="str">
        <f t="shared" si="16"/>
        <v/>
      </c>
      <c r="I549" s="2" t="str">
        <f t="shared" si="17"/>
        <v/>
      </c>
      <c r="J549" s="13">
        <f>SUM(INDEX(wh_table[Duration],1):wh_table[[#This Row],[Duration]])</f>
        <v>22.389583333333317</v>
      </c>
      <c r="K549" s="13">
        <f>SUMIFS(INDEX(wh_table[Duration],1):wh_table[[#This Row],[Duration]],INDEX(wh_table[Tags],1):wh_table[[#This Row],[Tags]], "&lt;&gt;[Questions]")</f>
        <v>16.017361111111128</v>
      </c>
    </row>
    <row r="550" spans="1:11" x14ac:dyDescent="0.25">
      <c r="A550">
        <v>97</v>
      </c>
      <c r="B550" s="1">
        <v>43208</v>
      </c>
      <c r="C550" s="7">
        <v>0.45833333333333331</v>
      </c>
      <c r="D550" t="s">
        <v>3867</v>
      </c>
      <c r="E550" t="s">
        <v>4210</v>
      </c>
      <c r="F550" t="s">
        <v>101</v>
      </c>
      <c r="G550" s="2">
        <v>1.7361111111111108E-2</v>
      </c>
      <c r="H550" s="2" t="str">
        <f t="shared" si="16"/>
        <v/>
      </c>
      <c r="I550" s="2" t="str">
        <f t="shared" si="17"/>
        <v/>
      </c>
      <c r="J550" s="13">
        <f>SUM(INDEX(wh_table[Duration],1):wh_table[[#This Row],[Duration]])</f>
        <v>22.406944444444427</v>
      </c>
      <c r="K550" s="13">
        <f>SUMIFS(INDEX(wh_table[Duration],1):wh_table[[#This Row],[Duration]],INDEX(wh_table[Tags],1):wh_table[[#This Row],[Tags]], "&lt;&gt;[Questions]")</f>
        <v>16.034722222222239</v>
      </c>
    </row>
    <row r="551" spans="1:11" x14ac:dyDescent="0.25">
      <c r="A551">
        <v>97</v>
      </c>
      <c r="B551" s="1">
        <v>43208</v>
      </c>
      <c r="C551" s="7">
        <v>0.47569444444444442</v>
      </c>
      <c r="D551" t="s">
        <v>11</v>
      </c>
      <c r="F551" t="s">
        <v>3852</v>
      </c>
      <c r="G551" s="2">
        <v>0.12847222222222221</v>
      </c>
      <c r="H551" s="2" t="str">
        <f t="shared" si="16"/>
        <v/>
      </c>
      <c r="I551" s="2" t="str">
        <f t="shared" si="17"/>
        <v/>
      </c>
      <c r="J551" s="13">
        <f>SUM(INDEX(wh_table[Duration],1):wh_table[[#This Row],[Duration]])</f>
        <v>22.535416666666649</v>
      </c>
      <c r="K551" s="13">
        <f>SUMIFS(INDEX(wh_table[Duration],1):wh_table[[#This Row],[Duration]],INDEX(wh_table[Tags],1):wh_table[[#This Row],[Tags]], "&lt;&gt;[Questions]")</f>
        <v>16.034722222222239</v>
      </c>
    </row>
    <row r="552" spans="1:11" x14ac:dyDescent="0.25">
      <c r="A552">
        <v>97</v>
      </c>
      <c r="B552" s="1">
        <v>43208</v>
      </c>
      <c r="C552" s="7">
        <v>0.60416666666666663</v>
      </c>
      <c r="D552" t="s">
        <v>3867</v>
      </c>
      <c r="E552" t="s">
        <v>4211</v>
      </c>
      <c r="G552" s="2">
        <v>6.25E-2</v>
      </c>
      <c r="H552" s="2" t="str">
        <f t="shared" si="16"/>
        <v/>
      </c>
      <c r="I552" s="2" t="str">
        <f t="shared" si="17"/>
        <v/>
      </c>
      <c r="J552" s="13">
        <f>SUM(INDEX(wh_table[Duration],1):wh_table[[#This Row],[Duration]])</f>
        <v>22.597916666666649</v>
      </c>
      <c r="K552" s="13">
        <f>SUMIFS(INDEX(wh_table[Duration],1):wh_table[[#This Row],[Duration]],INDEX(wh_table[Tags],1):wh_table[[#This Row],[Tags]], "&lt;&gt;[Questions]")</f>
        <v>16.097222222222239</v>
      </c>
    </row>
    <row r="553" spans="1:11" x14ac:dyDescent="0.25">
      <c r="A553">
        <v>97</v>
      </c>
      <c r="B553" s="1">
        <v>43208</v>
      </c>
      <c r="C553" s="7">
        <v>0.66666666666666663</v>
      </c>
      <c r="D553" t="s">
        <v>3867</v>
      </c>
      <c r="E553" t="s">
        <v>4212</v>
      </c>
      <c r="G553" s="2">
        <v>2.0833333333333329E-2</v>
      </c>
      <c r="H553" s="2" t="str">
        <f t="shared" si="16"/>
        <v/>
      </c>
      <c r="I553" s="2" t="str">
        <f t="shared" si="17"/>
        <v/>
      </c>
      <c r="J553" s="13">
        <f>SUM(INDEX(wh_table[Duration],1):wh_table[[#This Row],[Duration]])</f>
        <v>22.618749999999981</v>
      </c>
      <c r="K553" s="13">
        <f>SUMIFS(INDEX(wh_table[Duration],1):wh_table[[#This Row],[Duration]],INDEX(wh_table[Tags],1):wh_table[[#This Row],[Tags]], "&lt;&gt;[Questions]")</f>
        <v>16.118055555555571</v>
      </c>
    </row>
    <row r="554" spans="1:11" x14ac:dyDescent="0.25">
      <c r="A554">
        <v>97</v>
      </c>
      <c r="B554" s="1">
        <v>43208</v>
      </c>
      <c r="C554" s="7">
        <v>0.6875</v>
      </c>
      <c r="D554" t="s">
        <v>3867</v>
      </c>
      <c r="E554" t="s">
        <v>4213</v>
      </c>
      <c r="G554" s="2">
        <v>4.1666666666666657E-2</v>
      </c>
      <c r="H554" s="2" t="str">
        <f t="shared" si="16"/>
        <v/>
      </c>
      <c r="I554" s="2" t="str">
        <f t="shared" si="17"/>
        <v/>
      </c>
      <c r="J554" s="13">
        <f>SUM(INDEX(wh_table[Duration],1):wh_table[[#This Row],[Duration]])</f>
        <v>22.660416666666649</v>
      </c>
      <c r="K554" s="13">
        <f>SUMIFS(INDEX(wh_table[Duration],1):wh_table[[#This Row],[Duration]],INDEX(wh_table[Tags],1):wh_table[[#This Row],[Tags]], "&lt;&gt;[Questions]")</f>
        <v>16.159722222222239</v>
      </c>
    </row>
    <row r="555" spans="1:11" x14ac:dyDescent="0.25">
      <c r="A555">
        <v>97</v>
      </c>
      <c r="B555" s="1">
        <v>43208</v>
      </c>
      <c r="C555" s="7">
        <v>0.72916666666666663</v>
      </c>
      <c r="D555" t="s">
        <v>3856</v>
      </c>
      <c r="G555"/>
      <c r="H555" s="2">
        <f t="shared" si="16"/>
        <v>0.33333333333333326</v>
      </c>
      <c r="I555" s="2">
        <f t="shared" si="17"/>
        <v>0.20486111111111108</v>
      </c>
      <c r="J555" s="13">
        <f>SUM(INDEX(wh_table[Duration],1):wh_table[[#This Row],[Duration]])</f>
        <v>22.660416666666649</v>
      </c>
      <c r="K555" s="13">
        <f>SUMIFS(INDEX(wh_table[Duration],1):wh_table[[#This Row],[Duration]],INDEX(wh_table[Tags],1):wh_table[[#This Row],[Tags]], "&lt;&gt;[Questions]")</f>
        <v>16.159722222222239</v>
      </c>
    </row>
    <row r="556" spans="1:11" x14ac:dyDescent="0.25">
      <c r="A556">
        <v>98</v>
      </c>
      <c r="B556" s="1">
        <v>43209</v>
      </c>
      <c r="C556" s="7">
        <v>0.5625</v>
      </c>
      <c r="D556" t="s">
        <v>3942</v>
      </c>
      <c r="E556" t="s">
        <v>4214</v>
      </c>
      <c r="G556" s="2">
        <v>0.10069444444444441</v>
      </c>
      <c r="H556" s="2" t="str">
        <f t="shared" si="16"/>
        <v/>
      </c>
      <c r="I556" s="2" t="str">
        <f t="shared" si="17"/>
        <v/>
      </c>
      <c r="J556" s="13">
        <f>SUM(INDEX(wh_table[Duration],1):wh_table[[#This Row],[Duration]])</f>
        <v>22.761111111111092</v>
      </c>
      <c r="K556" s="13">
        <f>SUMIFS(INDEX(wh_table[Duration],1):wh_table[[#This Row],[Duration]],INDEX(wh_table[Tags],1):wh_table[[#This Row],[Tags]], "&lt;&gt;[Questions]")</f>
        <v>16.260416666666682</v>
      </c>
    </row>
    <row r="557" spans="1:11" x14ac:dyDescent="0.25">
      <c r="A557">
        <v>98</v>
      </c>
      <c r="B557" s="1">
        <v>43209</v>
      </c>
      <c r="C557" s="7">
        <v>0.66319444444444442</v>
      </c>
      <c r="D557" t="s">
        <v>3856</v>
      </c>
      <c r="G557"/>
      <c r="H557" s="2">
        <f t="shared" si="16"/>
        <v>0.10069444444444441</v>
      </c>
      <c r="I557" s="2">
        <f t="shared" si="17"/>
        <v>0.10069444444444441</v>
      </c>
      <c r="J557" s="13">
        <f>SUM(INDEX(wh_table[Duration],1):wh_table[[#This Row],[Duration]])</f>
        <v>22.761111111111092</v>
      </c>
      <c r="K557" s="13">
        <f>SUMIFS(INDEX(wh_table[Duration],1):wh_table[[#This Row],[Duration]],INDEX(wh_table[Tags],1):wh_table[[#This Row],[Tags]], "&lt;&gt;[Questions]")</f>
        <v>16.260416666666682</v>
      </c>
    </row>
    <row r="558" spans="1:11" x14ac:dyDescent="0.25">
      <c r="A558">
        <v>99</v>
      </c>
      <c r="B558" s="1">
        <v>43213</v>
      </c>
      <c r="C558" s="7">
        <v>0.6875</v>
      </c>
      <c r="D558" t="s">
        <v>4100</v>
      </c>
      <c r="E558" t="s">
        <v>4215</v>
      </c>
      <c r="G558" s="2">
        <v>0.1243055555555556</v>
      </c>
      <c r="H558" s="2" t="str">
        <f t="shared" si="16"/>
        <v/>
      </c>
      <c r="I558" s="2" t="str">
        <f t="shared" si="17"/>
        <v/>
      </c>
      <c r="J558" s="13">
        <f>SUM(INDEX(wh_table[Duration],1):wh_table[[#This Row],[Duration]])</f>
        <v>22.885416666666647</v>
      </c>
      <c r="K558" s="13">
        <f>SUMIFS(INDEX(wh_table[Duration],1):wh_table[[#This Row],[Duration]],INDEX(wh_table[Tags],1):wh_table[[#This Row],[Tags]], "&lt;&gt;[Questions]")</f>
        <v>16.384722222222237</v>
      </c>
    </row>
    <row r="559" spans="1:11" x14ac:dyDescent="0.25">
      <c r="A559">
        <v>99</v>
      </c>
      <c r="B559" s="1">
        <v>43213</v>
      </c>
      <c r="C559" s="7">
        <v>0.81180555555555556</v>
      </c>
      <c r="D559" t="s">
        <v>3856</v>
      </c>
      <c r="G559"/>
      <c r="H559" s="2">
        <f t="shared" si="16"/>
        <v>0.1243055555555556</v>
      </c>
      <c r="I559" s="2">
        <f t="shared" si="17"/>
        <v>0.1243055555555556</v>
      </c>
      <c r="J559" s="13">
        <f>SUM(INDEX(wh_table[Duration],1):wh_table[[#This Row],[Duration]])</f>
        <v>22.885416666666647</v>
      </c>
      <c r="K559" s="13">
        <f>SUMIFS(INDEX(wh_table[Duration],1):wh_table[[#This Row],[Duration]],INDEX(wh_table[Tags],1):wh_table[[#This Row],[Tags]], "&lt;&gt;[Questions]")</f>
        <v>16.384722222222237</v>
      </c>
    </row>
    <row r="560" spans="1:11" x14ac:dyDescent="0.25">
      <c r="A560">
        <v>100</v>
      </c>
      <c r="B560" s="1">
        <v>43214</v>
      </c>
      <c r="C560" s="7">
        <v>0.39583333333333331</v>
      </c>
      <c r="D560" t="s">
        <v>3867</v>
      </c>
      <c r="E560" t="s">
        <v>4216</v>
      </c>
      <c r="G560" s="2">
        <v>6.25E-2</v>
      </c>
      <c r="H560" s="2" t="str">
        <f t="shared" si="16"/>
        <v/>
      </c>
      <c r="I560" s="2" t="str">
        <f t="shared" si="17"/>
        <v/>
      </c>
      <c r="J560" s="13">
        <f>SUM(INDEX(wh_table[Duration],1):wh_table[[#This Row],[Duration]])</f>
        <v>22.947916666666647</v>
      </c>
      <c r="K560" s="13">
        <f>SUMIFS(INDEX(wh_table[Duration],1):wh_table[[#This Row],[Duration]],INDEX(wh_table[Tags],1):wh_table[[#This Row],[Tags]], "&lt;&gt;[Questions]")</f>
        <v>16.447222222222237</v>
      </c>
    </row>
    <row r="561" spans="1:11" x14ac:dyDescent="0.25">
      <c r="A561">
        <v>100</v>
      </c>
      <c r="B561" s="1">
        <v>43214</v>
      </c>
      <c r="C561" s="7">
        <v>0.45833333333333331</v>
      </c>
      <c r="D561" t="s">
        <v>3867</v>
      </c>
      <c r="E561" t="s">
        <v>4217</v>
      </c>
      <c r="G561" s="2">
        <v>1.5972222222222221E-2</v>
      </c>
      <c r="H561" s="2" t="str">
        <f t="shared" si="16"/>
        <v/>
      </c>
      <c r="I561" s="2" t="str">
        <f t="shared" si="17"/>
        <v/>
      </c>
      <c r="J561" s="13">
        <f>SUM(INDEX(wh_table[Duration],1):wh_table[[#This Row],[Duration]])</f>
        <v>22.963888888888867</v>
      </c>
      <c r="K561" s="13">
        <f>SUMIFS(INDEX(wh_table[Duration],1):wh_table[[#This Row],[Duration]],INDEX(wh_table[Tags],1):wh_table[[#This Row],[Tags]], "&lt;&gt;[Questions]")</f>
        <v>16.463194444444458</v>
      </c>
    </row>
    <row r="562" spans="1:11" x14ac:dyDescent="0.25">
      <c r="A562">
        <v>100</v>
      </c>
      <c r="B562" s="1">
        <v>43214</v>
      </c>
      <c r="C562" s="7">
        <v>0.47430555555555548</v>
      </c>
      <c r="D562" t="s">
        <v>11</v>
      </c>
      <c r="F562" t="s">
        <v>3852</v>
      </c>
      <c r="G562" s="2">
        <v>0.12986111111111109</v>
      </c>
      <c r="H562" s="2" t="str">
        <f t="shared" si="16"/>
        <v/>
      </c>
      <c r="I562" s="2" t="str">
        <f t="shared" si="17"/>
        <v/>
      </c>
      <c r="J562" s="13">
        <f>SUM(INDEX(wh_table[Duration],1):wh_table[[#This Row],[Duration]])</f>
        <v>23.093749999999979</v>
      </c>
      <c r="K562" s="13">
        <f>SUMIFS(INDEX(wh_table[Duration],1):wh_table[[#This Row],[Duration]],INDEX(wh_table[Tags],1):wh_table[[#This Row],[Tags]], "&lt;&gt;[Questions]")</f>
        <v>16.463194444444458</v>
      </c>
    </row>
    <row r="563" spans="1:11" x14ac:dyDescent="0.25">
      <c r="A563">
        <v>100</v>
      </c>
      <c r="B563" s="1">
        <v>43214</v>
      </c>
      <c r="C563" s="7">
        <v>0.60416666666666663</v>
      </c>
      <c r="D563" t="s">
        <v>3867</v>
      </c>
      <c r="E563" t="s">
        <v>4218</v>
      </c>
      <c r="G563" s="2">
        <v>6.25E-2</v>
      </c>
      <c r="H563" s="2" t="str">
        <f t="shared" si="16"/>
        <v/>
      </c>
      <c r="I563" s="2" t="str">
        <f t="shared" si="17"/>
        <v/>
      </c>
      <c r="J563" s="13">
        <f>SUM(INDEX(wh_table[Duration],1):wh_table[[#This Row],[Duration]])</f>
        <v>23.156249999999979</v>
      </c>
      <c r="K563" s="13">
        <f>SUMIFS(INDEX(wh_table[Duration],1):wh_table[[#This Row],[Duration]],INDEX(wh_table[Tags],1):wh_table[[#This Row],[Tags]], "&lt;&gt;[Questions]")</f>
        <v>16.525694444444458</v>
      </c>
    </row>
    <row r="564" spans="1:11" x14ac:dyDescent="0.25">
      <c r="A564">
        <v>100</v>
      </c>
      <c r="B564" s="1">
        <v>43214</v>
      </c>
      <c r="C564" s="7">
        <v>0.66666666666666663</v>
      </c>
      <c r="D564" t="s">
        <v>3867</v>
      </c>
      <c r="E564" t="s">
        <v>4219</v>
      </c>
      <c r="G564" s="2">
        <v>2.0833333333333329E-2</v>
      </c>
      <c r="H564" s="2" t="str">
        <f t="shared" si="16"/>
        <v/>
      </c>
      <c r="I564" s="2" t="str">
        <f t="shared" si="17"/>
        <v/>
      </c>
      <c r="J564" s="13">
        <f>SUM(INDEX(wh_table[Duration],1):wh_table[[#This Row],[Duration]])</f>
        <v>23.177083333333311</v>
      </c>
      <c r="K564" s="13">
        <f>SUMIFS(INDEX(wh_table[Duration],1):wh_table[[#This Row],[Duration]],INDEX(wh_table[Tags],1):wh_table[[#This Row],[Tags]], "&lt;&gt;[Questions]")</f>
        <v>16.54652777777779</v>
      </c>
    </row>
    <row r="565" spans="1:11" x14ac:dyDescent="0.25">
      <c r="A565">
        <v>100</v>
      </c>
      <c r="B565" s="1">
        <v>43214</v>
      </c>
      <c r="C565" s="7">
        <v>0.6875</v>
      </c>
      <c r="D565" t="s">
        <v>3867</v>
      </c>
      <c r="E565" t="s">
        <v>4220</v>
      </c>
      <c r="G565" s="2">
        <v>1.180555555555556E-2</v>
      </c>
      <c r="H565" s="2" t="str">
        <f t="shared" si="16"/>
        <v/>
      </c>
      <c r="I565" s="2" t="str">
        <f t="shared" si="17"/>
        <v/>
      </c>
      <c r="J565" s="13">
        <f>SUM(INDEX(wh_table[Duration],1):wh_table[[#This Row],[Duration]])</f>
        <v>23.188888888888865</v>
      </c>
      <c r="K565" s="13">
        <f>SUMIFS(INDEX(wh_table[Duration],1):wh_table[[#This Row],[Duration]],INDEX(wh_table[Tags],1):wh_table[[#This Row],[Tags]], "&lt;&gt;[Questions]")</f>
        <v>16.558333333333344</v>
      </c>
    </row>
    <row r="566" spans="1:11" x14ac:dyDescent="0.25">
      <c r="A566">
        <v>100</v>
      </c>
      <c r="B566" s="1">
        <v>43214</v>
      </c>
      <c r="C566" s="7">
        <v>0.69930555555555551</v>
      </c>
      <c r="D566" t="s">
        <v>3858</v>
      </c>
      <c r="E566" t="s">
        <v>4221</v>
      </c>
      <c r="G566" s="2">
        <v>6.9444444444444447E-4</v>
      </c>
      <c r="H566" s="2" t="str">
        <f t="shared" si="16"/>
        <v/>
      </c>
      <c r="I566" s="2" t="str">
        <f t="shared" si="17"/>
        <v/>
      </c>
      <c r="J566" s="13">
        <f>SUM(INDEX(wh_table[Duration],1):wh_table[[#This Row],[Duration]])</f>
        <v>23.18958333333331</v>
      </c>
      <c r="K566" s="13">
        <f>SUMIFS(INDEX(wh_table[Duration],1):wh_table[[#This Row],[Duration]],INDEX(wh_table[Tags],1):wh_table[[#This Row],[Tags]], "&lt;&gt;[Questions]")</f>
        <v>16.559027777777789</v>
      </c>
    </row>
    <row r="567" spans="1:11" x14ac:dyDescent="0.25">
      <c r="A567">
        <v>100</v>
      </c>
      <c r="B567" s="1">
        <v>43214</v>
      </c>
      <c r="C567" s="7">
        <v>0.7</v>
      </c>
      <c r="D567" t="s">
        <v>3867</v>
      </c>
      <c r="E567" t="s">
        <v>4222</v>
      </c>
      <c r="G567" s="2">
        <v>1.111111111111111E-2</v>
      </c>
      <c r="H567" s="2" t="str">
        <f t="shared" si="16"/>
        <v/>
      </c>
      <c r="I567" s="2" t="str">
        <f t="shared" si="17"/>
        <v/>
      </c>
      <c r="J567" s="13">
        <f>SUM(INDEX(wh_table[Duration],1):wh_table[[#This Row],[Duration]])</f>
        <v>23.200694444444423</v>
      </c>
      <c r="K567" s="13">
        <f>SUMIFS(INDEX(wh_table[Duration],1):wh_table[[#This Row],[Duration]],INDEX(wh_table[Tags],1):wh_table[[#This Row],[Tags]], "&lt;&gt;[Questions]")</f>
        <v>16.570138888888902</v>
      </c>
    </row>
    <row r="568" spans="1:11" x14ac:dyDescent="0.25">
      <c r="A568">
        <v>100</v>
      </c>
      <c r="B568" s="1">
        <v>43214</v>
      </c>
      <c r="C568" s="7">
        <v>0.71111111111111114</v>
      </c>
      <c r="D568" t="s">
        <v>11</v>
      </c>
      <c r="E568" t="s">
        <v>4032</v>
      </c>
      <c r="G568" s="2">
        <v>1.666666666666667E-2</v>
      </c>
      <c r="H568" s="2" t="str">
        <f t="shared" si="16"/>
        <v/>
      </c>
      <c r="I568" s="2" t="str">
        <f t="shared" si="17"/>
        <v/>
      </c>
      <c r="J568" s="13">
        <f>SUM(INDEX(wh_table[Duration],1):wh_table[[#This Row],[Duration]])</f>
        <v>23.217361111111089</v>
      </c>
      <c r="K568" s="13">
        <f>SUMIFS(INDEX(wh_table[Duration],1):wh_table[[#This Row],[Duration]],INDEX(wh_table[Tags],1):wh_table[[#This Row],[Tags]], "&lt;&gt;[Questions]")</f>
        <v>16.586805555555568</v>
      </c>
    </row>
    <row r="569" spans="1:11" x14ac:dyDescent="0.25">
      <c r="A569">
        <v>100</v>
      </c>
      <c r="B569" s="1">
        <v>43214</v>
      </c>
      <c r="C569" s="7">
        <v>0.72777777777777775</v>
      </c>
      <c r="D569" t="s">
        <v>3867</v>
      </c>
      <c r="E569" t="s">
        <v>4222</v>
      </c>
      <c r="G569" s="2">
        <v>1.805555555555555E-2</v>
      </c>
      <c r="H569" s="2" t="str">
        <f t="shared" si="16"/>
        <v/>
      </c>
      <c r="I569" s="2" t="str">
        <f t="shared" si="17"/>
        <v/>
      </c>
      <c r="J569" s="13">
        <f>SUM(INDEX(wh_table[Duration],1):wh_table[[#This Row],[Duration]])</f>
        <v>23.235416666666644</v>
      </c>
      <c r="K569" s="13">
        <f>SUMIFS(INDEX(wh_table[Duration],1):wh_table[[#This Row],[Duration]],INDEX(wh_table[Tags],1):wh_table[[#This Row],[Tags]], "&lt;&gt;[Questions]")</f>
        <v>16.604861111111124</v>
      </c>
    </row>
    <row r="570" spans="1:11" x14ac:dyDescent="0.25">
      <c r="A570">
        <v>100</v>
      </c>
      <c r="B570" s="1">
        <v>43214</v>
      </c>
      <c r="C570" s="7">
        <v>0.74583333333333335</v>
      </c>
      <c r="D570" t="s">
        <v>3856</v>
      </c>
      <c r="G570"/>
      <c r="H570" s="2">
        <f t="shared" si="16"/>
        <v>0.35</v>
      </c>
      <c r="I570" s="2">
        <f t="shared" si="17"/>
        <v>0.22013888888888886</v>
      </c>
      <c r="J570" s="13">
        <f>SUM(INDEX(wh_table[Duration],1):wh_table[[#This Row],[Duration]])</f>
        <v>23.235416666666644</v>
      </c>
      <c r="K570" s="13">
        <f>SUMIFS(INDEX(wh_table[Duration],1):wh_table[[#This Row],[Duration]],INDEX(wh_table[Tags],1):wh_table[[#This Row],[Tags]], "&lt;&gt;[Questions]")</f>
        <v>16.604861111111124</v>
      </c>
    </row>
    <row r="571" spans="1:11" x14ac:dyDescent="0.25">
      <c r="A571">
        <v>101</v>
      </c>
      <c r="B571" s="1">
        <v>43215</v>
      </c>
      <c r="C571" s="7">
        <v>0.39583333333333331</v>
      </c>
      <c r="D571" t="s">
        <v>3867</v>
      </c>
      <c r="E571" t="s">
        <v>4223</v>
      </c>
      <c r="G571" s="2">
        <v>6.25E-2</v>
      </c>
      <c r="H571" s="2" t="str">
        <f t="shared" si="16"/>
        <v/>
      </c>
      <c r="I571" s="2" t="str">
        <f t="shared" si="17"/>
        <v/>
      </c>
      <c r="J571" s="13">
        <f>SUM(INDEX(wh_table[Duration],1):wh_table[[#This Row],[Duration]])</f>
        <v>23.297916666666644</v>
      </c>
      <c r="K571" s="13">
        <f>SUMIFS(INDEX(wh_table[Duration],1):wh_table[[#This Row],[Duration]],INDEX(wh_table[Tags],1):wh_table[[#This Row],[Tags]], "&lt;&gt;[Questions]")</f>
        <v>16.667361111111124</v>
      </c>
    </row>
    <row r="572" spans="1:11" x14ac:dyDescent="0.25">
      <c r="A572">
        <v>101</v>
      </c>
      <c r="B572" s="1">
        <v>43215</v>
      </c>
      <c r="C572" s="7">
        <v>0.45833333333333331</v>
      </c>
      <c r="D572" t="s">
        <v>3867</v>
      </c>
      <c r="E572" t="s">
        <v>4224</v>
      </c>
      <c r="G572" s="2">
        <v>1.666666666666667E-2</v>
      </c>
      <c r="H572" s="2" t="str">
        <f t="shared" si="16"/>
        <v/>
      </c>
      <c r="I572" s="2" t="str">
        <f t="shared" si="17"/>
        <v/>
      </c>
      <c r="J572" s="13">
        <f>SUM(INDEX(wh_table[Duration],1):wh_table[[#This Row],[Duration]])</f>
        <v>23.31458333333331</v>
      </c>
      <c r="K572" s="13">
        <f>SUMIFS(INDEX(wh_table[Duration],1):wh_table[[#This Row],[Duration]],INDEX(wh_table[Tags],1):wh_table[[#This Row],[Tags]], "&lt;&gt;[Questions]")</f>
        <v>16.684027777777789</v>
      </c>
    </row>
    <row r="573" spans="1:11" x14ac:dyDescent="0.25">
      <c r="A573">
        <v>101</v>
      </c>
      <c r="B573" s="1">
        <v>43215</v>
      </c>
      <c r="C573" s="7">
        <v>0.47499999999999998</v>
      </c>
      <c r="D573" t="s">
        <v>11</v>
      </c>
      <c r="F573" t="s">
        <v>3852</v>
      </c>
      <c r="G573" s="2">
        <v>0.12916666666666671</v>
      </c>
      <c r="H573" s="2" t="str">
        <f t="shared" si="16"/>
        <v/>
      </c>
      <c r="I573" s="2" t="str">
        <f t="shared" si="17"/>
        <v/>
      </c>
      <c r="J573" s="13">
        <f>SUM(INDEX(wh_table[Duration],1):wh_table[[#This Row],[Duration]])</f>
        <v>23.443749999999977</v>
      </c>
      <c r="K573" s="13">
        <f>SUMIFS(INDEX(wh_table[Duration],1):wh_table[[#This Row],[Duration]],INDEX(wh_table[Tags],1):wh_table[[#This Row],[Tags]], "&lt;&gt;[Questions]")</f>
        <v>16.684027777777789</v>
      </c>
    </row>
    <row r="574" spans="1:11" x14ac:dyDescent="0.25">
      <c r="A574">
        <v>101</v>
      </c>
      <c r="B574" s="1">
        <v>43215</v>
      </c>
      <c r="C574" s="7">
        <v>0.60416666666666663</v>
      </c>
      <c r="D574" t="s">
        <v>3867</v>
      </c>
      <c r="E574" t="s">
        <v>4225</v>
      </c>
      <c r="G574" s="2">
        <v>6.25E-2</v>
      </c>
      <c r="H574" s="2" t="str">
        <f t="shared" si="16"/>
        <v/>
      </c>
      <c r="I574" s="2" t="str">
        <f t="shared" si="17"/>
        <v/>
      </c>
      <c r="J574" s="13">
        <f>SUM(INDEX(wh_table[Duration],1):wh_table[[#This Row],[Duration]])</f>
        <v>23.506249999999977</v>
      </c>
      <c r="K574" s="13">
        <f>SUMIFS(INDEX(wh_table[Duration],1):wh_table[[#This Row],[Duration]],INDEX(wh_table[Tags],1):wh_table[[#This Row],[Tags]], "&lt;&gt;[Questions]")</f>
        <v>16.746527777777789</v>
      </c>
    </row>
    <row r="575" spans="1:11" x14ac:dyDescent="0.25">
      <c r="A575">
        <v>101</v>
      </c>
      <c r="B575" s="1">
        <v>43215</v>
      </c>
      <c r="C575" s="7">
        <v>0.66666666666666663</v>
      </c>
      <c r="D575" t="s">
        <v>3867</v>
      </c>
      <c r="E575" t="s">
        <v>4226</v>
      </c>
      <c r="G575" s="2">
        <v>2.0833333333333329E-2</v>
      </c>
      <c r="H575" s="2" t="str">
        <f t="shared" si="16"/>
        <v/>
      </c>
      <c r="I575" s="2" t="str">
        <f t="shared" si="17"/>
        <v/>
      </c>
      <c r="J575" s="13">
        <f>SUM(INDEX(wh_table[Duration],1):wh_table[[#This Row],[Duration]])</f>
        <v>23.527083333333309</v>
      </c>
      <c r="K575" s="13">
        <f>SUMIFS(INDEX(wh_table[Duration],1):wh_table[[#This Row],[Duration]],INDEX(wh_table[Tags],1):wh_table[[#This Row],[Tags]], "&lt;&gt;[Questions]")</f>
        <v>16.767361111111121</v>
      </c>
    </row>
    <row r="576" spans="1:11" x14ac:dyDescent="0.25">
      <c r="A576">
        <v>101</v>
      </c>
      <c r="B576" s="1">
        <v>43215</v>
      </c>
      <c r="C576" s="7">
        <v>0.6875</v>
      </c>
      <c r="D576" t="s">
        <v>3867</v>
      </c>
      <c r="E576" t="s">
        <v>4227</v>
      </c>
      <c r="G576" s="2">
        <v>4.1666666666666657E-2</v>
      </c>
      <c r="H576" s="2" t="str">
        <f t="shared" si="16"/>
        <v/>
      </c>
      <c r="I576" s="2" t="str">
        <f t="shared" si="17"/>
        <v/>
      </c>
      <c r="J576" s="13">
        <f>SUM(INDEX(wh_table[Duration],1):wh_table[[#This Row],[Duration]])</f>
        <v>23.568749999999977</v>
      </c>
      <c r="K576" s="13">
        <f>SUMIFS(INDEX(wh_table[Duration],1):wh_table[[#This Row],[Duration]],INDEX(wh_table[Tags],1):wh_table[[#This Row],[Tags]], "&lt;&gt;[Questions]")</f>
        <v>16.809027777777789</v>
      </c>
    </row>
    <row r="577" spans="1:11" x14ac:dyDescent="0.25">
      <c r="A577">
        <v>101</v>
      </c>
      <c r="B577" s="1">
        <v>43215</v>
      </c>
      <c r="C577" s="7">
        <v>0.72916666666666663</v>
      </c>
      <c r="D577" t="s">
        <v>3856</v>
      </c>
      <c r="G577"/>
      <c r="H577" s="2">
        <f t="shared" si="16"/>
        <v>0.33333333333333337</v>
      </c>
      <c r="I577" s="2">
        <f t="shared" si="17"/>
        <v>0.20416666666666664</v>
      </c>
      <c r="J577" s="13">
        <f>SUM(INDEX(wh_table[Duration],1):wh_table[[#This Row],[Duration]])</f>
        <v>23.568749999999977</v>
      </c>
      <c r="K577" s="13">
        <f>SUMIFS(INDEX(wh_table[Duration],1):wh_table[[#This Row],[Duration]],INDEX(wh_table[Tags],1):wh_table[[#This Row],[Tags]], "&lt;&gt;[Questions]")</f>
        <v>16.809027777777789</v>
      </c>
    </row>
    <row r="578" spans="1:11" x14ac:dyDescent="0.25">
      <c r="A578">
        <v>102</v>
      </c>
      <c r="B578" s="1">
        <v>43216</v>
      </c>
      <c r="C578" s="7">
        <v>0.5625</v>
      </c>
      <c r="D578" t="s">
        <v>3942</v>
      </c>
      <c r="E578" t="s">
        <v>4228</v>
      </c>
      <c r="G578" s="2">
        <v>8.0555555555555561E-2</v>
      </c>
      <c r="H578" s="2" t="str">
        <f t="shared" ref="H578:H641" si="18">IF(OR($D578="Sitting Adjourned", $D578="Sitting suspended"), SUMIF(A:A, A578, G:G), "")</f>
        <v/>
      </c>
      <c r="I578" s="2" t="str">
        <f t="shared" ref="I578:I641" si="19">IF(OR($D578="Sitting Adjourned", $D578="Sitting suspended"),SUMIFS(G:G, A:A, A578, F:F,"&lt;&gt;[Questions]"),"")</f>
        <v/>
      </c>
      <c r="J578" s="13">
        <f>SUM(INDEX(wh_table[Duration],1):wh_table[[#This Row],[Duration]])</f>
        <v>23.649305555555532</v>
      </c>
      <c r="K578" s="13">
        <f>SUMIFS(INDEX(wh_table[Duration],1):wh_table[[#This Row],[Duration]],INDEX(wh_table[Tags],1):wh_table[[#This Row],[Tags]], "&lt;&gt;[Questions]")</f>
        <v>16.889583333333345</v>
      </c>
    </row>
    <row r="579" spans="1:11" x14ac:dyDescent="0.25">
      <c r="A579">
        <v>102</v>
      </c>
      <c r="B579" s="1">
        <v>43216</v>
      </c>
      <c r="C579" s="7">
        <v>0.6430555555555556</v>
      </c>
      <c r="D579" t="s">
        <v>3856</v>
      </c>
      <c r="G579"/>
      <c r="H579" s="2">
        <f t="shared" si="18"/>
        <v>8.0555555555555561E-2</v>
      </c>
      <c r="I579" s="2">
        <f t="shared" si="19"/>
        <v>8.0555555555555561E-2</v>
      </c>
      <c r="J579" s="13">
        <f>SUM(INDEX(wh_table[Duration],1):wh_table[[#This Row],[Duration]])</f>
        <v>23.649305555555532</v>
      </c>
      <c r="K579" s="13">
        <f>SUMIFS(INDEX(wh_table[Duration],1):wh_table[[#This Row],[Duration]],INDEX(wh_table[Tags],1):wh_table[[#This Row],[Tags]], "&lt;&gt;[Questions]")</f>
        <v>16.889583333333345</v>
      </c>
    </row>
    <row r="580" spans="1:11" x14ac:dyDescent="0.25">
      <c r="A580">
        <v>103</v>
      </c>
      <c r="B580" s="1">
        <v>43220</v>
      </c>
      <c r="C580" s="7">
        <v>0.6875</v>
      </c>
      <c r="D580" t="s">
        <v>4100</v>
      </c>
      <c r="E580" t="s">
        <v>4229</v>
      </c>
      <c r="G580" s="2">
        <v>0.11874999999999999</v>
      </c>
      <c r="H580" s="2" t="str">
        <f t="shared" si="18"/>
        <v/>
      </c>
      <c r="I580" s="2" t="str">
        <f t="shared" si="19"/>
        <v/>
      </c>
      <c r="J580" s="13">
        <f>SUM(INDEX(wh_table[Duration],1):wh_table[[#This Row],[Duration]])</f>
        <v>23.768055555555531</v>
      </c>
      <c r="K580" s="13">
        <f>SUMIFS(INDEX(wh_table[Duration],1):wh_table[[#This Row],[Duration]],INDEX(wh_table[Tags],1):wh_table[[#This Row],[Tags]], "&lt;&gt;[Questions]")</f>
        <v>17.008333333333344</v>
      </c>
    </row>
    <row r="581" spans="1:11" x14ac:dyDescent="0.25">
      <c r="A581">
        <v>103</v>
      </c>
      <c r="B581" s="1">
        <v>43220</v>
      </c>
      <c r="C581" s="7">
        <v>0.80625000000000002</v>
      </c>
      <c r="D581" t="s">
        <v>3856</v>
      </c>
      <c r="G581"/>
      <c r="H581" s="2">
        <f t="shared" si="18"/>
        <v>0.11874999999999999</v>
      </c>
      <c r="I581" s="2">
        <f t="shared" si="19"/>
        <v>0.11874999999999999</v>
      </c>
      <c r="J581" s="13">
        <f>SUM(INDEX(wh_table[Duration],1):wh_table[[#This Row],[Duration]])</f>
        <v>23.768055555555531</v>
      </c>
      <c r="K581" s="13">
        <f>SUMIFS(INDEX(wh_table[Duration],1):wh_table[[#This Row],[Duration]],INDEX(wh_table[Tags],1):wh_table[[#This Row],[Tags]], "&lt;&gt;[Questions]")</f>
        <v>17.008333333333344</v>
      </c>
    </row>
    <row r="582" spans="1:11" x14ac:dyDescent="0.25">
      <c r="A582">
        <v>104</v>
      </c>
      <c r="B582" s="1">
        <v>43221</v>
      </c>
      <c r="C582" s="7">
        <v>0.39583333333333331</v>
      </c>
      <c r="D582" t="s">
        <v>3867</v>
      </c>
      <c r="E582" t="s">
        <v>4230</v>
      </c>
      <c r="G582" s="2">
        <v>4.0972222222222222E-2</v>
      </c>
      <c r="H582" s="2" t="str">
        <f t="shared" si="18"/>
        <v/>
      </c>
      <c r="I582" s="2" t="str">
        <f t="shared" si="19"/>
        <v/>
      </c>
      <c r="J582" s="13">
        <f>SUM(INDEX(wh_table[Duration],1):wh_table[[#This Row],[Duration]])</f>
        <v>23.809027777777754</v>
      </c>
      <c r="K582" s="13">
        <f>SUMIFS(INDEX(wh_table[Duration],1):wh_table[[#This Row],[Duration]],INDEX(wh_table[Tags],1):wh_table[[#This Row],[Tags]], "&lt;&gt;[Questions]")</f>
        <v>17.049305555555566</v>
      </c>
    </row>
    <row r="583" spans="1:11" x14ac:dyDescent="0.25">
      <c r="A583">
        <v>104</v>
      </c>
      <c r="B583" s="1">
        <v>43221</v>
      </c>
      <c r="C583" s="7">
        <v>0.43680555555555561</v>
      </c>
      <c r="D583" t="s">
        <v>11</v>
      </c>
      <c r="G583" s="2">
        <v>2.569444444444444E-2</v>
      </c>
      <c r="H583" s="2" t="str">
        <f t="shared" si="18"/>
        <v/>
      </c>
      <c r="I583" s="2" t="str">
        <f t="shared" si="19"/>
        <v/>
      </c>
      <c r="J583" s="13">
        <f>SUM(INDEX(wh_table[Duration],1):wh_table[[#This Row],[Duration]])</f>
        <v>23.834722222222197</v>
      </c>
      <c r="K583" s="13">
        <f>SUMIFS(INDEX(wh_table[Duration],1):wh_table[[#This Row],[Duration]],INDEX(wh_table[Tags],1):wh_table[[#This Row],[Tags]], "&lt;&gt;[Questions]")</f>
        <v>17.07500000000001</v>
      </c>
    </row>
    <row r="584" spans="1:11" x14ac:dyDescent="0.25">
      <c r="A584">
        <v>104</v>
      </c>
      <c r="B584" s="1">
        <v>43221</v>
      </c>
      <c r="C584" s="7">
        <v>0.46250000000000002</v>
      </c>
      <c r="D584" t="s">
        <v>3867</v>
      </c>
      <c r="E584" t="s">
        <v>4231</v>
      </c>
      <c r="G584" s="2">
        <v>2.013888888888889E-2</v>
      </c>
      <c r="H584" s="2" t="str">
        <f t="shared" si="18"/>
        <v/>
      </c>
      <c r="I584" s="2" t="str">
        <f t="shared" si="19"/>
        <v/>
      </c>
      <c r="J584" s="13">
        <f>SUM(INDEX(wh_table[Duration],1):wh_table[[#This Row],[Duration]])</f>
        <v>23.854861111111084</v>
      </c>
      <c r="K584" s="13">
        <f>SUMIFS(INDEX(wh_table[Duration],1):wh_table[[#This Row],[Duration]],INDEX(wh_table[Tags],1):wh_table[[#This Row],[Tags]], "&lt;&gt;[Questions]")</f>
        <v>17.095138888888897</v>
      </c>
    </row>
    <row r="585" spans="1:11" x14ac:dyDescent="0.25">
      <c r="A585">
        <v>104</v>
      </c>
      <c r="B585" s="1">
        <v>43221</v>
      </c>
      <c r="C585" s="7">
        <v>0.4826388888888889</v>
      </c>
      <c r="D585" t="s">
        <v>11</v>
      </c>
      <c r="F585" t="s">
        <v>3852</v>
      </c>
      <c r="G585" s="2">
        <v>0.1215277777777778</v>
      </c>
      <c r="H585" s="2" t="str">
        <f t="shared" si="18"/>
        <v/>
      </c>
      <c r="I585" s="2" t="str">
        <f t="shared" si="19"/>
        <v/>
      </c>
      <c r="J585" s="13">
        <f>SUM(INDEX(wh_table[Duration],1):wh_table[[#This Row],[Duration]])</f>
        <v>23.976388888888863</v>
      </c>
      <c r="K585" s="13">
        <f>SUMIFS(INDEX(wh_table[Duration],1):wh_table[[#This Row],[Duration]],INDEX(wh_table[Tags],1):wh_table[[#This Row],[Tags]], "&lt;&gt;[Questions]")</f>
        <v>17.095138888888897</v>
      </c>
    </row>
    <row r="586" spans="1:11" x14ac:dyDescent="0.25">
      <c r="A586">
        <v>104</v>
      </c>
      <c r="B586" s="1">
        <v>43221</v>
      </c>
      <c r="C586" s="7">
        <v>0.60416666666666663</v>
      </c>
      <c r="D586" t="s">
        <v>3867</v>
      </c>
      <c r="E586" t="s">
        <v>4232</v>
      </c>
      <c r="G586" s="2">
        <v>6.25E-2</v>
      </c>
      <c r="H586" s="2" t="str">
        <f t="shared" si="18"/>
        <v/>
      </c>
      <c r="I586" s="2" t="str">
        <f t="shared" si="19"/>
        <v/>
      </c>
      <c r="J586" s="13">
        <f>SUM(INDEX(wh_table[Duration],1):wh_table[[#This Row],[Duration]])</f>
        <v>24.038888888888863</v>
      </c>
      <c r="K586" s="13">
        <f>SUMIFS(INDEX(wh_table[Duration],1):wh_table[[#This Row],[Duration]],INDEX(wh_table[Tags],1):wh_table[[#This Row],[Tags]], "&lt;&gt;[Questions]")</f>
        <v>17.157638888888897</v>
      </c>
    </row>
    <row r="587" spans="1:11" x14ac:dyDescent="0.25">
      <c r="A587">
        <v>104</v>
      </c>
      <c r="B587" s="1">
        <v>43221</v>
      </c>
      <c r="C587" s="7">
        <v>0.66666666666666663</v>
      </c>
      <c r="D587" t="s">
        <v>3867</v>
      </c>
      <c r="E587" t="s">
        <v>4233</v>
      </c>
      <c r="G587" s="2">
        <v>2.0833333333333329E-2</v>
      </c>
      <c r="H587" s="2" t="str">
        <f t="shared" si="18"/>
        <v/>
      </c>
      <c r="I587" s="2" t="str">
        <f t="shared" si="19"/>
        <v/>
      </c>
      <c r="J587" s="13">
        <f>SUM(INDEX(wh_table[Duration],1):wh_table[[#This Row],[Duration]])</f>
        <v>24.059722222222195</v>
      </c>
      <c r="K587" s="13">
        <f>SUMIFS(INDEX(wh_table[Duration],1):wh_table[[#This Row],[Duration]],INDEX(wh_table[Tags],1):wh_table[[#This Row],[Tags]], "&lt;&gt;[Questions]")</f>
        <v>17.178472222222229</v>
      </c>
    </row>
    <row r="588" spans="1:11" x14ac:dyDescent="0.25">
      <c r="A588">
        <v>104</v>
      </c>
      <c r="B588" s="1">
        <v>43221</v>
      </c>
      <c r="C588" s="7">
        <v>0.6875</v>
      </c>
      <c r="D588" t="s">
        <v>3867</v>
      </c>
      <c r="E588" t="s">
        <v>4234</v>
      </c>
      <c r="G588" s="2">
        <v>6.9444444444444447E-4</v>
      </c>
      <c r="H588" s="2" t="str">
        <f t="shared" si="18"/>
        <v/>
      </c>
      <c r="I588" s="2" t="str">
        <f t="shared" si="19"/>
        <v/>
      </c>
      <c r="J588" s="13">
        <f>SUM(INDEX(wh_table[Duration],1):wh_table[[#This Row],[Duration]])</f>
        <v>24.06041666666664</v>
      </c>
      <c r="K588" s="13">
        <f>SUMIFS(INDEX(wh_table[Duration],1):wh_table[[#This Row],[Duration]],INDEX(wh_table[Tags],1):wh_table[[#This Row],[Tags]], "&lt;&gt;[Questions]")</f>
        <v>17.179166666666674</v>
      </c>
    </row>
    <row r="589" spans="1:11" x14ac:dyDescent="0.25">
      <c r="A589">
        <v>104</v>
      </c>
      <c r="B589" s="1">
        <v>43221</v>
      </c>
      <c r="C589" s="7">
        <v>0.68819444444444444</v>
      </c>
      <c r="D589" t="s">
        <v>11</v>
      </c>
      <c r="E589" t="s">
        <v>4032</v>
      </c>
      <c r="G589" s="2">
        <v>1.111111111111111E-2</v>
      </c>
      <c r="H589" s="2" t="str">
        <f t="shared" si="18"/>
        <v/>
      </c>
      <c r="I589" s="2" t="str">
        <f t="shared" si="19"/>
        <v/>
      </c>
      <c r="J589" s="13">
        <f>SUM(INDEX(wh_table[Duration],1):wh_table[[#This Row],[Duration]])</f>
        <v>24.071527777777753</v>
      </c>
      <c r="K589" s="13">
        <f>SUMIFS(INDEX(wh_table[Duration],1):wh_table[[#This Row],[Duration]],INDEX(wh_table[Tags],1):wh_table[[#This Row],[Tags]], "&lt;&gt;[Questions]")</f>
        <v>17.190277777777787</v>
      </c>
    </row>
    <row r="590" spans="1:11" x14ac:dyDescent="0.25">
      <c r="A590">
        <v>104</v>
      </c>
      <c r="B590" s="1">
        <v>43221</v>
      </c>
      <c r="C590" s="7">
        <v>0.69930555555555551</v>
      </c>
      <c r="D590" t="s">
        <v>3867</v>
      </c>
      <c r="E590" t="s">
        <v>4235</v>
      </c>
      <c r="G590" s="2">
        <v>2.569444444444444E-2</v>
      </c>
      <c r="H590" s="2" t="str">
        <f t="shared" si="18"/>
        <v/>
      </c>
      <c r="I590" s="2" t="str">
        <f t="shared" si="19"/>
        <v/>
      </c>
      <c r="J590" s="13">
        <f>SUM(INDEX(wh_table[Duration],1):wh_table[[#This Row],[Duration]])</f>
        <v>24.097222222222197</v>
      </c>
      <c r="K590" s="13">
        <f>SUMIFS(INDEX(wh_table[Duration],1):wh_table[[#This Row],[Duration]],INDEX(wh_table[Tags],1):wh_table[[#This Row],[Tags]], "&lt;&gt;[Questions]")</f>
        <v>17.215972222222231</v>
      </c>
    </row>
    <row r="591" spans="1:11" x14ac:dyDescent="0.25">
      <c r="A591">
        <v>104</v>
      </c>
      <c r="B591" s="1">
        <v>43221</v>
      </c>
      <c r="C591" s="7">
        <v>0.72499999999999998</v>
      </c>
      <c r="D591" t="s">
        <v>3856</v>
      </c>
      <c r="G591"/>
      <c r="H591" s="2">
        <f t="shared" si="18"/>
        <v>0.32916666666666672</v>
      </c>
      <c r="I591" s="2">
        <f t="shared" si="19"/>
        <v>0.20763888888888887</v>
      </c>
      <c r="J591" s="13">
        <f>SUM(INDEX(wh_table[Duration],1):wh_table[[#This Row],[Duration]])</f>
        <v>24.097222222222197</v>
      </c>
      <c r="K591" s="13">
        <f>SUMIFS(INDEX(wh_table[Duration],1):wh_table[[#This Row],[Duration]],INDEX(wh_table[Tags],1):wh_table[[#This Row],[Tags]], "&lt;&gt;[Questions]")</f>
        <v>17.215972222222231</v>
      </c>
    </row>
    <row r="592" spans="1:11" x14ac:dyDescent="0.25">
      <c r="A592">
        <v>105</v>
      </c>
      <c r="B592" s="1">
        <v>43222</v>
      </c>
      <c r="C592" s="7">
        <v>0.39583333333333331</v>
      </c>
      <c r="D592" t="s">
        <v>3867</v>
      </c>
      <c r="E592" t="s">
        <v>4236</v>
      </c>
      <c r="G592" s="2">
        <v>4.1666666666666657E-2</v>
      </c>
      <c r="H592" s="2" t="str">
        <f t="shared" si="18"/>
        <v/>
      </c>
      <c r="I592" s="2" t="str">
        <f t="shared" si="19"/>
        <v/>
      </c>
      <c r="J592" s="13">
        <f>SUM(INDEX(wh_table[Duration],1):wh_table[[#This Row],[Duration]])</f>
        <v>24.138888888888864</v>
      </c>
      <c r="K592" s="13">
        <f>SUMIFS(INDEX(wh_table[Duration],1):wh_table[[#This Row],[Duration]],INDEX(wh_table[Tags],1):wh_table[[#This Row],[Tags]], "&lt;&gt;[Questions]")</f>
        <v>17.257638888888899</v>
      </c>
    </row>
    <row r="593" spans="1:11" x14ac:dyDescent="0.25">
      <c r="A593">
        <v>105</v>
      </c>
      <c r="B593" s="1">
        <v>43222</v>
      </c>
      <c r="C593" s="7">
        <v>0.4375</v>
      </c>
      <c r="D593" t="s">
        <v>11</v>
      </c>
      <c r="G593" s="2">
        <v>2.0833333333333329E-2</v>
      </c>
      <c r="H593" s="2" t="str">
        <f t="shared" si="18"/>
        <v/>
      </c>
      <c r="I593" s="2" t="str">
        <f t="shared" si="19"/>
        <v/>
      </c>
      <c r="J593" s="13">
        <f>SUM(INDEX(wh_table[Duration],1):wh_table[[#This Row],[Duration]])</f>
        <v>24.159722222222197</v>
      </c>
      <c r="K593" s="13">
        <f>SUMIFS(INDEX(wh_table[Duration],1):wh_table[[#This Row],[Duration]],INDEX(wh_table[Tags],1):wh_table[[#This Row],[Tags]], "&lt;&gt;[Questions]")</f>
        <v>17.278472222222231</v>
      </c>
    </row>
    <row r="594" spans="1:11" x14ac:dyDescent="0.25">
      <c r="A594">
        <v>105</v>
      </c>
      <c r="B594" s="1">
        <v>43222</v>
      </c>
      <c r="C594" s="7">
        <v>0.45833333333333331</v>
      </c>
      <c r="D594" t="s">
        <v>3867</v>
      </c>
      <c r="E594" t="s">
        <v>4237</v>
      </c>
      <c r="G594" s="2">
        <v>1.9444444444444441E-2</v>
      </c>
      <c r="H594" s="2" t="str">
        <f t="shared" si="18"/>
        <v/>
      </c>
      <c r="I594" s="2" t="str">
        <f t="shared" si="19"/>
        <v/>
      </c>
      <c r="J594" s="13">
        <f>SUM(INDEX(wh_table[Duration],1):wh_table[[#This Row],[Duration]])</f>
        <v>24.179166666666642</v>
      </c>
      <c r="K594" s="13">
        <f>SUMIFS(INDEX(wh_table[Duration],1):wh_table[[#This Row],[Duration]],INDEX(wh_table[Tags],1):wh_table[[#This Row],[Tags]], "&lt;&gt;[Questions]")</f>
        <v>17.297916666666676</v>
      </c>
    </row>
    <row r="595" spans="1:11" x14ac:dyDescent="0.25">
      <c r="A595">
        <v>105</v>
      </c>
      <c r="B595" s="1">
        <v>43222</v>
      </c>
      <c r="C595" s="7">
        <v>0.4777777777777778</v>
      </c>
      <c r="D595" t="s">
        <v>11</v>
      </c>
      <c r="F595" t="s">
        <v>3852</v>
      </c>
      <c r="G595" s="2">
        <v>0.12638888888888891</v>
      </c>
      <c r="H595" s="2" t="str">
        <f t="shared" si="18"/>
        <v/>
      </c>
      <c r="I595" s="2" t="str">
        <f t="shared" si="19"/>
        <v/>
      </c>
      <c r="J595" s="13">
        <f>SUM(INDEX(wh_table[Duration],1):wh_table[[#This Row],[Duration]])</f>
        <v>24.305555555555532</v>
      </c>
      <c r="K595" s="13">
        <f>SUMIFS(INDEX(wh_table[Duration],1):wh_table[[#This Row],[Duration]],INDEX(wh_table[Tags],1):wh_table[[#This Row],[Tags]], "&lt;&gt;[Questions]")</f>
        <v>17.297916666666676</v>
      </c>
    </row>
    <row r="596" spans="1:11" x14ac:dyDescent="0.25">
      <c r="A596">
        <v>105</v>
      </c>
      <c r="B596" s="1">
        <v>43222</v>
      </c>
      <c r="C596" s="7">
        <v>0.60416666666666663</v>
      </c>
      <c r="D596" t="s">
        <v>3867</v>
      </c>
      <c r="E596" t="s">
        <v>4238</v>
      </c>
      <c r="G596" s="2">
        <v>1.111111111111111E-2</v>
      </c>
      <c r="H596" s="2" t="str">
        <f t="shared" si="18"/>
        <v/>
      </c>
      <c r="I596" s="2" t="str">
        <f t="shared" si="19"/>
        <v/>
      </c>
      <c r="J596" s="13">
        <f>SUM(INDEX(wh_table[Duration],1):wh_table[[#This Row],[Duration]])</f>
        <v>24.316666666666645</v>
      </c>
      <c r="K596" s="13">
        <f>SUMIFS(INDEX(wh_table[Duration],1):wh_table[[#This Row],[Duration]],INDEX(wh_table[Tags],1):wh_table[[#This Row],[Tags]], "&lt;&gt;[Questions]")</f>
        <v>17.309027777777789</v>
      </c>
    </row>
    <row r="597" spans="1:11" x14ac:dyDescent="0.25">
      <c r="A597">
        <v>105</v>
      </c>
      <c r="B597" s="1">
        <v>43222</v>
      </c>
      <c r="C597" s="7">
        <v>0.61527777777777781</v>
      </c>
      <c r="D597" t="s">
        <v>3858</v>
      </c>
      <c r="E597" t="s">
        <v>4239</v>
      </c>
      <c r="G597" s="2">
        <v>6.9444444444444447E-4</v>
      </c>
      <c r="H597" s="2" t="str">
        <f t="shared" si="18"/>
        <v/>
      </c>
      <c r="I597" s="2" t="str">
        <f t="shared" si="19"/>
        <v/>
      </c>
      <c r="J597" s="13">
        <f>SUM(INDEX(wh_table[Duration],1):wh_table[[#This Row],[Duration]])</f>
        <v>24.31736111111109</v>
      </c>
      <c r="K597" s="13">
        <f>SUMIFS(INDEX(wh_table[Duration],1):wh_table[[#This Row],[Duration]],INDEX(wh_table[Tags],1):wh_table[[#This Row],[Tags]], "&lt;&gt;[Questions]")</f>
        <v>17.309722222222234</v>
      </c>
    </row>
    <row r="598" spans="1:11" x14ac:dyDescent="0.25">
      <c r="A598">
        <v>105</v>
      </c>
      <c r="B598" s="1">
        <v>43222</v>
      </c>
      <c r="C598" s="7">
        <v>0.61597222222222225</v>
      </c>
      <c r="D598" t="s">
        <v>3867</v>
      </c>
      <c r="E598" t="s">
        <v>4238</v>
      </c>
      <c r="G598" s="2">
        <v>5.0694444444444438E-2</v>
      </c>
      <c r="H598" s="2" t="str">
        <f t="shared" si="18"/>
        <v/>
      </c>
      <c r="I598" s="2" t="str">
        <f t="shared" si="19"/>
        <v/>
      </c>
      <c r="J598" s="13">
        <f>SUM(INDEX(wh_table[Duration],1):wh_table[[#This Row],[Duration]])</f>
        <v>24.368055555555536</v>
      </c>
      <c r="K598" s="13">
        <f>SUMIFS(INDEX(wh_table[Duration],1):wh_table[[#This Row],[Duration]],INDEX(wh_table[Tags],1):wh_table[[#This Row],[Tags]], "&lt;&gt;[Questions]")</f>
        <v>17.36041666666668</v>
      </c>
    </row>
    <row r="599" spans="1:11" x14ac:dyDescent="0.25">
      <c r="A599">
        <v>105</v>
      </c>
      <c r="B599" s="1">
        <v>43222</v>
      </c>
      <c r="C599" s="7">
        <v>0.66666666666666663</v>
      </c>
      <c r="D599" t="s">
        <v>3867</v>
      </c>
      <c r="E599" t="s">
        <v>4240</v>
      </c>
      <c r="G599" s="2">
        <v>2.0833333333333329E-2</v>
      </c>
      <c r="H599" s="2" t="str">
        <f t="shared" si="18"/>
        <v/>
      </c>
      <c r="I599" s="2" t="str">
        <f t="shared" si="19"/>
        <v/>
      </c>
      <c r="J599" s="13">
        <f>SUM(INDEX(wh_table[Duration],1):wh_table[[#This Row],[Duration]])</f>
        <v>24.388888888888868</v>
      </c>
      <c r="K599" s="13">
        <f>SUMIFS(INDEX(wh_table[Duration],1):wh_table[[#This Row],[Duration]],INDEX(wh_table[Tags],1):wh_table[[#This Row],[Tags]], "&lt;&gt;[Questions]")</f>
        <v>17.381250000000012</v>
      </c>
    </row>
    <row r="600" spans="1:11" x14ac:dyDescent="0.25">
      <c r="A600">
        <v>105</v>
      </c>
      <c r="B600" s="1">
        <v>43222</v>
      </c>
      <c r="C600" s="7">
        <v>0.6875</v>
      </c>
      <c r="D600" t="s">
        <v>3867</v>
      </c>
      <c r="E600" t="s">
        <v>4241</v>
      </c>
      <c r="G600" s="2">
        <v>3.888888888888889E-2</v>
      </c>
      <c r="H600" s="2" t="str">
        <f t="shared" si="18"/>
        <v/>
      </c>
      <c r="I600" s="2" t="str">
        <f t="shared" si="19"/>
        <v/>
      </c>
      <c r="J600" s="13">
        <f>SUM(INDEX(wh_table[Duration],1):wh_table[[#This Row],[Duration]])</f>
        <v>24.427777777777756</v>
      </c>
      <c r="K600" s="13">
        <f>SUMIFS(INDEX(wh_table[Duration],1):wh_table[[#This Row],[Duration]],INDEX(wh_table[Tags],1):wh_table[[#This Row],[Tags]], "&lt;&gt;[Questions]")</f>
        <v>17.4201388888889</v>
      </c>
    </row>
    <row r="601" spans="1:11" x14ac:dyDescent="0.25">
      <c r="A601">
        <v>105</v>
      </c>
      <c r="B601" s="1">
        <v>43222</v>
      </c>
      <c r="C601" s="7">
        <v>0.72638888888888886</v>
      </c>
      <c r="D601" t="s">
        <v>3856</v>
      </c>
      <c r="G601"/>
      <c r="H601" s="2">
        <f t="shared" si="18"/>
        <v>0.33055555555555549</v>
      </c>
      <c r="I601" s="2">
        <f t="shared" si="19"/>
        <v>0.20416666666666664</v>
      </c>
      <c r="J601" s="13">
        <f>SUM(INDEX(wh_table[Duration],1):wh_table[[#This Row],[Duration]])</f>
        <v>24.427777777777756</v>
      </c>
      <c r="K601" s="13">
        <f>SUMIFS(INDEX(wh_table[Duration],1):wh_table[[#This Row],[Duration]],INDEX(wh_table[Tags],1):wh_table[[#This Row],[Tags]], "&lt;&gt;[Questions]")</f>
        <v>17.4201388888889</v>
      </c>
    </row>
    <row r="602" spans="1:11" x14ac:dyDescent="0.25">
      <c r="A602">
        <v>106</v>
      </c>
      <c r="B602" s="1">
        <v>43223</v>
      </c>
      <c r="C602" s="7">
        <v>0.5625</v>
      </c>
      <c r="D602" t="s">
        <v>3867</v>
      </c>
      <c r="E602" t="s">
        <v>4242</v>
      </c>
      <c r="G602" s="2">
        <v>4.7222222222222221E-2</v>
      </c>
      <c r="H602" s="2" t="str">
        <f t="shared" si="18"/>
        <v/>
      </c>
      <c r="I602" s="2" t="str">
        <f t="shared" si="19"/>
        <v/>
      </c>
      <c r="J602" s="13">
        <f>SUM(INDEX(wh_table[Duration],1):wh_table[[#This Row],[Duration]])</f>
        <v>24.474999999999977</v>
      </c>
      <c r="K602" s="13">
        <f>SUMIFS(INDEX(wh_table[Duration],1):wh_table[[#This Row],[Duration]],INDEX(wh_table[Tags],1):wh_table[[#This Row],[Tags]], "&lt;&gt;[Questions]")</f>
        <v>17.467361111111121</v>
      </c>
    </row>
    <row r="603" spans="1:11" x14ac:dyDescent="0.25">
      <c r="A603">
        <v>106</v>
      </c>
      <c r="B603" s="1">
        <v>43223</v>
      </c>
      <c r="C603" s="7">
        <v>0.60972222222222228</v>
      </c>
      <c r="D603" t="s">
        <v>3856</v>
      </c>
      <c r="G603"/>
      <c r="H603" s="2">
        <f t="shared" si="18"/>
        <v>4.7222222222222221E-2</v>
      </c>
      <c r="I603" s="2">
        <f t="shared" si="19"/>
        <v>4.7222222222222221E-2</v>
      </c>
      <c r="J603" s="13">
        <f>SUM(INDEX(wh_table[Duration],1):wh_table[[#This Row],[Duration]])</f>
        <v>24.474999999999977</v>
      </c>
      <c r="K603" s="13">
        <f>SUMIFS(INDEX(wh_table[Duration],1):wh_table[[#This Row],[Duration]],INDEX(wh_table[Tags],1):wh_table[[#This Row],[Tags]], "&lt;&gt;[Questions]")</f>
        <v>17.467361111111121</v>
      </c>
    </row>
    <row r="604" spans="1:11" x14ac:dyDescent="0.25">
      <c r="A604">
        <v>107</v>
      </c>
      <c r="B604" s="1">
        <v>43228</v>
      </c>
      <c r="C604" s="7">
        <v>0.39583333333333331</v>
      </c>
      <c r="D604" t="s">
        <v>3867</v>
      </c>
      <c r="E604" t="s">
        <v>4243</v>
      </c>
      <c r="G604" s="2">
        <v>5.7638888888888892E-2</v>
      </c>
      <c r="H604" s="2" t="str">
        <f t="shared" si="18"/>
        <v/>
      </c>
      <c r="I604" s="2" t="str">
        <f t="shared" si="19"/>
        <v/>
      </c>
      <c r="J604" s="13">
        <f>SUM(INDEX(wh_table[Duration],1):wh_table[[#This Row],[Duration]])</f>
        <v>24.532638888888865</v>
      </c>
      <c r="K604" s="13">
        <f>SUMIFS(INDEX(wh_table[Duration],1):wh_table[[#This Row],[Duration]],INDEX(wh_table[Tags],1):wh_table[[#This Row],[Tags]], "&lt;&gt;[Questions]")</f>
        <v>17.525000000000009</v>
      </c>
    </row>
    <row r="605" spans="1:11" x14ac:dyDescent="0.25">
      <c r="A605">
        <v>107</v>
      </c>
      <c r="B605" s="1">
        <v>43228</v>
      </c>
      <c r="C605" s="7">
        <v>0.45347222222222222</v>
      </c>
      <c r="D605" t="s">
        <v>11</v>
      </c>
      <c r="G605" s="2">
        <v>4.8611111111111112E-3</v>
      </c>
      <c r="H605" s="2" t="str">
        <f t="shared" si="18"/>
        <v/>
      </c>
      <c r="I605" s="2" t="str">
        <f t="shared" si="19"/>
        <v/>
      </c>
      <c r="J605" s="13">
        <f>SUM(INDEX(wh_table[Duration],1):wh_table[[#This Row],[Duration]])</f>
        <v>24.537499999999977</v>
      </c>
      <c r="K605" s="13">
        <f>SUMIFS(INDEX(wh_table[Duration],1):wh_table[[#This Row],[Duration]],INDEX(wh_table[Tags],1):wh_table[[#This Row],[Tags]], "&lt;&gt;[Questions]")</f>
        <v>17.529861111111121</v>
      </c>
    </row>
    <row r="606" spans="1:11" x14ac:dyDescent="0.25">
      <c r="A606">
        <v>107</v>
      </c>
      <c r="B606" s="1">
        <v>43228</v>
      </c>
      <c r="C606" s="7">
        <v>0.45833333333333331</v>
      </c>
      <c r="D606" t="s">
        <v>3867</v>
      </c>
      <c r="E606" t="s">
        <v>4244</v>
      </c>
      <c r="G606" s="2">
        <v>1.9444444444444441E-2</v>
      </c>
      <c r="H606" s="2" t="str">
        <f t="shared" si="18"/>
        <v/>
      </c>
      <c r="I606" s="2" t="str">
        <f t="shared" si="19"/>
        <v/>
      </c>
      <c r="J606" s="13">
        <f>SUM(INDEX(wh_table[Duration],1):wh_table[[#This Row],[Duration]])</f>
        <v>24.556944444444422</v>
      </c>
      <c r="K606" s="13">
        <f>SUMIFS(INDEX(wh_table[Duration],1):wh_table[[#This Row],[Duration]],INDEX(wh_table[Tags],1):wh_table[[#This Row],[Tags]], "&lt;&gt;[Questions]")</f>
        <v>17.549305555555566</v>
      </c>
    </row>
    <row r="607" spans="1:11" x14ac:dyDescent="0.25">
      <c r="A607">
        <v>107</v>
      </c>
      <c r="B607" s="1">
        <v>43228</v>
      </c>
      <c r="C607" s="7">
        <v>0.4777777777777778</v>
      </c>
      <c r="D607" t="s">
        <v>11</v>
      </c>
      <c r="F607" t="s">
        <v>3852</v>
      </c>
      <c r="G607" s="2">
        <v>6.3888888888888884E-2</v>
      </c>
      <c r="H607" s="2" t="str">
        <f t="shared" si="18"/>
        <v/>
      </c>
      <c r="I607" s="2" t="str">
        <f t="shared" si="19"/>
        <v/>
      </c>
      <c r="J607" s="13">
        <f>SUM(INDEX(wh_table[Duration],1):wh_table[[#This Row],[Duration]])</f>
        <v>24.620833333333312</v>
      </c>
      <c r="K607" s="13">
        <f>SUMIFS(INDEX(wh_table[Duration],1):wh_table[[#This Row],[Duration]],INDEX(wh_table[Tags],1):wh_table[[#This Row],[Tags]], "&lt;&gt;[Questions]")</f>
        <v>17.549305555555566</v>
      </c>
    </row>
    <row r="608" spans="1:11" x14ac:dyDescent="0.25">
      <c r="A608">
        <v>107</v>
      </c>
      <c r="B608" s="1">
        <v>43228</v>
      </c>
      <c r="C608" s="7">
        <v>0.54166666666666663</v>
      </c>
      <c r="D608" t="s">
        <v>3867</v>
      </c>
      <c r="E608" t="s">
        <v>4245</v>
      </c>
      <c r="G608" s="2">
        <v>2.0833333333333329E-2</v>
      </c>
      <c r="H608" s="2" t="str">
        <f t="shared" si="18"/>
        <v/>
      </c>
      <c r="I608" s="2" t="str">
        <f t="shared" si="19"/>
        <v/>
      </c>
      <c r="J608" s="13">
        <f>SUM(INDEX(wh_table[Duration],1):wh_table[[#This Row],[Duration]])</f>
        <v>24.641666666666644</v>
      </c>
      <c r="K608" s="13">
        <f>SUMIFS(INDEX(wh_table[Duration],1):wh_table[[#This Row],[Duration]],INDEX(wh_table[Tags],1):wh_table[[#This Row],[Tags]], "&lt;&gt;[Questions]")</f>
        <v>17.570138888888899</v>
      </c>
    </row>
    <row r="609" spans="1:11" x14ac:dyDescent="0.25">
      <c r="A609">
        <v>107</v>
      </c>
      <c r="B609" s="1">
        <v>43228</v>
      </c>
      <c r="C609" s="7">
        <v>0.5625</v>
      </c>
      <c r="D609" t="s">
        <v>3867</v>
      </c>
      <c r="E609" t="s">
        <v>4246</v>
      </c>
      <c r="G609" s="2">
        <v>4.0972222222222222E-2</v>
      </c>
      <c r="H609" s="2" t="str">
        <f t="shared" si="18"/>
        <v/>
      </c>
      <c r="I609" s="2" t="str">
        <f t="shared" si="19"/>
        <v/>
      </c>
      <c r="J609" s="13">
        <f>SUM(INDEX(wh_table[Duration],1):wh_table[[#This Row],[Duration]])</f>
        <v>24.682638888888867</v>
      </c>
      <c r="K609" s="13">
        <f>SUMIFS(INDEX(wh_table[Duration],1):wh_table[[#This Row],[Duration]],INDEX(wh_table[Tags],1):wh_table[[#This Row],[Tags]], "&lt;&gt;[Questions]")</f>
        <v>17.611111111111121</v>
      </c>
    </row>
    <row r="610" spans="1:11" x14ac:dyDescent="0.25">
      <c r="A610">
        <v>107</v>
      </c>
      <c r="B610" s="1">
        <v>43228</v>
      </c>
      <c r="C610" s="7">
        <v>0.60347222222222219</v>
      </c>
      <c r="D610" t="s">
        <v>3856</v>
      </c>
      <c r="G610"/>
      <c r="H610" s="2">
        <f t="shared" si="18"/>
        <v>0.20763888888888885</v>
      </c>
      <c r="I610" s="2">
        <f t="shared" si="19"/>
        <v>0.14374999999999999</v>
      </c>
      <c r="J610" s="13">
        <f>SUM(INDEX(wh_table[Duration],1):wh_table[[#This Row],[Duration]])</f>
        <v>24.682638888888867</v>
      </c>
      <c r="K610" s="13">
        <f>SUMIFS(INDEX(wh_table[Duration],1):wh_table[[#This Row],[Duration]],INDEX(wh_table[Tags],1):wh_table[[#This Row],[Tags]], "&lt;&gt;[Questions]")</f>
        <v>17.611111111111121</v>
      </c>
    </row>
    <row r="611" spans="1:11" x14ac:dyDescent="0.25">
      <c r="A611">
        <v>108</v>
      </c>
      <c r="B611" s="1">
        <v>43229</v>
      </c>
      <c r="C611" s="7">
        <v>0.39583333333333331</v>
      </c>
      <c r="D611" t="s">
        <v>3867</v>
      </c>
      <c r="E611" t="s">
        <v>4247</v>
      </c>
      <c r="G611" s="2">
        <v>6.25E-2</v>
      </c>
      <c r="H611" s="2" t="str">
        <f t="shared" si="18"/>
        <v/>
      </c>
      <c r="I611" s="2" t="str">
        <f t="shared" si="19"/>
        <v/>
      </c>
      <c r="J611" s="13">
        <f>SUM(INDEX(wh_table[Duration],1):wh_table[[#This Row],[Duration]])</f>
        <v>24.745138888888867</v>
      </c>
      <c r="K611" s="13">
        <f>SUMIFS(INDEX(wh_table[Duration],1):wh_table[[#This Row],[Duration]],INDEX(wh_table[Tags],1):wh_table[[#This Row],[Tags]], "&lt;&gt;[Questions]")</f>
        <v>17.673611111111121</v>
      </c>
    </row>
    <row r="612" spans="1:11" x14ac:dyDescent="0.25">
      <c r="A612">
        <v>108</v>
      </c>
      <c r="B612" s="1">
        <v>43229</v>
      </c>
      <c r="C612" s="7">
        <v>0.45833333333333331</v>
      </c>
      <c r="D612" t="s">
        <v>11</v>
      </c>
      <c r="G612" s="2">
        <v>2.0833333333333329E-3</v>
      </c>
      <c r="H612" s="2" t="str">
        <f t="shared" si="18"/>
        <v/>
      </c>
      <c r="I612" s="2" t="str">
        <f t="shared" si="19"/>
        <v/>
      </c>
      <c r="J612" s="13">
        <f>SUM(INDEX(wh_table[Duration],1):wh_table[[#This Row],[Duration]])</f>
        <v>24.747222222222202</v>
      </c>
      <c r="K612" s="13">
        <f>SUMIFS(INDEX(wh_table[Duration],1):wh_table[[#This Row],[Duration]],INDEX(wh_table[Tags],1):wh_table[[#This Row],[Tags]], "&lt;&gt;[Questions]")</f>
        <v>17.675694444444456</v>
      </c>
    </row>
    <row r="613" spans="1:11" x14ac:dyDescent="0.25">
      <c r="A613">
        <v>108</v>
      </c>
      <c r="B613" s="1">
        <v>43229</v>
      </c>
      <c r="C613" s="7">
        <v>0.46041666666666659</v>
      </c>
      <c r="D613" t="s">
        <v>3867</v>
      </c>
      <c r="E613" t="s">
        <v>4248</v>
      </c>
      <c r="G613" s="2">
        <v>1.8749999999999999E-2</v>
      </c>
      <c r="H613" s="2" t="str">
        <f t="shared" si="18"/>
        <v/>
      </c>
      <c r="I613" s="2" t="str">
        <f t="shared" si="19"/>
        <v/>
      </c>
      <c r="J613" s="13">
        <f>SUM(INDEX(wh_table[Duration],1):wh_table[[#This Row],[Duration]])</f>
        <v>24.765972222222203</v>
      </c>
      <c r="K613" s="13">
        <f>SUMIFS(INDEX(wh_table[Duration],1):wh_table[[#This Row],[Duration]],INDEX(wh_table[Tags],1):wh_table[[#This Row],[Tags]], "&lt;&gt;[Questions]")</f>
        <v>17.694444444444457</v>
      </c>
    </row>
    <row r="614" spans="1:11" x14ac:dyDescent="0.25">
      <c r="A614">
        <v>108</v>
      </c>
      <c r="B614" s="1">
        <v>43229</v>
      </c>
      <c r="C614" s="7">
        <v>0.47916666666666669</v>
      </c>
      <c r="D614" t="s">
        <v>11</v>
      </c>
      <c r="F614" t="s">
        <v>3852</v>
      </c>
      <c r="G614" s="2">
        <v>0.125</v>
      </c>
      <c r="H614" s="2" t="str">
        <f t="shared" si="18"/>
        <v/>
      </c>
      <c r="I614" s="2" t="str">
        <f t="shared" si="19"/>
        <v/>
      </c>
      <c r="J614" s="13">
        <f>SUM(INDEX(wh_table[Duration],1):wh_table[[#This Row],[Duration]])</f>
        <v>24.890972222222203</v>
      </c>
      <c r="K614" s="13">
        <f>SUMIFS(INDEX(wh_table[Duration],1):wh_table[[#This Row],[Duration]],INDEX(wh_table[Tags],1):wh_table[[#This Row],[Tags]], "&lt;&gt;[Questions]")</f>
        <v>17.694444444444457</v>
      </c>
    </row>
    <row r="615" spans="1:11" x14ac:dyDescent="0.25">
      <c r="A615">
        <v>108</v>
      </c>
      <c r="B615" s="1">
        <v>43229</v>
      </c>
      <c r="C615" s="7">
        <v>0.60416666666666663</v>
      </c>
      <c r="D615" t="s">
        <v>3867</v>
      </c>
      <c r="E615" t="s">
        <v>4249</v>
      </c>
      <c r="G615" s="2">
        <v>6.25E-2</v>
      </c>
      <c r="H615" s="2" t="str">
        <f t="shared" si="18"/>
        <v/>
      </c>
      <c r="I615" s="2" t="str">
        <f t="shared" si="19"/>
        <v/>
      </c>
      <c r="J615" s="13">
        <f>SUM(INDEX(wh_table[Duration],1):wh_table[[#This Row],[Duration]])</f>
        <v>24.953472222222203</v>
      </c>
      <c r="K615" s="13">
        <f>SUMIFS(INDEX(wh_table[Duration],1):wh_table[[#This Row],[Duration]],INDEX(wh_table[Tags],1):wh_table[[#This Row],[Tags]], "&lt;&gt;[Questions]")</f>
        <v>17.756944444444457</v>
      </c>
    </row>
    <row r="616" spans="1:11" x14ac:dyDescent="0.25">
      <c r="A616">
        <v>108</v>
      </c>
      <c r="B616" s="1">
        <v>43229</v>
      </c>
      <c r="C616" s="7">
        <v>0.66666666666666663</v>
      </c>
      <c r="D616" t="s">
        <v>11</v>
      </c>
      <c r="E616" t="s">
        <v>4032</v>
      </c>
      <c r="G616" s="2">
        <v>1.041666666666667E-2</v>
      </c>
      <c r="H616" s="2" t="str">
        <f t="shared" si="18"/>
        <v/>
      </c>
      <c r="I616" s="2" t="str">
        <f t="shared" si="19"/>
        <v/>
      </c>
      <c r="J616" s="13">
        <f>SUM(INDEX(wh_table[Duration],1):wh_table[[#This Row],[Duration]])</f>
        <v>24.963888888888871</v>
      </c>
      <c r="K616" s="13">
        <f>SUMIFS(INDEX(wh_table[Duration],1):wh_table[[#This Row],[Duration]],INDEX(wh_table[Tags],1):wh_table[[#This Row],[Tags]], "&lt;&gt;[Questions]")</f>
        <v>17.767361111111125</v>
      </c>
    </row>
    <row r="617" spans="1:11" x14ac:dyDescent="0.25">
      <c r="A617">
        <v>108</v>
      </c>
      <c r="B617" s="1">
        <v>43229</v>
      </c>
      <c r="C617" s="7">
        <v>0.67708333333333337</v>
      </c>
      <c r="D617" t="s">
        <v>3867</v>
      </c>
      <c r="E617" t="s">
        <v>4250</v>
      </c>
      <c r="G617" s="2">
        <v>2.0833333333333329E-2</v>
      </c>
      <c r="H617" s="2" t="str">
        <f t="shared" si="18"/>
        <v/>
      </c>
      <c r="I617" s="2" t="str">
        <f t="shared" si="19"/>
        <v/>
      </c>
      <c r="J617" s="13">
        <f>SUM(INDEX(wh_table[Duration],1):wh_table[[#This Row],[Duration]])</f>
        <v>24.984722222222203</v>
      </c>
      <c r="K617" s="13">
        <f>SUMIFS(INDEX(wh_table[Duration],1):wh_table[[#This Row],[Duration]],INDEX(wh_table[Tags],1):wh_table[[#This Row],[Tags]], "&lt;&gt;[Questions]")</f>
        <v>17.788194444444457</v>
      </c>
    </row>
    <row r="618" spans="1:11" x14ac:dyDescent="0.25">
      <c r="A618">
        <v>108</v>
      </c>
      <c r="B618" s="1">
        <v>43229</v>
      </c>
      <c r="C618" s="7">
        <v>0.69791666666666663</v>
      </c>
      <c r="D618" t="s">
        <v>3867</v>
      </c>
      <c r="E618" t="s">
        <v>4251</v>
      </c>
      <c r="G618" s="2">
        <v>4.1666666666666657E-2</v>
      </c>
      <c r="H618" s="2" t="str">
        <f t="shared" si="18"/>
        <v/>
      </c>
      <c r="I618" s="2" t="str">
        <f t="shared" si="19"/>
        <v/>
      </c>
      <c r="J618" s="13">
        <f>SUM(INDEX(wh_table[Duration],1):wh_table[[#This Row],[Duration]])</f>
        <v>25.026388888888871</v>
      </c>
      <c r="K618" s="13">
        <f>SUMIFS(INDEX(wh_table[Duration],1):wh_table[[#This Row],[Duration]],INDEX(wh_table[Tags],1):wh_table[[#This Row],[Tags]], "&lt;&gt;[Questions]")</f>
        <v>17.829861111111125</v>
      </c>
    </row>
    <row r="619" spans="1:11" x14ac:dyDescent="0.25">
      <c r="A619">
        <v>108</v>
      </c>
      <c r="B619" s="1">
        <v>43229</v>
      </c>
      <c r="C619" s="7">
        <v>0.73958333333333337</v>
      </c>
      <c r="D619" t="s">
        <v>3856</v>
      </c>
      <c r="G619"/>
      <c r="H619" s="2">
        <f t="shared" si="18"/>
        <v>0.34375</v>
      </c>
      <c r="I619" s="2">
        <f t="shared" si="19"/>
        <v>0.21874999999999997</v>
      </c>
      <c r="J619" s="13">
        <f>SUM(INDEX(wh_table[Duration],1):wh_table[[#This Row],[Duration]])</f>
        <v>25.026388888888871</v>
      </c>
      <c r="K619" s="13">
        <f>SUMIFS(INDEX(wh_table[Duration],1):wh_table[[#This Row],[Duration]],INDEX(wh_table[Tags],1):wh_table[[#This Row],[Tags]], "&lt;&gt;[Questions]")</f>
        <v>17.829861111111125</v>
      </c>
    </row>
    <row r="620" spans="1:11" x14ac:dyDescent="0.25">
      <c r="A620">
        <v>109</v>
      </c>
      <c r="B620" s="1">
        <v>43230</v>
      </c>
      <c r="C620" s="7">
        <v>0.5625</v>
      </c>
      <c r="D620" t="s">
        <v>4033</v>
      </c>
      <c r="E620" t="s">
        <v>4252</v>
      </c>
      <c r="G620" s="2">
        <v>6.25E-2</v>
      </c>
      <c r="H620" s="2" t="str">
        <f t="shared" si="18"/>
        <v/>
      </c>
      <c r="I620" s="2" t="str">
        <f t="shared" si="19"/>
        <v/>
      </c>
      <c r="J620" s="13">
        <f>SUM(INDEX(wh_table[Duration],1):wh_table[[#This Row],[Duration]])</f>
        <v>25.088888888888871</v>
      </c>
      <c r="K620" s="13">
        <f>SUMIFS(INDEX(wh_table[Duration],1):wh_table[[#This Row],[Duration]],INDEX(wh_table[Tags],1):wh_table[[#This Row],[Tags]], "&lt;&gt;[Questions]")</f>
        <v>17.892361111111125</v>
      </c>
    </row>
    <row r="621" spans="1:11" x14ac:dyDescent="0.25">
      <c r="A621">
        <v>109</v>
      </c>
      <c r="B621" s="1">
        <v>43230</v>
      </c>
      <c r="C621" s="7">
        <v>0.625</v>
      </c>
      <c r="D621" t="s">
        <v>3942</v>
      </c>
      <c r="E621" t="s">
        <v>4253</v>
      </c>
      <c r="G621" s="2">
        <v>6.1805555555555558E-2</v>
      </c>
      <c r="H621" s="2" t="str">
        <f t="shared" si="18"/>
        <v/>
      </c>
      <c r="I621" s="2" t="str">
        <f t="shared" si="19"/>
        <v/>
      </c>
      <c r="J621" s="13">
        <f>SUM(INDEX(wh_table[Duration],1):wh_table[[#This Row],[Duration]])</f>
        <v>25.150694444444426</v>
      </c>
      <c r="K621" s="13">
        <f>SUMIFS(INDEX(wh_table[Duration],1):wh_table[[#This Row],[Duration]],INDEX(wh_table[Tags],1):wh_table[[#This Row],[Tags]], "&lt;&gt;[Questions]")</f>
        <v>17.95416666666668</v>
      </c>
    </row>
    <row r="622" spans="1:11" x14ac:dyDescent="0.25">
      <c r="A622">
        <v>109</v>
      </c>
      <c r="B622" s="1">
        <v>43230</v>
      </c>
      <c r="C622" s="7">
        <v>0.68680555555555556</v>
      </c>
      <c r="D622" t="s">
        <v>3856</v>
      </c>
      <c r="G622"/>
      <c r="H622" s="2">
        <f t="shared" si="18"/>
        <v>0.12430555555555556</v>
      </c>
      <c r="I622" s="2">
        <f t="shared" si="19"/>
        <v>0.12430555555555556</v>
      </c>
      <c r="J622" s="13">
        <f>SUM(INDEX(wh_table[Duration],1):wh_table[[#This Row],[Duration]])</f>
        <v>25.150694444444426</v>
      </c>
      <c r="K622" s="13">
        <f>SUMIFS(INDEX(wh_table[Duration],1):wh_table[[#This Row],[Duration]],INDEX(wh_table[Tags],1):wh_table[[#This Row],[Tags]], "&lt;&gt;[Questions]")</f>
        <v>17.95416666666668</v>
      </c>
    </row>
    <row r="623" spans="1:11" x14ac:dyDescent="0.25">
      <c r="A623">
        <v>110</v>
      </c>
      <c r="B623" s="1">
        <v>43234</v>
      </c>
      <c r="C623" s="7">
        <v>0.6875</v>
      </c>
      <c r="D623" t="s">
        <v>4254</v>
      </c>
      <c r="E623" t="s">
        <v>4255</v>
      </c>
      <c r="G623" s="2">
        <v>6.9444444444444447E-4</v>
      </c>
      <c r="H623" s="2" t="str">
        <f t="shared" si="18"/>
        <v/>
      </c>
      <c r="I623" s="2" t="str">
        <f t="shared" si="19"/>
        <v/>
      </c>
      <c r="J623" s="13">
        <f>SUM(INDEX(wh_table[Duration],1):wh_table[[#This Row],[Duration]])</f>
        <v>25.151388888888871</v>
      </c>
      <c r="K623" s="13">
        <f>SUMIFS(INDEX(wh_table[Duration],1):wh_table[[#This Row],[Duration]],INDEX(wh_table[Tags],1):wh_table[[#This Row],[Tags]], "&lt;&gt;[Questions]")</f>
        <v>17.954861111111125</v>
      </c>
    </row>
    <row r="624" spans="1:11" x14ac:dyDescent="0.25">
      <c r="A624">
        <v>110</v>
      </c>
      <c r="B624" s="1">
        <v>43234</v>
      </c>
      <c r="C624" s="7">
        <v>0.68819444444444444</v>
      </c>
      <c r="D624" t="s">
        <v>4100</v>
      </c>
      <c r="E624" t="s">
        <v>4256</v>
      </c>
      <c r="G624" s="2">
        <v>0.1243055555555556</v>
      </c>
      <c r="H624" s="2" t="str">
        <f t="shared" si="18"/>
        <v/>
      </c>
      <c r="I624" s="2" t="str">
        <f t="shared" si="19"/>
        <v/>
      </c>
      <c r="J624" s="13">
        <f>SUM(INDEX(wh_table[Duration],1):wh_table[[#This Row],[Duration]])</f>
        <v>25.275694444444426</v>
      </c>
      <c r="K624" s="13">
        <f>SUMIFS(INDEX(wh_table[Duration],1):wh_table[[#This Row],[Duration]],INDEX(wh_table[Tags],1):wh_table[[#This Row],[Tags]], "&lt;&gt;[Questions]")</f>
        <v>18.07916666666668</v>
      </c>
    </row>
    <row r="625" spans="1:11" x14ac:dyDescent="0.25">
      <c r="A625">
        <v>110</v>
      </c>
      <c r="B625" s="1">
        <v>43234</v>
      </c>
      <c r="C625" s="7">
        <v>0.8125</v>
      </c>
      <c r="D625" t="s">
        <v>3856</v>
      </c>
      <c r="G625"/>
      <c r="H625" s="2">
        <f t="shared" si="18"/>
        <v>0.12500000000000006</v>
      </c>
      <c r="I625" s="2">
        <f t="shared" si="19"/>
        <v>0.12500000000000006</v>
      </c>
      <c r="J625" s="13">
        <f>SUM(INDEX(wh_table[Duration],1):wh_table[[#This Row],[Duration]])</f>
        <v>25.275694444444426</v>
      </c>
      <c r="K625" s="13">
        <f>SUMIFS(INDEX(wh_table[Duration],1):wh_table[[#This Row],[Duration]],INDEX(wh_table[Tags],1):wh_table[[#This Row],[Tags]], "&lt;&gt;[Questions]")</f>
        <v>18.07916666666668</v>
      </c>
    </row>
    <row r="626" spans="1:11" x14ac:dyDescent="0.25">
      <c r="A626">
        <v>111</v>
      </c>
      <c r="B626" s="1">
        <v>43235</v>
      </c>
      <c r="C626" s="7">
        <v>0.39583333333333331</v>
      </c>
      <c r="D626" t="s">
        <v>3867</v>
      </c>
      <c r="E626" t="s">
        <v>4257</v>
      </c>
      <c r="G626" s="2">
        <v>6.25E-2</v>
      </c>
      <c r="H626" s="2" t="str">
        <f t="shared" si="18"/>
        <v/>
      </c>
      <c r="I626" s="2" t="str">
        <f t="shared" si="19"/>
        <v/>
      </c>
      <c r="J626" s="13">
        <f>SUM(INDEX(wh_table[Duration],1):wh_table[[#This Row],[Duration]])</f>
        <v>25.338194444444426</v>
      </c>
      <c r="K626" s="13">
        <f>SUMIFS(INDEX(wh_table[Duration],1):wh_table[[#This Row],[Duration]],INDEX(wh_table[Tags],1):wh_table[[#This Row],[Tags]], "&lt;&gt;[Questions]")</f>
        <v>18.14166666666668</v>
      </c>
    </row>
    <row r="627" spans="1:11" x14ac:dyDescent="0.25">
      <c r="A627">
        <v>111</v>
      </c>
      <c r="B627" s="1">
        <v>43235</v>
      </c>
      <c r="C627" s="7">
        <v>0.45833333333333331</v>
      </c>
      <c r="D627" t="s">
        <v>3867</v>
      </c>
      <c r="E627" t="s">
        <v>4258</v>
      </c>
      <c r="G627" s="2">
        <v>1.805555555555555E-2</v>
      </c>
      <c r="H627" s="2" t="str">
        <f t="shared" si="18"/>
        <v/>
      </c>
      <c r="I627" s="2" t="str">
        <f t="shared" si="19"/>
        <v/>
      </c>
      <c r="J627" s="13">
        <f>SUM(INDEX(wh_table[Duration],1):wh_table[[#This Row],[Duration]])</f>
        <v>25.356249999999982</v>
      </c>
      <c r="K627" s="13">
        <f>SUMIFS(INDEX(wh_table[Duration],1):wh_table[[#This Row],[Duration]],INDEX(wh_table[Tags],1):wh_table[[#This Row],[Tags]], "&lt;&gt;[Questions]")</f>
        <v>18.159722222222236</v>
      </c>
    </row>
    <row r="628" spans="1:11" x14ac:dyDescent="0.25">
      <c r="A628">
        <v>111</v>
      </c>
      <c r="B628" s="1">
        <v>43235</v>
      </c>
      <c r="C628" s="7">
        <v>0.47638888888888892</v>
      </c>
      <c r="D628" t="s">
        <v>11</v>
      </c>
      <c r="F628" t="s">
        <v>3852</v>
      </c>
      <c r="G628" s="2">
        <v>0.1277777777777778</v>
      </c>
      <c r="H628" s="2" t="str">
        <f t="shared" si="18"/>
        <v/>
      </c>
      <c r="I628" s="2" t="str">
        <f t="shared" si="19"/>
        <v/>
      </c>
      <c r="J628" s="13">
        <f>SUM(INDEX(wh_table[Duration],1):wh_table[[#This Row],[Duration]])</f>
        <v>25.484027777777758</v>
      </c>
      <c r="K628" s="13">
        <f>SUMIFS(INDEX(wh_table[Duration],1):wh_table[[#This Row],[Duration]],INDEX(wh_table[Tags],1):wh_table[[#This Row],[Tags]], "&lt;&gt;[Questions]")</f>
        <v>18.159722222222236</v>
      </c>
    </row>
    <row r="629" spans="1:11" x14ac:dyDescent="0.25">
      <c r="A629">
        <v>111</v>
      </c>
      <c r="B629" s="1">
        <v>43235</v>
      </c>
      <c r="C629" s="7">
        <v>0.60416666666666663</v>
      </c>
      <c r="D629" t="s">
        <v>3867</v>
      </c>
      <c r="E629" t="s">
        <v>4259</v>
      </c>
      <c r="G629" s="2">
        <v>3.5416666666666673E-2</v>
      </c>
      <c r="H629" s="2" t="str">
        <f t="shared" si="18"/>
        <v/>
      </c>
      <c r="I629" s="2" t="str">
        <f t="shared" si="19"/>
        <v/>
      </c>
      <c r="J629" s="13">
        <f>SUM(INDEX(wh_table[Duration],1):wh_table[[#This Row],[Duration]])</f>
        <v>25.519444444444424</v>
      </c>
      <c r="K629" s="13">
        <f>SUMIFS(INDEX(wh_table[Duration],1):wh_table[[#This Row],[Duration]],INDEX(wh_table[Tags],1):wh_table[[#This Row],[Tags]], "&lt;&gt;[Questions]")</f>
        <v>18.195138888888902</v>
      </c>
    </row>
    <row r="630" spans="1:11" x14ac:dyDescent="0.25">
      <c r="A630">
        <v>111</v>
      </c>
      <c r="B630" s="1">
        <v>43235</v>
      </c>
      <c r="C630" s="7">
        <v>0.63958333333333328</v>
      </c>
      <c r="D630" t="s">
        <v>11</v>
      </c>
      <c r="E630" t="s">
        <v>4032</v>
      </c>
      <c r="G630" s="2">
        <v>1.180555555555556E-2</v>
      </c>
      <c r="H630" s="2" t="str">
        <f t="shared" si="18"/>
        <v/>
      </c>
      <c r="I630" s="2" t="str">
        <f t="shared" si="19"/>
        <v/>
      </c>
      <c r="J630" s="13">
        <f>SUM(INDEX(wh_table[Duration],1):wh_table[[#This Row],[Duration]])</f>
        <v>25.531249999999979</v>
      </c>
      <c r="K630" s="13">
        <f>SUMIFS(INDEX(wh_table[Duration],1):wh_table[[#This Row],[Duration]],INDEX(wh_table[Tags],1):wh_table[[#This Row],[Tags]], "&lt;&gt;[Questions]")</f>
        <v>18.206944444444456</v>
      </c>
    </row>
    <row r="631" spans="1:11" x14ac:dyDescent="0.25">
      <c r="A631">
        <v>111</v>
      </c>
      <c r="B631" s="1">
        <v>43235</v>
      </c>
      <c r="C631" s="7">
        <v>0.65138888888888891</v>
      </c>
      <c r="D631" t="s">
        <v>3867</v>
      </c>
      <c r="E631" t="s">
        <v>4260</v>
      </c>
      <c r="G631" s="2">
        <v>2.7083333333333331E-2</v>
      </c>
      <c r="H631" s="2" t="str">
        <f t="shared" si="18"/>
        <v/>
      </c>
      <c r="I631" s="2" t="str">
        <f t="shared" si="19"/>
        <v/>
      </c>
      <c r="J631" s="13">
        <f>SUM(INDEX(wh_table[Duration],1):wh_table[[#This Row],[Duration]])</f>
        <v>25.558333333333312</v>
      </c>
      <c r="K631" s="13">
        <f>SUMIFS(INDEX(wh_table[Duration],1):wh_table[[#This Row],[Duration]],INDEX(wh_table[Tags],1):wh_table[[#This Row],[Tags]], "&lt;&gt;[Questions]")</f>
        <v>18.23402777777779</v>
      </c>
    </row>
    <row r="632" spans="1:11" x14ac:dyDescent="0.25">
      <c r="A632">
        <v>111</v>
      </c>
      <c r="B632" s="1">
        <v>43235</v>
      </c>
      <c r="C632" s="7">
        <v>0.67847222222222225</v>
      </c>
      <c r="D632" t="s">
        <v>3867</v>
      </c>
      <c r="E632" t="s">
        <v>4261</v>
      </c>
      <c r="G632" s="2">
        <v>2.0833333333333329E-2</v>
      </c>
      <c r="H632" s="2" t="str">
        <f t="shared" si="18"/>
        <v/>
      </c>
      <c r="I632" s="2" t="str">
        <f t="shared" si="19"/>
        <v/>
      </c>
      <c r="J632" s="13">
        <f>SUM(INDEX(wh_table[Duration],1):wh_table[[#This Row],[Duration]])</f>
        <v>25.579166666666644</v>
      </c>
      <c r="K632" s="13">
        <f>SUMIFS(INDEX(wh_table[Duration],1):wh_table[[#This Row],[Duration]],INDEX(wh_table[Tags],1):wh_table[[#This Row],[Tags]], "&lt;&gt;[Questions]")</f>
        <v>18.254861111111122</v>
      </c>
    </row>
    <row r="633" spans="1:11" x14ac:dyDescent="0.25">
      <c r="A633">
        <v>111</v>
      </c>
      <c r="B633" s="1">
        <v>43235</v>
      </c>
      <c r="C633" s="7">
        <v>0.69930555555555551</v>
      </c>
      <c r="D633" t="s">
        <v>3867</v>
      </c>
      <c r="E633" t="s">
        <v>4262</v>
      </c>
      <c r="G633" s="2">
        <v>4.1666666666666657E-2</v>
      </c>
      <c r="H633" s="2" t="str">
        <f t="shared" si="18"/>
        <v/>
      </c>
      <c r="I633" s="2" t="str">
        <f t="shared" si="19"/>
        <v/>
      </c>
      <c r="J633" s="13">
        <f>SUM(INDEX(wh_table[Duration],1):wh_table[[#This Row],[Duration]])</f>
        <v>25.620833333333312</v>
      </c>
      <c r="K633" s="13">
        <f>SUMIFS(INDEX(wh_table[Duration],1):wh_table[[#This Row],[Duration]],INDEX(wh_table[Tags],1):wh_table[[#This Row],[Tags]], "&lt;&gt;[Questions]")</f>
        <v>18.29652777777779</v>
      </c>
    </row>
    <row r="634" spans="1:11" x14ac:dyDescent="0.25">
      <c r="A634">
        <v>111</v>
      </c>
      <c r="B634" s="1">
        <v>43235</v>
      </c>
      <c r="C634" s="7">
        <v>0.74097222222222225</v>
      </c>
      <c r="D634" t="s">
        <v>3856</v>
      </c>
      <c r="G634"/>
      <c r="H634" s="2">
        <f t="shared" si="18"/>
        <v>0.34513888888888888</v>
      </c>
      <c r="I634" s="2">
        <f t="shared" si="19"/>
        <v>0.21736111111111109</v>
      </c>
      <c r="J634" s="13">
        <f>SUM(INDEX(wh_table[Duration],1):wh_table[[#This Row],[Duration]])</f>
        <v>25.620833333333312</v>
      </c>
      <c r="K634" s="13">
        <f>SUMIFS(INDEX(wh_table[Duration],1):wh_table[[#This Row],[Duration]],INDEX(wh_table[Tags],1):wh_table[[#This Row],[Tags]], "&lt;&gt;[Questions]")</f>
        <v>18.29652777777779</v>
      </c>
    </row>
    <row r="635" spans="1:11" x14ac:dyDescent="0.25">
      <c r="A635">
        <v>112</v>
      </c>
      <c r="B635" s="1">
        <v>43236</v>
      </c>
      <c r="C635" s="7">
        <v>0.39583333333333331</v>
      </c>
      <c r="D635" t="s">
        <v>3867</v>
      </c>
      <c r="E635" t="s">
        <v>4263</v>
      </c>
      <c r="G635" s="2">
        <v>6.25E-2</v>
      </c>
      <c r="H635" s="2" t="str">
        <f t="shared" si="18"/>
        <v/>
      </c>
      <c r="I635" s="2" t="str">
        <f t="shared" si="19"/>
        <v/>
      </c>
      <c r="J635" s="13">
        <f>SUM(INDEX(wh_table[Duration],1):wh_table[[#This Row],[Duration]])</f>
        <v>25.683333333333312</v>
      </c>
      <c r="K635" s="13">
        <f>SUMIFS(INDEX(wh_table[Duration],1):wh_table[[#This Row],[Duration]],INDEX(wh_table[Tags],1):wh_table[[#This Row],[Tags]], "&lt;&gt;[Questions]")</f>
        <v>18.35902777777779</v>
      </c>
    </row>
    <row r="636" spans="1:11" x14ac:dyDescent="0.25">
      <c r="A636">
        <v>112</v>
      </c>
      <c r="B636" s="1">
        <v>43236</v>
      </c>
      <c r="C636" s="7">
        <v>0.45833333333333331</v>
      </c>
      <c r="D636" t="s">
        <v>3867</v>
      </c>
      <c r="E636" t="s">
        <v>4264</v>
      </c>
      <c r="G636" s="2">
        <v>2.0833333333333329E-2</v>
      </c>
      <c r="H636" s="2" t="str">
        <f t="shared" si="18"/>
        <v/>
      </c>
      <c r="I636" s="2" t="str">
        <f t="shared" si="19"/>
        <v/>
      </c>
      <c r="J636" s="13">
        <f>SUM(INDEX(wh_table[Duration],1):wh_table[[#This Row],[Duration]])</f>
        <v>25.704166666666644</v>
      </c>
      <c r="K636" s="13">
        <f>SUMIFS(INDEX(wh_table[Duration],1):wh_table[[#This Row],[Duration]],INDEX(wh_table[Tags],1):wh_table[[#This Row],[Tags]], "&lt;&gt;[Questions]")</f>
        <v>18.379861111111122</v>
      </c>
    </row>
    <row r="637" spans="1:11" x14ac:dyDescent="0.25">
      <c r="A637">
        <v>112</v>
      </c>
      <c r="B637" s="1">
        <v>43236</v>
      </c>
      <c r="C637" s="7">
        <v>0.47916666666666669</v>
      </c>
      <c r="D637" t="s">
        <v>11</v>
      </c>
      <c r="F637" t="s">
        <v>3852</v>
      </c>
      <c r="G637" s="2">
        <v>0.125</v>
      </c>
      <c r="H637" s="2" t="str">
        <f t="shared" si="18"/>
        <v/>
      </c>
      <c r="I637" s="2" t="str">
        <f t="shared" si="19"/>
        <v/>
      </c>
      <c r="J637" s="13">
        <f>SUM(INDEX(wh_table[Duration],1):wh_table[[#This Row],[Duration]])</f>
        <v>25.829166666666644</v>
      </c>
      <c r="K637" s="13">
        <f>SUMIFS(INDEX(wh_table[Duration],1):wh_table[[#This Row],[Duration]],INDEX(wh_table[Tags],1):wh_table[[#This Row],[Tags]], "&lt;&gt;[Questions]")</f>
        <v>18.379861111111122</v>
      </c>
    </row>
    <row r="638" spans="1:11" x14ac:dyDescent="0.25">
      <c r="A638">
        <v>112</v>
      </c>
      <c r="B638" s="1">
        <v>43236</v>
      </c>
      <c r="C638" s="7">
        <v>0.60416666666666663</v>
      </c>
      <c r="D638" t="s">
        <v>3867</v>
      </c>
      <c r="E638" t="s">
        <v>4265</v>
      </c>
      <c r="G638" s="2">
        <v>4.027777777777778E-2</v>
      </c>
      <c r="H638" s="2" t="str">
        <f t="shared" si="18"/>
        <v/>
      </c>
      <c r="I638" s="2" t="str">
        <f t="shared" si="19"/>
        <v/>
      </c>
      <c r="J638" s="13">
        <f>SUM(INDEX(wh_table[Duration],1):wh_table[[#This Row],[Duration]])</f>
        <v>25.869444444444422</v>
      </c>
      <c r="K638" s="13">
        <f>SUMIFS(INDEX(wh_table[Duration],1):wh_table[[#This Row],[Duration]],INDEX(wh_table[Tags],1):wh_table[[#This Row],[Tags]], "&lt;&gt;[Questions]")</f>
        <v>18.4201388888889</v>
      </c>
    </row>
    <row r="639" spans="1:11" x14ac:dyDescent="0.25">
      <c r="A639">
        <v>112</v>
      </c>
      <c r="B639" s="1">
        <v>43236</v>
      </c>
      <c r="C639" s="7">
        <v>0.64444444444444449</v>
      </c>
      <c r="D639" t="s">
        <v>11</v>
      </c>
      <c r="G639" s="2">
        <v>2.222222222222222E-2</v>
      </c>
      <c r="H639" s="2" t="str">
        <f t="shared" si="18"/>
        <v/>
      </c>
      <c r="I639" s="2" t="str">
        <f t="shared" si="19"/>
        <v/>
      </c>
      <c r="J639" s="13">
        <f>SUM(INDEX(wh_table[Duration],1):wh_table[[#This Row],[Duration]])</f>
        <v>25.891666666666644</v>
      </c>
      <c r="K639" s="13">
        <f>SUMIFS(INDEX(wh_table[Duration],1):wh_table[[#This Row],[Duration]],INDEX(wh_table[Tags],1):wh_table[[#This Row],[Tags]], "&lt;&gt;[Questions]")</f>
        <v>18.442361111111122</v>
      </c>
    </row>
    <row r="640" spans="1:11" x14ac:dyDescent="0.25">
      <c r="A640">
        <v>112</v>
      </c>
      <c r="B640" s="1">
        <v>43236</v>
      </c>
      <c r="C640" s="7">
        <v>0.66666666666666663</v>
      </c>
      <c r="D640" t="s">
        <v>3867</v>
      </c>
      <c r="E640" t="s">
        <v>4266</v>
      </c>
      <c r="G640" s="2">
        <v>1.666666666666667E-2</v>
      </c>
      <c r="H640" s="2" t="str">
        <f t="shared" si="18"/>
        <v/>
      </c>
      <c r="I640" s="2" t="str">
        <f t="shared" si="19"/>
        <v/>
      </c>
      <c r="J640" s="13">
        <f>SUM(INDEX(wh_table[Duration],1):wh_table[[#This Row],[Duration]])</f>
        <v>25.90833333333331</v>
      </c>
      <c r="K640" s="13">
        <f>SUMIFS(INDEX(wh_table[Duration],1):wh_table[[#This Row],[Duration]],INDEX(wh_table[Tags],1):wh_table[[#This Row],[Tags]], "&lt;&gt;[Questions]")</f>
        <v>18.459027777777788</v>
      </c>
    </row>
    <row r="641" spans="1:11" x14ac:dyDescent="0.25">
      <c r="A641">
        <v>112</v>
      </c>
      <c r="B641" s="1">
        <v>43236</v>
      </c>
      <c r="C641" s="7">
        <v>0.68333333333333335</v>
      </c>
      <c r="D641" t="s">
        <v>11</v>
      </c>
      <c r="G641" s="2">
        <v>4.1666666666666666E-3</v>
      </c>
      <c r="H641" s="2" t="str">
        <f t="shared" si="18"/>
        <v/>
      </c>
      <c r="I641" s="2" t="str">
        <f t="shared" si="19"/>
        <v/>
      </c>
      <c r="J641" s="13">
        <f>SUM(INDEX(wh_table[Duration],1):wh_table[[#This Row],[Duration]])</f>
        <v>25.912499999999977</v>
      </c>
      <c r="K641" s="13">
        <f>SUMIFS(INDEX(wh_table[Duration],1):wh_table[[#This Row],[Duration]],INDEX(wh_table[Tags],1):wh_table[[#This Row],[Tags]], "&lt;&gt;[Questions]")</f>
        <v>18.463194444444454</v>
      </c>
    </row>
    <row r="642" spans="1:11" x14ac:dyDescent="0.25">
      <c r="A642">
        <v>112</v>
      </c>
      <c r="B642" s="1">
        <v>43236</v>
      </c>
      <c r="C642" s="7">
        <v>0.6875</v>
      </c>
      <c r="D642" t="s">
        <v>3867</v>
      </c>
      <c r="E642" t="s">
        <v>4267</v>
      </c>
      <c r="G642" s="2">
        <v>4.1666666666666657E-2</v>
      </c>
      <c r="H642" s="2" t="str">
        <f t="shared" ref="H642:H705" si="20">IF(OR($D642="Sitting Adjourned", $D642="Sitting suspended"), SUMIF(A:A, A642, G:G), "")</f>
        <v/>
      </c>
      <c r="I642" s="2" t="str">
        <f t="shared" ref="I642:I705" si="21">IF(OR($D642="Sitting Adjourned", $D642="Sitting suspended"),SUMIFS(G:G, A:A, A642, F:F,"&lt;&gt;[Questions]"),"")</f>
        <v/>
      </c>
      <c r="J642" s="13">
        <f>SUM(INDEX(wh_table[Duration],1):wh_table[[#This Row],[Duration]])</f>
        <v>25.954166666666644</v>
      </c>
      <c r="K642" s="13">
        <f>SUMIFS(INDEX(wh_table[Duration],1):wh_table[[#This Row],[Duration]],INDEX(wh_table[Tags],1):wh_table[[#This Row],[Tags]], "&lt;&gt;[Questions]")</f>
        <v>18.504861111111122</v>
      </c>
    </row>
    <row r="643" spans="1:11" x14ac:dyDescent="0.25">
      <c r="A643">
        <v>112</v>
      </c>
      <c r="B643" s="1">
        <v>43236</v>
      </c>
      <c r="C643" s="7">
        <v>0.72916666666666663</v>
      </c>
      <c r="D643" t="s">
        <v>3856</v>
      </c>
      <c r="G643"/>
      <c r="H643" s="2">
        <f t="shared" si="20"/>
        <v>0.33333333333333326</v>
      </c>
      <c r="I643" s="2">
        <f t="shared" si="21"/>
        <v>0.20833333333333334</v>
      </c>
      <c r="J643" s="13">
        <f>SUM(INDEX(wh_table[Duration],1):wh_table[[#This Row],[Duration]])</f>
        <v>25.954166666666644</v>
      </c>
      <c r="K643" s="13">
        <f>SUMIFS(INDEX(wh_table[Duration],1):wh_table[[#This Row],[Duration]],INDEX(wh_table[Tags],1):wh_table[[#This Row],[Tags]], "&lt;&gt;[Questions]")</f>
        <v>18.504861111111122</v>
      </c>
    </row>
    <row r="644" spans="1:11" x14ac:dyDescent="0.25">
      <c r="A644">
        <v>113</v>
      </c>
      <c r="B644" s="1">
        <v>43237</v>
      </c>
      <c r="C644" s="7">
        <v>0.5625</v>
      </c>
      <c r="D644" t="s">
        <v>4033</v>
      </c>
      <c r="E644" t="s">
        <v>4268</v>
      </c>
      <c r="G644" s="2">
        <v>4.3749999999999997E-2</v>
      </c>
      <c r="H644" s="2" t="str">
        <f t="shared" si="20"/>
        <v/>
      </c>
      <c r="I644" s="2" t="str">
        <f t="shared" si="21"/>
        <v/>
      </c>
      <c r="J644" s="13">
        <f>SUM(INDEX(wh_table[Duration],1):wh_table[[#This Row],[Duration]])</f>
        <v>25.997916666666644</v>
      </c>
      <c r="K644" s="13">
        <f>SUMIFS(INDEX(wh_table[Duration],1):wh_table[[#This Row],[Duration]],INDEX(wh_table[Tags],1):wh_table[[#This Row],[Tags]], "&lt;&gt;[Questions]")</f>
        <v>18.548611111111121</v>
      </c>
    </row>
    <row r="645" spans="1:11" x14ac:dyDescent="0.25">
      <c r="A645">
        <v>113</v>
      </c>
      <c r="B645" s="1">
        <v>43237</v>
      </c>
      <c r="C645" s="7">
        <v>0.60624999999999996</v>
      </c>
      <c r="D645" t="s">
        <v>11</v>
      </c>
      <c r="G645" s="2">
        <v>1.8749999999999999E-2</v>
      </c>
      <c r="H645" s="2" t="str">
        <f t="shared" si="20"/>
        <v/>
      </c>
      <c r="I645" s="2" t="str">
        <f t="shared" si="21"/>
        <v/>
      </c>
      <c r="J645" s="13">
        <f>SUM(INDEX(wh_table[Duration],1):wh_table[[#This Row],[Duration]])</f>
        <v>26.016666666666644</v>
      </c>
      <c r="K645" s="13">
        <f>SUMIFS(INDEX(wh_table[Duration],1):wh_table[[#This Row],[Duration]],INDEX(wh_table[Tags],1):wh_table[[#This Row],[Tags]], "&lt;&gt;[Questions]")</f>
        <v>18.567361111111122</v>
      </c>
    </row>
    <row r="646" spans="1:11" x14ac:dyDescent="0.25">
      <c r="A646">
        <v>113</v>
      </c>
      <c r="B646" s="1">
        <v>43237</v>
      </c>
      <c r="C646" s="7">
        <v>0.625</v>
      </c>
      <c r="D646" t="s">
        <v>4033</v>
      </c>
      <c r="E646" t="s">
        <v>4269</v>
      </c>
      <c r="G646" s="2">
        <v>6.25E-2</v>
      </c>
      <c r="H646" s="2" t="str">
        <f t="shared" si="20"/>
        <v/>
      </c>
      <c r="I646" s="2" t="str">
        <f t="shared" si="21"/>
        <v/>
      </c>
      <c r="J646" s="13">
        <f>SUM(INDEX(wh_table[Duration],1):wh_table[[#This Row],[Duration]])</f>
        <v>26.079166666666644</v>
      </c>
      <c r="K646" s="13">
        <f>SUMIFS(INDEX(wh_table[Duration],1):wh_table[[#This Row],[Duration]],INDEX(wh_table[Tags],1):wh_table[[#This Row],[Tags]], "&lt;&gt;[Questions]")</f>
        <v>18.629861111111122</v>
      </c>
    </row>
    <row r="647" spans="1:11" x14ac:dyDescent="0.25">
      <c r="A647">
        <v>113</v>
      </c>
      <c r="B647" s="1">
        <v>43237</v>
      </c>
      <c r="C647" s="7">
        <v>0.6875</v>
      </c>
      <c r="D647" t="s">
        <v>3856</v>
      </c>
      <c r="G647"/>
      <c r="H647" s="2">
        <f t="shared" si="20"/>
        <v>0.125</v>
      </c>
      <c r="I647" s="2">
        <f t="shared" si="21"/>
        <v>0.125</v>
      </c>
      <c r="J647" s="13">
        <f>SUM(INDEX(wh_table[Duration],1):wh_table[[#This Row],[Duration]])</f>
        <v>26.079166666666644</v>
      </c>
      <c r="K647" s="13">
        <f>SUMIFS(INDEX(wh_table[Duration],1):wh_table[[#This Row],[Duration]],INDEX(wh_table[Tags],1):wh_table[[#This Row],[Tags]], "&lt;&gt;[Questions]")</f>
        <v>18.629861111111122</v>
      </c>
    </row>
    <row r="648" spans="1:11" x14ac:dyDescent="0.25">
      <c r="A648">
        <v>114</v>
      </c>
      <c r="B648" s="1">
        <v>43241</v>
      </c>
      <c r="C648" s="7">
        <v>0.6875</v>
      </c>
      <c r="D648" t="s">
        <v>4100</v>
      </c>
      <c r="E648" t="s">
        <v>4270</v>
      </c>
      <c r="G648" s="2">
        <v>8.6805555555555552E-2</v>
      </c>
      <c r="H648" s="2" t="str">
        <f t="shared" si="20"/>
        <v/>
      </c>
      <c r="I648" s="2" t="str">
        <f t="shared" si="21"/>
        <v/>
      </c>
      <c r="J648" s="13">
        <f>SUM(INDEX(wh_table[Duration],1):wh_table[[#This Row],[Duration]])</f>
        <v>26.165972222222202</v>
      </c>
      <c r="K648" s="13">
        <f>SUMIFS(INDEX(wh_table[Duration],1):wh_table[[#This Row],[Duration]],INDEX(wh_table[Tags],1):wh_table[[#This Row],[Tags]], "&lt;&gt;[Questions]")</f>
        <v>18.716666666666679</v>
      </c>
    </row>
    <row r="649" spans="1:11" x14ac:dyDescent="0.25">
      <c r="A649">
        <v>114</v>
      </c>
      <c r="B649" s="1">
        <v>43241</v>
      </c>
      <c r="C649" s="7">
        <v>0.77430555555555558</v>
      </c>
      <c r="D649" t="s">
        <v>3856</v>
      </c>
      <c r="G649"/>
      <c r="H649" s="2">
        <f t="shared" si="20"/>
        <v>8.6805555555555552E-2</v>
      </c>
      <c r="I649" s="2">
        <f t="shared" si="21"/>
        <v>8.6805555555555552E-2</v>
      </c>
      <c r="J649" s="13">
        <f>SUM(INDEX(wh_table[Duration],1):wh_table[[#This Row],[Duration]])</f>
        <v>26.165972222222202</v>
      </c>
      <c r="K649" s="13">
        <f>SUMIFS(INDEX(wh_table[Duration],1):wh_table[[#This Row],[Duration]],INDEX(wh_table[Tags],1):wh_table[[#This Row],[Tags]], "&lt;&gt;[Questions]")</f>
        <v>18.716666666666679</v>
      </c>
    </row>
    <row r="650" spans="1:11" x14ac:dyDescent="0.25">
      <c r="A650">
        <v>115</v>
      </c>
      <c r="B650" s="1">
        <v>43242</v>
      </c>
      <c r="C650" s="7">
        <v>0.39583333333333331</v>
      </c>
      <c r="D650" t="s">
        <v>3867</v>
      </c>
      <c r="E650" t="s">
        <v>4271</v>
      </c>
      <c r="G650" s="2">
        <v>6.25E-2</v>
      </c>
      <c r="H650" s="2" t="str">
        <f t="shared" si="20"/>
        <v/>
      </c>
      <c r="I650" s="2" t="str">
        <f t="shared" si="21"/>
        <v/>
      </c>
      <c r="J650" s="13">
        <f>SUM(INDEX(wh_table[Duration],1):wh_table[[#This Row],[Duration]])</f>
        <v>26.228472222222202</v>
      </c>
      <c r="K650" s="13">
        <f>SUMIFS(INDEX(wh_table[Duration],1):wh_table[[#This Row],[Duration]],INDEX(wh_table[Tags],1):wh_table[[#This Row],[Tags]], "&lt;&gt;[Questions]")</f>
        <v>18.779166666666679</v>
      </c>
    </row>
    <row r="651" spans="1:11" x14ac:dyDescent="0.25">
      <c r="A651">
        <v>115</v>
      </c>
      <c r="B651" s="1">
        <v>43242</v>
      </c>
      <c r="C651" s="7">
        <v>0.45833333333333331</v>
      </c>
      <c r="D651" t="s">
        <v>3867</v>
      </c>
      <c r="E651" t="s">
        <v>4272</v>
      </c>
      <c r="G651" s="2">
        <v>2.013888888888889E-2</v>
      </c>
      <c r="H651" s="2" t="str">
        <f t="shared" si="20"/>
        <v/>
      </c>
      <c r="I651" s="2" t="str">
        <f t="shared" si="21"/>
        <v/>
      </c>
      <c r="J651" s="13">
        <f>SUM(INDEX(wh_table[Duration],1):wh_table[[#This Row],[Duration]])</f>
        <v>26.248611111111089</v>
      </c>
      <c r="K651" s="13">
        <f>SUMIFS(INDEX(wh_table[Duration],1):wh_table[[#This Row],[Duration]],INDEX(wh_table[Tags],1):wh_table[[#This Row],[Tags]], "&lt;&gt;[Questions]")</f>
        <v>18.799305555555566</v>
      </c>
    </row>
    <row r="652" spans="1:11" x14ac:dyDescent="0.25">
      <c r="A652">
        <v>115</v>
      </c>
      <c r="B652" s="1">
        <v>43242</v>
      </c>
      <c r="C652" s="7">
        <v>0.47847222222222219</v>
      </c>
      <c r="D652" t="s">
        <v>11</v>
      </c>
      <c r="F652" t="s">
        <v>3852</v>
      </c>
      <c r="G652" s="2">
        <v>0.12569444444444439</v>
      </c>
      <c r="H652" s="2" t="str">
        <f t="shared" si="20"/>
        <v/>
      </c>
      <c r="I652" s="2" t="str">
        <f t="shared" si="21"/>
        <v/>
      </c>
      <c r="J652" s="13">
        <f>SUM(INDEX(wh_table[Duration],1):wh_table[[#This Row],[Duration]])</f>
        <v>26.374305555555534</v>
      </c>
      <c r="K652" s="13">
        <f>SUMIFS(INDEX(wh_table[Duration],1):wh_table[[#This Row],[Duration]],INDEX(wh_table[Tags],1):wh_table[[#This Row],[Tags]], "&lt;&gt;[Questions]")</f>
        <v>18.799305555555566</v>
      </c>
    </row>
    <row r="653" spans="1:11" x14ac:dyDescent="0.25">
      <c r="A653">
        <v>115</v>
      </c>
      <c r="B653" s="1">
        <v>43242</v>
      </c>
      <c r="C653" s="7">
        <v>0.60416666666666663</v>
      </c>
      <c r="D653" t="s">
        <v>4254</v>
      </c>
      <c r="E653" t="s">
        <v>4273</v>
      </c>
      <c r="G653" s="2">
        <v>6.9444444444444447E-4</v>
      </c>
      <c r="H653" s="2" t="str">
        <f t="shared" si="20"/>
        <v/>
      </c>
      <c r="I653" s="2" t="str">
        <f t="shared" si="21"/>
        <v/>
      </c>
      <c r="J653" s="13">
        <f>SUM(INDEX(wh_table[Duration],1):wh_table[[#This Row],[Duration]])</f>
        <v>26.374999999999979</v>
      </c>
      <c r="K653" s="13">
        <f>SUMIFS(INDEX(wh_table[Duration],1):wh_table[[#This Row],[Duration]],INDEX(wh_table[Tags],1):wh_table[[#This Row],[Tags]], "&lt;&gt;[Questions]")</f>
        <v>18.800000000000011</v>
      </c>
    </row>
    <row r="654" spans="1:11" x14ac:dyDescent="0.25">
      <c r="A654">
        <v>115</v>
      </c>
      <c r="B654" s="1">
        <v>43242</v>
      </c>
      <c r="C654" s="7">
        <v>0.60486111111111107</v>
      </c>
      <c r="D654" t="s">
        <v>3867</v>
      </c>
      <c r="E654" t="s">
        <v>4274</v>
      </c>
      <c r="G654" s="2">
        <v>5.2083333333333343E-2</v>
      </c>
      <c r="H654" s="2" t="str">
        <f t="shared" si="20"/>
        <v/>
      </c>
      <c r="I654" s="2" t="str">
        <f t="shared" si="21"/>
        <v/>
      </c>
      <c r="J654" s="13">
        <f>SUM(INDEX(wh_table[Duration],1):wh_table[[#This Row],[Duration]])</f>
        <v>26.427083333333311</v>
      </c>
      <c r="K654" s="13">
        <f>SUMIFS(INDEX(wh_table[Duration],1):wh_table[[#This Row],[Duration]],INDEX(wh_table[Tags],1):wh_table[[#This Row],[Tags]], "&lt;&gt;[Questions]")</f>
        <v>18.852083333333344</v>
      </c>
    </row>
    <row r="655" spans="1:11" x14ac:dyDescent="0.25">
      <c r="A655">
        <v>115</v>
      </c>
      <c r="B655" s="1">
        <v>43242</v>
      </c>
      <c r="C655" s="7">
        <v>0.65694444444444444</v>
      </c>
      <c r="D655" t="s">
        <v>11</v>
      </c>
      <c r="G655" s="2">
        <v>9.7222222222222224E-3</v>
      </c>
      <c r="H655" s="2" t="str">
        <f t="shared" si="20"/>
        <v/>
      </c>
      <c r="I655" s="2" t="str">
        <f t="shared" si="21"/>
        <v/>
      </c>
      <c r="J655" s="13">
        <f>SUM(INDEX(wh_table[Duration],1):wh_table[[#This Row],[Duration]])</f>
        <v>26.436805555555534</v>
      </c>
      <c r="K655" s="13">
        <f>SUMIFS(INDEX(wh_table[Duration],1):wh_table[[#This Row],[Duration]],INDEX(wh_table[Tags],1):wh_table[[#This Row],[Tags]], "&lt;&gt;[Questions]")</f>
        <v>18.861805555555566</v>
      </c>
    </row>
    <row r="656" spans="1:11" x14ac:dyDescent="0.25">
      <c r="A656">
        <v>115</v>
      </c>
      <c r="B656" s="1">
        <v>43242</v>
      </c>
      <c r="C656" s="7">
        <v>0.66666666666666663</v>
      </c>
      <c r="D656" t="s">
        <v>3867</v>
      </c>
      <c r="E656" t="s">
        <v>4275</v>
      </c>
      <c r="G656" s="2">
        <v>2.0833333333333329E-2</v>
      </c>
      <c r="H656" s="2" t="str">
        <f t="shared" si="20"/>
        <v/>
      </c>
      <c r="I656" s="2" t="str">
        <f t="shared" si="21"/>
        <v/>
      </c>
      <c r="J656" s="13">
        <f>SUM(INDEX(wh_table[Duration],1):wh_table[[#This Row],[Duration]])</f>
        <v>26.457638888888866</v>
      </c>
      <c r="K656" s="13">
        <f>SUMIFS(INDEX(wh_table[Duration],1):wh_table[[#This Row],[Duration]],INDEX(wh_table[Tags],1):wh_table[[#This Row],[Tags]], "&lt;&gt;[Questions]")</f>
        <v>18.882638888888899</v>
      </c>
    </row>
    <row r="657" spans="1:11" x14ac:dyDescent="0.25">
      <c r="A657">
        <v>115</v>
      </c>
      <c r="B657" s="1">
        <v>43242</v>
      </c>
      <c r="C657" s="7">
        <v>0.6875</v>
      </c>
      <c r="D657" t="s">
        <v>3867</v>
      </c>
      <c r="E657" t="s">
        <v>4276</v>
      </c>
      <c r="G657" s="2">
        <v>1.041666666666667E-2</v>
      </c>
      <c r="H657" s="2" t="str">
        <f t="shared" si="20"/>
        <v/>
      </c>
      <c r="I657" s="2" t="str">
        <f t="shared" si="21"/>
        <v/>
      </c>
      <c r="J657" s="13">
        <f>SUM(INDEX(wh_table[Duration],1):wh_table[[#This Row],[Duration]])</f>
        <v>26.468055555555534</v>
      </c>
      <c r="K657" s="13">
        <f>SUMIFS(INDEX(wh_table[Duration],1):wh_table[[#This Row],[Duration]],INDEX(wh_table[Tags],1):wh_table[[#This Row],[Tags]], "&lt;&gt;[Questions]")</f>
        <v>18.893055555555566</v>
      </c>
    </row>
    <row r="658" spans="1:11" x14ac:dyDescent="0.25">
      <c r="A658">
        <v>115</v>
      </c>
      <c r="B658" s="1">
        <v>43242</v>
      </c>
      <c r="C658" s="7">
        <v>0.69791666666666663</v>
      </c>
      <c r="D658" t="s">
        <v>3858</v>
      </c>
      <c r="E658" t="s">
        <v>4277</v>
      </c>
      <c r="G658" s="2">
        <v>6.9444444444444447E-4</v>
      </c>
      <c r="H658" s="2" t="str">
        <f t="shared" si="20"/>
        <v/>
      </c>
      <c r="I658" s="2" t="str">
        <f t="shared" si="21"/>
        <v/>
      </c>
      <c r="J658" s="13">
        <f>SUM(INDEX(wh_table[Duration],1):wh_table[[#This Row],[Duration]])</f>
        <v>26.468749999999979</v>
      </c>
      <c r="K658" s="13">
        <f>SUMIFS(INDEX(wh_table[Duration],1):wh_table[[#This Row],[Duration]],INDEX(wh_table[Tags],1):wh_table[[#This Row],[Tags]], "&lt;&gt;[Questions]")</f>
        <v>18.893750000000011</v>
      </c>
    </row>
    <row r="659" spans="1:11" x14ac:dyDescent="0.25">
      <c r="A659">
        <v>115</v>
      </c>
      <c r="B659" s="1">
        <v>43242</v>
      </c>
      <c r="C659" s="7">
        <v>0.69861111111111107</v>
      </c>
      <c r="D659" t="s">
        <v>3867</v>
      </c>
      <c r="E659" t="s">
        <v>4278</v>
      </c>
      <c r="G659" s="2">
        <v>3.0555555555555551E-2</v>
      </c>
      <c r="H659" s="2" t="str">
        <f t="shared" si="20"/>
        <v/>
      </c>
      <c r="I659" s="2" t="str">
        <f t="shared" si="21"/>
        <v/>
      </c>
      <c r="J659" s="13">
        <f>SUM(INDEX(wh_table[Duration],1):wh_table[[#This Row],[Duration]])</f>
        <v>26.499305555555534</v>
      </c>
      <c r="K659" s="13">
        <f>SUMIFS(INDEX(wh_table[Duration],1):wh_table[[#This Row],[Duration]],INDEX(wh_table[Tags],1):wh_table[[#This Row],[Tags]], "&lt;&gt;[Questions]")</f>
        <v>18.924305555555566</v>
      </c>
    </row>
    <row r="660" spans="1:11" x14ac:dyDescent="0.25">
      <c r="A660">
        <v>115</v>
      </c>
      <c r="B660" s="1">
        <v>43242</v>
      </c>
      <c r="C660" s="7">
        <v>0.72916666666666663</v>
      </c>
      <c r="D660" t="s">
        <v>3856</v>
      </c>
      <c r="G660"/>
      <c r="H660" s="2">
        <f t="shared" si="20"/>
        <v>0.33333333333333331</v>
      </c>
      <c r="I660" s="2">
        <f t="shared" si="21"/>
        <v>0.2076388888888889</v>
      </c>
      <c r="J660" s="13">
        <f>SUM(INDEX(wh_table[Duration],1):wh_table[[#This Row],[Duration]])</f>
        <v>26.499305555555534</v>
      </c>
      <c r="K660" s="13">
        <f>SUMIFS(INDEX(wh_table[Duration],1):wh_table[[#This Row],[Duration]],INDEX(wh_table[Tags],1):wh_table[[#This Row],[Tags]], "&lt;&gt;[Questions]")</f>
        <v>18.924305555555566</v>
      </c>
    </row>
    <row r="661" spans="1:11" x14ac:dyDescent="0.25">
      <c r="A661">
        <v>116</v>
      </c>
      <c r="B661" s="1">
        <v>43243</v>
      </c>
      <c r="C661" s="7">
        <v>0.39583333333333331</v>
      </c>
      <c r="D661" t="s">
        <v>3867</v>
      </c>
      <c r="E661" t="s">
        <v>4279</v>
      </c>
      <c r="G661" s="2">
        <v>6.25E-2</v>
      </c>
      <c r="H661" s="2" t="str">
        <f t="shared" si="20"/>
        <v/>
      </c>
      <c r="I661" s="2" t="str">
        <f t="shared" si="21"/>
        <v/>
      </c>
      <c r="J661" s="13">
        <f>SUM(INDEX(wh_table[Duration],1):wh_table[[#This Row],[Duration]])</f>
        <v>26.561805555555534</v>
      </c>
      <c r="K661" s="13">
        <f>SUMIFS(INDEX(wh_table[Duration],1):wh_table[[#This Row],[Duration]],INDEX(wh_table[Tags],1):wh_table[[#This Row],[Tags]], "&lt;&gt;[Questions]")</f>
        <v>18.986805555555566</v>
      </c>
    </row>
    <row r="662" spans="1:11" x14ac:dyDescent="0.25">
      <c r="A662">
        <v>116</v>
      </c>
      <c r="B662" s="1">
        <v>43243</v>
      </c>
      <c r="C662" s="7">
        <v>0.45833333333333331</v>
      </c>
      <c r="D662" t="s">
        <v>3867</v>
      </c>
      <c r="E662" t="s">
        <v>4280</v>
      </c>
      <c r="G662" s="2">
        <v>2.013888888888889E-2</v>
      </c>
      <c r="H662" s="2" t="str">
        <f t="shared" si="20"/>
        <v/>
      </c>
      <c r="I662" s="2" t="str">
        <f t="shared" si="21"/>
        <v/>
      </c>
      <c r="J662" s="13">
        <f>SUM(INDEX(wh_table[Duration],1):wh_table[[#This Row],[Duration]])</f>
        <v>26.581944444444421</v>
      </c>
      <c r="K662" s="13">
        <f>SUMIFS(INDEX(wh_table[Duration],1):wh_table[[#This Row],[Duration]],INDEX(wh_table[Tags],1):wh_table[[#This Row],[Tags]], "&lt;&gt;[Questions]")</f>
        <v>19.006944444444454</v>
      </c>
    </row>
    <row r="663" spans="1:11" x14ac:dyDescent="0.25">
      <c r="A663">
        <v>116</v>
      </c>
      <c r="B663" s="1">
        <v>43243</v>
      </c>
      <c r="C663" s="7">
        <v>0.47847222222222219</v>
      </c>
      <c r="D663" t="s">
        <v>11</v>
      </c>
      <c r="F663" t="s">
        <v>3852</v>
      </c>
      <c r="G663" s="2">
        <v>0.12569444444444439</v>
      </c>
      <c r="H663" s="2" t="str">
        <f t="shared" si="20"/>
        <v/>
      </c>
      <c r="I663" s="2" t="str">
        <f t="shared" si="21"/>
        <v/>
      </c>
      <c r="J663" s="13">
        <f>SUM(INDEX(wh_table[Duration],1):wh_table[[#This Row],[Duration]])</f>
        <v>26.707638888888866</v>
      </c>
      <c r="K663" s="13">
        <f>SUMIFS(INDEX(wh_table[Duration],1):wh_table[[#This Row],[Duration]],INDEX(wh_table[Tags],1):wh_table[[#This Row],[Tags]], "&lt;&gt;[Questions]")</f>
        <v>19.006944444444454</v>
      </c>
    </row>
    <row r="664" spans="1:11" x14ac:dyDescent="0.25">
      <c r="A664">
        <v>116</v>
      </c>
      <c r="B664" s="1">
        <v>43243</v>
      </c>
      <c r="C664" s="7">
        <v>0.60416666666666663</v>
      </c>
      <c r="D664" t="s">
        <v>3867</v>
      </c>
      <c r="E664" t="s">
        <v>4281</v>
      </c>
      <c r="G664" s="2">
        <v>6.25E-2</v>
      </c>
      <c r="H664" s="2" t="str">
        <f t="shared" si="20"/>
        <v/>
      </c>
      <c r="I664" s="2" t="str">
        <f t="shared" si="21"/>
        <v/>
      </c>
      <c r="J664" s="13">
        <f>SUM(INDEX(wh_table[Duration],1):wh_table[[#This Row],[Duration]])</f>
        <v>26.770138888888866</v>
      </c>
      <c r="K664" s="13">
        <f>SUMIFS(INDEX(wh_table[Duration],1):wh_table[[#This Row],[Duration]],INDEX(wh_table[Tags],1):wh_table[[#This Row],[Tags]], "&lt;&gt;[Questions]")</f>
        <v>19.069444444444454</v>
      </c>
    </row>
    <row r="665" spans="1:11" x14ac:dyDescent="0.25">
      <c r="A665">
        <v>116</v>
      </c>
      <c r="B665" s="1">
        <v>43243</v>
      </c>
      <c r="C665" s="7">
        <v>0.66666666666666663</v>
      </c>
      <c r="D665" t="s">
        <v>11</v>
      </c>
      <c r="E665" t="s">
        <v>4032</v>
      </c>
      <c r="G665" s="2">
        <v>1.041666666666667E-2</v>
      </c>
      <c r="H665" s="2" t="str">
        <f t="shared" si="20"/>
        <v/>
      </c>
      <c r="I665" s="2" t="str">
        <f t="shared" si="21"/>
        <v/>
      </c>
      <c r="J665" s="13">
        <f>SUM(INDEX(wh_table[Duration],1):wh_table[[#This Row],[Duration]])</f>
        <v>26.780555555555534</v>
      </c>
      <c r="K665" s="13">
        <f>SUMIFS(INDEX(wh_table[Duration],1):wh_table[[#This Row],[Duration]],INDEX(wh_table[Tags],1):wh_table[[#This Row],[Tags]], "&lt;&gt;[Questions]")</f>
        <v>19.079861111111121</v>
      </c>
    </row>
    <row r="666" spans="1:11" x14ac:dyDescent="0.25">
      <c r="A666">
        <v>116</v>
      </c>
      <c r="B666" s="1">
        <v>43243</v>
      </c>
      <c r="C666" s="7">
        <v>0.67708333333333337</v>
      </c>
      <c r="D666" t="s">
        <v>3867</v>
      </c>
      <c r="E666" t="s">
        <v>4282</v>
      </c>
      <c r="G666" s="2">
        <v>2.0833333333333329E-2</v>
      </c>
      <c r="H666" s="2" t="str">
        <f t="shared" si="20"/>
        <v/>
      </c>
      <c r="I666" s="2" t="str">
        <f t="shared" si="21"/>
        <v/>
      </c>
      <c r="J666" s="13">
        <f>SUM(INDEX(wh_table[Duration],1):wh_table[[#This Row],[Duration]])</f>
        <v>26.801388888888866</v>
      </c>
      <c r="K666" s="13">
        <f>SUMIFS(INDEX(wh_table[Duration],1):wh_table[[#This Row],[Duration]],INDEX(wh_table[Tags],1):wh_table[[#This Row],[Tags]], "&lt;&gt;[Questions]")</f>
        <v>19.100694444444454</v>
      </c>
    </row>
    <row r="667" spans="1:11" x14ac:dyDescent="0.25">
      <c r="A667">
        <v>116</v>
      </c>
      <c r="B667" s="1">
        <v>43243</v>
      </c>
      <c r="C667" s="7">
        <v>0.69791666666666663</v>
      </c>
      <c r="D667" t="s">
        <v>3867</v>
      </c>
      <c r="E667" t="s">
        <v>4283</v>
      </c>
      <c r="G667" s="2">
        <v>4.1666666666666657E-2</v>
      </c>
      <c r="H667" s="2" t="str">
        <f t="shared" si="20"/>
        <v/>
      </c>
      <c r="I667" s="2" t="str">
        <f t="shared" si="21"/>
        <v/>
      </c>
      <c r="J667" s="13">
        <f>SUM(INDEX(wh_table[Duration],1):wh_table[[#This Row],[Duration]])</f>
        <v>26.843055555555534</v>
      </c>
      <c r="K667" s="13">
        <f>SUMIFS(INDEX(wh_table[Duration],1):wh_table[[#This Row],[Duration]],INDEX(wh_table[Tags],1):wh_table[[#This Row],[Tags]], "&lt;&gt;[Questions]")</f>
        <v>19.142361111111121</v>
      </c>
    </row>
    <row r="668" spans="1:11" x14ac:dyDescent="0.25">
      <c r="A668">
        <v>116</v>
      </c>
      <c r="B668" s="1">
        <v>43243</v>
      </c>
      <c r="C668" s="7">
        <v>0.73958333333333337</v>
      </c>
      <c r="D668" t="s">
        <v>3856</v>
      </c>
      <c r="G668"/>
      <c r="H668" s="2">
        <f t="shared" si="20"/>
        <v>0.34374999999999989</v>
      </c>
      <c r="I668" s="2">
        <f t="shared" si="21"/>
        <v>0.21805555555555553</v>
      </c>
      <c r="J668" s="13">
        <f>SUM(INDEX(wh_table[Duration],1):wh_table[[#This Row],[Duration]])</f>
        <v>26.843055555555534</v>
      </c>
      <c r="K668" s="13">
        <f>SUMIFS(INDEX(wh_table[Duration],1):wh_table[[#This Row],[Duration]],INDEX(wh_table[Tags],1):wh_table[[#This Row],[Tags]], "&lt;&gt;[Questions]")</f>
        <v>19.142361111111121</v>
      </c>
    </row>
    <row r="669" spans="1:11" x14ac:dyDescent="0.25">
      <c r="A669">
        <v>117</v>
      </c>
      <c r="B669" s="1">
        <v>43244</v>
      </c>
      <c r="C669" s="7">
        <v>0.5625</v>
      </c>
      <c r="D669" t="s">
        <v>3867</v>
      </c>
      <c r="E669" t="s">
        <v>4284</v>
      </c>
      <c r="G669" s="2">
        <v>0.1152777777777778</v>
      </c>
      <c r="H669" s="2" t="str">
        <f t="shared" si="20"/>
        <v/>
      </c>
      <c r="I669" s="2" t="str">
        <f t="shared" si="21"/>
        <v/>
      </c>
      <c r="J669" s="13">
        <f>SUM(INDEX(wh_table[Duration],1):wh_table[[#This Row],[Duration]])</f>
        <v>26.958333333333311</v>
      </c>
      <c r="K669" s="13">
        <f>SUMIFS(INDEX(wh_table[Duration],1):wh_table[[#This Row],[Duration]],INDEX(wh_table[Tags],1):wh_table[[#This Row],[Tags]], "&lt;&gt;[Questions]")</f>
        <v>19.257638888888899</v>
      </c>
    </row>
    <row r="670" spans="1:11" x14ac:dyDescent="0.25">
      <c r="A670">
        <v>117</v>
      </c>
      <c r="B670" s="1">
        <v>43244</v>
      </c>
      <c r="C670" s="7">
        <v>0.67777777777777781</v>
      </c>
      <c r="D670" t="s">
        <v>4285</v>
      </c>
      <c r="G670"/>
      <c r="H670" s="2" t="str">
        <f t="shared" si="20"/>
        <v/>
      </c>
      <c r="I670" s="2" t="str">
        <f t="shared" si="21"/>
        <v/>
      </c>
      <c r="J670" s="13">
        <f>SUM(INDEX(wh_table[Duration],1):wh_table[[#This Row],[Duration]])</f>
        <v>26.958333333333311</v>
      </c>
      <c r="K670" s="13">
        <f>SUMIFS(INDEX(wh_table[Duration],1):wh_table[[#This Row],[Duration]],INDEX(wh_table[Tags],1):wh_table[[#This Row],[Tags]], "&lt;&gt;[Questions]")</f>
        <v>19.257638888888899</v>
      </c>
    </row>
    <row r="671" spans="1:11" x14ac:dyDescent="0.25">
      <c r="A671">
        <v>118</v>
      </c>
      <c r="B671" s="1">
        <v>43255</v>
      </c>
      <c r="C671" s="7">
        <v>0.6875</v>
      </c>
      <c r="D671" t="s">
        <v>4100</v>
      </c>
      <c r="E671" t="s">
        <v>4286</v>
      </c>
      <c r="G671" s="2">
        <v>8.3333333333333329E-2</v>
      </c>
      <c r="H671" s="2" t="str">
        <f t="shared" si="20"/>
        <v/>
      </c>
      <c r="I671" s="2" t="str">
        <f t="shared" si="21"/>
        <v/>
      </c>
      <c r="J671" s="13">
        <f>SUM(INDEX(wh_table[Duration],1):wh_table[[#This Row],[Duration]])</f>
        <v>27.041666666666643</v>
      </c>
      <c r="K671" s="13">
        <f>SUMIFS(INDEX(wh_table[Duration],1):wh_table[[#This Row],[Duration]],INDEX(wh_table[Tags],1):wh_table[[#This Row],[Tags]], "&lt;&gt;[Questions]")</f>
        <v>19.340972222222231</v>
      </c>
    </row>
    <row r="672" spans="1:11" x14ac:dyDescent="0.25">
      <c r="A672">
        <v>118</v>
      </c>
      <c r="B672" s="1">
        <v>43255</v>
      </c>
      <c r="C672" s="7">
        <v>0.77083333333333337</v>
      </c>
      <c r="D672" t="s">
        <v>3856</v>
      </c>
      <c r="G672"/>
      <c r="H672" s="2">
        <f t="shared" si="20"/>
        <v>8.3333333333333329E-2</v>
      </c>
      <c r="I672" s="2">
        <f t="shared" si="21"/>
        <v>8.3333333333333329E-2</v>
      </c>
      <c r="J672" s="13">
        <f>SUM(INDEX(wh_table[Duration],1):wh_table[[#This Row],[Duration]])</f>
        <v>27.041666666666643</v>
      </c>
      <c r="K672" s="13">
        <f>SUMIFS(INDEX(wh_table[Duration],1):wh_table[[#This Row],[Duration]],INDEX(wh_table[Tags],1):wh_table[[#This Row],[Tags]], "&lt;&gt;[Questions]")</f>
        <v>19.340972222222231</v>
      </c>
    </row>
    <row r="673" spans="1:11" x14ac:dyDescent="0.25">
      <c r="A673">
        <v>119</v>
      </c>
      <c r="B673" s="1">
        <v>43256</v>
      </c>
      <c r="C673" s="7">
        <v>0.39583333333333331</v>
      </c>
      <c r="D673" t="s">
        <v>3867</v>
      </c>
      <c r="E673" t="s">
        <v>4287</v>
      </c>
      <c r="G673" s="2">
        <v>6.25E-2</v>
      </c>
      <c r="H673" s="2" t="str">
        <f t="shared" si="20"/>
        <v/>
      </c>
      <c r="I673" s="2" t="str">
        <f t="shared" si="21"/>
        <v/>
      </c>
      <c r="J673" s="13">
        <f>SUM(INDEX(wh_table[Duration],1):wh_table[[#This Row],[Duration]])</f>
        <v>27.104166666666643</v>
      </c>
      <c r="K673" s="13">
        <f>SUMIFS(INDEX(wh_table[Duration],1):wh_table[[#This Row],[Duration]],INDEX(wh_table[Tags],1):wh_table[[#This Row],[Tags]], "&lt;&gt;[Questions]")</f>
        <v>19.403472222222231</v>
      </c>
    </row>
    <row r="674" spans="1:11" x14ac:dyDescent="0.25">
      <c r="A674">
        <v>119</v>
      </c>
      <c r="B674" s="1">
        <v>43256</v>
      </c>
      <c r="C674" s="7">
        <v>0.45833333333333331</v>
      </c>
      <c r="D674" t="s">
        <v>3867</v>
      </c>
      <c r="E674" t="s">
        <v>4288</v>
      </c>
      <c r="G674" s="2">
        <v>2.0833333333333329E-2</v>
      </c>
      <c r="H674" s="2" t="str">
        <f t="shared" si="20"/>
        <v/>
      </c>
      <c r="I674" s="2" t="str">
        <f t="shared" si="21"/>
        <v/>
      </c>
      <c r="J674" s="13">
        <f>SUM(INDEX(wh_table[Duration],1):wh_table[[#This Row],[Duration]])</f>
        <v>27.124999999999975</v>
      </c>
      <c r="K674" s="13">
        <f>SUMIFS(INDEX(wh_table[Duration],1):wh_table[[#This Row],[Duration]],INDEX(wh_table[Tags],1):wh_table[[#This Row],[Tags]], "&lt;&gt;[Questions]")</f>
        <v>19.424305555555563</v>
      </c>
    </row>
    <row r="675" spans="1:11" x14ac:dyDescent="0.25">
      <c r="A675">
        <v>119</v>
      </c>
      <c r="B675" s="1">
        <v>43256</v>
      </c>
      <c r="C675" s="7">
        <v>0.47916666666666669</v>
      </c>
      <c r="D675" t="s">
        <v>11</v>
      </c>
      <c r="F675" t="s">
        <v>3852</v>
      </c>
      <c r="G675" s="2">
        <v>0.125</v>
      </c>
      <c r="H675" s="2" t="str">
        <f t="shared" si="20"/>
        <v/>
      </c>
      <c r="I675" s="2" t="str">
        <f t="shared" si="21"/>
        <v/>
      </c>
      <c r="J675" s="13">
        <f>SUM(INDEX(wh_table[Duration],1):wh_table[[#This Row],[Duration]])</f>
        <v>27.249999999999975</v>
      </c>
      <c r="K675" s="13">
        <f>SUMIFS(INDEX(wh_table[Duration],1):wh_table[[#This Row],[Duration]],INDEX(wh_table[Tags],1):wh_table[[#This Row],[Tags]], "&lt;&gt;[Questions]")</f>
        <v>19.424305555555563</v>
      </c>
    </row>
    <row r="676" spans="1:11" x14ac:dyDescent="0.25">
      <c r="A676">
        <v>119</v>
      </c>
      <c r="B676" s="1">
        <v>43256</v>
      </c>
      <c r="C676" s="7">
        <v>0.60416666666666663</v>
      </c>
      <c r="D676" t="s">
        <v>3867</v>
      </c>
      <c r="E676" t="s">
        <v>4289</v>
      </c>
      <c r="G676" s="2">
        <v>6.25E-2</v>
      </c>
      <c r="H676" s="2" t="str">
        <f t="shared" si="20"/>
        <v/>
      </c>
      <c r="I676" s="2" t="str">
        <f t="shared" si="21"/>
        <v/>
      </c>
      <c r="J676" s="13">
        <f>SUM(INDEX(wh_table[Duration],1):wh_table[[#This Row],[Duration]])</f>
        <v>27.312499999999975</v>
      </c>
      <c r="K676" s="13">
        <f>SUMIFS(INDEX(wh_table[Duration],1):wh_table[[#This Row],[Duration]],INDEX(wh_table[Tags],1):wh_table[[#This Row],[Tags]], "&lt;&gt;[Questions]")</f>
        <v>19.486805555555563</v>
      </c>
    </row>
    <row r="677" spans="1:11" x14ac:dyDescent="0.25">
      <c r="A677">
        <v>119</v>
      </c>
      <c r="B677" s="1">
        <v>43256</v>
      </c>
      <c r="C677" s="7">
        <v>0.66666666666666663</v>
      </c>
      <c r="D677" t="s">
        <v>3867</v>
      </c>
      <c r="E677" t="s">
        <v>4290</v>
      </c>
      <c r="G677" s="2">
        <v>2.0833333333333329E-2</v>
      </c>
      <c r="H677" s="2" t="str">
        <f t="shared" si="20"/>
        <v/>
      </c>
      <c r="I677" s="2" t="str">
        <f t="shared" si="21"/>
        <v/>
      </c>
      <c r="J677" s="13">
        <f>SUM(INDEX(wh_table[Duration],1):wh_table[[#This Row],[Duration]])</f>
        <v>27.333333333333307</v>
      </c>
      <c r="K677" s="13">
        <f>SUMIFS(INDEX(wh_table[Duration],1):wh_table[[#This Row],[Duration]],INDEX(wh_table[Tags],1):wh_table[[#This Row],[Tags]], "&lt;&gt;[Questions]")</f>
        <v>19.507638888888895</v>
      </c>
    </row>
    <row r="678" spans="1:11" x14ac:dyDescent="0.25">
      <c r="A678">
        <v>119</v>
      </c>
      <c r="B678" s="1">
        <v>43256</v>
      </c>
      <c r="C678" s="7">
        <v>0.6875</v>
      </c>
      <c r="D678" t="s">
        <v>3867</v>
      </c>
      <c r="E678" t="s">
        <v>4291</v>
      </c>
      <c r="G678" s="2">
        <v>4.027777777777778E-2</v>
      </c>
      <c r="H678" s="2" t="str">
        <f t="shared" si="20"/>
        <v/>
      </c>
      <c r="I678" s="2" t="str">
        <f t="shared" si="21"/>
        <v/>
      </c>
      <c r="J678" s="13">
        <f>SUM(INDEX(wh_table[Duration],1):wh_table[[#This Row],[Duration]])</f>
        <v>27.373611111111085</v>
      </c>
      <c r="K678" s="13">
        <f>SUMIFS(INDEX(wh_table[Duration],1):wh_table[[#This Row],[Duration]],INDEX(wh_table[Tags],1):wh_table[[#This Row],[Tags]], "&lt;&gt;[Questions]")</f>
        <v>19.547916666666673</v>
      </c>
    </row>
    <row r="679" spans="1:11" x14ac:dyDescent="0.25">
      <c r="A679">
        <v>119</v>
      </c>
      <c r="B679" s="1">
        <v>43256</v>
      </c>
      <c r="C679" s="7">
        <v>0.72777777777777775</v>
      </c>
      <c r="D679" t="s">
        <v>3856</v>
      </c>
      <c r="G679"/>
      <c r="H679" s="2">
        <f t="shared" si="20"/>
        <v>0.33194444444444443</v>
      </c>
      <c r="I679" s="2">
        <f t="shared" si="21"/>
        <v>0.2069444444444444</v>
      </c>
      <c r="J679" s="13">
        <f>SUM(INDEX(wh_table[Duration],1):wh_table[[#This Row],[Duration]])</f>
        <v>27.373611111111085</v>
      </c>
      <c r="K679" s="13">
        <f>SUMIFS(INDEX(wh_table[Duration],1):wh_table[[#This Row],[Duration]],INDEX(wh_table[Tags],1):wh_table[[#This Row],[Tags]], "&lt;&gt;[Questions]")</f>
        <v>19.547916666666673</v>
      </c>
    </row>
    <row r="680" spans="1:11" x14ac:dyDescent="0.25">
      <c r="A680">
        <v>120</v>
      </c>
      <c r="B680" s="1">
        <v>43257</v>
      </c>
      <c r="C680" s="7">
        <v>0.39583333333333331</v>
      </c>
      <c r="D680" t="s">
        <v>3867</v>
      </c>
      <c r="E680" t="s">
        <v>4292</v>
      </c>
      <c r="G680" s="2">
        <v>5.347222222222222E-2</v>
      </c>
      <c r="H680" s="2" t="str">
        <f t="shared" si="20"/>
        <v/>
      </c>
      <c r="I680" s="2" t="str">
        <f t="shared" si="21"/>
        <v/>
      </c>
      <c r="J680" s="13">
        <f>SUM(INDEX(wh_table[Duration],1):wh_table[[#This Row],[Duration]])</f>
        <v>27.427083333333307</v>
      </c>
      <c r="K680" s="13">
        <f>SUMIFS(INDEX(wh_table[Duration],1):wh_table[[#This Row],[Duration]],INDEX(wh_table[Tags],1):wh_table[[#This Row],[Tags]], "&lt;&gt;[Questions]")</f>
        <v>19.601388888888895</v>
      </c>
    </row>
    <row r="681" spans="1:11" x14ac:dyDescent="0.25">
      <c r="A681">
        <v>120</v>
      </c>
      <c r="B681" s="1">
        <v>43257</v>
      </c>
      <c r="C681" s="7">
        <v>0.44930555555555562</v>
      </c>
      <c r="D681" t="s">
        <v>11</v>
      </c>
      <c r="G681" s="2">
        <v>9.0277777777777769E-3</v>
      </c>
      <c r="H681" s="2" t="str">
        <f t="shared" si="20"/>
        <v/>
      </c>
      <c r="I681" s="2" t="str">
        <f t="shared" si="21"/>
        <v/>
      </c>
      <c r="J681" s="13">
        <f>SUM(INDEX(wh_table[Duration],1):wh_table[[#This Row],[Duration]])</f>
        <v>27.436111111111085</v>
      </c>
      <c r="K681" s="13">
        <f>SUMIFS(INDEX(wh_table[Duration],1):wh_table[[#This Row],[Duration]],INDEX(wh_table[Tags],1):wh_table[[#This Row],[Tags]], "&lt;&gt;[Questions]")</f>
        <v>19.610416666666673</v>
      </c>
    </row>
    <row r="682" spans="1:11" x14ac:dyDescent="0.25">
      <c r="A682">
        <v>120</v>
      </c>
      <c r="B682" s="1">
        <v>43257</v>
      </c>
      <c r="C682" s="7">
        <v>0.45833333333333331</v>
      </c>
      <c r="D682" t="s">
        <v>3867</v>
      </c>
      <c r="E682" t="s">
        <v>4293</v>
      </c>
      <c r="G682" s="2">
        <v>2.013888888888889E-2</v>
      </c>
      <c r="H682" s="2" t="str">
        <f t="shared" si="20"/>
        <v/>
      </c>
      <c r="I682" s="2" t="str">
        <f t="shared" si="21"/>
        <v/>
      </c>
      <c r="J682" s="13">
        <f>SUM(INDEX(wh_table[Duration],1):wh_table[[#This Row],[Duration]])</f>
        <v>27.456249999999972</v>
      </c>
      <c r="K682" s="13">
        <f>SUMIFS(INDEX(wh_table[Duration],1):wh_table[[#This Row],[Duration]],INDEX(wh_table[Tags],1):wh_table[[#This Row],[Tags]], "&lt;&gt;[Questions]")</f>
        <v>19.63055555555556</v>
      </c>
    </row>
    <row r="683" spans="1:11" x14ac:dyDescent="0.25">
      <c r="A683">
        <v>120</v>
      </c>
      <c r="B683" s="1">
        <v>43257</v>
      </c>
      <c r="C683" s="7">
        <v>0.47847222222222219</v>
      </c>
      <c r="D683" t="s">
        <v>11</v>
      </c>
      <c r="F683" t="s">
        <v>3852</v>
      </c>
      <c r="G683" s="2">
        <v>0.12569444444444439</v>
      </c>
      <c r="H683" s="2" t="str">
        <f t="shared" si="20"/>
        <v/>
      </c>
      <c r="I683" s="2" t="str">
        <f t="shared" si="21"/>
        <v/>
      </c>
      <c r="J683" s="13">
        <f>SUM(INDEX(wh_table[Duration],1):wh_table[[#This Row],[Duration]])</f>
        <v>27.581944444444417</v>
      </c>
      <c r="K683" s="13">
        <f>SUMIFS(INDEX(wh_table[Duration],1):wh_table[[#This Row],[Duration]],INDEX(wh_table[Tags],1):wh_table[[#This Row],[Tags]], "&lt;&gt;[Questions]")</f>
        <v>19.63055555555556</v>
      </c>
    </row>
    <row r="684" spans="1:11" x14ac:dyDescent="0.25">
      <c r="A684">
        <v>120</v>
      </c>
      <c r="B684" s="1">
        <v>43257</v>
      </c>
      <c r="C684" s="7">
        <v>0.60416666666666663</v>
      </c>
      <c r="D684" t="s">
        <v>3867</v>
      </c>
      <c r="E684" t="s">
        <v>4294</v>
      </c>
      <c r="G684" s="2">
        <v>6.25E-2</v>
      </c>
      <c r="H684" s="2" t="str">
        <f t="shared" si="20"/>
        <v/>
      </c>
      <c r="I684" s="2" t="str">
        <f t="shared" si="21"/>
        <v/>
      </c>
      <c r="J684" s="13">
        <f>SUM(INDEX(wh_table[Duration],1):wh_table[[#This Row],[Duration]])</f>
        <v>27.644444444444417</v>
      </c>
      <c r="K684" s="13">
        <f>SUMIFS(INDEX(wh_table[Duration],1):wh_table[[#This Row],[Duration]],INDEX(wh_table[Tags],1):wh_table[[#This Row],[Tags]], "&lt;&gt;[Questions]")</f>
        <v>19.69305555555556</v>
      </c>
    </row>
    <row r="685" spans="1:11" x14ac:dyDescent="0.25">
      <c r="A685">
        <v>120</v>
      </c>
      <c r="B685" s="1">
        <v>43257</v>
      </c>
      <c r="C685" s="7">
        <v>0.66666666666666663</v>
      </c>
      <c r="D685" t="s">
        <v>3867</v>
      </c>
      <c r="E685" t="s">
        <v>4295</v>
      </c>
      <c r="G685" s="2">
        <v>2.0833333333333329E-2</v>
      </c>
      <c r="H685" s="2" t="str">
        <f t="shared" si="20"/>
        <v/>
      </c>
      <c r="I685" s="2" t="str">
        <f t="shared" si="21"/>
        <v/>
      </c>
      <c r="J685" s="13">
        <f>SUM(INDEX(wh_table[Duration],1):wh_table[[#This Row],[Duration]])</f>
        <v>27.665277777777749</v>
      </c>
      <c r="K685" s="13">
        <f>SUMIFS(INDEX(wh_table[Duration],1):wh_table[[#This Row],[Duration]],INDEX(wh_table[Tags],1):wh_table[[#This Row],[Tags]], "&lt;&gt;[Questions]")</f>
        <v>19.713888888888892</v>
      </c>
    </row>
    <row r="686" spans="1:11" x14ac:dyDescent="0.25">
      <c r="A686">
        <v>120</v>
      </c>
      <c r="B686" s="1">
        <v>43257</v>
      </c>
      <c r="C686" s="7">
        <v>0.6875</v>
      </c>
      <c r="D686" t="s">
        <v>3867</v>
      </c>
      <c r="E686" t="s">
        <v>4296</v>
      </c>
      <c r="G686" s="2">
        <v>4.1666666666666657E-2</v>
      </c>
      <c r="H686" s="2" t="str">
        <f t="shared" si="20"/>
        <v/>
      </c>
      <c r="I686" s="2" t="str">
        <f t="shared" si="21"/>
        <v/>
      </c>
      <c r="J686" s="13">
        <f>SUM(INDEX(wh_table[Duration],1):wh_table[[#This Row],[Duration]])</f>
        <v>27.706944444444417</v>
      </c>
      <c r="K686" s="13">
        <f>SUMIFS(INDEX(wh_table[Duration],1):wh_table[[#This Row],[Duration]],INDEX(wh_table[Tags],1):wh_table[[#This Row],[Tags]], "&lt;&gt;[Questions]")</f>
        <v>19.75555555555556</v>
      </c>
    </row>
    <row r="687" spans="1:11" x14ac:dyDescent="0.25">
      <c r="A687">
        <v>120</v>
      </c>
      <c r="B687" s="1">
        <v>43257</v>
      </c>
      <c r="C687" s="7">
        <v>0.72916666666666663</v>
      </c>
      <c r="D687" t="s">
        <v>3856</v>
      </c>
      <c r="G687"/>
      <c r="H687" s="2">
        <f t="shared" si="20"/>
        <v>0.33333333333333326</v>
      </c>
      <c r="I687" s="2">
        <f t="shared" si="21"/>
        <v>0.20763888888888885</v>
      </c>
      <c r="J687" s="13">
        <f>SUM(INDEX(wh_table[Duration],1):wh_table[[#This Row],[Duration]])</f>
        <v>27.706944444444417</v>
      </c>
      <c r="K687" s="13">
        <f>SUMIFS(INDEX(wh_table[Duration],1):wh_table[[#This Row],[Duration]],INDEX(wh_table[Tags],1):wh_table[[#This Row],[Tags]], "&lt;&gt;[Questions]")</f>
        <v>19.75555555555556</v>
      </c>
    </row>
    <row r="688" spans="1:11" x14ac:dyDescent="0.25">
      <c r="A688">
        <v>121</v>
      </c>
      <c r="B688" s="1">
        <v>43258</v>
      </c>
      <c r="C688" s="7">
        <v>0.5625</v>
      </c>
      <c r="D688" t="s">
        <v>4033</v>
      </c>
      <c r="E688" t="s">
        <v>4297</v>
      </c>
      <c r="G688" s="2">
        <v>0.125</v>
      </c>
      <c r="H688" s="2" t="str">
        <f t="shared" si="20"/>
        <v/>
      </c>
      <c r="I688" s="2" t="str">
        <f t="shared" si="21"/>
        <v/>
      </c>
      <c r="J688" s="13">
        <f>SUM(INDEX(wh_table[Duration],1):wh_table[[#This Row],[Duration]])</f>
        <v>27.831944444444417</v>
      </c>
      <c r="K688" s="13">
        <f>SUMIFS(INDEX(wh_table[Duration],1):wh_table[[#This Row],[Duration]],INDEX(wh_table[Tags],1):wh_table[[#This Row],[Tags]], "&lt;&gt;[Questions]")</f>
        <v>19.88055555555556</v>
      </c>
    </row>
    <row r="689" spans="1:11" x14ac:dyDescent="0.25">
      <c r="A689">
        <v>121</v>
      </c>
      <c r="B689" s="1">
        <v>43258</v>
      </c>
      <c r="C689" s="7">
        <v>0.6875</v>
      </c>
      <c r="D689" t="s">
        <v>3856</v>
      </c>
      <c r="G689"/>
      <c r="H689" s="2">
        <f t="shared" si="20"/>
        <v>0.125</v>
      </c>
      <c r="I689" s="2">
        <f t="shared" si="21"/>
        <v>0.125</v>
      </c>
      <c r="J689" s="13">
        <f>SUM(INDEX(wh_table[Duration],1):wh_table[[#This Row],[Duration]])</f>
        <v>27.831944444444417</v>
      </c>
      <c r="K689" s="13">
        <f>SUMIFS(INDEX(wh_table[Duration],1):wh_table[[#This Row],[Duration]],INDEX(wh_table[Tags],1):wh_table[[#This Row],[Tags]], "&lt;&gt;[Questions]")</f>
        <v>19.88055555555556</v>
      </c>
    </row>
    <row r="690" spans="1:11" x14ac:dyDescent="0.25">
      <c r="A690">
        <v>122</v>
      </c>
      <c r="B690" s="1">
        <v>43262</v>
      </c>
      <c r="C690" s="7">
        <v>0.6875</v>
      </c>
      <c r="D690" t="s">
        <v>4100</v>
      </c>
      <c r="E690" t="s">
        <v>4298</v>
      </c>
      <c r="F690" t="s">
        <v>101</v>
      </c>
      <c r="G690" s="2">
        <v>8.6805555555555552E-2</v>
      </c>
      <c r="H690" s="2" t="str">
        <f t="shared" si="20"/>
        <v/>
      </c>
      <c r="I690" s="2" t="str">
        <f t="shared" si="21"/>
        <v/>
      </c>
      <c r="J690" s="13">
        <f>SUM(INDEX(wh_table[Duration],1):wh_table[[#This Row],[Duration]])</f>
        <v>27.918749999999974</v>
      </c>
      <c r="K690" s="13">
        <f>SUMIFS(INDEX(wh_table[Duration],1):wh_table[[#This Row],[Duration]],INDEX(wh_table[Tags],1):wh_table[[#This Row],[Tags]], "&lt;&gt;[Questions]")</f>
        <v>19.967361111111117</v>
      </c>
    </row>
    <row r="691" spans="1:11" x14ac:dyDescent="0.25">
      <c r="A691">
        <v>122</v>
      </c>
      <c r="B691" s="1">
        <v>43262</v>
      </c>
      <c r="C691" s="7">
        <v>0.77430555555555558</v>
      </c>
      <c r="D691" t="s">
        <v>3856</v>
      </c>
      <c r="G691"/>
      <c r="H691" s="2">
        <f t="shared" si="20"/>
        <v>8.6805555555555552E-2</v>
      </c>
      <c r="I691" s="2">
        <f t="shared" si="21"/>
        <v>8.6805555555555552E-2</v>
      </c>
      <c r="J691" s="13">
        <f>SUM(INDEX(wh_table[Duration],1):wh_table[[#This Row],[Duration]])</f>
        <v>27.918749999999974</v>
      </c>
      <c r="K691" s="13">
        <f>SUMIFS(INDEX(wh_table[Duration],1):wh_table[[#This Row],[Duration]],INDEX(wh_table[Tags],1):wh_table[[#This Row],[Tags]], "&lt;&gt;[Questions]")</f>
        <v>19.967361111111117</v>
      </c>
    </row>
    <row r="692" spans="1:11" x14ac:dyDescent="0.25">
      <c r="A692">
        <v>123</v>
      </c>
      <c r="B692" s="1">
        <v>43263</v>
      </c>
      <c r="C692" s="7">
        <v>0.39583333333333331</v>
      </c>
      <c r="D692" t="s">
        <v>3867</v>
      </c>
      <c r="E692" t="s">
        <v>4299</v>
      </c>
      <c r="G692" s="2">
        <v>6.25E-2</v>
      </c>
      <c r="H692" s="2" t="str">
        <f t="shared" si="20"/>
        <v/>
      </c>
      <c r="I692" s="2" t="str">
        <f t="shared" si="21"/>
        <v/>
      </c>
      <c r="J692" s="13">
        <f>SUM(INDEX(wh_table[Duration],1):wh_table[[#This Row],[Duration]])</f>
        <v>27.981249999999974</v>
      </c>
      <c r="K692" s="13">
        <f>SUMIFS(INDEX(wh_table[Duration],1):wh_table[[#This Row],[Duration]],INDEX(wh_table[Tags],1):wh_table[[#This Row],[Tags]], "&lt;&gt;[Questions]")</f>
        <v>20.029861111111117</v>
      </c>
    </row>
    <row r="693" spans="1:11" x14ac:dyDescent="0.25">
      <c r="A693">
        <v>123</v>
      </c>
      <c r="B693" s="1">
        <v>43263</v>
      </c>
      <c r="C693" s="7">
        <v>0.45833333333333331</v>
      </c>
      <c r="D693" t="s">
        <v>3867</v>
      </c>
      <c r="E693" t="s">
        <v>4300</v>
      </c>
      <c r="G693" s="2">
        <v>2.0833333333333329E-2</v>
      </c>
      <c r="H693" s="2" t="str">
        <f t="shared" si="20"/>
        <v/>
      </c>
      <c r="I693" s="2" t="str">
        <f t="shared" si="21"/>
        <v/>
      </c>
      <c r="J693" s="13">
        <f>SUM(INDEX(wh_table[Duration],1):wh_table[[#This Row],[Duration]])</f>
        <v>28.002083333333307</v>
      </c>
      <c r="K693" s="13">
        <f>SUMIFS(INDEX(wh_table[Duration],1):wh_table[[#This Row],[Duration]],INDEX(wh_table[Tags],1):wh_table[[#This Row],[Tags]], "&lt;&gt;[Questions]")</f>
        <v>20.050694444444449</v>
      </c>
    </row>
    <row r="694" spans="1:11" x14ac:dyDescent="0.25">
      <c r="A694">
        <v>123</v>
      </c>
      <c r="B694" s="1">
        <v>43263</v>
      </c>
      <c r="C694" s="7">
        <v>0.47916666666666669</v>
      </c>
      <c r="D694" t="s">
        <v>11</v>
      </c>
      <c r="F694" t="s">
        <v>3852</v>
      </c>
      <c r="G694" s="2">
        <v>0.125</v>
      </c>
      <c r="H694" s="2" t="str">
        <f t="shared" si="20"/>
        <v/>
      </c>
      <c r="I694" s="2" t="str">
        <f t="shared" si="21"/>
        <v/>
      </c>
      <c r="J694" s="13">
        <f>SUM(INDEX(wh_table[Duration],1):wh_table[[#This Row],[Duration]])</f>
        <v>28.127083333333307</v>
      </c>
      <c r="K694" s="13">
        <f>SUMIFS(INDEX(wh_table[Duration],1):wh_table[[#This Row],[Duration]],INDEX(wh_table[Tags],1):wh_table[[#This Row],[Tags]], "&lt;&gt;[Questions]")</f>
        <v>20.050694444444449</v>
      </c>
    </row>
    <row r="695" spans="1:11" x14ac:dyDescent="0.25">
      <c r="A695">
        <v>123</v>
      </c>
      <c r="B695" s="1">
        <v>43263</v>
      </c>
      <c r="C695" s="7">
        <v>0.60416666666666663</v>
      </c>
      <c r="D695" t="s">
        <v>3867</v>
      </c>
      <c r="E695" t="s">
        <v>4301</v>
      </c>
      <c r="G695" s="2">
        <v>5.4166666666666669E-2</v>
      </c>
      <c r="H695" s="2" t="str">
        <f t="shared" si="20"/>
        <v/>
      </c>
      <c r="I695" s="2" t="str">
        <f t="shared" si="21"/>
        <v/>
      </c>
      <c r="J695" s="13">
        <f>SUM(INDEX(wh_table[Duration],1):wh_table[[#This Row],[Duration]])</f>
        <v>28.181249999999974</v>
      </c>
      <c r="K695" s="13">
        <f>SUMIFS(INDEX(wh_table[Duration],1):wh_table[[#This Row],[Duration]],INDEX(wh_table[Tags],1):wh_table[[#This Row],[Tags]], "&lt;&gt;[Questions]")</f>
        <v>20.104861111111116</v>
      </c>
    </row>
    <row r="696" spans="1:11" x14ac:dyDescent="0.25">
      <c r="A696">
        <v>123</v>
      </c>
      <c r="B696" s="1">
        <v>43263</v>
      </c>
      <c r="C696" s="7">
        <v>0.65833333333333333</v>
      </c>
      <c r="D696" t="s">
        <v>11</v>
      </c>
      <c r="G696" s="2">
        <v>5.5555555555555558E-3</v>
      </c>
      <c r="H696" s="2" t="str">
        <f t="shared" si="20"/>
        <v/>
      </c>
      <c r="I696" s="2" t="str">
        <f t="shared" si="21"/>
        <v/>
      </c>
      <c r="J696" s="13">
        <f>SUM(INDEX(wh_table[Duration],1):wh_table[[#This Row],[Duration]])</f>
        <v>28.18680555555553</v>
      </c>
      <c r="K696" s="13">
        <f>SUMIFS(INDEX(wh_table[Duration],1):wh_table[[#This Row],[Duration]],INDEX(wh_table[Tags],1):wh_table[[#This Row],[Tags]], "&lt;&gt;[Questions]")</f>
        <v>20.110416666666673</v>
      </c>
    </row>
    <row r="697" spans="1:11" x14ac:dyDescent="0.25">
      <c r="A697">
        <v>123</v>
      </c>
      <c r="B697" s="1">
        <v>43263</v>
      </c>
      <c r="C697" s="7">
        <v>0.66388888888888886</v>
      </c>
      <c r="D697" t="s">
        <v>3867</v>
      </c>
      <c r="E697" t="s">
        <v>4302</v>
      </c>
      <c r="G697" s="2">
        <v>1.388888888888889E-2</v>
      </c>
      <c r="H697" s="2" t="str">
        <f t="shared" si="20"/>
        <v/>
      </c>
      <c r="I697" s="2" t="str">
        <f t="shared" si="21"/>
        <v/>
      </c>
      <c r="J697" s="13">
        <f>SUM(INDEX(wh_table[Duration],1):wh_table[[#This Row],[Duration]])</f>
        <v>28.200694444444419</v>
      </c>
      <c r="K697" s="13">
        <f>SUMIFS(INDEX(wh_table[Duration],1):wh_table[[#This Row],[Duration]],INDEX(wh_table[Tags],1):wh_table[[#This Row],[Tags]], "&lt;&gt;[Questions]")</f>
        <v>20.124305555555562</v>
      </c>
    </row>
    <row r="698" spans="1:11" x14ac:dyDescent="0.25">
      <c r="A698">
        <v>123</v>
      </c>
      <c r="B698" s="1">
        <v>43263</v>
      </c>
      <c r="C698" s="7">
        <v>0.67777777777777781</v>
      </c>
      <c r="D698" t="s">
        <v>11</v>
      </c>
      <c r="E698" t="s">
        <v>4077</v>
      </c>
      <c r="G698" s="2">
        <v>0.1076388888888889</v>
      </c>
      <c r="H698" s="2" t="str">
        <f t="shared" si="20"/>
        <v/>
      </c>
      <c r="I698" s="2" t="str">
        <f t="shared" si="21"/>
        <v/>
      </c>
      <c r="J698" s="13">
        <f>SUM(INDEX(wh_table[Duration],1):wh_table[[#This Row],[Duration]])</f>
        <v>28.308333333333309</v>
      </c>
      <c r="K698" s="13">
        <f>SUMIFS(INDEX(wh_table[Duration],1):wh_table[[#This Row],[Duration]],INDEX(wh_table[Tags],1):wh_table[[#This Row],[Tags]], "&lt;&gt;[Questions]")</f>
        <v>20.231944444444451</v>
      </c>
    </row>
    <row r="699" spans="1:11" x14ac:dyDescent="0.25">
      <c r="A699">
        <v>123</v>
      </c>
      <c r="B699" s="1">
        <v>43263</v>
      </c>
      <c r="C699" s="7">
        <v>0.78541666666666665</v>
      </c>
      <c r="D699" t="s">
        <v>3856</v>
      </c>
      <c r="G699"/>
      <c r="H699" s="2">
        <f t="shared" si="20"/>
        <v>0.38958333333333328</v>
      </c>
      <c r="I699" s="2">
        <f t="shared" si="21"/>
        <v>0.26458333333333339</v>
      </c>
      <c r="J699" s="13">
        <f>SUM(INDEX(wh_table[Duration],1):wh_table[[#This Row],[Duration]])</f>
        <v>28.308333333333309</v>
      </c>
      <c r="K699" s="13">
        <f>SUMIFS(INDEX(wh_table[Duration],1):wh_table[[#This Row],[Duration]],INDEX(wh_table[Tags],1):wh_table[[#This Row],[Tags]], "&lt;&gt;[Questions]")</f>
        <v>20.231944444444451</v>
      </c>
    </row>
    <row r="700" spans="1:11" x14ac:dyDescent="0.25">
      <c r="A700">
        <v>124</v>
      </c>
      <c r="B700" s="1">
        <v>43264</v>
      </c>
      <c r="C700" s="7">
        <v>0.39583333333333331</v>
      </c>
      <c r="D700" t="s">
        <v>3867</v>
      </c>
      <c r="E700" t="s">
        <v>4303</v>
      </c>
      <c r="G700" s="2">
        <v>6.25E-2</v>
      </c>
      <c r="H700" s="2" t="str">
        <f t="shared" si="20"/>
        <v/>
      </c>
      <c r="I700" s="2" t="str">
        <f t="shared" si="21"/>
        <v/>
      </c>
      <c r="J700" s="13">
        <f>SUM(INDEX(wh_table[Duration],1):wh_table[[#This Row],[Duration]])</f>
        <v>28.370833333333309</v>
      </c>
      <c r="K700" s="13">
        <f>SUMIFS(INDEX(wh_table[Duration],1):wh_table[[#This Row],[Duration]],INDEX(wh_table[Tags],1):wh_table[[#This Row],[Tags]], "&lt;&gt;[Questions]")</f>
        <v>20.294444444444451</v>
      </c>
    </row>
    <row r="701" spans="1:11" x14ac:dyDescent="0.25">
      <c r="A701">
        <v>124</v>
      </c>
      <c r="B701" s="1">
        <v>43264</v>
      </c>
      <c r="C701" s="7">
        <v>0.45833333333333331</v>
      </c>
      <c r="D701" t="s">
        <v>3867</v>
      </c>
      <c r="E701" t="s">
        <v>4304</v>
      </c>
      <c r="G701" s="2">
        <v>1.8749999999999999E-2</v>
      </c>
      <c r="H701" s="2" t="str">
        <f t="shared" si="20"/>
        <v/>
      </c>
      <c r="I701" s="2" t="str">
        <f t="shared" si="21"/>
        <v/>
      </c>
      <c r="J701" s="13">
        <f>SUM(INDEX(wh_table[Duration],1):wh_table[[#This Row],[Duration]])</f>
        <v>28.389583333333309</v>
      </c>
      <c r="K701" s="13">
        <f>SUMIFS(INDEX(wh_table[Duration],1):wh_table[[#This Row],[Duration]],INDEX(wh_table[Tags],1):wh_table[[#This Row],[Tags]], "&lt;&gt;[Questions]")</f>
        <v>20.313194444444452</v>
      </c>
    </row>
    <row r="702" spans="1:11" x14ac:dyDescent="0.25">
      <c r="A702">
        <v>124</v>
      </c>
      <c r="B702" s="1">
        <v>43264</v>
      </c>
      <c r="C702" s="7">
        <v>0.47708333333333341</v>
      </c>
      <c r="D702" t="s">
        <v>11</v>
      </c>
      <c r="F702" t="s">
        <v>3852</v>
      </c>
      <c r="G702" s="2">
        <v>0.1270833333333333</v>
      </c>
      <c r="H702" s="2" t="str">
        <f t="shared" si="20"/>
        <v/>
      </c>
      <c r="I702" s="2" t="str">
        <f t="shared" si="21"/>
        <v/>
      </c>
      <c r="J702" s="13">
        <f>SUM(INDEX(wh_table[Duration],1):wh_table[[#This Row],[Duration]])</f>
        <v>28.516666666666644</v>
      </c>
      <c r="K702" s="13">
        <f>SUMIFS(INDEX(wh_table[Duration],1):wh_table[[#This Row],[Duration]],INDEX(wh_table[Tags],1):wh_table[[#This Row],[Tags]], "&lt;&gt;[Questions]")</f>
        <v>20.313194444444452</v>
      </c>
    </row>
    <row r="703" spans="1:11" x14ac:dyDescent="0.25">
      <c r="A703">
        <v>124</v>
      </c>
      <c r="B703" s="1">
        <v>43264</v>
      </c>
      <c r="C703" s="7">
        <v>0.60416666666666663</v>
      </c>
      <c r="D703" t="s">
        <v>3867</v>
      </c>
      <c r="E703" t="s">
        <v>4305</v>
      </c>
      <c r="G703" s="2">
        <v>5.7638888888888892E-2</v>
      </c>
      <c r="H703" s="2" t="str">
        <f t="shared" si="20"/>
        <v/>
      </c>
      <c r="I703" s="2" t="str">
        <f t="shared" si="21"/>
        <v/>
      </c>
      <c r="J703" s="13">
        <f>SUM(INDEX(wh_table[Duration],1):wh_table[[#This Row],[Duration]])</f>
        <v>28.574305555555533</v>
      </c>
      <c r="K703" s="13">
        <f>SUMIFS(INDEX(wh_table[Duration],1):wh_table[[#This Row],[Duration]],INDEX(wh_table[Tags],1):wh_table[[#This Row],[Tags]], "&lt;&gt;[Questions]")</f>
        <v>20.370833333333341</v>
      </c>
    </row>
    <row r="704" spans="1:11" x14ac:dyDescent="0.25">
      <c r="A704">
        <v>124</v>
      </c>
      <c r="B704" s="1">
        <v>43264</v>
      </c>
      <c r="C704" s="7">
        <v>0.66180555555555554</v>
      </c>
      <c r="D704" t="s">
        <v>11</v>
      </c>
      <c r="G704" s="2">
        <v>2.0833333333333329E-3</v>
      </c>
      <c r="H704" s="2" t="str">
        <f t="shared" si="20"/>
        <v/>
      </c>
      <c r="I704" s="2" t="str">
        <f t="shared" si="21"/>
        <v/>
      </c>
      <c r="J704" s="13">
        <f>SUM(INDEX(wh_table[Duration],1):wh_table[[#This Row],[Duration]])</f>
        <v>28.576388888888868</v>
      </c>
      <c r="K704" s="13">
        <f>SUMIFS(INDEX(wh_table[Duration],1):wh_table[[#This Row],[Duration]],INDEX(wh_table[Tags],1):wh_table[[#This Row],[Tags]], "&lt;&gt;[Questions]")</f>
        <v>20.372916666666676</v>
      </c>
    </row>
    <row r="705" spans="1:11" x14ac:dyDescent="0.25">
      <c r="A705">
        <v>124</v>
      </c>
      <c r="B705" s="1">
        <v>43264</v>
      </c>
      <c r="C705" s="7">
        <v>0.66388888888888886</v>
      </c>
      <c r="D705" t="s">
        <v>3867</v>
      </c>
      <c r="E705" t="s">
        <v>4306</v>
      </c>
      <c r="G705" s="2">
        <v>1.458333333333333E-2</v>
      </c>
      <c r="H705" s="2" t="str">
        <f t="shared" si="20"/>
        <v/>
      </c>
      <c r="I705" s="2" t="str">
        <f t="shared" si="21"/>
        <v/>
      </c>
      <c r="J705" s="13">
        <f>SUM(INDEX(wh_table[Duration],1):wh_table[[#This Row],[Duration]])</f>
        <v>28.590972222222202</v>
      </c>
      <c r="K705" s="13">
        <f>SUMIFS(INDEX(wh_table[Duration],1):wh_table[[#This Row],[Duration]],INDEX(wh_table[Tags],1):wh_table[[#This Row],[Tags]], "&lt;&gt;[Questions]")</f>
        <v>20.38750000000001</v>
      </c>
    </row>
    <row r="706" spans="1:11" x14ac:dyDescent="0.25">
      <c r="A706">
        <v>124</v>
      </c>
      <c r="B706" s="1">
        <v>43264</v>
      </c>
      <c r="C706" s="7">
        <v>0.67847222222222225</v>
      </c>
      <c r="D706" t="s">
        <v>11</v>
      </c>
      <c r="G706" s="2">
        <v>9.0277777777777769E-3</v>
      </c>
      <c r="H706" s="2" t="str">
        <f t="shared" ref="H706:H769" si="22">IF(OR($D706="Sitting Adjourned", $D706="Sitting suspended"), SUMIF(A:A, A706, G:G), "")</f>
        <v/>
      </c>
      <c r="I706" s="2" t="str">
        <f t="shared" ref="I706:I769" si="23">IF(OR($D706="Sitting Adjourned", $D706="Sitting suspended"),SUMIFS(G:G, A:A, A706, F:F,"&lt;&gt;[Questions]"),"")</f>
        <v/>
      </c>
      <c r="J706" s="13">
        <f>SUM(INDEX(wh_table[Duration],1):wh_table[[#This Row],[Duration]])</f>
        <v>28.59999999999998</v>
      </c>
      <c r="K706" s="13">
        <f>SUMIFS(INDEX(wh_table[Duration],1):wh_table[[#This Row],[Duration]],INDEX(wh_table[Tags],1):wh_table[[#This Row],[Tags]], "&lt;&gt;[Questions]")</f>
        <v>20.396527777777788</v>
      </c>
    </row>
    <row r="707" spans="1:11" x14ac:dyDescent="0.25">
      <c r="A707">
        <v>124</v>
      </c>
      <c r="B707" s="1">
        <v>43264</v>
      </c>
      <c r="C707" s="7">
        <v>0.6875</v>
      </c>
      <c r="D707" t="s">
        <v>3867</v>
      </c>
      <c r="E707" t="s">
        <v>4307</v>
      </c>
      <c r="G707" s="2">
        <v>4.1666666666666657E-2</v>
      </c>
      <c r="H707" s="2" t="str">
        <f t="shared" si="22"/>
        <v/>
      </c>
      <c r="I707" s="2" t="str">
        <f t="shared" si="23"/>
        <v/>
      </c>
      <c r="J707" s="13">
        <f>SUM(INDEX(wh_table[Duration],1):wh_table[[#This Row],[Duration]])</f>
        <v>28.641666666666648</v>
      </c>
      <c r="K707" s="13">
        <f>SUMIFS(INDEX(wh_table[Duration],1):wh_table[[#This Row],[Duration]],INDEX(wh_table[Tags],1):wh_table[[#This Row],[Tags]], "&lt;&gt;[Questions]")</f>
        <v>20.438194444444456</v>
      </c>
    </row>
    <row r="708" spans="1:11" x14ac:dyDescent="0.25">
      <c r="A708">
        <v>124</v>
      </c>
      <c r="B708" s="1">
        <v>43264</v>
      </c>
      <c r="C708" s="7">
        <v>0.72916666666666663</v>
      </c>
      <c r="D708" t="s">
        <v>3856</v>
      </c>
      <c r="G708"/>
      <c r="H708" s="2">
        <f t="shared" si="22"/>
        <v>0.33333333333333337</v>
      </c>
      <c r="I708" s="2">
        <f t="shared" si="23"/>
        <v>0.20624999999999999</v>
      </c>
      <c r="J708" s="13">
        <f>SUM(INDEX(wh_table[Duration],1):wh_table[[#This Row],[Duration]])</f>
        <v>28.641666666666648</v>
      </c>
      <c r="K708" s="13">
        <f>SUMIFS(INDEX(wh_table[Duration],1):wh_table[[#This Row],[Duration]],INDEX(wh_table[Tags],1):wh_table[[#This Row],[Tags]], "&lt;&gt;[Questions]")</f>
        <v>20.438194444444456</v>
      </c>
    </row>
    <row r="709" spans="1:11" x14ac:dyDescent="0.25">
      <c r="A709">
        <v>125</v>
      </c>
      <c r="B709" s="1">
        <v>43265</v>
      </c>
      <c r="C709" s="7">
        <v>0.5625</v>
      </c>
      <c r="D709" t="s">
        <v>4033</v>
      </c>
      <c r="E709" t="s">
        <v>4308</v>
      </c>
      <c r="G709" s="2">
        <v>5.7638888888888892E-2</v>
      </c>
      <c r="H709" s="2" t="str">
        <f t="shared" si="22"/>
        <v/>
      </c>
      <c r="I709" s="2" t="str">
        <f t="shared" si="23"/>
        <v/>
      </c>
      <c r="J709" s="13">
        <f>SUM(INDEX(wh_table[Duration],1):wh_table[[#This Row],[Duration]])</f>
        <v>28.699305555555537</v>
      </c>
      <c r="K709" s="13">
        <f>SUMIFS(INDEX(wh_table[Duration],1):wh_table[[#This Row],[Duration]],INDEX(wh_table[Tags],1):wh_table[[#This Row],[Tags]], "&lt;&gt;[Questions]")</f>
        <v>20.495833333333344</v>
      </c>
    </row>
    <row r="710" spans="1:11" x14ac:dyDescent="0.25">
      <c r="A710">
        <v>125</v>
      </c>
      <c r="B710" s="1">
        <v>43265</v>
      </c>
      <c r="C710" s="7">
        <v>0.62013888888888891</v>
      </c>
      <c r="D710" t="s">
        <v>11</v>
      </c>
      <c r="G710" s="2">
        <v>4.8611111111111112E-3</v>
      </c>
      <c r="H710" s="2" t="str">
        <f t="shared" si="22"/>
        <v/>
      </c>
      <c r="I710" s="2" t="str">
        <f t="shared" si="23"/>
        <v/>
      </c>
      <c r="J710" s="13">
        <f>SUM(INDEX(wh_table[Duration],1):wh_table[[#This Row],[Duration]])</f>
        <v>28.704166666666648</v>
      </c>
      <c r="K710" s="13">
        <f>SUMIFS(INDEX(wh_table[Duration],1):wh_table[[#This Row],[Duration]],INDEX(wh_table[Tags],1):wh_table[[#This Row],[Tags]], "&lt;&gt;[Questions]")</f>
        <v>20.500694444444456</v>
      </c>
    </row>
    <row r="711" spans="1:11" x14ac:dyDescent="0.25">
      <c r="A711">
        <v>125</v>
      </c>
      <c r="B711" s="1">
        <v>43265</v>
      </c>
      <c r="C711" s="7">
        <v>0.625</v>
      </c>
      <c r="D711" t="s">
        <v>3942</v>
      </c>
      <c r="E711" t="s">
        <v>4309</v>
      </c>
      <c r="G711" s="2">
        <v>6.1805555555555558E-2</v>
      </c>
      <c r="H711" s="2" t="str">
        <f t="shared" si="22"/>
        <v/>
      </c>
      <c r="I711" s="2" t="str">
        <f t="shared" si="23"/>
        <v/>
      </c>
      <c r="J711" s="13">
        <f>SUM(INDEX(wh_table[Duration],1):wh_table[[#This Row],[Duration]])</f>
        <v>28.765972222222203</v>
      </c>
      <c r="K711" s="13">
        <f>SUMIFS(INDEX(wh_table[Duration],1):wh_table[[#This Row],[Duration]],INDEX(wh_table[Tags],1):wh_table[[#This Row],[Tags]], "&lt;&gt;[Questions]")</f>
        <v>20.562500000000011</v>
      </c>
    </row>
    <row r="712" spans="1:11" x14ac:dyDescent="0.25">
      <c r="A712">
        <v>125</v>
      </c>
      <c r="B712" s="1">
        <v>43265</v>
      </c>
      <c r="C712" s="7">
        <v>0.68680555555555556</v>
      </c>
      <c r="D712" t="s">
        <v>3856</v>
      </c>
      <c r="G712"/>
      <c r="H712" s="2">
        <f t="shared" si="22"/>
        <v>0.12430555555555556</v>
      </c>
      <c r="I712" s="2">
        <f t="shared" si="23"/>
        <v>0.12430555555555556</v>
      </c>
      <c r="J712" s="13">
        <f>SUM(INDEX(wh_table[Duration],1):wh_table[[#This Row],[Duration]])</f>
        <v>28.765972222222203</v>
      </c>
      <c r="K712" s="13">
        <f>SUMIFS(INDEX(wh_table[Duration],1):wh_table[[#This Row],[Duration]],INDEX(wh_table[Tags],1):wh_table[[#This Row],[Tags]], "&lt;&gt;[Questions]")</f>
        <v>20.562500000000011</v>
      </c>
    </row>
    <row r="713" spans="1:11" x14ac:dyDescent="0.25">
      <c r="A713">
        <v>126</v>
      </c>
      <c r="B713" s="1">
        <v>43269</v>
      </c>
      <c r="C713" s="7">
        <v>0.6875</v>
      </c>
      <c r="D713" t="s">
        <v>4100</v>
      </c>
      <c r="E713" t="s">
        <v>4310</v>
      </c>
      <c r="G713" s="2">
        <v>7.013888888888889E-2</v>
      </c>
      <c r="H713" s="2" t="str">
        <f t="shared" si="22"/>
        <v/>
      </c>
      <c r="I713" s="2" t="str">
        <f t="shared" si="23"/>
        <v/>
      </c>
      <c r="J713" s="13">
        <f>SUM(INDEX(wh_table[Duration],1):wh_table[[#This Row],[Duration]])</f>
        <v>28.836111111111091</v>
      </c>
      <c r="K713" s="13">
        <f>SUMIFS(INDEX(wh_table[Duration],1):wh_table[[#This Row],[Duration]],INDEX(wh_table[Tags],1):wh_table[[#This Row],[Tags]], "&lt;&gt;[Questions]")</f>
        <v>20.632638888888899</v>
      </c>
    </row>
    <row r="714" spans="1:11" x14ac:dyDescent="0.25">
      <c r="A714">
        <v>126</v>
      </c>
      <c r="B714" s="1">
        <v>43269</v>
      </c>
      <c r="C714" s="7">
        <v>0.75763888888888886</v>
      </c>
      <c r="D714" t="s">
        <v>3856</v>
      </c>
      <c r="G714"/>
      <c r="H714" s="2">
        <f t="shared" si="22"/>
        <v>7.013888888888889E-2</v>
      </c>
      <c r="I714" s="2">
        <f t="shared" si="23"/>
        <v>7.013888888888889E-2</v>
      </c>
      <c r="J714" s="13">
        <f>SUM(INDEX(wh_table[Duration],1):wh_table[[#This Row],[Duration]])</f>
        <v>28.836111111111091</v>
      </c>
      <c r="K714" s="13">
        <f>SUMIFS(INDEX(wh_table[Duration],1):wh_table[[#This Row],[Duration]],INDEX(wh_table[Tags],1):wh_table[[#This Row],[Tags]], "&lt;&gt;[Questions]")</f>
        <v>20.632638888888899</v>
      </c>
    </row>
    <row r="715" spans="1:11" x14ac:dyDescent="0.25">
      <c r="A715">
        <v>127</v>
      </c>
      <c r="B715" s="1">
        <v>43270</v>
      </c>
      <c r="C715" s="7">
        <v>0.39583333333333331</v>
      </c>
      <c r="D715" t="s">
        <v>3867</v>
      </c>
      <c r="E715" t="s">
        <v>4311</v>
      </c>
      <c r="G715" s="2">
        <v>6.25E-2</v>
      </c>
      <c r="H715" s="2" t="str">
        <f t="shared" si="22"/>
        <v/>
      </c>
      <c r="I715" s="2" t="str">
        <f t="shared" si="23"/>
        <v/>
      </c>
      <c r="J715" s="13">
        <f>SUM(INDEX(wh_table[Duration],1):wh_table[[#This Row],[Duration]])</f>
        <v>28.898611111111091</v>
      </c>
      <c r="K715" s="13">
        <f>SUMIFS(INDEX(wh_table[Duration],1):wh_table[[#This Row],[Duration]],INDEX(wh_table[Tags],1):wh_table[[#This Row],[Tags]], "&lt;&gt;[Questions]")</f>
        <v>20.695138888888899</v>
      </c>
    </row>
    <row r="716" spans="1:11" x14ac:dyDescent="0.25">
      <c r="A716">
        <v>127</v>
      </c>
      <c r="B716" s="1">
        <v>43270</v>
      </c>
      <c r="C716" s="7">
        <v>0.45833333333333331</v>
      </c>
      <c r="D716" t="s">
        <v>3867</v>
      </c>
      <c r="E716" t="s">
        <v>4312</v>
      </c>
      <c r="G716" s="2">
        <v>2.0833333333333329E-2</v>
      </c>
      <c r="H716" s="2" t="str">
        <f t="shared" si="22"/>
        <v/>
      </c>
      <c r="I716" s="2" t="str">
        <f t="shared" si="23"/>
        <v/>
      </c>
      <c r="J716" s="13">
        <f>SUM(INDEX(wh_table[Duration],1):wh_table[[#This Row],[Duration]])</f>
        <v>28.919444444444423</v>
      </c>
      <c r="K716" s="13">
        <f>SUMIFS(INDEX(wh_table[Duration],1):wh_table[[#This Row],[Duration]],INDEX(wh_table[Tags],1):wh_table[[#This Row],[Tags]], "&lt;&gt;[Questions]")</f>
        <v>20.715972222222231</v>
      </c>
    </row>
    <row r="717" spans="1:11" x14ac:dyDescent="0.25">
      <c r="A717">
        <v>127</v>
      </c>
      <c r="B717" s="1">
        <v>43270</v>
      </c>
      <c r="C717" s="7">
        <v>0.47916666666666669</v>
      </c>
      <c r="D717" t="s">
        <v>11</v>
      </c>
      <c r="F717" t="s">
        <v>3852</v>
      </c>
      <c r="G717" s="2">
        <v>0.125</v>
      </c>
      <c r="H717" s="2" t="str">
        <f t="shared" si="22"/>
        <v/>
      </c>
      <c r="I717" s="2" t="str">
        <f t="shared" si="23"/>
        <v/>
      </c>
      <c r="J717" s="13">
        <f>SUM(INDEX(wh_table[Duration],1):wh_table[[#This Row],[Duration]])</f>
        <v>29.044444444444423</v>
      </c>
      <c r="K717" s="13">
        <f>SUMIFS(INDEX(wh_table[Duration],1):wh_table[[#This Row],[Duration]],INDEX(wh_table[Tags],1):wh_table[[#This Row],[Tags]], "&lt;&gt;[Questions]")</f>
        <v>20.715972222222231</v>
      </c>
    </row>
    <row r="718" spans="1:11" x14ac:dyDescent="0.25">
      <c r="A718">
        <v>127</v>
      </c>
      <c r="B718" s="1">
        <v>43270</v>
      </c>
      <c r="C718" s="7">
        <v>0.60416666666666663</v>
      </c>
      <c r="D718" t="s">
        <v>3867</v>
      </c>
      <c r="E718" t="s">
        <v>4313</v>
      </c>
      <c r="G718" s="2">
        <v>5.5555555555555552E-2</v>
      </c>
      <c r="H718" s="2" t="str">
        <f t="shared" si="22"/>
        <v/>
      </c>
      <c r="I718" s="2" t="str">
        <f t="shared" si="23"/>
        <v/>
      </c>
      <c r="J718" s="13">
        <f>SUM(INDEX(wh_table[Duration],1):wh_table[[#This Row],[Duration]])</f>
        <v>29.09999999999998</v>
      </c>
      <c r="K718" s="13">
        <f>SUMIFS(INDEX(wh_table[Duration],1):wh_table[[#This Row],[Duration]],INDEX(wh_table[Tags],1):wh_table[[#This Row],[Tags]], "&lt;&gt;[Questions]")</f>
        <v>20.771527777777788</v>
      </c>
    </row>
    <row r="719" spans="1:11" x14ac:dyDescent="0.25">
      <c r="A719">
        <v>127</v>
      </c>
      <c r="B719" s="1">
        <v>43270</v>
      </c>
      <c r="C719" s="7">
        <v>0.65972222222222221</v>
      </c>
      <c r="D719" t="s">
        <v>11</v>
      </c>
      <c r="G719" s="2">
        <v>2.7777777777777779E-3</v>
      </c>
      <c r="H719" s="2" t="str">
        <f t="shared" si="22"/>
        <v/>
      </c>
      <c r="I719" s="2" t="str">
        <f t="shared" si="23"/>
        <v/>
      </c>
      <c r="J719" s="13">
        <f>SUM(INDEX(wh_table[Duration],1):wh_table[[#This Row],[Duration]])</f>
        <v>29.102777777777757</v>
      </c>
      <c r="K719" s="13">
        <f>SUMIFS(INDEX(wh_table[Duration],1):wh_table[[#This Row],[Duration]],INDEX(wh_table[Tags],1):wh_table[[#This Row],[Tags]], "&lt;&gt;[Questions]")</f>
        <v>20.774305555555564</v>
      </c>
    </row>
    <row r="720" spans="1:11" x14ac:dyDescent="0.25">
      <c r="A720">
        <v>127</v>
      </c>
      <c r="B720" s="1">
        <v>43270</v>
      </c>
      <c r="C720" s="7">
        <v>0.66249999999999998</v>
      </c>
      <c r="D720" t="s">
        <v>3867</v>
      </c>
      <c r="E720" t="s">
        <v>4314</v>
      </c>
      <c r="G720" s="2">
        <v>6.9444444444444441E-3</v>
      </c>
      <c r="H720" s="2" t="str">
        <f t="shared" si="22"/>
        <v/>
      </c>
      <c r="I720" s="2" t="str">
        <f t="shared" si="23"/>
        <v/>
      </c>
      <c r="J720" s="13">
        <f>SUM(INDEX(wh_table[Duration],1):wh_table[[#This Row],[Duration]])</f>
        <v>29.109722222222199</v>
      </c>
      <c r="K720" s="13">
        <f>SUMIFS(INDEX(wh_table[Duration],1):wh_table[[#This Row],[Duration]],INDEX(wh_table[Tags],1):wh_table[[#This Row],[Tags]], "&lt;&gt;[Questions]")</f>
        <v>20.781250000000007</v>
      </c>
    </row>
    <row r="721" spans="1:11" x14ac:dyDescent="0.25">
      <c r="A721">
        <v>127</v>
      </c>
      <c r="B721" s="1">
        <v>43270</v>
      </c>
      <c r="C721" s="7">
        <v>0.6694444444444444</v>
      </c>
      <c r="D721" t="s">
        <v>11</v>
      </c>
      <c r="G721" s="2">
        <v>7.6388888888888886E-3</v>
      </c>
      <c r="H721" s="2" t="str">
        <f t="shared" si="22"/>
        <v/>
      </c>
      <c r="I721" s="2" t="str">
        <f t="shared" si="23"/>
        <v/>
      </c>
      <c r="J721" s="13">
        <f>SUM(INDEX(wh_table[Duration],1):wh_table[[#This Row],[Duration]])</f>
        <v>29.117361111111087</v>
      </c>
      <c r="K721" s="13">
        <f>SUMIFS(INDEX(wh_table[Duration],1):wh_table[[#This Row],[Duration]],INDEX(wh_table[Tags],1):wh_table[[#This Row],[Tags]], "&lt;&gt;[Questions]")</f>
        <v>20.788888888888895</v>
      </c>
    </row>
    <row r="722" spans="1:11" x14ac:dyDescent="0.25">
      <c r="A722">
        <v>127</v>
      </c>
      <c r="B722" s="1">
        <v>43270</v>
      </c>
      <c r="C722" s="7">
        <v>0.67708333333333337</v>
      </c>
      <c r="D722" t="s">
        <v>3867</v>
      </c>
      <c r="E722" t="s">
        <v>4315</v>
      </c>
      <c r="G722" s="2">
        <v>7.6388888888888886E-3</v>
      </c>
      <c r="H722" s="2" t="str">
        <f t="shared" si="22"/>
        <v/>
      </c>
      <c r="I722" s="2" t="str">
        <f t="shared" si="23"/>
        <v/>
      </c>
      <c r="J722" s="13">
        <f>SUM(INDEX(wh_table[Duration],1):wh_table[[#This Row],[Duration]])</f>
        <v>29.124999999999975</v>
      </c>
      <c r="K722" s="13">
        <f>SUMIFS(INDEX(wh_table[Duration],1):wh_table[[#This Row],[Duration]],INDEX(wh_table[Tags],1):wh_table[[#This Row],[Tags]], "&lt;&gt;[Questions]")</f>
        <v>20.796527777777783</v>
      </c>
    </row>
    <row r="723" spans="1:11" x14ac:dyDescent="0.25">
      <c r="A723">
        <v>127</v>
      </c>
      <c r="B723" s="1">
        <v>43270</v>
      </c>
      <c r="C723" s="7">
        <v>0.68472222222222223</v>
      </c>
      <c r="D723" t="s">
        <v>3867</v>
      </c>
      <c r="E723" t="s">
        <v>4316</v>
      </c>
      <c r="G723" s="2">
        <v>4.2361111111111113E-2</v>
      </c>
      <c r="H723" s="2" t="str">
        <f t="shared" si="22"/>
        <v/>
      </c>
      <c r="I723" s="2" t="str">
        <f t="shared" si="23"/>
        <v/>
      </c>
      <c r="J723" s="13">
        <f>SUM(INDEX(wh_table[Duration],1):wh_table[[#This Row],[Duration]])</f>
        <v>29.167361111111088</v>
      </c>
      <c r="K723" s="13">
        <f>SUMIFS(INDEX(wh_table[Duration],1):wh_table[[#This Row],[Duration]],INDEX(wh_table[Tags],1):wh_table[[#This Row],[Tags]], "&lt;&gt;[Questions]")</f>
        <v>20.838888888888896</v>
      </c>
    </row>
    <row r="724" spans="1:11" x14ac:dyDescent="0.25">
      <c r="A724">
        <v>127</v>
      </c>
      <c r="B724" s="1">
        <v>43270</v>
      </c>
      <c r="C724" s="7">
        <v>0.7270833333333333</v>
      </c>
      <c r="D724" t="s">
        <v>3856</v>
      </c>
      <c r="G724"/>
      <c r="H724" s="2">
        <f t="shared" si="22"/>
        <v>0.33124999999999988</v>
      </c>
      <c r="I724" s="2">
        <f t="shared" si="23"/>
        <v>0.20624999999999999</v>
      </c>
      <c r="J724" s="13">
        <f>SUM(INDEX(wh_table[Duration],1):wh_table[[#This Row],[Duration]])</f>
        <v>29.167361111111088</v>
      </c>
      <c r="K724" s="13">
        <f>SUMIFS(INDEX(wh_table[Duration],1):wh_table[[#This Row],[Duration]],INDEX(wh_table[Tags],1):wh_table[[#This Row],[Tags]], "&lt;&gt;[Questions]")</f>
        <v>20.838888888888896</v>
      </c>
    </row>
    <row r="725" spans="1:11" x14ac:dyDescent="0.25">
      <c r="A725">
        <v>128</v>
      </c>
      <c r="B725" s="1">
        <v>43271</v>
      </c>
      <c r="C725" s="7">
        <v>0.39583333333333331</v>
      </c>
      <c r="D725" t="s">
        <v>3867</v>
      </c>
      <c r="E725" t="s">
        <v>4317</v>
      </c>
      <c r="G725" s="2">
        <v>6.25E-2</v>
      </c>
      <c r="H725" s="2" t="str">
        <f t="shared" si="22"/>
        <v/>
      </c>
      <c r="I725" s="2" t="str">
        <f t="shared" si="23"/>
        <v/>
      </c>
      <c r="J725" s="13">
        <f>SUM(INDEX(wh_table[Duration],1):wh_table[[#This Row],[Duration]])</f>
        <v>29.229861111111088</v>
      </c>
      <c r="K725" s="13">
        <f>SUMIFS(INDEX(wh_table[Duration],1):wh_table[[#This Row],[Duration]],INDEX(wh_table[Tags],1):wh_table[[#This Row],[Tags]], "&lt;&gt;[Questions]")</f>
        <v>20.901388888888896</v>
      </c>
    </row>
    <row r="726" spans="1:11" x14ac:dyDescent="0.25">
      <c r="A726">
        <v>128</v>
      </c>
      <c r="B726" s="1">
        <v>43271</v>
      </c>
      <c r="C726" s="7">
        <v>0.45833333333333331</v>
      </c>
      <c r="D726" t="s">
        <v>3867</v>
      </c>
      <c r="E726" t="s">
        <v>4318</v>
      </c>
      <c r="G726" s="2">
        <v>2.013888888888889E-2</v>
      </c>
      <c r="H726" s="2" t="str">
        <f t="shared" si="22"/>
        <v/>
      </c>
      <c r="I726" s="2" t="str">
        <f t="shared" si="23"/>
        <v/>
      </c>
      <c r="J726" s="13">
        <f>SUM(INDEX(wh_table[Duration],1):wh_table[[#This Row],[Duration]])</f>
        <v>29.249999999999975</v>
      </c>
      <c r="K726" s="13">
        <f>SUMIFS(INDEX(wh_table[Duration],1):wh_table[[#This Row],[Duration]],INDEX(wh_table[Tags],1):wh_table[[#This Row],[Tags]], "&lt;&gt;[Questions]")</f>
        <v>20.921527777777783</v>
      </c>
    </row>
    <row r="727" spans="1:11" x14ac:dyDescent="0.25">
      <c r="A727">
        <v>128</v>
      </c>
      <c r="B727" s="1">
        <v>43271</v>
      </c>
      <c r="C727" s="7">
        <v>0.47847222222222219</v>
      </c>
      <c r="D727" t="s">
        <v>11</v>
      </c>
      <c r="F727" t="s">
        <v>3852</v>
      </c>
      <c r="G727" s="2">
        <v>0.12569444444444439</v>
      </c>
      <c r="H727" s="2" t="str">
        <f t="shared" si="22"/>
        <v/>
      </c>
      <c r="I727" s="2" t="str">
        <f t="shared" si="23"/>
        <v/>
      </c>
      <c r="J727" s="13">
        <f>SUM(INDEX(wh_table[Duration],1):wh_table[[#This Row],[Duration]])</f>
        <v>29.37569444444442</v>
      </c>
      <c r="K727" s="13">
        <f>SUMIFS(INDEX(wh_table[Duration],1):wh_table[[#This Row],[Duration]],INDEX(wh_table[Tags],1):wh_table[[#This Row],[Tags]], "&lt;&gt;[Questions]")</f>
        <v>20.921527777777783</v>
      </c>
    </row>
    <row r="728" spans="1:11" x14ac:dyDescent="0.25">
      <c r="A728">
        <v>128</v>
      </c>
      <c r="B728" s="1">
        <v>43271</v>
      </c>
      <c r="C728" s="7">
        <v>0.60416666666666663</v>
      </c>
      <c r="D728" t="s">
        <v>3867</v>
      </c>
      <c r="E728" t="s">
        <v>4319</v>
      </c>
      <c r="G728" s="2">
        <v>5.2083333333333343E-2</v>
      </c>
      <c r="H728" s="2" t="str">
        <f t="shared" si="22"/>
        <v/>
      </c>
      <c r="I728" s="2" t="str">
        <f t="shared" si="23"/>
        <v/>
      </c>
      <c r="J728" s="13">
        <f>SUM(INDEX(wh_table[Duration],1):wh_table[[#This Row],[Duration]])</f>
        <v>29.427777777777752</v>
      </c>
      <c r="K728" s="13">
        <f>SUMIFS(INDEX(wh_table[Duration],1):wh_table[[#This Row],[Duration]],INDEX(wh_table[Tags],1):wh_table[[#This Row],[Tags]], "&lt;&gt;[Questions]")</f>
        <v>20.973611111111115</v>
      </c>
    </row>
    <row r="729" spans="1:11" x14ac:dyDescent="0.25">
      <c r="A729">
        <v>128</v>
      </c>
      <c r="B729" s="1">
        <v>43271</v>
      </c>
      <c r="C729" s="7">
        <v>0.65625</v>
      </c>
      <c r="D729" t="s">
        <v>11</v>
      </c>
      <c r="E729" t="s">
        <v>4032</v>
      </c>
      <c r="G729" s="2">
        <v>1.458333333333333E-2</v>
      </c>
      <c r="H729" s="2" t="str">
        <f t="shared" si="22"/>
        <v/>
      </c>
      <c r="I729" s="2" t="str">
        <f t="shared" si="23"/>
        <v/>
      </c>
      <c r="J729" s="13">
        <f>SUM(INDEX(wh_table[Duration],1):wh_table[[#This Row],[Duration]])</f>
        <v>29.442361111111087</v>
      </c>
      <c r="K729" s="13">
        <f>SUMIFS(INDEX(wh_table[Duration],1):wh_table[[#This Row],[Duration]],INDEX(wh_table[Tags],1):wh_table[[#This Row],[Tags]], "&lt;&gt;[Questions]")</f>
        <v>20.988194444444449</v>
      </c>
    </row>
    <row r="730" spans="1:11" x14ac:dyDescent="0.25">
      <c r="A730">
        <v>128</v>
      </c>
      <c r="B730" s="1">
        <v>43271</v>
      </c>
      <c r="C730" s="7">
        <v>0.67083333333333328</v>
      </c>
      <c r="D730" t="s">
        <v>3867</v>
      </c>
      <c r="E730" t="s">
        <v>4320</v>
      </c>
      <c r="G730" s="2">
        <v>9.0277777777777769E-3</v>
      </c>
      <c r="H730" s="2" t="str">
        <f t="shared" si="22"/>
        <v/>
      </c>
      <c r="I730" s="2" t="str">
        <f t="shared" si="23"/>
        <v/>
      </c>
      <c r="J730" s="13">
        <f>SUM(INDEX(wh_table[Duration],1):wh_table[[#This Row],[Duration]])</f>
        <v>29.451388888888864</v>
      </c>
      <c r="K730" s="13">
        <f>SUMIFS(INDEX(wh_table[Duration],1):wh_table[[#This Row],[Duration]],INDEX(wh_table[Tags],1):wh_table[[#This Row],[Tags]], "&lt;&gt;[Questions]")</f>
        <v>20.997222222222227</v>
      </c>
    </row>
    <row r="731" spans="1:11" x14ac:dyDescent="0.25">
      <c r="A731">
        <v>128</v>
      </c>
      <c r="B731" s="1">
        <v>43271</v>
      </c>
      <c r="C731" s="7">
        <v>0.67986111111111114</v>
      </c>
      <c r="D731" t="s">
        <v>3867</v>
      </c>
      <c r="E731" t="s">
        <v>4321</v>
      </c>
      <c r="G731" s="2">
        <v>1.805555555555555E-2</v>
      </c>
      <c r="H731" s="2" t="str">
        <f t="shared" si="22"/>
        <v/>
      </c>
      <c r="I731" s="2" t="str">
        <f t="shared" si="23"/>
        <v/>
      </c>
      <c r="J731" s="13">
        <f>SUM(INDEX(wh_table[Duration],1):wh_table[[#This Row],[Duration]])</f>
        <v>29.46944444444442</v>
      </c>
      <c r="K731" s="13">
        <f>SUMIFS(INDEX(wh_table[Duration],1):wh_table[[#This Row],[Duration]],INDEX(wh_table[Tags],1):wh_table[[#This Row],[Tags]], "&lt;&gt;[Questions]")</f>
        <v>21.015277777777783</v>
      </c>
    </row>
    <row r="732" spans="1:11" x14ac:dyDescent="0.25">
      <c r="A732">
        <v>128</v>
      </c>
      <c r="B732" s="1">
        <v>43271</v>
      </c>
      <c r="C732" s="7">
        <v>0.69791666666666663</v>
      </c>
      <c r="D732" t="s">
        <v>3867</v>
      </c>
      <c r="E732" t="s">
        <v>4322</v>
      </c>
      <c r="G732" s="2">
        <v>6.2500000000000003E-3</v>
      </c>
      <c r="H732" s="2" t="str">
        <f t="shared" si="22"/>
        <v/>
      </c>
      <c r="I732" s="2" t="str">
        <f t="shared" si="23"/>
        <v/>
      </c>
      <c r="J732" s="13">
        <f>SUM(INDEX(wh_table[Duration],1):wh_table[[#This Row],[Duration]])</f>
        <v>29.475694444444422</v>
      </c>
      <c r="K732" s="13">
        <f>SUMIFS(INDEX(wh_table[Duration],1):wh_table[[#This Row],[Duration]],INDEX(wh_table[Tags],1):wh_table[[#This Row],[Tags]], "&lt;&gt;[Questions]")</f>
        <v>21.021527777777784</v>
      </c>
    </row>
    <row r="733" spans="1:11" x14ac:dyDescent="0.25">
      <c r="A733">
        <v>128</v>
      </c>
      <c r="B733" s="1">
        <v>43271</v>
      </c>
      <c r="C733" s="7">
        <v>0.70416666666666672</v>
      </c>
      <c r="D733" t="s">
        <v>3858</v>
      </c>
      <c r="E733" t="s">
        <v>4323</v>
      </c>
      <c r="G733" s="2">
        <v>6.9444444444444447E-4</v>
      </c>
      <c r="H733" s="2" t="str">
        <f t="shared" si="22"/>
        <v/>
      </c>
      <c r="I733" s="2" t="str">
        <f t="shared" si="23"/>
        <v/>
      </c>
      <c r="J733" s="13">
        <f>SUM(INDEX(wh_table[Duration],1):wh_table[[#This Row],[Duration]])</f>
        <v>29.476388888888867</v>
      </c>
      <c r="K733" s="13">
        <f>SUMIFS(INDEX(wh_table[Duration],1):wh_table[[#This Row],[Duration]],INDEX(wh_table[Tags],1):wh_table[[#This Row],[Tags]], "&lt;&gt;[Questions]")</f>
        <v>21.022222222222229</v>
      </c>
    </row>
    <row r="734" spans="1:11" x14ac:dyDescent="0.25">
      <c r="A734">
        <v>128</v>
      </c>
      <c r="B734" s="1">
        <v>43271</v>
      </c>
      <c r="C734" s="7">
        <v>0.70486111111111116</v>
      </c>
      <c r="D734" t="s">
        <v>3867</v>
      </c>
      <c r="E734" t="s">
        <v>4324</v>
      </c>
      <c r="G734" s="2">
        <v>3.8194444444444448E-2</v>
      </c>
      <c r="H734" s="2" t="str">
        <f t="shared" si="22"/>
        <v/>
      </c>
      <c r="I734" s="2" t="str">
        <f t="shared" si="23"/>
        <v/>
      </c>
      <c r="J734" s="13">
        <f>SUM(INDEX(wh_table[Duration],1):wh_table[[#This Row],[Duration]])</f>
        <v>29.514583333333309</v>
      </c>
      <c r="K734" s="13">
        <f>SUMIFS(INDEX(wh_table[Duration],1):wh_table[[#This Row],[Duration]],INDEX(wh_table[Tags],1):wh_table[[#This Row],[Tags]], "&lt;&gt;[Questions]")</f>
        <v>21.060416666666672</v>
      </c>
    </row>
    <row r="735" spans="1:11" x14ac:dyDescent="0.25">
      <c r="A735">
        <v>128</v>
      </c>
      <c r="B735" s="1">
        <v>43271</v>
      </c>
      <c r="C735" s="7">
        <v>0.74305555555555558</v>
      </c>
      <c r="D735" t="s">
        <v>3856</v>
      </c>
      <c r="G735"/>
      <c r="H735" s="2">
        <f t="shared" si="22"/>
        <v>0.34722222222222221</v>
      </c>
      <c r="I735" s="2">
        <f t="shared" si="23"/>
        <v>0.2215277777777778</v>
      </c>
      <c r="J735" s="13">
        <f>SUM(INDEX(wh_table[Duration],1):wh_table[[#This Row],[Duration]])</f>
        <v>29.514583333333309</v>
      </c>
      <c r="K735" s="13">
        <f>SUMIFS(INDEX(wh_table[Duration],1):wh_table[[#This Row],[Duration]],INDEX(wh_table[Tags],1):wh_table[[#This Row],[Tags]], "&lt;&gt;[Questions]")</f>
        <v>21.060416666666672</v>
      </c>
    </row>
    <row r="736" spans="1:11" x14ac:dyDescent="0.25">
      <c r="A736">
        <v>129</v>
      </c>
      <c r="B736" s="1">
        <v>43272</v>
      </c>
      <c r="C736" s="7">
        <v>0.5625</v>
      </c>
      <c r="D736" t="s">
        <v>3942</v>
      </c>
      <c r="E736" t="s">
        <v>4325</v>
      </c>
      <c r="G736" s="2">
        <v>0.1159722222222222</v>
      </c>
      <c r="H736" s="2" t="str">
        <f t="shared" si="22"/>
        <v/>
      </c>
      <c r="I736" s="2" t="str">
        <f t="shared" si="23"/>
        <v/>
      </c>
      <c r="J736" s="13">
        <f>SUM(INDEX(wh_table[Duration],1):wh_table[[#This Row],[Duration]])</f>
        <v>29.630555555555532</v>
      </c>
      <c r="K736" s="13">
        <f>SUMIFS(INDEX(wh_table[Duration],1):wh_table[[#This Row],[Duration]],INDEX(wh_table[Tags],1):wh_table[[#This Row],[Tags]], "&lt;&gt;[Questions]")</f>
        <v>21.176388888888894</v>
      </c>
    </row>
    <row r="737" spans="1:11" x14ac:dyDescent="0.25">
      <c r="A737">
        <v>129</v>
      </c>
      <c r="B737" s="1">
        <v>43272</v>
      </c>
      <c r="C737" s="7">
        <v>0.67847222222222225</v>
      </c>
      <c r="D737" t="s">
        <v>3856</v>
      </c>
      <c r="G737"/>
      <c r="H737" s="2">
        <f t="shared" si="22"/>
        <v>0.1159722222222222</v>
      </c>
      <c r="I737" s="2">
        <f t="shared" si="23"/>
        <v>0.1159722222222222</v>
      </c>
      <c r="J737" s="13">
        <f>SUM(INDEX(wh_table[Duration],1):wh_table[[#This Row],[Duration]])</f>
        <v>29.630555555555532</v>
      </c>
      <c r="K737" s="13">
        <f>SUMIFS(INDEX(wh_table[Duration],1):wh_table[[#This Row],[Duration]],INDEX(wh_table[Tags],1):wh_table[[#This Row],[Tags]], "&lt;&gt;[Questions]")</f>
        <v>21.176388888888894</v>
      </c>
    </row>
    <row r="738" spans="1:11" x14ac:dyDescent="0.25">
      <c r="A738">
        <v>130</v>
      </c>
      <c r="B738" s="1">
        <v>43276</v>
      </c>
      <c r="C738" s="7">
        <v>0.6875</v>
      </c>
      <c r="D738" t="s">
        <v>4100</v>
      </c>
      <c r="E738" t="s">
        <v>4326</v>
      </c>
      <c r="G738" s="2">
        <v>7.6388888888888886E-3</v>
      </c>
      <c r="H738" s="2" t="str">
        <f t="shared" si="22"/>
        <v/>
      </c>
      <c r="I738" s="2" t="str">
        <f t="shared" si="23"/>
        <v/>
      </c>
      <c r="J738" s="13">
        <f>SUM(INDEX(wh_table[Duration],1):wh_table[[#This Row],[Duration]])</f>
        <v>29.638194444444419</v>
      </c>
      <c r="K738" s="13">
        <f>SUMIFS(INDEX(wh_table[Duration],1):wh_table[[#This Row],[Duration]],INDEX(wh_table[Tags],1):wh_table[[#This Row],[Tags]], "&lt;&gt;[Questions]")</f>
        <v>21.184027777777782</v>
      </c>
    </row>
    <row r="739" spans="1:11" x14ac:dyDescent="0.25">
      <c r="A739">
        <v>130</v>
      </c>
      <c r="B739" s="1">
        <v>43276</v>
      </c>
      <c r="C739" s="7">
        <v>0.69513888888888886</v>
      </c>
      <c r="D739" t="s">
        <v>3858</v>
      </c>
      <c r="E739" t="s">
        <v>4327</v>
      </c>
      <c r="G739" s="2">
        <v>6.9444444444444447E-4</v>
      </c>
      <c r="H739" s="2" t="str">
        <f t="shared" si="22"/>
        <v/>
      </c>
      <c r="I739" s="2" t="str">
        <f t="shared" si="23"/>
        <v/>
      </c>
      <c r="J739" s="13">
        <f>SUM(INDEX(wh_table[Duration],1):wh_table[[#This Row],[Duration]])</f>
        <v>29.638888888888864</v>
      </c>
      <c r="K739" s="13">
        <f>SUMIFS(INDEX(wh_table[Duration],1):wh_table[[#This Row],[Duration]],INDEX(wh_table[Tags],1):wh_table[[#This Row],[Tags]], "&lt;&gt;[Questions]")</f>
        <v>21.184722222222227</v>
      </c>
    </row>
    <row r="740" spans="1:11" x14ac:dyDescent="0.25">
      <c r="A740">
        <v>130</v>
      </c>
      <c r="B740" s="1">
        <v>43276</v>
      </c>
      <c r="C740" s="7">
        <v>0.6958333333333333</v>
      </c>
      <c r="D740" t="s">
        <v>4100</v>
      </c>
      <c r="E740" t="s">
        <v>4326</v>
      </c>
      <c r="G740" s="2">
        <v>9.4444444444444442E-2</v>
      </c>
      <c r="H740" s="2" t="str">
        <f t="shared" si="22"/>
        <v/>
      </c>
      <c r="I740" s="2" t="str">
        <f t="shared" si="23"/>
        <v/>
      </c>
      <c r="J740" s="13">
        <f>SUM(INDEX(wh_table[Duration],1):wh_table[[#This Row],[Duration]])</f>
        <v>29.733333333333309</v>
      </c>
      <c r="K740" s="13">
        <f>SUMIFS(INDEX(wh_table[Duration],1):wh_table[[#This Row],[Duration]],INDEX(wh_table[Tags],1):wh_table[[#This Row],[Tags]], "&lt;&gt;[Questions]")</f>
        <v>21.279166666666672</v>
      </c>
    </row>
    <row r="741" spans="1:11" x14ac:dyDescent="0.25">
      <c r="A741">
        <v>130</v>
      </c>
      <c r="B741" s="1">
        <v>43276</v>
      </c>
      <c r="C741" s="7">
        <v>0.79027777777777775</v>
      </c>
      <c r="D741" t="s">
        <v>3856</v>
      </c>
      <c r="G741"/>
      <c r="H741" s="2">
        <f t="shared" si="22"/>
        <v>0.10277777777777777</v>
      </c>
      <c r="I741" s="2">
        <f t="shared" si="23"/>
        <v>0.10277777777777777</v>
      </c>
      <c r="J741" s="13">
        <f>SUM(INDEX(wh_table[Duration],1):wh_table[[#This Row],[Duration]])</f>
        <v>29.733333333333309</v>
      </c>
      <c r="K741" s="13">
        <f>SUMIFS(INDEX(wh_table[Duration],1):wh_table[[#This Row],[Duration]],INDEX(wh_table[Tags],1):wh_table[[#This Row],[Tags]], "&lt;&gt;[Questions]")</f>
        <v>21.279166666666672</v>
      </c>
    </row>
    <row r="742" spans="1:11" x14ac:dyDescent="0.25">
      <c r="A742">
        <v>131</v>
      </c>
      <c r="B742" s="1">
        <v>43277</v>
      </c>
      <c r="C742" s="7">
        <v>0.39583333333333331</v>
      </c>
      <c r="D742" t="s">
        <v>3867</v>
      </c>
      <c r="E742" t="s">
        <v>4328</v>
      </c>
      <c r="G742" s="2">
        <v>6.9444444444444447E-4</v>
      </c>
      <c r="H742" s="2" t="str">
        <f t="shared" si="22"/>
        <v/>
      </c>
      <c r="I742" s="2" t="str">
        <f t="shared" si="23"/>
        <v/>
      </c>
      <c r="J742" s="13">
        <f>SUM(INDEX(wh_table[Duration],1):wh_table[[#This Row],[Duration]])</f>
        <v>29.734027777777754</v>
      </c>
      <c r="K742" s="13">
        <f>SUMIFS(INDEX(wh_table[Duration],1):wh_table[[#This Row],[Duration]],INDEX(wh_table[Tags],1):wh_table[[#This Row],[Tags]], "&lt;&gt;[Questions]")</f>
        <v>21.279861111111117</v>
      </c>
    </row>
    <row r="743" spans="1:11" x14ac:dyDescent="0.25">
      <c r="A743">
        <v>131</v>
      </c>
      <c r="B743" s="1">
        <v>43277</v>
      </c>
      <c r="C743" s="7">
        <v>0.39652777777777781</v>
      </c>
      <c r="D743" t="s">
        <v>3858</v>
      </c>
      <c r="E743" t="s">
        <v>4329</v>
      </c>
      <c r="G743" s="2">
        <v>6.9444444444444447E-4</v>
      </c>
      <c r="H743" s="2" t="str">
        <f t="shared" si="22"/>
        <v/>
      </c>
      <c r="I743" s="2" t="str">
        <f t="shared" si="23"/>
        <v/>
      </c>
      <c r="J743" s="13">
        <f>SUM(INDEX(wh_table[Duration],1):wh_table[[#This Row],[Duration]])</f>
        <v>29.734722222222199</v>
      </c>
      <c r="K743" s="13">
        <f>SUMIFS(INDEX(wh_table[Duration],1):wh_table[[#This Row],[Duration]],INDEX(wh_table[Tags],1):wh_table[[#This Row],[Tags]], "&lt;&gt;[Questions]")</f>
        <v>21.280555555555562</v>
      </c>
    </row>
    <row r="744" spans="1:11" x14ac:dyDescent="0.25">
      <c r="A744">
        <v>131</v>
      </c>
      <c r="B744" s="1">
        <v>43277</v>
      </c>
      <c r="C744" s="7">
        <v>0.3972222222222222</v>
      </c>
      <c r="D744" t="s">
        <v>3867</v>
      </c>
      <c r="E744" t="s">
        <v>4330</v>
      </c>
      <c r="G744" s="2">
        <v>6.1111111111111109E-2</v>
      </c>
      <c r="H744" s="2" t="str">
        <f t="shared" si="22"/>
        <v/>
      </c>
      <c r="I744" s="2" t="str">
        <f t="shared" si="23"/>
        <v/>
      </c>
      <c r="J744" s="13">
        <f>SUM(INDEX(wh_table[Duration],1):wh_table[[#This Row],[Duration]])</f>
        <v>29.795833333333309</v>
      </c>
      <c r="K744" s="13">
        <f>SUMIFS(INDEX(wh_table[Duration],1):wh_table[[#This Row],[Duration]],INDEX(wh_table[Tags],1):wh_table[[#This Row],[Tags]], "&lt;&gt;[Questions]")</f>
        <v>21.341666666666672</v>
      </c>
    </row>
    <row r="745" spans="1:11" x14ac:dyDescent="0.25">
      <c r="A745">
        <v>131</v>
      </c>
      <c r="B745" s="1">
        <v>43277</v>
      </c>
      <c r="C745" s="7">
        <v>0.45833333333333331</v>
      </c>
      <c r="D745" t="s">
        <v>3867</v>
      </c>
      <c r="E745" t="s">
        <v>4331</v>
      </c>
      <c r="G745" s="2">
        <v>1.805555555555555E-2</v>
      </c>
      <c r="H745" s="2" t="str">
        <f t="shared" si="22"/>
        <v/>
      </c>
      <c r="I745" s="2" t="str">
        <f t="shared" si="23"/>
        <v/>
      </c>
      <c r="J745" s="13">
        <f>SUM(INDEX(wh_table[Duration],1):wh_table[[#This Row],[Duration]])</f>
        <v>29.813888888888865</v>
      </c>
      <c r="K745" s="13">
        <f>SUMIFS(INDEX(wh_table[Duration],1):wh_table[[#This Row],[Duration]],INDEX(wh_table[Tags],1):wh_table[[#This Row],[Tags]], "&lt;&gt;[Questions]")</f>
        <v>21.359722222222228</v>
      </c>
    </row>
    <row r="746" spans="1:11" x14ac:dyDescent="0.25">
      <c r="A746">
        <v>131</v>
      </c>
      <c r="B746" s="1">
        <v>43277</v>
      </c>
      <c r="C746" s="7">
        <v>0.47638888888888892</v>
      </c>
      <c r="D746" t="s">
        <v>11</v>
      </c>
      <c r="F746" t="s">
        <v>3852</v>
      </c>
      <c r="G746" s="2">
        <v>0.1277777777777778</v>
      </c>
      <c r="H746" s="2" t="str">
        <f t="shared" si="22"/>
        <v/>
      </c>
      <c r="I746" s="2" t="str">
        <f t="shared" si="23"/>
        <v/>
      </c>
      <c r="J746" s="13">
        <f>SUM(INDEX(wh_table[Duration],1):wh_table[[#This Row],[Duration]])</f>
        <v>29.941666666666642</v>
      </c>
      <c r="K746" s="13">
        <f>SUMIFS(INDEX(wh_table[Duration],1):wh_table[[#This Row],[Duration]],INDEX(wh_table[Tags],1):wh_table[[#This Row],[Tags]], "&lt;&gt;[Questions]")</f>
        <v>21.359722222222228</v>
      </c>
    </row>
    <row r="747" spans="1:11" x14ac:dyDescent="0.25">
      <c r="A747">
        <v>131</v>
      </c>
      <c r="B747" s="1">
        <v>43277</v>
      </c>
      <c r="C747" s="7">
        <v>0.60416666666666663</v>
      </c>
      <c r="D747" t="s">
        <v>11</v>
      </c>
      <c r="E747" t="s">
        <v>4332</v>
      </c>
      <c r="G747" s="2">
        <v>6.9444444444444441E-3</v>
      </c>
      <c r="H747" s="2" t="str">
        <f t="shared" si="22"/>
        <v/>
      </c>
      <c r="I747" s="2" t="str">
        <f t="shared" si="23"/>
        <v/>
      </c>
      <c r="J747" s="13">
        <f>SUM(INDEX(wh_table[Duration],1):wh_table[[#This Row],[Duration]])</f>
        <v>29.948611111111084</v>
      </c>
      <c r="K747" s="13">
        <f>SUMIFS(INDEX(wh_table[Duration],1):wh_table[[#This Row],[Duration]],INDEX(wh_table[Tags],1):wh_table[[#This Row],[Tags]], "&lt;&gt;[Questions]")</f>
        <v>21.366666666666671</v>
      </c>
    </row>
    <row r="748" spans="1:11" x14ac:dyDescent="0.25">
      <c r="A748">
        <v>131</v>
      </c>
      <c r="B748" s="1">
        <v>43277</v>
      </c>
      <c r="C748" s="7">
        <v>0.61111111111111116</v>
      </c>
      <c r="D748" t="s">
        <v>3867</v>
      </c>
      <c r="E748" t="s">
        <v>4333</v>
      </c>
      <c r="G748" s="2">
        <v>1.3194444444444439E-2</v>
      </c>
      <c r="H748" s="2" t="str">
        <f t="shared" si="22"/>
        <v/>
      </c>
      <c r="I748" s="2" t="str">
        <f t="shared" si="23"/>
        <v/>
      </c>
      <c r="J748" s="13">
        <f>SUM(INDEX(wh_table[Duration],1):wh_table[[#This Row],[Duration]])</f>
        <v>29.961805555555529</v>
      </c>
      <c r="K748" s="13">
        <f>SUMIFS(INDEX(wh_table[Duration],1):wh_table[[#This Row],[Duration]],INDEX(wh_table[Tags],1):wh_table[[#This Row],[Tags]], "&lt;&gt;[Questions]")</f>
        <v>21.379861111111115</v>
      </c>
    </row>
    <row r="749" spans="1:11" x14ac:dyDescent="0.25">
      <c r="A749">
        <v>131</v>
      </c>
      <c r="B749" s="1">
        <v>43277</v>
      </c>
      <c r="C749" s="7">
        <v>0.62430555555555556</v>
      </c>
      <c r="D749" t="s">
        <v>3858</v>
      </c>
      <c r="E749" t="s">
        <v>4334</v>
      </c>
      <c r="G749" s="2">
        <v>6.9444444444444447E-4</v>
      </c>
      <c r="H749" s="2" t="str">
        <f t="shared" si="22"/>
        <v/>
      </c>
      <c r="I749" s="2" t="str">
        <f t="shared" si="23"/>
        <v/>
      </c>
      <c r="J749" s="13">
        <f>SUM(INDEX(wh_table[Duration],1):wh_table[[#This Row],[Duration]])</f>
        <v>29.962499999999974</v>
      </c>
      <c r="K749" s="13">
        <f>SUMIFS(INDEX(wh_table[Duration],1):wh_table[[#This Row],[Duration]],INDEX(wh_table[Tags],1):wh_table[[#This Row],[Tags]], "&lt;&gt;[Questions]")</f>
        <v>21.38055555555556</v>
      </c>
    </row>
    <row r="750" spans="1:11" x14ac:dyDescent="0.25">
      <c r="A750">
        <v>131</v>
      </c>
      <c r="B750" s="1">
        <v>43277</v>
      </c>
      <c r="C750" s="7">
        <v>0.625</v>
      </c>
      <c r="D750" t="s">
        <v>3867</v>
      </c>
      <c r="E750" t="s">
        <v>4335</v>
      </c>
      <c r="G750" s="2">
        <v>6.9444444444444441E-3</v>
      </c>
      <c r="H750" s="2" t="str">
        <f t="shared" si="22"/>
        <v/>
      </c>
      <c r="I750" s="2" t="str">
        <f t="shared" si="23"/>
        <v/>
      </c>
      <c r="J750" s="13">
        <f>SUM(INDEX(wh_table[Duration],1):wh_table[[#This Row],[Duration]])</f>
        <v>29.969444444444417</v>
      </c>
      <c r="K750" s="13">
        <f>SUMIFS(INDEX(wh_table[Duration],1):wh_table[[#This Row],[Duration]],INDEX(wh_table[Tags],1):wh_table[[#This Row],[Tags]], "&lt;&gt;[Questions]")</f>
        <v>21.387500000000003</v>
      </c>
    </row>
    <row r="751" spans="1:11" x14ac:dyDescent="0.25">
      <c r="A751">
        <v>131</v>
      </c>
      <c r="B751" s="1">
        <v>43277</v>
      </c>
      <c r="C751" s="7">
        <v>0.63194444444444442</v>
      </c>
      <c r="D751" t="s">
        <v>11</v>
      </c>
      <c r="E751" t="s">
        <v>4077</v>
      </c>
      <c r="G751" s="2">
        <v>1.7361111111111108E-2</v>
      </c>
      <c r="H751" s="2" t="str">
        <f t="shared" si="22"/>
        <v/>
      </c>
      <c r="I751" s="2" t="str">
        <f t="shared" si="23"/>
        <v/>
      </c>
      <c r="J751" s="13">
        <f>SUM(INDEX(wh_table[Duration],1):wh_table[[#This Row],[Duration]])</f>
        <v>29.986805555555527</v>
      </c>
      <c r="K751" s="13">
        <f>SUMIFS(INDEX(wh_table[Duration],1):wh_table[[#This Row],[Duration]],INDEX(wh_table[Tags],1):wh_table[[#This Row],[Tags]], "&lt;&gt;[Questions]")</f>
        <v>21.404861111111114</v>
      </c>
    </row>
    <row r="752" spans="1:11" x14ac:dyDescent="0.25">
      <c r="A752">
        <v>131</v>
      </c>
      <c r="B752" s="1">
        <v>43277</v>
      </c>
      <c r="C752" s="7">
        <v>0.64930555555555558</v>
      </c>
      <c r="D752" t="s">
        <v>3867</v>
      </c>
      <c r="E752" t="s">
        <v>4335</v>
      </c>
      <c r="G752" s="2">
        <v>4.1666666666666657E-2</v>
      </c>
      <c r="H752" s="2" t="str">
        <f t="shared" si="22"/>
        <v/>
      </c>
      <c r="I752" s="2" t="str">
        <f t="shared" si="23"/>
        <v/>
      </c>
      <c r="J752" s="13">
        <f>SUM(INDEX(wh_table[Duration],1):wh_table[[#This Row],[Duration]])</f>
        <v>30.028472222222195</v>
      </c>
      <c r="K752" s="13">
        <f>SUMIFS(INDEX(wh_table[Duration],1):wh_table[[#This Row],[Duration]],INDEX(wh_table[Tags],1):wh_table[[#This Row],[Tags]], "&lt;&gt;[Questions]")</f>
        <v>21.446527777777781</v>
      </c>
    </row>
    <row r="753" spans="1:11" x14ac:dyDescent="0.25">
      <c r="A753">
        <v>131</v>
      </c>
      <c r="B753" s="1">
        <v>43277</v>
      </c>
      <c r="C753" s="7">
        <v>0.69097222222222221</v>
      </c>
      <c r="D753" t="s">
        <v>3867</v>
      </c>
      <c r="E753" t="s">
        <v>4336</v>
      </c>
      <c r="G753" s="2">
        <v>1.388888888888889E-2</v>
      </c>
      <c r="H753" s="2" t="str">
        <f t="shared" si="22"/>
        <v/>
      </c>
      <c r="I753" s="2" t="str">
        <f t="shared" si="23"/>
        <v/>
      </c>
      <c r="J753" s="13">
        <f>SUM(INDEX(wh_table[Duration],1):wh_table[[#This Row],[Duration]])</f>
        <v>30.042361111111084</v>
      </c>
      <c r="K753" s="13">
        <f>SUMIFS(INDEX(wh_table[Duration],1):wh_table[[#This Row],[Duration]],INDEX(wh_table[Tags],1):wh_table[[#This Row],[Tags]], "&lt;&gt;[Questions]")</f>
        <v>21.460416666666671</v>
      </c>
    </row>
    <row r="754" spans="1:11" x14ac:dyDescent="0.25">
      <c r="A754">
        <v>131</v>
      </c>
      <c r="B754" s="1">
        <v>43277</v>
      </c>
      <c r="C754" s="7">
        <v>0.70486111111111116</v>
      </c>
      <c r="D754" t="s">
        <v>3867</v>
      </c>
      <c r="E754" t="s">
        <v>4337</v>
      </c>
      <c r="F754" t="s">
        <v>101</v>
      </c>
      <c r="G754" s="2">
        <v>6.9444444444444441E-3</v>
      </c>
      <c r="H754" s="2" t="str">
        <f t="shared" si="22"/>
        <v/>
      </c>
      <c r="I754" s="2" t="str">
        <f t="shared" si="23"/>
        <v/>
      </c>
      <c r="J754" s="13">
        <f>SUM(INDEX(wh_table[Duration],1):wh_table[[#This Row],[Duration]])</f>
        <v>30.049305555555527</v>
      </c>
      <c r="K754" s="13">
        <f>SUMIFS(INDEX(wh_table[Duration],1):wh_table[[#This Row],[Duration]],INDEX(wh_table[Tags],1):wh_table[[#This Row],[Tags]], "&lt;&gt;[Questions]")</f>
        <v>21.467361111111114</v>
      </c>
    </row>
    <row r="755" spans="1:11" x14ac:dyDescent="0.25">
      <c r="A755">
        <v>131</v>
      </c>
      <c r="B755" s="1">
        <v>43277</v>
      </c>
      <c r="C755" s="7">
        <v>0.71180555555555558</v>
      </c>
      <c r="D755" t="s">
        <v>11</v>
      </c>
      <c r="E755" t="s">
        <v>4032</v>
      </c>
      <c r="G755" s="2">
        <v>6.9444444444444441E-3</v>
      </c>
      <c r="H755" s="2" t="str">
        <f t="shared" si="22"/>
        <v/>
      </c>
      <c r="I755" s="2" t="str">
        <f t="shared" si="23"/>
        <v/>
      </c>
      <c r="J755" s="13">
        <f>SUM(INDEX(wh_table[Duration],1):wh_table[[#This Row],[Duration]])</f>
        <v>30.05624999999997</v>
      </c>
      <c r="K755" s="13">
        <f>SUMIFS(INDEX(wh_table[Duration],1):wh_table[[#This Row],[Duration]],INDEX(wh_table[Tags],1):wh_table[[#This Row],[Tags]], "&lt;&gt;[Questions]")</f>
        <v>21.474305555555556</v>
      </c>
    </row>
    <row r="756" spans="1:11" x14ac:dyDescent="0.25">
      <c r="A756">
        <v>131</v>
      </c>
      <c r="B756" s="1">
        <v>43277</v>
      </c>
      <c r="C756" s="7">
        <v>0.71875</v>
      </c>
      <c r="D756" t="s">
        <v>3867</v>
      </c>
      <c r="E756" t="s">
        <v>4338</v>
      </c>
      <c r="G756" s="2">
        <v>6.2500000000000003E-3</v>
      </c>
      <c r="H756" s="2" t="str">
        <f t="shared" si="22"/>
        <v/>
      </c>
      <c r="I756" s="2" t="str">
        <f t="shared" si="23"/>
        <v/>
      </c>
      <c r="J756" s="13">
        <f>SUM(INDEX(wh_table[Duration],1):wh_table[[#This Row],[Duration]])</f>
        <v>30.062499999999972</v>
      </c>
      <c r="K756" s="13">
        <f>SUMIFS(INDEX(wh_table[Duration],1):wh_table[[#This Row],[Duration]],INDEX(wh_table[Tags],1):wh_table[[#This Row],[Tags]], "&lt;&gt;[Questions]")</f>
        <v>21.480555555555558</v>
      </c>
    </row>
    <row r="757" spans="1:11" x14ac:dyDescent="0.25">
      <c r="A757">
        <v>131</v>
      </c>
      <c r="B757" s="1">
        <v>43277</v>
      </c>
      <c r="C757" s="7">
        <v>0.72499999999999998</v>
      </c>
      <c r="D757" t="s">
        <v>3858</v>
      </c>
      <c r="E757" t="s">
        <v>4339</v>
      </c>
      <c r="G757" s="2">
        <v>6.9444444444444447E-4</v>
      </c>
      <c r="H757" s="2" t="str">
        <f t="shared" si="22"/>
        <v/>
      </c>
      <c r="I757" s="2" t="str">
        <f t="shared" si="23"/>
        <v/>
      </c>
      <c r="J757" s="13">
        <f>SUM(INDEX(wh_table[Duration],1):wh_table[[#This Row],[Duration]])</f>
        <v>30.063194444444417</v>
      </c>
      <c r="K757" s="13">
        <f>SUMIFS(INDEX(wh_table[Duration],1):wh_table[[#This Row],[Duration]],INDEX(wh_table[Tags],1):wh_table[[#This Row],[Tags]], "&lt;&gt;[Questions]")</f>
        <v>21.481250000000003</v>
      </c>
    </row>
    <row r="758" spans="1:11" x14ac:dyDescent="0.25">
      <c r="A758">
        <v>131</v>
      </c>
      <c r="B758" s="1">
        <v>43277</v>
      </c>
      <c r="C758" s="7">
        <v>0.72569444444444442</v>
      </c>
      <c r="D758" t="s">
        <v>3867</v>
      </c>
      <c r="E758" t="s">
        <v>4338</v>
      </c>
      <c r="G758" s="2">
        <v>3.4722222222222217E-2</v>
      </c>
      <c r="H758" s="2" t="str">
        <f t="shared" si="22"/>
        <v/>
      </c>
      <c r="I758" s="2" t="str">
        <f t="shared" si="23"/>
        <v/>
      </c>
      <c r="J758" s="13">
        <f>SUM(INDEX(wh_table[Duration],1):wh_table[[#This Row],[Duration]])</f>
        <v>30.097916666666638</v>
      </c>
      <c r="K758" s="13">
        <f>SUMIFS(INDEX(wh_table[Duration],1):wh_table[[#This Row],[Duration]],INDEX(wh_table[Tags],1):wh_table[[#This Row],[Tags]], "&lt;&gt;[Questions]")</f>
        <v>21.515972222222224</v>
      </c>
    </row>
    <row r="759" spans="1:11" x14ac:dyDescent="0.25">
      <c r="A759">
        <v>131</v>
      </c>
      <c r="B759" s="1">
        <v>43277</v>
      </c>
      <c r="C759" s="7">
        <v>0.76041666666666663</v>
      </c>
      <c r="D759" t="s">
        <v>3856</v>
      </c>
      <c r="G759"/>
      <c r="H759" s="2">
        <f t="shared" si="22"/>
        <v>0.36458333333333331</v>
      </c>
      <c r="I759" s="2">
        <f t="shared" si="23"/>
        <v>0.23680555555555555</v>
      </c>
      <c r="J759" s="13">
        <f>SUM(INDEX(wh_table[Duration],1):wh_table[[#This Row],[Duration]])</f>
        <v>30.097916666666638</v>
      </c>
      <c r="K759" s="13">
        <f>SUMIFS(INDEX(wh_table[Duration],1):wh_table[[#This Row],[Duration]],INDEX(wh_table[Tags],1):wh_table[[#This Row],[Tags]], "&lt;&gt;[Questions]")</f>
        <v>21.515972222222224</v>
      </c>
    </row>
    <row r="760" spans="1:11" x14ac:dyDescent="0.25">
      <c r="A760">
        <v>132</v>
      </c>
      <c r="B760" s="1">
        <v>43278</v>
      </c>
      <c r="C760" s="7">
        <v>0.39583333333333331</v>
      </c>
      <c r="D760" t="s">
        <v>3867</v>
      </c>
      <c r="E760" t="s">
        <v>4340</v>
      </c>
      <c r="G760" s="2">
        <v>3.5416666666666673E-2</v>
      </c>
      <c r="H760" s="2" t="str">
        <f t="shared" si="22"/>
        <v/>
      </c>
      <c r="I760" s="2" t="str">
        <f t="shared" si="23"/>
        <v/>
      </c>
      <c r="J760" s="13">
        <f>SUM(INDEX(wh_table[Duration],1):wh_table[[#This Row],[Duration]])</f>
        <v>30.133333333333304</v>
      </c>
      <c r="K760" s="13">
        <f>SUMIFS(INDEX(wh_table[Duration],1):wh_table[[#This Row],[Duration]],INDEX(wh_table[Tags],1):wh_table[[#This Row],[Tags]], "&lt;&gt;[Questions]")</f>
        <v>21.551388888888891</v>
      </c>
    </row>
    <row r="761" spans="1:11" x14ac:dyDescent="0.25">
      <c r="A761">
        <v>132</v>
      </c>
      <c r="B761" s="1">
        <v>43278</v>
      </c>
      <c r="C761" s="7">
        <v>0.43125000000000002</v>
      </c>
      <c r="D761" t="s">
        <v>11</v>
      </c>
      <c r="G761" s="2">
        <v>2.7083333333333331E-2</v>
      </c>
      <c r="H761" s="2" t="str">
        <f t="shared" si="22"/>
        <v/>
      </c>
      <c r="I761" s="2" t="str">
        <f t="shared" si="23"/>
        <v/>
      </c>
      <c r="J761" s="13">
        <f>SUM(INDEX(wh_table[Duration],1):wh_table[[#This Row],[Duration]])</f>
        <v>30.160416666666638</v>
      </c>
      <c r="K761" s="13">
        <f>SUMIFS(INDEX(wh_table[Duration],1):wh_table[[#This Row],[Duration]],INDEX(wh_table[Tags],1):wh_table[[#This Row],[Tags]], "&lt;&gt;[Questions]")</f>
        <v>21.578472222222224</v>
      </c>
    </row>
    <row r="762" spans="1:11" x14ac:dyDescent="0.25">
      <c r="A762">
        <v>132</v>
      </c>
      <c r="B762" s="1">
        <v>43278</v>
      </c>
      <c r="C762" s="7">
        <v>0.45833333333333331</v>
      </c>
      <c r="D762" t="s">
        <v>3867</v>
      </c>
      <c r="E762" t="s">
        <v>4341</v>
      </c>
      <c r="G762" s="2">
        <v>1.5277777777777781E-2</v>
      </c>
      <c r="H762" s="2" t="str">
        <f t="shared" si="22"/>
        <v/>
      </c>
      <c r="I762" s="2" t="str">
        <f t="shared" si="23"/>
        <v/>
      </c>
      <c r="J762" s="13">
        <f>SUM(INDEX(wh_table[Duration],1):wh_table[[#This Row],[Duration]])</f>
        <v>30.175694444444417</v>
      </c>
      <c r="K762" s="13">
        <f>SUMIFS(INDEX(wh_table[Duration],1):wh_table[[#This Row],[Duration]],INDEX(wh_table[Tags],1):wh_table[[#This Row],[Tags]], "&lt;&gt;[Questions]")</f>
        <v>21.593750000000004</v>
      </c>
    </row>
    <row r="763" spans="1:11" x14ac:dyDescent="0.25">
      <c r="A763">
        <v>132</v>
      </c>
      <c r="B763" s="1">
        <v>43278</v>
      </c>
      <c r="C763" s="7">
        <v>0.47361111111111109</v>
      </c>
      <c r="D763" t="s">
        <v>11</v>
      </c>
      <c r="F763" t="s">
        <v>3852</v>
      </c>
      <c r="G763" s="2">
        <v>0.13055555555555559</v>
      </c>
      <c r="H763" s="2" t="str">
        <f t="shared" si="22"/>
        <v/>
      </c>
      <c r="I763" s="2" t="str">
        <f t="shared" si="23"/>
        <v/>
      </c>
      <c r="J763" s="13">
        <f>SUM(INDEX(wh_table[Duration],1):wh_table[[#This Row],[Duration]])</f>
        <v>30.306249999999974</v>
      </c>
      <c r="K763" s="13">
        <f>SUMIFS(INDEX(wh_table[Duration],1):wh_table[[#This Row],[Duration]],INDEX(wh_table[Tags],1):wh_table[[#This Row],[Tags]], "&lt;&gt;[Questions]")</f>
        <v>21.593750000000004</v>
      </c>
    </row>
    <row r="764" spans="1:11" x14ac:dyDescent="0.25">
      <c r="A764">
        <v>132</v>
      </c>
      <c r="B764" s="1">
        <v>43278</v>
      </c>
      <c r="C764" s="7">
        <v>0.60416666666666663</v>
      </c>
      <c r="D764" t="s">
        <v>3867</v>
      </c>
      <c r="E764" t="s">
        <v>4342</v>
      </c>
      <c r="G764" s="2">
        <v>4.0972222222222222E-2</v>
      </c>
      <c r="H764" s="2" t="str">
        <f t="shared" si="22"/>
        <v/>
      </c>
      <c r="I764" s="2" t="str">
        <f t="shared" si="23"/>
        <v/>
      </c>
      <c r="J764" s="13">
        <f>SUM(INDEX(wh_table[Duration],1):wh_table[[#This Row],[Duration]])</f>
        <v>30.347222222222197</v>
      </c>
      <c r="K764" s="13">
        <f>SUMIFS(INDEX(wh_table[Duration],1):wh_table[[#This Row],[Duration]],INDEX(wh_table[Tags],1):wh_table[[#This Row],[Tags]], "&lt;&gt;[Questions]")</f>
        <v>21.634722222222226</v>
      </c>
    </row>
    <row r="765" spans="1:11" x14ac:dyDescent="0.25">
      <c r="A765">
        <v>132</v>
      </c>
      <c r="B765" s="1">
        <v>43278</v>
      </c>
      <c r="C765" s="7">
        <v>0.64513888888888893</v>
      </c>
      <c r="D765" t="s">
        <v>3858</v>
      </c>
      <c r="E765" t="s">
        <v>4343</v>
      </c>
      <c r="G765" s="2">
        <v>6.9444444444444447E-4</v>
      </c>
      <c r="H765" s="2" t="str">
        <f t="shared" si="22"/>
        <v/>
      </c>
      <c r="I765" s="2" t="str">
        <f t="shared" si="23"/>
        <v/>
      </c>
      <c r="J765" s="13">
        <f>SUM(INDEX(wh_table[Duration],1):wh_table[[#This Row],[Duration]])</f>
        <v>30.347916666666642</v>
      </c>
      <c r="K765" s="13">
        <f>SUMIFS(INDEX(wh_table[Duration],1):wh_table[[#This Row],[Duration]],INDEX(wh_table[Tags],1):wh_table[[#This Row],[Tags]], "&lt;&gt;[Questions]")</f>
        <v>21.635416666666671</v>
      </c>
    </row>
    <row r="766" spans="1:11" x14ac:dyDescent="0.25">
      <c r="A766">
        <v>132</v>
      </c>
      <c r="B766" s="1">
        <v>43278</v>
      </c>
      <c r="C766" s="7">
        <v>0.64583333333333337</v>
      </c>
      <c r="D766" t="s">
        <v>3867</v>
      </c>
      <c r="E766" t="s">
        <v>4342</v>
      </c>
      <c r="G766" s="2">
        <v>2.0833333333333329E-2</v>
      </c>
      <c r="H766" s="2" t="str">
        <f t="shared" si="22"/>
        <v/>
      </c>
      <c r="I766" s="2" t="str">
        <f t="shared" si="23"/>
        <v/>
      </c>
      <c r="J766" s="13">
        <f>SUM(INDEX(wh_table[Duration],1):wh_table[[#This Row],[Duration]])</f>
        <v>30.368749999999974</v>
      </c>
      <c r="K766" s="13">
        <f>SUMIFS(INDEX(wh_table[Duration],1):wh_table[[#This Row],[Duration]],INDEX(wh_table[Tags],1):wh_table[[#This Row],[Tags]], "&lt;&gt;[Questions]")</f>
        <v>21.656250000000004</v>
      </c>
    </row>
    <row r="767" spans="1:11" x14ac:dyDescent="0.25">
      <c r="A767">
        <v>132</v>
      </c>
      <c r="B767" s="1">
        <v>43278</v>
      </c>
      <c r="C767" s="7">
        <v>0.66666666666666663</v>
      </c>
      <c r="D767" t="s">
        <v>3867</v>
      </c>
      <c r="E767" t="s">
        <v>4344</v>
      </c>
      <c r="G767" s="2">
        <v>2.0833333333333329E-2</v>
      </c>
      <c r="H767" s="2" t="str">
        <f t="shared" si="22"/>
        <v/>
      </c>
      <c r="I767" s="2" t="str">
        <f t="shared" si="23"/>
        <v/>
      </c>
      <c r="J767" s="13">
        <f>SUM(INDEX(wh_table[Duration],1):wh_table[[#This Row],[Duration]])</f>
        <v>30.389583333333306</v>
      </c>
      <c r="K767" s="13">
        <f>SUMIFS(INDEX(wh_table[Duration],1):wh_table[[#This Row],[Duration]],INDEX(wh_table[Tags],1):wh_table[[#This Row],[Tags]], "&lt;&gt;[Questions]")</f>
        <v>21.677083333333336</v>
      </c>
    </row>
    <row r="768" spans="1:11" x14ac:dyDescent="0.25">
      <c r="A768">
        <v>132</v>
      </c>
      <c r="B768" s="1">
        <v>43278</v>
      </c>
      <c r="C768" s="7">
        <v>0.6875</v>
      </c>
      <c r="D768" t="s">
        <v>3867</v>
      </c>
      <c r="E768" t="s">
        <v>4345</v>
      </c>
      <c r="G768" s="2">
        <v>4.1666666666666657E-2</v>
      </c>
      <c r="H768" s="2" t="str">
        <f t="shared" si="22"/>
        <v/>
      </c>
      <c r="I768" s="2" t="str">
        <f t="shared" si="23"/>
        <v/>
      </c>
      <c r="J768" s="13">
        <f>SUM(INDEX(wh_table[Duration],1):wh_table[[#This Row],[Duration]])</f>
        <v>30.431249999999974</v>
      </c>
      <c r="K768" s="13">
        <f>SUMIFS(INDEX(wh_table[Duration],1):wh_table[[#This Row],[Duration]],INDEX(wh_table[Tags],1):wh_table[[#This Row],[Tags]], "&lt;&gt;[Questions]")</f>
        <v>21.718750000000004</v>
      </c>
    </row>
    <row r="769" spans="1:11" x14ac:dyDescent="0.25">
      <c r="A769">
        <v>132</v>
      </c>
      <c r="B769" s="1">
        <v>43278</v>
      </c>
      <c r="C769" s="7">
        <v>0.72916666666666663</v>
      </c>
      <c r="D769" t="s">
        <v>3856</v>
      </c>
      <c r="G769"/>
      <c r="H769" s="2">
        <f t="shared" si="22"/>
        <v>0.33333333333333337</v>
      </c>
      <c r="I769" s="2">
        <f t="shared" si="23"/>
        <v>0.20277777777777775</v>
      </c>
      <c r="J769" s="13">
        <f>SUM(INDEX(wh_table[Duration],1):wh_table[[#This Row],[Duration]])</f>
        <v>30.431249999999974</v>
      </c>
      <c r="K769" s="13">
        <f>SUMIFS(INDEX(wh_table[Duration],1):wh_table[[#This Row],[Duration]],INDEX(wh_table[Tags],1):wh_table[[#This Row],[Tags]], "&lt;&gt;[Questions]")</f>
        <v>21.718750000000004</v>
      </c>
    </row>
    <row r="770" spans="1:11" x14ac:dyDescent="0.25">
      <c r="A770">
        <v>133</v>
      </c>
      <c r="B770" s="1">
        <v>43279</v>
      </c>
      <c r="C770" s="7">
        <v>0.5625</v>
      </c>
      <c r="D770" t="s">
        <v>25</v>
      </c>
      <c r="E770" t="s">
        <v>4346</v>
      </c>
      <c r="G770" s="2">
        <v>1.3194444444444439E-2</v>
      </c>
      <c r="H770" s="2" t="str">
        <f t="shared" ref="H770:H833" si="24">IF(OR($D770="Sitting Adjourned", $D770="Sitting suspended"), SUMIF(A:A, A770, G:G), "")</f>
        <v/>
      </c>
      <c r="I770" s="2" t="str">
        <f t="shared" ref="I770:I833" si="25">IF(OR($D770="Sitting Adjourned", $D770="Sitting suspended"),SUMIFS(G:G, A:A, A770, F:F,"&lt;&gt;[Questions]"),"")</f>
        <v/>
      </c>
      <c r="J770" s="13">
        <f>SUM(INDEX(wh_table[Duration],1):wh_table[[#This Row],[Duration]])</f>
        <v>30.444444444444418</v>
      </c>
      <c r="K770" s="13">
        <f>SUMIFS(INDEX(wh_table[Duration],1):wh_table[[#This Row],[Duration]],INDEX(wh_table[Tags],1):wh_table[[#This Row],[Tags]], "&lt;&gt;[Questions]")</f>
        <v>21.731944444444448</v>
      </c>
    </row>
    <row r="771" spans="1:11" x14ac:dyDescent="0.25">
      <c r="A771">
        <v>133</v>
      </c>
      <c r="B771" s="1">
        <v>43279</v>
      </c>
      <c r="C771" s="7">
        <v>0.5756944444444444</v>
      </c>
      <c r="D771" t="s">
        <v>3942</v>
      </c>
      <c r="E771" t="s">
        <v>4347</v>
      </c>
      <c r="G771" s="2">
        <v>5.347222222222222E-2</v>
      </c>
      <c r="H771" s="2" t="str">
        <f t="shared" si="24"/>
        <v/>
      </c>
      <c r="I771" s="2" t="str">
        <f t="shared" si="25"/>
        <v/>
      </c>
      <c r="J771" s="13">
        <f>SUM(INDEX(wh_table[Duration],1):wh_table[[#This Row],[Duration]])</f>
        <v>30.49791666666664</v>
      </c>
      <c r="K771" s="13">
        <f>SUMIFS(INDEX(wh_table[Duration],1):wh_table[[#This Row],[Duration]],INDEX(wh_table[Tags],1):wh_table[[#This Row],[Tags]], "&lt;&gt;[Questions]")</f>
        <v>21.78541666666667</v>
      </c>
    </row>
    <row r="772" spans="1:11" x14ac:dyDescent="0.25">
      <c r="A772">
        <v>133</v>
      </c>
      <c r="B772" s="1">
        <v>43279</v>
      </c>
      <c r="C772" s="7">
        <v>0.62916666666666665</v>
      </c>
      <c r="D772" t="s">
        <v>3856</v>
      </c>
      <c r="G772"/>
      <c r="H772" s="2">
        <f t="shared" si="24"/>
        <v>6.6666666666666652E-2</v>
      </c>
      <c r="I772" s="2">
        <f t="shared" si="25"/>
        <v>6.6666666666666652E-2</v>
      </c>
      <c r="J772" s="13">
        <f>SUM(INDEX(wh_table[Duration],1):wh_table[[#This Row],[Duration]])</f>
        <v>30.49791666666664</v>
      </c>
      <c r="K772" s="13">
        <f>SUMIFS(INDEX(wh_table[Duration],1):wh_table[[#This Row],[Duration]],INDEX(wh_table[Tags],1):wh_table[[#This Row],[Tags]], "&lt;&gt;[Questions]")</f>
        <v>21.78541666666667</v>
      </c>
    </row>
    <row r="773" spans="1:11" x14ac:dyDescent="0.25">
      <c r="A773">
        <v>134</v>
      </c>
      <c r="B773" s="1">
        <v>43283</v>
      </c>
      <c r="C773" s="7">
        <v>0.6875</v>
      </c>
      <c r="D773" t="s">
        <v>4100</v>
      </c>
      <c r="E773" t="s">
        <v>4348</v>
      </c>
      <c r="G773" s="2">
        <v>7.013888888888889E-2</v>
      </c>
      <c r="H773" s="2" t="str">
        <f t="shared" si="24"/>
        <v/>
      </c>
      <c r="I773" s="2" t="str">
        <f t="shared" si="25"/>
        <v/>
      </c>
      <c r="J773" s="13">
        <f>SUM(INDEX(wh_table[Duration],1):wh_table[[#This Row],[Duration]])</f>
        <v>30.568055555555528</v>
      </c>
      <c r="K773" s="13">
        <f>SUMIFS(INDEX(wh_table[Duration],1):wh_table[[#This Row],[Duration]],INDEX(wh_table[Tags],1):wh_table[[#This Row],[Tags]], "&lt;&gt;[Questions]")</f>
        <v>21.855555555555558</v>
      </c>
    </row>
    <row r="774" spans="1:11" x14ac:dyDescent="0.25">
      <c r="A774">
        <v>134</v>
      </c>
      <c r="B774" s="1">
        <v>43283</v>
      </c>
      <c r="C774" s="7">
        <v>0.75763888888888886</v>
      </c>
      <c r="D774" t="s">
        <v>3856</v>
      </c>
      <c r="G774"/>
      <c r="H774" s="2">
        <f t="shared" si="24"/>
        <v>7.013888888888889E-2</v>
      </c>
      <c r="I774" s="2">
        <f t="shared" si="25"/>
        <v>7.013888888888889E-2</v>
      </c>
      <c r="J774" s="13">
        <f>SUM(INDEX(wh_table[Duration],1):wh_table[[#This Row],[Duration]])</f>
        <v>30.568055555555528</v>
      </c>
      <c r="K774" s="13">
        <f>SUMIFS(INDEX(wh_table[Duration],1):wh_table[[#This Row],[Duration]],INDEX(wh_table[Tags],1):wh_table[[#This Row],[Tags]], "&lt;&gt;[Questions]")</f>
        <v>21.855555555555558</v>
      </c>
    </row>
    <row r="775" spans="1:11" x14ac:dyDescent="0.25">
      <c r="A775">
        <v>135</v>
      </c>
      <c r="B775" s="1">
        <v>43284</v>
      </c>
      <c r="C775" s="7">
        <v>0.39583333333333331</v>
      </c>
      <c r="D775" t="s">
        <v>3867</v>
      </c>
      <c r="E775" t="s">
        <v>4349</v>
      </c>
      <c r="F775" t="s">
        <v>101</v>
      </c>
      <c r="G775" s="2">
        <v>6.25E-2</v>
      </c>
      <c r="H775" s="2" t="str">
        <f t="shared" si="24"/>
        <v/>
      </c>
      <c r="I775" s="2" t="str">
        <f t="shared" si="25"/>
        <v/>
      </c>
      <c r="J775" s="13">
        <f>SUM(INDEX(wh_table[Duration],1):wh_table[[#This Row],[Duration]])</f>
        <v>30.630555555555528</v>
      </c>
      <c r="K775" s="13">
        <f>SUMIFS(INDEX(wh_table[Duration],1):wh_table[[#This Row],[Duration]],INDEX(wh_table[Tags],1):wh_table[[#This Row],[Tags]], "&lt;&gt;[Questions]")</f>
        <v>21.918055555555558</v>
      </c>
    </row>
    <row r="776" spans="1:11" x14ac:dyDescent="0.25">
      <c r="A776">
        <v>135</v>
      </c>
      <c r="B776" s="1">
        <v>43284</v>
      </c>
      <c r="C776" s="7">
        <v>0.45833333333333331</v>
      </c>
      <c r="D776" t="s">
        <v>3867</v>
      </c>
      <c r="E776" t="s">
        <v>4350</v>
      </c>
      <c r="G776" s="2">
        <v>1.666666666666667E-2</v>
      </c>
      <c r="H776" s="2" t="str">
        <f t="shared" si="24"/>
        <v/>
      </c>
      <c r="I776" s="2" t="str">
        <f t="shared" si="25"/>
        <v/>
      </c>
      <c r="J776" s="13">
        <f>SUM(INDEX(wh_table[Duration],1):wh_table[[#This Row],[Duration]])</f>
        <v>30.647222222222194</v>
      </c>
      <c r="K776" s="13">
        <f>SUMIFS(INDEX(wh_table[Duration],1):wh_table[[#This Row],[Duration]],INDEX(wh_table[Tags],1):wh_table[[#This Row],[Tags]], "&lt;&gt;[Questions]")</f>
        <v>21.934722222222224</v>
      </c>
    </row>
    <row r="777" spans="1:11" x14ac:dyDescent="0.25">
      <c r="A777">
        <v>135</v>
      </c>
      <c r="B777" s="1">
        <v>43284</v>
      </c>
      <c r="C777" s="7">
        <v>0.47499999999999998</v>
      </c>
      <c r="D777" t="s">
        <v>11</v>
      </c>
      <c r="F777" t="s">
        <v>3852</v>
      </c>
      <c r="G777" s="2">
        <v>0.12916666666666671</v>
      </c>
      <c r="H777" s="2" t="str">
        <f t="shared" si="24"/>
        <v/>
      </c>
      <c r="I777" s="2" t="str">
        <f t="shared" si="25"/>
        <v/>
      </c>
      <c r="J777" s="13">
        <f>SUM(INDEX(wh_table[Duration],1):wh_table[[#This Row],[Duration]])</f>
        <v>30.77638888888886</v>
      </c>
      <c r="K777" s="13">
        <f>SUMIFS(INDEX(wh_table[Duration],1):wh_table[[#This Row],[Duration]],INDEX(wh_table[Tags],1):wh_table[[#This Row],[Tags]], "&lt;&gt;[Questions]")</f>
        <v>21.934722222222224</v>
      </c>
    </row>
    <row r="778" spans="1:11" x14ac:dyDescent="0.25">
      <c r="A778">
        <v>135</v>
      </c>
      <c r="B778" s="1">
        <v>43284</v>
      </c>
      <c r="C778" s="7">
        <v>0.60416666666666663</v>
      </c>
      <c r="D778" t="s">
        <v>3867</v>
      </c>
      <c r="E778" t="s">
        <v>4351</v>
      </c>
      <c r="G778" s="2">
        <v>6.25E-2</v>
      </c>
      <c r="H778" s="2" t="str">
        <f t="shared" si="24"/>
        <v/>
      </c>
      <c r="I778" s="2" t="str">
        <f t="shared" si="25"/>
        <v/>
      </c>
      <c r="J778" s="13">
        <f>SUM(INDEX(wh_table[Duration],1):wh_table[[#This Row],[Duration]])</f>
        <v>30.83888888888886</v>
      </c>
      <c r="K778" s="13">
        <f>SUMIFS(INDEX(wh_table[Duration],1):wh_table[[#This Row],[Duration]],INDEX(wh_table[Tags],1):wh_table[[#This Row],[Tags]], "&lt;&gt;[Questions]")</f>
        <v>21.997222222222224</v>
      </c>
    </row>
    <row r="779" spans="1:11" x14ac:dyDescent="0.25">
      <c r="A779">
        <v>135</v>
      </c>
      <c r="B779" s="1">
        <v>43284</v>
      </c>
      <c r="C779" s="7">
        <v>0.66666666666666663</v>
      </c>
      <c r="D779" t="s">
        <v>3867</v>
      </c>
      <c r="E779" t="s">
        <v>4352</v>
      </c>
      <c r="G779" s="2">
        <v>2.0833333333333329E-2</v>
      </c>
      <c r="H779" s="2" t="str">
        <f t="shared" si="24"/>
        <v/>
      </c>
      <c r="I779" s="2" t="str">
        <f t="shared" si="25"/>
        <v/>
      </c>
      <c r="J779" s="13">
        <f>SUM(INDEX(wh_table[Duration],1):wh_table[[#This Row],[Duration]])</f>
        <v>30.859722222222192</v>
      </c>
      <c r="K779" s="13">
        <f>SUMIFS(INDEX(wh_table[Duration],1):wh_table[[#This Row],[Duration]],INDEX(wh_table[Tags],1):wh_table[[#This Row],[Tags]], "&lt;&gt;[Questions]")</f>
        <v>22.018055555555556</v>
      </c>
    </row>
    <row r="780" spans="1:11" x14ac:dyDescent="0.25">
      <c r="A780">
        <v>135</v>
      </c>
      <c r="B780" s="1">
        <v>43284</v>
      </c>
      <c r="C780" s="7">
        <v>0.6875</v>
      </c>
      <c r="D780" t="s">
        <v>3867</v>
      </c>
      <c r="E780" t="s">
        <v>4353</v>
      </c>
      <c r="G780" s="2">
        <v>3.4027777777777768E-2</v>
      </c>
      <c r="H780" s="2" t="str">
        <f t="shared" si="24"/>
        <v/>
      </c>
      <c r="I780" s="2" t="str">
        <f t="shared" si="25"/>
        <v/>
      </c>
      <c r="J780" s="13">
        <f>SUM(INDEX(wh_table[Duration],1):wh_table[[#This Row],[Duration]])</f>
        <v>30.893749999999969</v>
      </c>
      <c r="K780" s="13">
        <f>SUMIFS(INDEX(wh_table[Duration],1):wh_table[[#This Row],[Duration]],INDEX(wh_table[Tags],1):wh_table[[#This Row],[Tags]], "&lt;&gt;[Questions]")</f>
        <v>22.052083333333332</v>
      </c>
    </row>
    <row r="781" spans="1:11" x14ac:dyDescent="0.25">
      <c r="A781">
        <v>135</v>
      </c>
      <c r="B781" s="1">
        <v>43284</v>
      </c>
      <c r="C781" s="7">
        <v>0.72152777777777777</v>
      </c>
      <c r="D781" t="s">
        <v>3856</v>
      </c>
      <c r="G781"/>
      <c r="H781" s="2">
        <f t="shared" si="24"/>
        <v>0.32569444444444445</v>
      </c>
      <c r="I781" s="2">
        <f t="shared" si="25"/>
        <v>0.19652777777777775</v>
      </c>
      <c r="J781" s="13">
        <f>SUM(INDEX(wh_table[Duration],1):wh_table[[#This Row],[Duration]])</f>
        <v>30.893749999999969</v>
      </c>
      <c r="K781" s="13">
        <f>SUMIFS(INDEX(wh_table[Duration],1):wh_table[[#This Row],[Duration]],INDEX(wh_table[Tags],1):wh_table[[#This Row],[Tags]], "&lt;&gt;[Questions]")</f>
        <v>22.052083333333332</v>
      </c>
    </row>
    <row r="782" spans="1:11" x14ac:dyDescent="0.25">
      <c r="A782">
        <v>136</v>
      </c>
      <c r="B782" s="1">
        <v>43285</v>
      </c>
      <c r="C782" s="7">
        <v>0.39583333333333331</v>
      </c>
      <c r="D782" t="s">
        <v>3867</v>
      </c>
      <c r="E782" t="s">
        <v>4354</v>
      </c>
      <c r="G782" s="2">
        <v>6.25E-2</v>
      </c>
      <c r="H782" s="2" t="str">
        <f t="shared" si="24"/>
        <v/>
      </c>
      <c r="I782" s="2" t="str">
        <f t="shared" si="25"/>
        <v/>
      </c>
      <c r="J782" s="13">
        <f>SUM(INDEX(wh_table[Duration],1):wh_table[[#This Row],[Duration]])</f>
        <v>30.956249999999969</v>
      </c>
      <c r="K782" s="13">
        <f>SUMIFS(INDEX(wh_table[Duration],1):wh_table[[#This Row],[Duration]],INDEX(wh_table[Tags],1):wh_table[[#This Row],[Tags]], "&lt;&gt;[Questions]")</f>
        <v>22.114583333333332</v>
      </c>
    </row>
    <row r="783" spans="1:11" x14ac:dyDescent="0.25">
      <c r="A783">
        <v>136</v>
      </c>
      <c r="B783" s="1">
        <v>43285</v>
      </c>
      <c r="C783" s="7">
        <v>0.45833333333333331</v>
      </c>
      <c r="D783" t="s">
        <v>3867</v>
      </c>
      <c r="E783" t="s">
        <v>4355</v>
      </c>
      <c r="G783" s="2">
        <v>2.013888888888889E-2</v>
      </c>
      <c r="H783" s="2" t="str">
        <f t="shared" si="24"/>
        <v/>
      </c>
      <c r="I783" s="2" t="str">
        <f t="shared" si="25"/>
        <v/>
      </c>
      <c r="J783" s="13">
        <f>SUM(INDEX(wh_table[Duration],1):wh_table[[#This Row],[Duration]])</f>
        <v>30.976388888888856</v>
      </c>
      <c r="K783" s="13">
        <f>SUMIFS(INDEX(wh_table[Duration],1):wh_table[[#This Row],[Duration]],INDEX(wh_table[Tags],1):wh_table[[#This Row],[Tags]], "&lt;&gt;[Questions]")</f>
        <v>22.134722222222219</v>
      </c>
    </row>
    <row r="784" spans="1:11" x14ac:dyDescent="0.25">
      <c r="A784">
        <v>136</v>
      </c>
      <c r="B784" s="1">
        <v>43285</v>
      </c>
      <c r="C784" s="7">
        <v>0.47847222222222219</v>
      </c>
      <c r="D784" t="s">
        <v>11</v>
      </c>
      <c r="F784" t="s">
        <v>3852</v>
      </c>
      <c r="G784" s="2">
        <v>0.12569444444444439</v>
      </c>
      <c r="H784" s="2" t="str">
        <f t="shared" si="24"/>
        <v/>
      </c>
      <c r="I784" s="2" t="str">
        <f t="shared" si="25"/>
        <v/>
      </c>
      <c r="J784" s="13">
        <f>SUM(INDEX(wh_table[Duration],1):wh_table[[#This Row],[Duration]])</f>
        <v>31.102083333333301</v>
      </c>
      <c r="K784" s="13">
        <f>SUMIFS(INDEX(wh_table[Duration],1):wh_table[[#This Row],[Duration]],INDEX(wh_table[Tags],1):wh_table[[#This Row],[Tags]], "&lt;&gt;[Questions]")</f>
        <v>22.134722222222219</v>
      </c>
    </row>
    <row r="785" spans="1:11" x14ac:dyDescent="0.25">
      <c r="A785">
        <v>136</v>
      </c>
      <c r="B785" s="1">
        <v>43285</v>
      </c>
      <c r="C785" s="7">
        <v>0.60416666666666663</v>
      </c>
      <c r="D785" t="s">
        <v>3867</v>
      </c>
      <c r="E785" t="s">
        <v>4356</v>
      </c>
      <c r="G785" s="2">
        <v>6.25E-2</v>
      </c>
      <c r="H785" s="2" t="str">
        <f t="shared" si="24"/>
        <v/>
      </c>
      <c r="I785" s="2" t="str">
        <f t="shared" si="25"/>
        <v/>
      </c>
      <c r="J785" s="13">
        <f>SUM(INDEX(wh_table[Duration],1):wh_table[[#This Row],[Duration]])</f>
        <v>31.164583333333301</v>
      </c>
      <c r="K785" s="13">
        <f>SUMIFS(INDEX(wh_table[Duration],1):wh_table[[#This Row],[Duration]],INDEX(wh_table[Tags],1):wh_table[[#This Row],[Tags]], "&lt;&gt;[Questions]")</f>
        <v>22.197222222222219</v>
      </c>
    </row>
    <row r="786" spans="1:11" x14ac:dyDescent="0.25">
      <c r="A786">
        <v>136</v>
      </c>
      <c r="B786" s="1">
        <v>43285</v>
      </c>
      <c r="C786" s="7">
        <v>0.66666666666666663</v>
      </c>
      <c r="D786" t="s">
        <v>3867</v>
      </c>
      <c r="E786" t="s">
        <v>4357</v>
      </c>
      <c r="G786" s="2">
        <v>2.0833333333333329E-2</v>
      </c>
      <c r="H786" s="2" t="str">
        <f t="shared" si="24"/>
        <v/>
      </c>
      <c r="I786" s="2" t="str">
        <f t="shared" si="25"/>
        <v/>
      </c>
      <c r="J786" s="13">
        <f>SUM(INDEX(wh_table[Duration],1):wh_table[[#This Row],[Duration]])</f>
        <v>31.185416666666633</v>
      </c>
      <c r="K786" s="13">
        <f>SUMIFS(INDEX(wh_table[Duration],1):wh_table[[#This Row],[Duration]],INDEX(wh_table[Tags],1):wh_table[[#This Row],[Tags]], "&lt;&gt;[Questions]")</f>
        <v>22.218055555555551</v>
      </c>
    </row>
    <row r="787" spans="1:11" x14ac:dyDescent="0.25">
      <c r="A787">
        <v>136</v>
      </c>
      <c r="B787" s="1">
        <v>43285</v>
      </c>
      <c r="C787" s="7">
        <v>0.6875</v>
      </c>
      <c r="D787" t="s">
        <v>3867</v>
      </c>
      <c r="E787" t="s">
        <v>4358</v>
      </c>
      <c r="G787" s="2">
        <v>1.5277777777777781E-2</v>
      </c>
      <c r="H787" s="2" t="str">
        <f t="shared" si="24"/>
        <v/>
      </c>
      <c r="I787" s="2" t="str">
        <f t="shared" si="25"/>
        <v/>
      </c>
      <c r="J787" s="13">
        <f>SUM(INDEX(wh_table[Duration],1):wh_table[[#This Row],[Duration]])</f>
        <v>31.200694444444412</v>
      </c>
      <c r="K787" s="13">
        <f>SUMIFS(INDEX(wh_table[Duration],1):wh_table[[#This Row],[Duration]],INDEX(wh_table[Tags],1):wh_table[[#This Row],[Tags]], "&lt;&gt;[Questions]")</f>
        <v>22.233333333333331</v>
      </c>
    </row>
    <row r="788" spans="1:11" x14ac:dyDescent="0.25">
      <c r="A788">
        <v>136</v>
      </c>
      <c r="B788" s="1">
        <v>43285</v>
      </c>
      <c r="C788" s="7">
        <v>0.70277777777777772</v>
      </c>
      <c r="D788" t="s">
        <v>11</v>
      </c>
      <c r="E788" t="s">
        <v>4077</v>
      </c>
      <c r="G788" s="2">
        <v>2.1527777777777781E-2</v>
      </c>
      <c r="H788" s="2" t="str">
        <f t="shared" si="24"/>
        <v/>
      </c>
      <c r="I788" s="2" t="str">
        <f t="shared" si="25"/>
        <v/>
      </c>
      <c r="J788" s="13">
        <f>SUM(INDEX(wh_table[Duration],1):wh_table[[#This Row],[Duration]])</f>
        <v>31.222222222222189</v>
      </c>
      <c r="K788" s="13">
        <f>SUMIFS(INDEX(wh_table[Duration],1):wh_table[[#This Row],[Duration]],INDEX(wh_table[Tags],1):wh_table[[#This Row],[Tags]], "&lt;&gt;[Questions]")</f>
        <v>22.254861111111108</v>
      </c>
    </row>
    <row r="789" spans="1:11" x14ac:dyDescent="0.25">
      <c r="A789">
        <v>136</v>
      </c>
      <c r="B789" s="1">
        <v>43285</v>
      </c>
      <c r="C789" s="7">
        <v>0.72430555555555554</v>
      </c>
      <c r="D789" t="s">
        <v>3867</v>
      </c>
      <c r="E789" t="s">
        <v>4359</v>
      </c>
      <c r="G789" s="2">
        <v>3.125E-2</v>
      </c>
      <c r="H789" s="2" t="str">
        <f t="shared" si="24"/>
        <v/>
      </c>
      <c r="I789" s="2" t="str">
        <f t="shared" si="25"/>
        <v/>
      </c>
      <c r="J789" s="13">
        <f>SUM(INDEX(wh_table[Duration],1):wh_table[[#This Row],[Duration]])</f>
        <v>31.253472222222189</v>
      </c>
      <c r="K789" s="13">
        <f>SUMIFS(INDEX(wh_table[Duration],1):wh_table[[#This Row],[Duration]],INDEX(wh_table[Tags],1):wh_table[[#This Row],[Tags]], "&lt;&gt;[Questions]")</f>
        <v>22.286111111111108</v>
      </c>
    </row>
    <row r="790" spans="1:11" x14ac:dyDescent="0.25">
      <c r="A790">
        <v>136</v>
      </c>
      <c r="B790" s="1">
        <v>43285</v>
      </c>
      <c r="C790" s="7">
        <v>0.75555555555555554</v>
      </c>
      <c r="D790" t="s">
        <v>3856</v>
      </c>
      <c r="G790"/>
      <c r="H790" s="2">
        <f t="shared" si="24"/>
        <v>0.35972222222222211</v>
      </c>
      <c r="I790" s="2">
        <f t="shared" si="25"/>
        <v>0.23402777777777775</v>
      </c>
      <c r="J790" s="13">
        <f>SUM(INDEX(wh_table[Duration],1):wh_table[[#This Row],[Duration]])</f>
        <v>31.253472222222189</v>
      </c>
      <c r="K790" s="13">
        <f>SUMIFS(INDEX(wh_table[Duration],1):wh_table[[#This Row],[Duration]],INDEX(wh_table[Tags],1):wh_table[[#This Row],[Tags]], "&lt;&gt;[Questions]")</f>
        <v>22.286111111111108</v>
      </c>
    </row>
    <row r="791" spans="1:11" x14ac:dyDescent="0.25">
      <c r="A791">
        <v>137</v>
      </c>
      <c r="B791" s="1">
        <v>43286</v>
      </c>
      <c r="C791" s="7">
        <v>0.5625</v>
      </c>
      <c r="D791" t="s">
        <v>3942</v>
      </c>
      <c r="E791" t="s">
        <v>4360</v>
      </c>
      <c r="G791" s="2">
        <v>4.583333333333333E-2</v>
      </c>
      <c r="H791" s="2" t="str">
        <f t="shared" si="24"/>
        <v/>
      </c>
      <c r="I791" s="2" t="str">
        <f t="shared" si="25"/>
        <v/>
      </c>
      <c r="J791" s="13">
        <f>SUM(INDEX(wh_table[Duration],1):wh_table[[#This Row],[Duration]])</f>
        <v>31.299305555555524</v>
      </c>
      <c r="K791" s="13">
        <f>SUMIFS(INDEX(wh_table[Duration],1):wh_table[[#This Row],[Duration]],INDEX(wh_table[Tags],1):wh_table[[#This Row],[Tags]], "&lt;&gt;[Questions]")</f>
        <v>22.331944444444442</v>
      </c>
    </row>
    <row r="792" spans="1:11" x14ac:dyDescent="0.25">
      <c r="A792">
        <v>137</v>
      </c>
      <c r="B792" s="1">
        <v>43286</v>
      </c>
      <c r="C792" s="7">
        <v>0.60833333333333328</v>
      </c>
      <c r="D792" t="s">
        <v>11</v>
      </c>
      <c r="G792" s="2">
        <v>1.666666666666667E-2</v>
      </c>
      <c r="H792" s="2" t="str">
        <f t="shared" si="24"/>
        <v/>
      </c>
      <c r="I792" s="2" t="str">
        <f t="shared" si="25"/>
        <v/>
      </c>
      <c r="J792" s="13">
        <f>SUM(INDEX(wh_table[Duration],1):wh_table[[#This Row],[Duration]])</f>
        <v>31.315972222222189</v>
      </c>
      <c r="K792" s="13">
        <f>SUMIFS(INDEX(wh_table[Duration],1):wh_table[[#This Row],[Duration]],INDEX(wh_table[Tags],1):wh_table[[#This Row],[Tags]], "&lt;&gt;[Questions]")</f>
        <v>22.348611111111108</v>
      </c>
    </row>
    <row r="793" spans="1:11" x14ac:dyDescent="0.25">
      <c r="A793">
        <v>137</v>
      </c>
      <c r="B793" s="1">
        <v>43286</v>
      </c>
      <c r="C793" s="7">
        <v>0.625</v>
      </c>
      <c r="D793" t="s">
        <v>3942</v>
      </c>
      <c r="E793" t="s">
        <v>4361</v>
      </c>
      <c r="G793" s="2">
        <v>5.7638888888888892E-2</v>
      </c>
      <c r="H793" s="2" t="str">
        <f t="shared" si="24"/>
        <v/>
      </c>
      <c r="I793" s="2" t="str">
        <f t="shared" si="25"/>
        <v/>
      </c>
      <c r="J793" s="13">
        <f>SUM(INDEX(wh_table[Duration],1):wh_table[[#This Row],[Duration]])</f>
        <v>31.373611111111078</v>
      </c>
      <c r="K793" s="13">
        <f>SUMIFS(INDEX(wh_table[Duration],1):wh_table[[#This Row],[Duration]],INDEX(wh_table[Tags],1):wh_table[[#This Row],[Tags]], "&lt;&gt;[Questions]")</f>
        <v>22.406249999999996</v>
      </c>
    </row>
    <row r="794" spans="1:11" x14ac:dyDescent="0.25">
      <c r="A794">
        <v>137</v>
      </c>
      <c r="B794" s="1">
        <v>43286</v>
      </c>
      <c r="C794" s="7">
        <v>0.68263888888888891</v>
      </c>
      <c r="D794" t="s">
        <v>3856</v>
      </c>
      <c r="G794"/>
      <c r="H794" s="2">
        <f t="shared" si="24"/>
        <v>0.12013888888888889</v>
      </c>
      <c r="I794" s="2">
        <f t="shared" si="25"/>
        <v>0.12013888888888889</v>
      </c>
      <c r="J794" s="13">
        <f>SUM(INDEX(wh_table[Duration],1):wh_table[[#This Row],[Duration]])</f>
        <v>31.373611111111078</v>
      </c>
      <c r="K794" s="13">
        <f>SUMIFS(INDEX(wh_table[Duration],1):wh_table[[#This Row],[Duration]],INDEX(wh_table[Tags],1):wh_table[[#This Row],[Tags]], "&lt;&gt;[Questions]")</f>
        <v>22.406249999999996</v>
      </c>
    </row>
    <row r="795" spans="1:11" x14ac:dyDescent="0.25">
      <c r="A795">
        <v>138</v>
      </c>
      <c r="B795" s="1">
        <v>43290</v>
      </c>
      <c r="C795" s="7">
        <v>0.6875</v>
      </c>
      <c r="D795" t="s">
        <v>4100</v>
      </c>
      <c r="E795" t="s">
        <v>4362</v>
      </c>
      <c r="G795" s="2">
        <v>5.7638888888888892E-2</v>
      </c>
      <c r="H795" s="2" t="str">
        <f t="shared" si="24"/>
        <v/>
      </c>
      <c r="I795" s="2" t="str">
        <f t="shared" si="25"/>
        <v/>
      </c>
      <c r="J795" s="13">
        <f>SUM(INDEX(wh_table[Duration],1):wh_table[[#This Row],[Duration]])</f>
        <v>31.431249999999967</v>
      </c>
      <c r="K795" s="13">
        <f>SUMIFS(INDEX(wh_table[Duration],1):wh_table[[#This Row],[Duration]],INDEX(wh_table[Tags],1):wh_table[[#This Row],[Tags]], "&lt;&gt;[Questions]")</f>
        <v>22.463888888888885</v>
      </c>
    </row>
    <row r="796" spans="1:11" x14ac:dyDescent="0.25">
      <c r="A796">
        <v>138</v>
      </c>
      <c r="B796" s="1">
        <v>43290</v>
      </c>
      <c r="C796" s="7">
        <v>0.74513888888888891</v>
      </c>
      <c r="D796" t="s">
        <v>3856</v>
      </c>
      <c r="G796"/>
      <c r="H796" s="2">
        <f t="shared" si="24"/>
        <v>5.7638888888888892E-2</v>
      </c>
      <c r="I796" s="2">
        <f t="shared" si="25"/>
        <v>5.7638888888888892E-2</v>
      </c>
      <c r="J796" s="13">
        <f>SUM(INDEX(wh_table[Duration],1):wh_table[[#This Row],[Duration]])</f>
        <v>31.431249999999967</v>
      </c>
      <c r="K796" s="13">
        <f>SUMIFS(INDEX(wh_table[Duration],1):wh_table[[#This Row],[Duration]],INDEX(wh_table[Tags],1):wh_table[[#This Row],[Tags]], "&lt;&gt;[Questions]")</f>
        <v>22.463888888888885</v>
      </c>
    </row>
    <row r="797" spans="1:11" x14ac:dyDescent="0.25">
      <c r="A797">
        <v>139</v>
      </c>
      <c r="B797" s="1">
        <v>43291</v>
      </c>
      <c r="C797" s="7">
        <v>0.39583333333333331</v>
      </c>
      <c r="D797" t="s">
        <v>3867</v>
      </c>
      <c r="E797" t="s">
        <v>4363</v>
      </c>
      <c r="G797" s="2">
        <v>6.25E-2</v>
      </c>
      <c r="H797" s="2" t="str">
        <f t="shared" si="24"/>
        <v/>
      </c>
      <c r="I797" s="2" t="str">
        <f t="shared" si="25"/>
        <v/>
      </c>
      <c r="J797" s="13">
        <f>SUM(INDEX(wh_table[Duration],1):wh_table[[#This Row],[Duration]])</f>
        <v>31.493749999999967</v>
      </c>
      <c r="K797" s="13">
        <f>SUMIFS(INDEX(wh_table[Duration],1):wh_table[[#This Row],[Duration]],INDEX(wh_table[Tags],1):wh_table[[#This Row],[Tags]], "&lt;&gt;[Questions]")</f>
        <v>22.526388888888885</v>
      </c>
    </row>
    <row r="798" spans="1:11" x14ac:dyDescent="0.25">
      <c r="A798">
        <v>139</v>
      </c>
      <c r="B798" s="1">
        <v>43291</v>
      </c>
      <c r="C798" s="7">
        <v>0.45833333333333331</v>
      </c>
      <c r="D798" t="s">
        <v>3867</v>
      </c>
      <c r="E798" t="s">
        <v>4364</v>
      </c>
      <c r="G798" s="2">
        <v>1.8749999999999999E-2</v>
      </c>
      <c r="H798" s="2" t="str">
        <f t="shared" si="24"/>
        <v/>
      </c>
      <c r="I798" s="2" t="str">
        <f t="shared" si="25"/>
        <v/>
      </c>
      <c r="J798" s="13">
        <f>SUM(INDEX(wh_table[Duration],1):wh_table[[#This Row],[Duration]])</f>
        <v>31.512499999999967</v>
      </c>
      <c r="K798" s="13">
        <f>SUMIFS(INDEX(wh_table[Duration],1):wh_table[[#This Row],[Duration]],INDEX(wh_table[Tags],1):wh_table[[#This Row],[Tags]], "&lt;&gt;[Questions]")</f>
        <v>22.545138888888886</v>
      </c>
    </row>
    <row r="799" spans="1:11" x14ac:dyDescent="0.25">
      <c r="A799">
        <v>139</v>
      </c>
      <c r="B799" s="1">
        <v>43291</v>
      </c>
      <c r="C799" s="7">
        <v>0.47708333333333341</v>
      </c>
      <c r="D799" t="s">
        <v>11</v>
      </c>
      <c r="F799" t="s">
        <v>3852</v>
      </c>
      <c r="G799" s="2">
        <v>0.1270833333333333</v>
      </c>
      <c r="H799" s="2" t="str">
        <f t="shared" si="24"/>
        <v/>
      </c>
      <c r="I799" s="2" t="str">
        <f t="shared" si="25"/>
        <v/>
      </c>
      <c r="J799" s="13">
        <f>SUM(INDEX(wh_table[Duration],1):wh_table[[#This Row],[Duration]])</f>
        <v>31.639583333333302</v>
      </c>
      <c r="K799" s="13">
        <f>SUMIFS(INDEX(wh_table[Duration],1):wh_table[[#This Row],[Duration]],INDEX(wh_table[Tags],1):wh_table[[#This Row],[Tags]], "&lt;&gt;[Questions]")</f>
        <v>22.545138888888886</v>
      </c>
    </row>
    <row r="800" spans="1:11" x14ac:dyDescent="0.25">
      <c r="A800">
        <v>139</v>
      </c>
      <c r="B800" s="1">
        <v>43291</v>
      </c>
      <c r="C800" s="7">
        <v>0.60416666666666663</v>
      </c>
      <c r="D800" t="s">
        <v>3867</v>
      </c>
      <c r="E800" t="s">
        <v>4365</v>
      </c>
      <c r="F800" t="s">
        <v>101</v>
      </c>
      <c r="G800" s="2">
        <v>6.25E-2</v>
      </c>
      <c r="H800" s="2" t="str">
        <f t="shared" si="24"/>
        <v/>
      </c>
      <c r="I800" s="2" t="str">
        <f t="shared" si="25"/>
        <v/>
      </c>
      <c r="J800" s="13">
        <f>SUM(INDEX(wh_table[Duration],1):wh_table[[#This Row],[Duration]])</f>
        <v>31.702083333333302</v>
      </c>
      <c r="K800" s="13">
        <f>SUMIFS(INDEX(wh_table[Duration],1):wh_table[[#This Row],[Duration]],INDEX(wh_table[Tags],1):wh_table[[#This Row],[Tags]], "&lt;&gt;[Questions]")</f>
        <v>22.607638888888886</v>
      </c>
    </row>
    <row r="801" spans="1:11" x14ac:dyDescent="0.25">
      <c r="A801">
        <v>139</v>
      </c>
      <c r="B801" s="1">
        <v>43291</v>
      </c>
      <c r="C801" s="7">
        <v>0.66666666666666663</v>
      </c>
      <c r="D801" t="s">
        <v>3867</v>
      </c>
      <c r="E801" t="s">
        <v>4366</v>
      </c>
      <c r="G801" s="2">
        <v>2.0833333333333329E-2</v>
      </c>
      <c r="H801" s="2" t="str">
        <f t="shared" si="24"/>
        <v/>
      </c>
      <c r="I801" s="2" t="str">
        <f t="shared" si="25"/>
        <v/>
      </c>
      <c r="J801" s="13">
        <f>SUM(INDEX(wh_table[Duration],1):wh_table[[#This Row],[Duration]])</f>
        <v>31.722916666666634</v>
      </c>
      <c r="K801" s="13">
        <f>SUMIFS(INDEX(wh_table[Duration],1):wh_table[[#This Row],[Duration]],INDEX(wh_table[Tags],1):wh_table[[#This Row],[Tags]], "&lt;&gt;[Questions]")</f>
        <v>22.628472222222218</v>
      </c>
    </row>
    <row r="802" spans="1:11" x14ac:dyDescent="0.25">
      <c r="A802">
        <v>139</v>
      </c>
      <c r="B802" s="1">
        <v>43291</v>
      </c>
      <c r="C802" s="7">
        <v>0.6875</v>
      </c>
      <c r="D802" t="s">
        <v>3867</v>
      </c>
      <c r="E802" t="s">
        <v>4367</v>
      </c>
      <c r="G802" s="2">
        <v>1.9444444444444441E-2</v>
      </c>
      <c r="H802" s="2" t="str">
        <f t="shared" si="24"/>
        <v/>
      </c>
      <c r="I802" s="2" t="str">
        <f t="shared" si="25"/>
        <v/>
      </c>
      <c r="J802" s="13">
        <f>SUM(INDEX(wh_table[Duration],1):wh_table[[#This Row],[Duration]])</f>
        <v>31.74236111111108</v>
      </c>
      <c r="K802" s="13">
        <f>SUMIFS(INDEX(wh_table[Duration],1):wh_table[[#This Row],[Duration]],INDEX(wh_table[Tags],1):wh_table[[#This Row],[Tags]], "&lt;&gt;[Questions]")</f>
        <v>22.647916666666664</v>
      </c>
    </row>
    <row r="803" spans="1:11" x14ac:dyDescent="0.25">
      <c r="A803">
        <v>139</v>
      </c>
      <c r="B803" s="1">
        <v>43291</v>
      </c>
      <c r="C803" s="7">
        <v>0.70694444444444449</v>
      </c>
      <c r="D803" t="s">
        <v>11</v>
      </c>
      <c r="E803" t="s">
        <v>4032</v>
      </c>
      <c r="G803" s="2">
        <v>6.9444444444444441E-3</v>
      </c>
      <c r="H803" s="2" t="str">
        <f t="shared" si="24"/>
        <v/>
      </c>
      <c r="I803" s="2" t="str">
        <f t="shared" si="25"/>
        <v/>
      </c>
      <c r="J803" s="13">
        <f>SUM(INDEX(wh_table[Duration],1):wh_table[[#This Row],[Duration]])</f>
        <v>31.749305555555523</v>
      </c>
      <c r="K803" s="13">
        <f>SUMIFS(INDEX(wh_table[Duration],1):wh_table[[#This Row],[Duration]],INDEX(wh_table[Tags],1):wh_table[[#This Row],[Tags]], "&lt;&gt;[Questions]")</f>
        <v>22.654861111111106</v>
      </c>
    </row>
    <row r="804" spans="1:11" x14ac:dyDescent="0.25">
      <c r="A804">
        <v>139</v>
      </c>
      <c r="B804" s="1">
        <v>43291</v>
      </c>
      <c r="C804" s="7">
        <v>0.71388888888888891</v>
      </c>
      <c r="D804" t="s">
        <v>3867</v>
      </c>
      <c r="E804" t="s">
        <v>4368</v>
      </c>
      <c r="G804" s="2">
        <v>2.0833333333333329E-2</v>
      </c>
      <c r="H804" s="2" t="str">
        <f t="shared" si="24"/>
        <v/>
      </c>
      <c r="I804" s="2" t="str">
        <f t="shared" si="25"/>
        <v/>
      </c>
      <c r="J804" s="13">
        <f>SUM(INDEX(wh_table[Duration],1):wh_table[[#This Row],[Duration]])</f>
        <v>31.770138888888855</v>
      </c>
      <c r="K804" s="13">
        <f>SUMIFS(INDEX(wh_table[Duration],1):wh_table[[#This Row],[Duration]],INDEX(wh_table[Tags],1):wh_table[[#This Row],[Tags]], "&lt;&gt;[Questions]")</f>
        <v>22.675694444444439</v>
      </c>
    </row>
    <row r="805" spans="1:11" x14ac:dyDescent="0.25">
      <c r="A805">
        <v>139</v>
      </c>
      <c r="B805" s="1">
        <v>43291</v>
      </c>
      <c r="C805" s="7">
        <v>0.73472222222222228</v>
      </c>
      <c r="D805" t="s">
        <v>3856</v>
      </c>
      <c r="G805"/>
      <c r="H805" s="2">
        <f t="shared" si="24"/>
        <v>0.3388888888888888</v>
      </c>
      <c r="I805" s="2">
        <f t="shared" si="25"/>
        <v>0.21180555555555552</v>
      </c>
      <c r="J805" s="13">
        <f>SUM(INDEX(wh_table[Duration],1):wh_table[[#This Row],[Duration]])</f>
        <v>31.770138888888855</v>
      </c>
      <c r="K805" s="13">
        <f>SUMIFS(INDEX(wh_table[Duration],1):wh_table[[#This Row],[Duration]],INDEX(wh_table[Tags],1):wh_table[[#This Row],[Tags]], "&lt;&gt;[Questions]")</f>
        <v>22.675694444444439</v>
      </c>
    </row>
    <row r="806" spans="1:11" x14ac:dyDescent="0.25">
      <c r="A806">
        <v>140</v>
      </c>
      <c r="B806" s="1">
        <v>43292</v>
      </c>
      <c r="C806" s="7">
        <v>0.39583333333333331</v>
      </c>
      <c r="D806" t="s">
        <v>3867</v>
      </c>
      <c r="E806" t="s">
        <v>4369</v>
      </c>
      <c r="G806" s="2">
        <v>6.25E-2</v>
      </c>
      <c r="H806" s="2" t="str">
        <f t="shared" si="24"/>
        <v/>
      </c>
      <c r="I806" s="2" t="str">
        <f t="shared" si="25"/>
        <v/>
      </c>
      <c r="J806" s="13">
        <f>SUM(INDEX(wh_table[Duration],1):wh_table[[#This Row],[Duration]])</f>
        <v>31.832638888888855</v>
      </c>
      <c r="K806" s="13">
        <f>SUMIFS(INDEX(wh_table[Duration],1):wh_table[[#This Row],[Duration]],INDEX(wh_table[Tags],1):wh_table[[#This Row],[Tags]], "&lt;&gt;[Questions]")</f>
        <v>22.738194444444439</v>
      </c>
    </row>
    <row r="807" spans="1:11" x14ac:dyDescent="0.25">
      <c r="A807">
        <v>140</v>
      </c>
      <c r="B807" s="1">
        <v>43292</v>
      </c>
      <c r="C807" s="7">
        <v>0.45833333333333331</v>
      </c>
      <c r="D807" t="s">
        <v>3867</v>
      </c>
      <c r="E807" t="s">
        <v>4370</v>
      </c>
      <c r="G807" s="2">
        <v>2.013888888888889E-2</v>
      </c>
      <c r="H807" s="2" t="str">
        <f t="shared" si="24"/>
        <v/>
      </c>
      <c r="I807" s="2" t="str">
        <f t="shared" si="25"/>
        <v/>
      </c>
      <c r="J807" s="13">
        <f>SUM(INDEX(wh_table[Duration],1):wh_table[[#This Row],[Duration]])</f>
        <v>31.852777777777742</v>
      </c>
      <c r="K807" s="13">
        <f>SUMIFS(INDEX(wh_table[Duration],1):wh_table[[#This Row],[Duration]],INDEX(wh_table[Tags],1):wh_table[[#This Row],[Tags]], "&lt;&gt;[Questions]")</f>
        <v>22.758333333333326</v>
      </c>
    </row>
    <row r="808" spans="1:11" x14ac:dyDescent="0.25">
      <c r="A808">
        <v>140</v>
      </c>
      <c r="B808" s="1">
        <v>43292</v>
      </c>
      <c r="C808" s="7">
        <v>0.47847222222222219</v>
      </c>
      <c r="D808" t="s">
        <v>11</v>
      </c>
      <c r="F808" t="s">
        <v>3852</v>
      </c>
      <c r="G808" s="2">
        <v>0.18819444444444439</v>
      </c>
      <c r="H808" s="2" t="str">
        <f t="shared" si="24"/>
        <v/>
      </c>
      <c r="I808" s="2" t="str">
        <f t="shared" si="25"/>
        <v/>
      </c>
      <c r="J808" s="13">
        <f>SUM(INDEX(wh_table[Duration],1):wh_table[[#This Row],[Duration]])</f>
        <v>32.040972222222187</v>
      </c>
      <c r="K808" s="13">
        <f>SUMIFS(INDEX(wh_table[Duration],1):wh_table[[#This Row],[Duration]],INDEX(wh_table[Tags],1):wh_table[[#This Row],[Tags]], "&lt;&gt;[Questions]")</f>
        <v>22.758333333333326</v>
      </c>
    </row>
    <row r="809" spans="1:11" x14ac:dyDescent="0.25">
      <c r="A809">
        <v>140</v>
      </c>
      <c r="B809" s="1">
        <v>43292</v>
      </c>
      <c r="C809" s="7">
        <v>0.66666666666666663</v>
      </c>
      <c r="D809" t="s">
        <v>11</v>
      </c>
      <c r="E809" t="s">
        <v>4032</v>
      </c>
      <c r="G809" s="2">
        <v>9.0277777777777769E-3</v>
      </c>
      <c r="H809" s="2" t="str">
        <f t="shared" si="24"/>
        <v/>
      </c>
      <c r="I809" s="2" t="str">
        <f t="shared" si="25"/>
        <v/>
      </c>
      <c r="J809" s="13">
        <f>SUM(INDEX(wh_table[Duration],1):wh_table[[#This Row],[Duration]])</f>
        <v>32.049999999999962</v>
      </c>
      <c r="K809" s="13">
        <f>SUMIFS(INDEX(wh_table[Duration],1):wh_table[[#This Row],[Duration]],INDEX(wh_table[Tags],1):wh_table[[#This Row],[Tags]], "&lt;&gt;[Questions]")</f>
        <v>22.767361111111104</v>
      </c>
    </row>
    <row r="810" spans="1:11" x14ac:dyDescent="0.25">
      <c r="A810">
        <v>140</v>
      </c>
      <c r="B810" s="1">
        <v>43292</v>
      </c>
      <c r="C810" s="7">
        <v>0.67569444444444449</v>
      </c>
      <c r="D810" t="s">
        <v>3867</v>
      </c>
      <c r="E810" t="s">
        <v>4371</v>
      </c>
      <c r="G810" s="2">
        <v>1.666666666666667E-2</v>
      </c>
      <c r="H810" s="2" t="str">
        <f t="shared" si="24"/>
        <v/>
      </c>
      <c r="I810" s="2" t="str">
        <f t="shared" si="25"/>
        <v/>
      </c>
      <c r="J810" s="13">
        <f>SUM(INDEX(wh_table[Duration],1):wh_table[[#This Row],[Duration]])</f>
        <v>32.066666666666627</v>
      </c>
      <c r="K810" s="13">
        <f>SUMIFS(INDEX(wh_table[Duration],1):wh_table[[#This Row],[Duration]],INDEX(wh_table[Tags],1):wh_table[[#This Row],[Tags]], "&lt;&gt;[Questions]")</f>
        <v>22.784027777777769</v>
      </c>
    </row>
    <row r="811" spans="1:11" x14ac:dyDescent="0.25">
      <c r="A811">
        <v>140</v>
      </c>
      <c r="B811" s="1">
        <v>43292</v>
      </c>
      <c r="C811" s="7">
        <v>0.69236111111111109</v>
      </c>
      <c r="D811" t="s">
        <v>3867</v>
      </c>
      <c r="E811" t="s">
        <v>4372</v>
      </c>
      <c r="G811" s="2">
        <v>4.4444444444444453E-2</v>
      </c>
      <c r="H811" s="2" t="str">
        <f t="shared" si="24"/>
        <v/>
      </c>
      <c r="I811" s="2" t="str">
        <f t="shared" si="25"/>
        <v/>
      </c>
      <c r="J811" s="13">
        <f>SUM(INDEX(wh_table[Duration],1):wh_table[[#This Row],[Duration]])</f>
        <v>32.111111111111072</v>
      </c>
      <c r="K811" s="13">
        <f>SUMIFS(INDEX(wh_table[Duration],1):wh_table[[#This Row],[Duration]],INDEX(wh_table[Tags],1):wh_table[[#This Row],[Tags]], "&lt;&gt;[Questions]")</f>
        <v>22.828472222222214</v>
      </c>
    </row>
    <row r="812" spans="1:11" x14ac:dyDescent="0.25">
      <c r="A812">
        <v>140</v>
      </c>
      <c r="B812" s="1">
        <v>43292</v>
      </c>
      <c r="C812" s="7">
        <v>0.7368055555555556</v>
      </c>
      <c r="D812" t="s">
        <v>3856</v>
      </c>
      <c r="G812"/>
      <c r="H812" s="2">
        <f t="shared" si="24"/>
        <v>0.34097222222222218</v>
      </c>
      <c r="I812" s="2">
        <f t="shared" si="25"/>
        <v>0.15277777777777779</v>
      </c>
      <c r="J812" s="13">
        <f>SUM(INDEX(wh_table[Duration],1):wh_table[[#This Row],[Duration]])</f>
        <v>32.111111111111072</v>
      </c>
      <c r="K812" s="13">
        <f>SUMIFS(INDEX(wh_table[Duration],1):wh_table[[#This Row],[Duration]],INDEX(wh_table[Tags],1):wh_table[[#This Row],[Tags]], "&lt;&gt;[Questions]")</f>
        <v>22.828472222222214</v>
      </c>
    </row>
    <row r="813" spans="1:11" x14ac:dyDescent="0.25">
      <c r="A813">
        <v>141</v>
      </c>
      <c r="B813" s="1">
        <v>43293</v>
      </c>
      <c r="C813" s="7">
        <v>0.5625</v>
      </c>
      <c r="D813" t="s">
        <v>3942</v>
      </c>
      <c r="E813" t="s">
        <v>4373</v>
      </c>
      <c r="G813" s="2">
        <v>8.6805555555555552E-2</v>
      </c>
      <c r="H813" s="2" t="str">
        <f t="shared" si="24"/>
        <v/>
      </c>
      <c r="I813" s="2" t="str">
        <f t="shared" si="25"/>
        <v/>
      </c>
      <c r="J813" s="13">
        <f>SUM(INDEX(wh_table[Duration],1):wh_table[[#This Row],[Duration]])</f>
        <v>32.197916666666629</v>
      </c>
      <c r="K813" s="13">
        <f>SUMIFS(INDEX(wh_table[Duration],1):wh_table[[#This Row],[Duration]],INDEX(wh_table[Tags],1):wh_table[[#This Row],[Tags]], "&lt;&gt;[Questions]")</f>
        <v>22.915277777777771</v>
      </c>
    </row>
    <row r="814" spans="1:11" x14ac:dyDescent="0.25">
      <c r="A814">
        <v>141</v>
      </c>
      <c r="B814" s="1">
        <v>43293</v>
      </c>
      <c r="C814" s="7">
        <v>0.64930555555555558</v>
      </c>
      <c r="D814" t="s">
        <v>3856</v>
      </c>
      <c r="G814"/>
      <c r="H814" s="2">
        <f t="shared" si="24"/>
        <v>8.6805555555555552E-2</v>
      </c>
      <c r="I814" s="2">
        <f t="shared" si="25"/>
        <v>8.6805555555555552E-2</v>
      </c>
      <c r="J814" s="13">
        <f>SUM(INDEX(wh_table[Duration],1):wh_table[[#This Row],[Duration]])</f>
        <v>32.197916666666629</v>
      </c>
      <c r="K814" s="13">
        <f>SUMIFS(INDEX(wh_table[Duration],1):wh_table[[#This Row],[Duration]],INDEX(wh_table[Tags],1):wh_table[[#This Row],[Tags]], "&lt;&gt;[Questions]")</f>
        <v>22.915277777777771</v>
      </c>
    </row>
    <row r="815" spans="1:11" x14ac:dyDescent="0.25">
      <c r="A815">
        <v>142</v>
      </c>
      <c r="B815" s="1">
        <v>43297</v>
      </c>
      <c r="C815" s="7">
        <v>0.6875</v>
      </c>
      <c r="D815" t="s">
        <v>4100</v>
      </c>
      <c r="E815" t="s">
        <v>4374</v>
      </c>
      <c r="G815" s="2">
        <v>5.7638888888888892E-2</v>
      </c>
      <c r="H815" s="2" t="str">
        <f t="shared" si="24"/>
        <v/>
      </c>
      <c r="I815" s="2" t="str">
        <f t="shared" si="25"/>
        <v/>
      </c>
      <c r="J815" s="13">
        <f>SUM(INDEX(wh_table[Duration],1):wh_table[[#This Row],[Duration]])</f>
        <v>32.255555555555517</v>
      </c>
      <c r="K815" s="13">
        <f>SUMIFS(INDEX(wh_table[Duration],1):wh_table[[#This Row],[Duration]],INDEX(wh_table[Tags],1):wh_table[[#This Row],[Tags]], "&lt;&gt;[Questions]")</f>
        <v>22.972916666666659</v>
      </c>
    </row>
    <row r="816" spans="1:11" x14ac:dyDescent="0.25">
      <c r="A816">
        <v>142</v>
      </c>
      <c r="B816" s="1">
        <v>43297</v>
      </c>
      <c r="C816" s="7">
        <v>0.74513888888888891</v>
      </c>
      <c r="D816" t="s">
        <v>3856</v>
      </c>
      <c r="G816"/>
      <c r="H816" s="2">
        <f t="shared" si="24"/>
        <v>5.7638888888888892E-2</v>
      </c>
      <c r="I816" s="2">
        <f t="shared" si="25"/>
        <v>5.7638888888888892E-2</v>
      </c>
      <c r="J816" s="13">
        <f>SUM(INDEX(wh_table[Duration],1):wh_table[[#This Row],[Duration]])</f>
        <v>32.255555555555517</v>
      </c>
      <c r="K816" s="13">
        <f>SUMIFS(INDEX(wh_table[Duration],1):wh_table[[#This Row],[Duration]],INDEX(wh_table[Tags],1):wh_table[[#This Row],[Tags]], "&lt;&gt;[Questions]")</f>
        <v>22.972916666666659</v>
      </c>
    </row>
    <row r="817" spans="1:11" x14ac:dyDescent="0.25">
      <c r="A817">
        <v>143</v>
      </c>
      <c r="B817" s="1">
        <v>43298</v>
      </c>
      <c r="C817" s="7">
        <v>0.39583333333333331</v>
      </c>
      <c r="D817" t="s">
        <v>3867</v>
      </c>
      <c r="E817" t="s">
        <v>4375</v>
      </c>
      <c r="G817" s="2">
        <v>6.25E-2</v>
      </c>
      <c r="H817" s="2" t="str">
        <f t="shared" si="24"/>
        <v/>
      </c>
      <c r="I817" s="2" t="str">
        <f t="shared" si="25"/>
        <v/>
      </c>
      <c r="J817" s="13">
        <f>SUM(INDEX(wh_table[Duration],1):wh_table[[#This Row],[Duration]])</f>
        <v>32.318055555555517</v>
      </c>
      <c r="K817" s="13">
        <f>SUMIFS(INDEX(wh_table[Duration],1):wh_table[[#This Row],[Duration]],INDEX(wh_table[Tags],1):wh_table[[#This Row],[Tags]], "&lt;&gt;[Questions]")</f>
        <v>23.035416666666659</v>
      </c>
    </row>
    <row r="818" spans="1:11" x14ac:dyDescent="0.25">
      <c r="A818">
        <v>143</v>
      </c>
      <c r="B818" s="1">
        <v>43298</v>
      </c>
      <c r="C818" s="7">
        <v>0.45833333333333331</v>
      </c>
      <c r="D818" t="s">
        <v>3867</v>
      </c>
      <c r="E818" t="s">
        <v>4376</v>
      </c>
      <c r="G818" s="2">
        <v>2.0833333333333329E-2</v>
      </c>
      <c r="H818" s="2" t="str">
        <f t="shared" si="24"/>
        <v/>
      </c>
      <c r="I818" s="2" t="str">
        <f t="shared" si="25"/>
        <v/>
      </c>
      <c r="J818" s="13">
        <f>SUM(INDEX(wh_table[Duration],1):wh_table[[#This Row],[Duration]])</f>
        <v>32.338888888888853</v>
      </c>
      <c r="K818" s="13">
        <f>SUMIFS(INDEX(wh_table[Duration],1):wh_table[[#This Row],[Duration]],INDEX(wh_table[Tags],1):wh_table[[#This Row],[Tags]], "&lt;&gt;[Questions]")</f>
        <v>23.056249999999991</v>
      </c>
    </row>
    <row r="819" spans="1:11" x14ac:dyDescent="0.25">
      <c r="A819">
        <v>143</v>
      </c>
      <c r="B819" s="1">
        <v>43298</v>
      </c>
      <c r="C819" s="7">
        <v>0.47916666666666669</v>
      </c>
      <c r="D819" t="s">
        <v>11</v>
      </c>
      <c r="F819" t="s">
        <v>3852</v>
      </c>
      <c r="G819" s="2">
        <v>0.125</v>
      </c>
      <c r="H819" s="2" t="str">
        <f t="shared" si="24"/>
        <v/>
      </c>
      <c r="I819" s="2" t="str">
        <f t="shared" si="25"/>
        <v/>
      </c>
      <c r="J819" s="13">
        <f>SUM(INDEX(wh_table[Duration],1):wh_table[[#This Row],[Duration]])</f>
        <v>32.463888888888853</v>
      </c>
      <c r="K819" s="13">
        <f>SUMIFS(INDEX(wh_table[Duration],1):wh_table[[#This Row],[Duration]],INDEX(wh_table[Tags],1):wh_table[[#This Row],[Tags]], "&lt;&gt;[Questions]")</f>
        <v>23.056249999999991</v>
      </c>
    </row>
    <row r="820" spans="1:11" x14ac:dyDescent="0.25">
      <c r="A820">
        <v>143</v>
      </c>
      <c r="B820" s="1">
        <v>43298</v>
      </c>
      <c r="C820" s="7">
        <v>0.60416666666666663</v>
      </c>
      <c r="D820" t="s">
        <v>3867</v>
      </c>
      <c r="E820" t="s">
        <v>4377</v>
      </c>
      <c r="G820" s="2">
        <v>4.0972222222222222E-2</v>
      </c>
      <c r="H820" s="2" t="str">
        <f t="shared" si="24"/>
        <v/>
      </c>
      <c r="I820" s="2" t="str">
        <f t="shared" si="25"/>
        <v/>
      </c>
      <c r="J820" s="13">
        <f>SUM(INDEX(wh_table[Duration],1):wh_table[[#This Row],[Duration]])</f>
        <v>32.504861111111076</v>
      </c>
      <c r="K820" s="13">
        <f>SUMIFS(INDEX(wh_table[Duration],1):wh_table[[#This Row],[Duration]],INDEX(wh_table[Tags],1):wh_table[[#This Row],[Tags]], "&lt;&gt;[Questions]")</f>
        <v>23.097222222222214</v>
      </c>
    </row>
    <row r="821" spans="1:11" x14ac:dyDescent="0.25">
      <c r="A821">
        <v>143</v>
      </c>
      <c r="B821" s="1">
        <v>43298</v>
      </c>
      <c r="C821" s="7">
        <v>0.64513888888888893</v>
      </c>
      <c r="D821" t="s">
        <v>11</v>
      </c>
      <c r="E821" t="s">
        <v>4077</v>
      </c>
      <c r="G821" s="2">
        <v>2.8472222222222222E-2</v>
      </c>
      <c r="H821" s="2" t="str">
        <f t="shared" si="24"/>
        <v/>
      </c>
      <c r="I821" s="2" t="str">
        <f t="shared" si="25"/>
        <v/>
      </c>
      <c r="J821" s="13">
        <f>SUM(INDEX(wh_table[Duration],1):wh_table[[#This Row],[Duration]])</f>
        <v>32.533333333333296</v>
      </c>
      <c r="K821" s="13">
        <f>SUMIFS(INDEX(wh_table[Duration],1):wh_table[[#This Row],[Duration]],INDEX(wh_table[Tags],1):wh_table[[#This Row],[Tags]], "&lt;&gt;[Questions]")</f>
        <v>23.125694444444438</v>
      </c>
    </row>
    <row r="822" spans="1:11" x14ac:dyDescent="0.25">
      <c r="A822">
        <v>143</v>
      </c>
      <c r="B822" s="1">
        <v>43298</v>
      </c>
      <c r="C822" s="7">
        <v>0.67361111111111116</v>
      </c>
      <c r="D822" t="s">
        <v>3867</v>
      </c>
      <c r="E822" t="s">
        <v>4378</v>
      </c>
      <c r="G822" s="2">
        <v>2.1527777777777781E-2</v>
      </c>
      <c r="H822" s="2" t="str">
        <f t="shared" si="24"/>
        <v/>
      </c>
      <c r="I822" s="2" t="str">
        <f t="shared" si="25"/>
        <v/>
      </c>
      <c r="J822" s="13">
        <f>SUM(INDEX(wh_table[Duration],1):wh_table[[#This Row],[Duration]])</f>
        <v>32.554861111111073</v>
      </c>
      <c r="K822" s="13">
        <f>SUMIFS(INDEX(wh_table[Duration],1):wh_table[[#This Row],[Duration]],INDEX(wh_table[Tags],1):wh_table[[#This Row],[Tags]], "&lt;&gt;[Questions]")</f>
        <v>23.147222222222215</v>
      </c>
    </row>
    <row r="823" spans="1:11" x14ac:dyDescent="0.25">
      <c r="A823">
        <v>143</v>
      </c>
      <c r="B823" s="1">
        <v>43298</v>
      </c>
      <c r="C823" s="7">
        <v>0.69513888888888886</v>
      </c>
      <c r="D823" t="s">
        <v>3867</v>
      </c>
      <c r="E823" t="s">
        <v>4379</v>
      </c>
      <c r="G823" s="2">
        <v>9.0277777777777769E-3</v>
      </c>
      <c r="H823" s="2" t="str">
        <f t="shared" si="24"/>
        <v/>
      </c>
      <c r="I823" s="2" t="str">
        <f t="shared" si="25"/>
        <v/>
      </c>
      <c r="J823" s="13">
        <f>SUM(INDEX(wh_table[Duration],1):wh_table[[#This Row],[Duration]])</f>
        <v>32.563888888888847</v>
      </c>
      <c r="K823" s="13">
        <f>SUMIFS(INDEX(wh_table[Duration],1):wh_table[[#This Row],[Duration]],INDEX(wh_table[Tags],1):wh_table[[#This Row],[Tags]], "&lt;&gt;[Questions]")</f>
        <v>23.156249999999993</v>
      </c>
    </row>
    <row r="824" spans="1:11" x14ac:dyDescent="0.25">
      <c r="A824">
        <v>143</v>
      </c>
      <c r="B824" s="1">
        <v>43298</v>
      </c>
      <c r="C824" s="7">
        <v>0.70416666666666672</v>
      </c>
      <c r="D824" t="s">
        <v>11</v>
      </c>
      <c r="E824" t="s">
        <v>4077</v>
      </c>
      <c r="G824" s="2">
        <v>1.666666666666667E-2</v>
      </c>
      <c r="H824" s="2" t="str">
        <f t="shared" si="24"/>
        <v/>
      </c>
      <c r="I824" s="2" t="str">
        <f t="shared" si="25"/>
        <v/>
      </c>
      <c r="J824" s="13">
        <f>SUM(INDEX(wh_table[Duration],1):wh_table[[#This Row],[Duration]])</f>
        <v>32.580555555555513</v>
      </c>
      <c r="K824" s="13">
        <f>SUMIFS(INDEX(wh_table[Duration],1):wh_table[[#This Row],[Duration]],INDEX(wh_table[Tags],1):wh_table[[#This Row],[Tags]], "&lt;&gt;[Questions]")</f>
        <v>23.172916666666659</v>
      </c>
    </row>
    <row r="825" spans="1:11" x14ac:dyDescent="0.25">
      <c r="A825">
        <v>143</v>
      </c>
      <c r="B825" s="1">
        <v>43298</v>
      </c>
      <c r="C825" s="7">
        <v>0.72083333333333333</v>
      </c>
      <c r="D825" t="s">
        <v>3867</v>
      </c>
      <c r="E825" t="s">
        <v>4379</v>
      </c>
      <c r="G825" s="2">
        <v>9.7222222222222224E-3</v>
      </c>
      <c r="H825" s="2" t="str">
        <f t="shared" si="24"/>
        <v/>
      </c>
      <c r="I825" s="2" t="str">
        <f t="shared" si="25"/>
        <v/>
      </c>
      <c r="J825" s="13">
        <f>SUM(INDEX(wh_table[Duration],1):wh_table[[#This Row],[Duration]])</f>
        <v>32.590277777777736</v>
      </c>
      <c r="K825" s="13">
        <f>SUMIFS(INDEX(wh_table[Duration],1):wh_table[[#This Row],[Duration]],INDEX(wh_table[Tags],1):wh_table[[#This Row],[Tags]], "&lt;&gt;[Questions]")</f>
        <v>23.182638888888881</v>
      </c>
    </row>
    <row r="826" spans="1:11" x14ac:dyDescent="0.25">
      <c r="A826">
        <v>143</v>
      </c>
      <c r="B826" s="1">
        <v>43298</v>
      </c>
      <c r="C826" s="7">
        <v>0.73055555555555551</v>
      </c>
      <c r="D826" t="s">
        <v>3867</v>
      </c>
      <c r="E826" t="s">
        <v>4380</v>
      </c>
      <c r="G826" s="2">
        <v>1.9444444444444441E-2</v>
      </c>
      <c r="H826" s="2" t="str">
        <f t="shared" si="24"/>
        <v/>
      </c>
      <c r="I826" s="2" t="str">
        <f t="shared" si="25"/>
        <v/>
      </c>
      <c r="J826" s="13">
        <f>SUM(INDEX(wh_table[Duration],1):wh_table[[#This Row],[Duration]])</f>
        <v>32.609722222222182</v>
      </c>
      <c r="K826" s="13">
        <f>SUMIFS(INDEX(wh_table[Duration],1):wh_table[[#This Row],[Duration]],INDEX(wh_table[Tags],1):wh_table[[#This Row],[Tags]], "&lt;&gt;[Questions]")</f>
        <v>23.202083333333327</v>
      </c>
    </row>
    <row r="827" spans="1:11" x14ac:dyDescent="0.25">
      <c r="A827">
        <v>143</v>
      </c>
      <c r="B827" s="1">
        <v>43298</v>
      </c>
      <c r="C827" s="7">
        <v>0.75</v>
      </c>
      <c r="D827" t="s">
        <v>11</v>
      </c>
      <c r="E827" t="s">
        <v>4077</v>
      </c>
      <c r="G827" s="2">
        <v>2.777777777777778E-2</v>
      </c>
      <c r="H827" s="2" t="str">
        <f t="shared" si="24"/>
        <v/>
      </c>
      <c r="I827" s="2" t="str">
        <f t="shared" si="25"/>
        <v/>
      </c>
      <c r="J827" s="13">
        <f>SUM(INDEX(wh_table[Duration],1):wh_table[[#This Row],[Duration]])</f>
        <v>32.63749999999996</v>
      </c>
      <c r="K827" s="13">
        <f>SUMIFS(INDEX(wh_table[Duration],1):wh_table[[#This Row],[Duration]],INDEX(wh_table[Tags],1):wh_table[[#This Row],[Tags]], "&lt;&gt;[Questions]")</f>
        <v>23.229861111111106</v>
      </c>
    </row>
    <row r="828" spans="1:11" x14ac:dyDescent="0.25">
      <c r="A828">
        <v>143</v>
      </c>
      <c r="B828" s="1">
        <v>43298</v>
      </c>
      <c r="C828" s="7">
        <v>0.77777777777777779</v>
      </c>
      <c r="D828" t="s">
        <v>3867</v>
      </c>
      <c r="E828" t="s">
        <v>4381</v>
      </c>
      <c r="G828" s="2">
        <v>1.2500000000000001E-2</v>
      </c>
      <c r="H828" s="2" t="str">
        <f t="shared" si="24"/>
        <v/>
      </c>
      <c r="I828" s="2" t="str">
        <f t="shared" si="25"/>
        <v/>
      </c>
      <c r="J828" s="13">
        <f>SUM(INDEX(wh_table[Duration],1):wh_table[[#This Row],[Duration]])</f>
        <v>32.649999999999963</v>
      </c>
      <c r="K828" s="13">
        <f>SUMIFS(INDEX(wh_table[Duration],1):wh_table[[#This Row],[Duration]],INDEX(wh_table[Tags],1):wh_table[[#This Row],[Tags]], "&lt;&gt;[Questions]")</f>
        <v>23.242361111111105</v>
      </c>
    </row>
    <row r="829" spans="1:11" x14ac:dyDescent="0.25">
      <c r="A829">
        <v>143</v>
      </c>
      <c r="B829" s="1">
        <v>43298</v>
      </c>
      <c r="C829" s="7">
        <v>0.79027777777777775</v>
      </c>
      <c r="D829" t="s">
        <v>3856</v>
      </c>
      <c r="G829"/>
      <c r="H829" s="2">
        <f t="shared" si="24"/>
        <v>0.39444444444444443</v>
      </c>
      <c r="I829" s="2">
        <f t="shared" si="25"/>
        <v>0.26944444444444443</v>
      </c>
      <c r="J829" s="13">
        <f>SUM(INDEX(wh_table[Duration],1):wh_table[[#This Row],[Duration]])</f>
        <v>32.649999999999963</v>
      </c>
      <c r="K829" s="13">
        <f>SUMIFS(INDEX(wh_table[Duration],1):wh_table[[#This Row],[Duration]],INDEX(wh_table[Tags],1):wh_table[[#This Row],[Tags]], "&lt;&gt;[Questions]")</f>
        <v>23.242361111111105</v>
      </c>
    </row>
    <row r="830" spans="1:11" x14ac:dyDescent="0.25">
      <c r="A830">
        <v>144</v>
      </c>
      <c r="B830" s="1">
        <v>43299</v>
      </c>
      <c r="C830" s="7">
        <v>0.39583333333333331</v>
      </c>
      <c r="D830" t="s">
        <v>3867</v>
      </c>
      <c r="E830" t="s">
        <v>4382</v>
      </c>
      <c r="G830" s="2">
        <v>6.0416666666666667E-2</v>
      </c>
      <c r="H830" s="2" t="str">
        <f t="shared" si="24"/>
        <v/>
      </c>
      <c r="I830" s="2" t="str">
        <f t="shared" si="25"/>
        <v/>
      </c>
      <c r="J830" s="13">
        <f>SUM(INDEX(wh_table[Duration],1):wh_table[[#This Row],[Duration]])</f>
        <v>32.710416666666632</v>
      </c>
      <c r="K830" s="13">
        <f>SUMIFS(INDEX(wh_table[Duration],1):wh_table[[#This Row],[Duration]],INDEX(wh_table[Tags],1):wh_table[[#This Row],[Tags]], "&lt;&gt;[Questions]")</f>
        <v>23.30277777777777</v>
      </c>
    </row>
    <row r="831" spans="1:11" x14ac:dyDescent="0.25">
      <c r="A831">
        <v>144</v>
      </c>
      <c r="B831" s="1">
        <v>43299</v>
      </c>
      <c r="C831" s="7">
        <v>0.45624999999999999</v>
      </c>
      <c r="D831" t="s">
        <v>11</v>
      </c>
      <c r="G831" s="2">
        <v>2.0833333333333329E-3</v>
      </c>
      <c r="H831" s="2" t="str">
        <f t="shared" si="24"/>
        <v/>
      </c>
      <c r="I831" s="2" t="str">
        <f t="shared" si="25"/>
        <v/>
      </c>
      <c r="J831" s="13">
        <f>SUM(INDEX(wh_table[Duration],1):wh_table[[#This Row],[Duration]])</f>
        <v>32.712499999999963</v>
      </c>
      <c r="K831" s="13">
        <f>SUMIFS(INDEX(wh_table[Duration],1):wh_table[[#This Row],[Duration]],INDEX(wh_table[Tags],1):wh_table[[#This Row],[Tags]], "&lt;&gt;[Questions]")</f>
        <v>23.304861111111105</v>
      </c>
    </row>
    <row r="832" spans="1:11" x14ac:dyDescent="0.25">
      <c r="A832">
        <v>144</v>
      </c>
      <c r="B832" s="1">
        <v>43299</v>
      </c>
      <c r="C832" s="7">
        <v>0.45833333333333331</v>
      </c>
      <c r="D832" t="s">
        <v>3867</v>
      </c>
      <c r="E832" t="s">
        <v>4383</v>
      </c>
      <c r="G832" s="2">
        <v>1.805555555555555E-2</v>
      </c>
      <c r="H832" s="2" t="str">
        <f t="shared" si="24"/>
        <v/>
      </c>
      <c r="I832" s="2" t="str">
        <f t="shared" si="25"/>
        <v/>
      </c>
      <c r="J832" s="13">
        <f>SUM(INDEX(wh_table[Duration],1):wh_table[[#This Row],[Duration]])</f>
        <v>32.730555555555519</v>
      </c>
      <c r="K832" s="13">
        <f>SUMIFS(INDEX(wh_table[Duration],1):wh_table[[#This Row],[Duration]],INDEX(wh_table[Tags],1):wh_table[[#This Row],[Tags]], "&lt;&gt;[Questions]")</f>
        <v>23.322916666666661</v>
      </c>
    </row>
    <row r="833" spans="1:11" x14ac:dyDescent="0.25">
      <c r="A833">
        <v>144</v>
      </c>
      <c r="B833" s="1">
        <v>43299</v>
      </c>
      <c r="C833" s="7">
        <v>0.47638888888888892</v>
      </c>
      <c r="D833" t="s">
        <v>11</v>
      </c>
      <c r="F833" t="s">
        <v>3852</v>
      </c>
      <c r="G833" s="2">
        <v>0.1277777777777778</v>
      </c>
      <c r="H833" s="2" t="str">
        <f t="shared" si="24"/>
        <v/>
      </c>
      <c r="I833" s="2" t="str">
        <f t="shared" si="25"/>
        <v/>
      </c>
      <c r="J833" s="13">
        <f>SUM(INDEX(wh_table[Duration],1):wh_table[[#This Row],[Duration]])</f>
        <v>32.858333333333299</v>
      </c>
      <c r="K833" s="13">
        <f>SUMIFS(INDEX(wh_table[Duration],1):wh_table[[#This Row],[Duration]],INDEX(wh_table[Tags],1):wh_table[[#This Row],[Tags]], "&lt;&gt;[Questions]")</f>
        <v>23.322916666666661</v>
      </c>
    </row>
    <row r="834" spans="1:11" x14ac:dyDescent="0.25">
      <c r="A834">
        <v>144</v>
      </c>
      <c r="B834" s="1">
        <v>43299</v>
      </c>
      <c r="C834" s="7">
        <v>0.60416666666666663</v>
      </c>
      <c r="D834" t="s">
        <v>3867</v>
      </c>
      <c r="E834" t="s">
        <v>4384</v>
      </c>
      <c r="G834" s="2">
        <v>6.25E-2</v>
      </c>
      <c r="H834" s="2" t="str">
        <f t="shared" ref="H834:H897" si="26">IF(OR($D834="Sitting Adjourned", $D834="Sitting suspended"), SUMIF(A:A, A834, G:G), "")</f>
        <v/>
      </c>
      <c r="I834" s="2" t="str">
        <f t="shared" ref="I834:I897" si="27">IF(OR($D834="Sitting Adjourned", $D834="Sitting suspended"),SUMIFS(G:G, A:A, A834, F:F,"&lt;&gt;[Questions]"),"")</f>
        <v/>
      </c>
      <c r="J834" s="13">
        <f>SUM(INDEX(wh_table[Duration],1):wh_table[[#This Row],[Duration]])</f>
        <v>32.920833333333299</v>
      </c>
      <c r="K834" s="13">
        <f>SUMIFS(INDEX(wh_table[Duration],1):wh_table[[#This Row],[Duration]],INDEX(wh_table[Tags],1):wh_table[[#This Row],[Tags]], "&lt;&gt;[Questions]")</f>
        <v>23.385416666666661</v>
      </c>
    </row>
    <row r="835" spans="1:11" x14ac:dyDescent="0.25">
      <c r="A835">
        <v>144</v>
      </c>
      <c r="B835" s="1">
        <v>43299</v>
      </c>
      <c r="C835" s="7">
        <v>0.66666666666666663</v>
      </c>
      <c r="D835" t="s">
        <v>3867</v>
      </c>
      <c r="E835" t="s">
        <v>4385</v>
      </c>
      <c r="G835" s="2">
        <v>2.0833333333333329E-2</v>
      </c>
      <c r="H835" s="2" t="str">
        <f t="shared" si="26"/>
        <v/>
      </c>
      <c r="I835" s="2" t="str">
        <f t="shared" si="27"/>
        <v/>
      </c>
      <c r="J835" s="13">
        <f>SUM(INDEX(wh_table[Duration],1):wh_table[[#This Row],[Duration]])</f>
        <v>32.941666666666634</v>
      </c>
      <c r="K835" s="13">
        <f>SUMIFS(INDEX(wh_table[Duration],1):wh_table[[#This Row],[Duration]],INDEX(wh_table[Tags],1):wh_table[[#This Row],[Tags]], "&lt;&gt;[Questions]")</f>
        <v>23.406249999999993</v>
      </c>
    </row>
    <row r="836" spans="1:11" x14ac:dyDescent="0.25">
      <c r="A836">
        <v>144</v>
      </c>
      <c r="B836" s="1">
        <v>43299</v>
      </c>
      <c r="C836" s="7">
        <v>0.6875</v>
      </c>
      <c r="D836" t="s">
        <v>3867</v>
      </c>
      <c r="E836" t="s">
        <v>4386</v>
      </c>
      <c r="G836" s="2">
        <v>4.1666666666666657E-2</v>
      </c>
      <c r="H836" s="2" t="str">
        <f t="shared" si="26"/>
        <v/>
      </c>
      <c r="I836" s="2" t="str">
        <f t="shared" si="27"/>
        <v/>
      </c>
      <c r="J836" s="13">
        <f>SUM(INDEX(wh_table[Duration],1):wh_table[[#This Row],[Duration]])</f>
        <v>32.983333333333299</v>
      </c>
      <c r="K836" s="13">
        <f>SUMIFS(INDEX(wh_table[Duration],1):wh_table[[#This Row],[Duration]],INDEX(wh_table[Tags],1):wh_table[[#This Row],[Tags]], "&lt;&gt;[Questions]")</f>
        <v>23.447916666666661</v>
      </c>
    </row>
    <row r="837" spans="1:11" x14ac:dyDescent="0.25">
      <c r="A837">
        <v>144</v>
      </c>
      <c r="B837" s="1">
        <v>43299</v>
      </c>
      <c r="C837" s="7">
        <v>0.72916666666666663</v>
      </c>
      <c r="D837" t="s">
        <v>3856</v>
      </c>
      <c r="G837"/>
      <c r="H837" s="2">
        <f t="shared" si="26"/>
        <v>0.33333333333333337</v>
      </c>
      <c r="I837" s="2">
        <f t="shared" si="27"/>
        <v>0.20555555555555552</v>
      </c>
      <c r="J837" s="13">
        <f>SUM(INDEX(wh_table[Duration],1):wh_table[[#This Row],[Duration]])</f>
        <v>32.983333333333299</v>
      </c>
      <c r="K837" s="13">
        <f>SUMIFS(INDEX(wh_table[Duration],1):wh_table[[#This Row],[Duration]],INDEX(wh_table[Tags],1):wh_table[[#This Row],[Tags]], "&lt;&gt;[Questions]")</f>
        <v>23.447916666666661</v>
      </c>
    </row>
    <row r="838" spans="1:11" x14ac:dyDescent="0.25">
      <c r="A838">
        <v>145</v>
      </c>
      <c r="B838" s="1">
        <v>43300</v>
      </c>
      <c r="C838" s="7">
        <v>0.5625</v>
      </c>
      <c r="D838" t="s">
        <v>3942</v>
      </c>
      <c r="E838" t="s">
        <v>4387</v>
      </c>
      <c r="G838" s="2">
        <v>5.2083333333333343E-2</v>
      </c>
      <c r="H838" s="2" t="str">
        <f t="shared" si="26"/>
        <v/>
      </c>
      <c r="I838" s="2" t="str">
        <f t="shared" si="27"/>
        <v/>
      </c>
      <c r="J838" s="13">
        <f>SUM(INDEX(wh_table[Duration],1):wh_table[[#This Row],[Duration]])</f>
        <v>33.035416666666634</v>
      </c>
      <c r="K838" s="13">
        <f>SUMIFS(INDEX(wh_table[Duration],1):wh_table[[#This Row],[Duration]],INDEX(wh_table[Tags],1):wh_table[[#This Row],[Tags]], "&lt;&gt;[Questions]")</f>
        <v>23.499999999999993</v>
      </c>
    </row>
    <row r="839" spans="1:11" x14ac:dyDescent="0.25">
      <c r="A839">
        <v>145</v>
      </c>
      <c r="B839" s="1">
        <v>43300</v>
      </c>
      <c r="C839" s="7">
        <v>0.61458333333333337</v>
      </c>
      <c r="D839" t="s">
        <v>11</v>
      </c>
      <c r="E839" t="s">
        <v>4032</v>
      </c>
      <c r="G839" s="2">
        <v>8.3333333333333332E-3</v>
      </c>
      <c r="H839" s="2" t="str">
        <f t="shared" si="26"/>
        <v/>
      </c>
      <c r="I839" s="2" t="str">
        <f t="shared" si="27"/>
        <v/>
      </c>
      <c r="J839" s="13">
        <f>SUM(INDEX(wh_table[Duration],1):wh_table[[#This Row],[Duration]])</f>
        <v>33.043749999999967</v>
      </c>
      <c r="K839" s="13">
        <f>SUMIFS(INDEX(wh_table[Duration],1):wh_table[[#This Row],[Duration]],INDEX(wh_table[Tags],1):wh_table[[#This Row],[Tags]], "&lt;&gt;[Questions]")</f>
        <v>23.508333333333326</v>
      </c>
    </row>
    <row r="840" spans="1:11" x14ac:dyDescent="0.25">
      <c r="A840">
        <v>145</v>
      </c>
      <c r="B840" s="1">
        <v>43300</v>
      </c>
      <c r="C840" s="7">
        <v>0.62291666666666667</v>
      </c>
      <c r="D840" t="s">
        <v>3942</v>
      </c>
      <c r="E840" t="s">
        <v>4388</v>
      </c>
      <c r="G840" s="2">
        <v>3.4027777777777768E-2</v>
      </c>
      <c r="H840" s="2" t="str">
        <f t="shared" si="26"/>
        <v/>
      </c>
      <c r="I840" s="2" t="str">
        <f t="shared" si="27"/>
        <v/>
      </c>
      <c r="J840" s="13">
        <f>SUM(INDEX(wh_table[Duration],1):wh_table[[#This Row],[Duration]])</f>
        <v>33.077777777777747</v>
      </c>
      <c r="K840" s="13">
        <f>SUMIFS(INDEX(wh_table[Duration],1):wh_table[[#This Row],[Duration]],INDEX(wh_table[Tags],1):wh_table[[#This Row],[Tags]], "&lt;&gt;[Questions]")</f>
        <v>23.542361111111102</v>
      </c>
    </row>
    <row r="841" spans="1:11" x14ac:dyDescent="0.25">
      <c r="A841">
        <v>145</v>
      </c>
      <c r="B841" s="1">
        <v>43300</v>
      </c>
      <c r="C841" s="7">
        <v>0.65694444444444444</v>
      </c>
      <c r="D841" t="s">
        <v>3856</v>
      </c>
      <c r="G841"/>
      <c r="H841" s="2">
        <f t="shared" si="26"/>
        <v>9.4444444444444442E-2</v>
      </c>
      <c r="I841" s="2">
        <f t="shared" si="27"/>
        <v>9.4444444444444442E-2</v>
      </c>
      <c r="J841" s="13">
        <f>SUM(INDEX(wh_table[Duration],1):wh_table[[#This Row],[Duration]])</f>
        <v>33.077777777777747</v>
      </c>
      <c r="K841" s="13">
        <f>SUMIFS(INDEX(wh_table[Duration],1):wh_table[[#This Row],[Duration]],INDEX(wh_table[Tags],1):wh_table[[#This Row],[Tags]], "&lt;&gt;[Questions]")</f>
        <v>23.542361111111102</v>
      </c>
    </row>
    <row r="842" spans="1:11" x14ac:dyDescent="0.25">
      <c r="A842">
        <v>146</v>
      </c>
      <c r="B842" s="1">
        <v>43305</v>
      </c>
      <c r="C842" s="7">
        <v>0.39583333333333331</v>
      </c>
      <c r="D842" t="s">
        <v>3867</v>
      </c>
      <c r="E842" t="s">
        <v>4389</v>
      </c>
      <c r="G842" s="2">
        <v>6.25E-2</v>
      </c>
      <c r="H842" s="2" t="str">
        <f t="shared" si="26"/>
        <v/>
      </c>
      <c r="I842" s="2" t="str">
        <f t="shared" si="27"/>
        <v/>
      </c>
      <c r="J842" s="13">
        <f>SUM(INDEX(wh_table[Duration],1):wh_table[[#This Row],[Duration]])</f>
        <v>33.140277777777747</v>
      </c>
      <c r="K842" s="13">
        <f>SUMIFS(INDEX(wh_table[Duration],1):wh_table[[#This Row],[Duration]],INDEX(wh_table[Tags],1):wh_table[[#This Row],[Tags]], "&lt;&gt;[Questions]")</f>
        <v>23.604861111111102</v>
      </c>
    </row>
    <row r="843" spans="1:11" x14ac:dyDescent="0.25">
      <c r="A843">
        <v>146</v>
      </c>
      <c r="B843" s="1">
        <v>43305</v>
      </c>
      <c r="C843" s="7">
        <v>0.45833333333333331</v>
      </c>
      <c r="D843" t="s">
        <v>3867</v>
      </c>
      <c r="E843" t="s">
        <v>4390</v>
      </c>
      <c r="G843" s="2">
        <v>2.0833333333333329E-2</v>
      </c>
      <c r="H843" s="2" t="str">
        <f t="shared" si="26"/>
        <v/>
      </c>
      <c r="I843" s="2" t="str">
        <f t="shared" si="27"/>
        <v/>
      </c>
      <c r="J843" s="13">
        <f>SUM(INDEX(wh_table[Duration],1):wh_table[[#This Row],[Duration]])</f>
        <v>33.161111111111083</v>
      </c>
      <c r="K843" s="13">
        <f>SUMIFS(INDEX(wh_table[Duration],1):wh_table[[#This Row],[Duration]],INDEX(wh_table[Tags],1):wh_table[[#This Row],[Tags]], "&lt;&gt;[Questions]")</f>
        <v>23.625694444444434</v>
      </c>
    </row>
    <row r="844" spans="1:11" x14ac:dyDescent="0.25">
      <c r="A844">
        <v>146</v>
      </c>
      <c r="B844" s="1">
        <v>43305</v>
      </c>
      <c r="C844" s="7">
        <v>0.47916666666666669</v>
      </c>
      <c r="D844" t="s">
        <v>11</v>
      </c>
      <c r="F844" t="s">
        <v>3852</v>
      </c>
      <c r="G844" s="2">
        <v>0.125</v>
      </c>
      <c r="H844" s="2" t="str">
        <f t="shared" si="26"/>
        <v/>
      </c>
      <c r="I844" s="2" t="str">
        <f t="shared" si="27"/>
        <v/>
      </c>
      <c r="J844" s="13">
        <f>SUM(INDEX(wh_table[Duration],1):wh_table[[#This Row],[Duration]])</f>
        <v>33.286111111111083</v>
      </c>
      <c r="K844" s="13">
        <f>SUMIFS(INDEX(wh_table[Duration],1):wh_table[[#This Row],[Duration]],INDEX(wh_table[Tags],1):wh_table[[#This Row],[Tags]], "&lt;&gt;[Questions]")</f>
        <v>23.625694444444434</v>
      </c>
    </row>
    <row r="845" spans="1:11" x14ac:dyDescent="0.25">
      <c r="A845">
        <v>146</v>
      </c>
      <c r="B845" s="1">
        <v>43305</v>
      </c>
      <c r="C845" s="7">
        <v>0.60416666666666663</v>
      </c>
      <c r="D845" t="s">
        <v>3867</v>
      </c>
      <c r="E845" t="s">
        <v>4391</v>
      </c>
      <c r="G845" s="2">
        <v>6.25E-2</v>
      </c>
      <c r="H845" s="2" t="str">
        <f t="shared" si="26"/>
        <v/>
      </c>
      <c r="I845" s="2" t="str">
        <f t="shared" si="27"/>
        <v/>
      </c>
      <c r="J845" s="13">
        <f>SUM(INDEX(wh_table[Duration],1):wh_table[[#This Row],[Duration]])</f>
        <v>33.348611111111083</v>
      </c>
      <c r="K845" s="13">
        <f>SUMIFS(INDEX(wh_table[Duration],1):wh_table[[#This Row],[Duration]],INDEX(wh_table[Tags],1):wh_table[[#This Row],[Tags]], "&lt;&gt;[Questions]")</f>
        <v>23.688194444444434</v>
      </c>
    </row>
    <row r="846" spans="1:11" x14ac:dyDescent="0.25">
      <c r="A846">
        <v>146</v>
      </c>
      <c r="B846" s="1">
        <v>43305</v>
      </c>
      <c r="C846" s="7">
        <v>0.66666666666666663</v>
      </c>
      <c r="D846" t="s">
        <v>3867</v>
      </c>
      <c r="E846" t="s">
        <v>4392</v>
      </c>
      <c r="G846" s="2">
        <v>1.180555555555556E-2</v>
      </c>
      <c r="H846" s="2" t="str">
        <f t="shared" si="26"/>
        <v/>
      </c>
      <c r="I846" s="2" t="str">
        <f t="shared" si="27"/>
        <v/>
      </c>
      <c r="J846" s="13">
        <f>SUM(INDEX(wh_table[Duration],1):wh_table[[#This Row],[Duration]])</f>
        <v>33.360416666666637</v>
      </c>
      <c r="K846" s="13">
        <f>SUMIFS(INDEX(wh_table[Duration],1):wh_table[[#This Row],[Duration]],INDEX(wh_table[Tags],1):wh_table[[#This Row],[Tags]], "&lt;&gt;[Questions]")</f>
        <v>23.699999999999989</v>
      </c>
    </row>
    <row r="847" spans="1:11" x14ac:dyDescent="0.25">
      <c r="A847">
        <v>146</v>
      </c>
      <c r="B847" s="1">
        <v>43305</v>
      </c>
      <c r="C847" s="7">
        <v>0.67847222222222225</v>
      </c>
      <c r="D847" t="s">
        <v>11</v>
      </c>
      <c r="G847" s="2">
        <v>9.0277777777777769E-3</v>
      </c>
      <c r="H847" s="2" t="str">
        <f t="shared" si="26"/>
        <v/>
      </c>
      <c r="I847" s="2" t="str">
        <f t="shared" si="27"/>
        <v/>
      </c>
      <c r="J847" s="13">
        <f>SUM(INDEX(wh_table[Duration],1):wh_table[[#This Row],[Duration]])</f>
        <v>33.369444444444412</v>
      </c>
      <c r="K847" s="13">
        <f>SUMIFS(INDEX(wh_table[Duration],1):wh_table[[#This Row],[Duration]],INDEX(wh_table[Tags],1):wh_table[[#This Row],[Tags]], "&lt;&gt;[Questions]")</f>
        <v>23.709027777777766</v>
      </c>
    </row>
    <row r="848" spans="1:11" x14ac:dyDescent="0.25">
      <c r="A848">
        <v>146</v>
      </c>
      <c r="B848" s="1">
        <v>43305</v>
      </c>
      <c r="C848" s="7">
        <v>0.6875</v>
      </c>
      <c r="D848" t="s">
        <v>3867</v>
      </c>
      <c r="E848" t="s">
        <v>4393</v>
      </c>
      <c r="G848" s="2">
        <v>4.1666666666666657E-2</v>
      </c>
      <c r="H848" s="2" t="str">
        <f t="shared" si="26"/>
        <v/>
      </c>
      <c r="I848" s="2" t="str">
        <f t="shared" si="27"/>
        <v/>
      </c>
      <c r="J848" s="13">
        <f>SUM(INDEX(wh_table[Duration],1):wh_table[[#This Row],[Duration]])</f>
        <v>33.411111111111076</v>
      </c>
      <c r="K848" s="13">
        <f>SUMIFS(INDEX(wh_table[Duration],1):wh_table[[#This Row],[Duration]],INDEX(wh_table[Tags],1):wh_table[[#This Row],[Tags]], "&lt;&gt;[Questions]")</f>
        <v>23.750694444444434</v>
      </c>
    </row>
    <row r="849" spans="1:11" x14ac:dyDescent="0.25">
      <c r="A849">
        <v>146</v>
      </c>
      <c r="B849" s="1">
        <v>43305</v>
      </c>
      <c r="C849" s="7">
        <v>0.72916666666666663</v>
      </c>
      <c r="D849" t="s">
        <v>3856</v>
      </c>
      <c r="G849"/>
      <c r="H849" s="2">
        <f t="shared" si="26"/>
        <v>0.33333333333333337</v>
      </c>
      <c r="I849" s="2">
        <f t="shared" si="27"/>
        <v>0.20833333333333331</v>
      </c>
      <c r="J849" s="13">
        <f>SUM(INDEX(wh_table[Duration],1):wh_table[[#This Row],[Duration]])</f>
        <v>33.411111111111076</v>
      </c>
      <c r="K849" s="13">
        <f>SUMIFS(INDEX(wh_table[Duration],1):wh_table[[#This Row],[Duration]],INDEX(wh_table[Tags],1):wh_table[[#This Row],[Tags]], "&lt;&gt;[Questions]")</f>
        <v>23.750694444444434</v>
      </c>
    </row>
    <row r="850" spans="1:11" x14ac:dyDescent="0.25">
      <c r="A850">
        <v>147</v>
      </c>
      <c r="B850" s="1">
        <v>43347</v>
      </c>
      <c r="C850" s="7">
        <v>0.47916666666666669</v>
      </c>
      <c r="D850" t="s">
        <v>3867</v>
      </c>
      <c r="E850" t="s">
        <v>4394</v>
      </c>
      <c r="G850" s="2">
        <v>6.25E-2</v>
      </c>
      <c r="H850" s="2" t="str">
        <f t="shared" si="26"/>
        <v/>
      </c>
      <c r="I850" s="2" t="str">
        <f t="shared" si="27"/>
        <v/>
      </c>
      <c r="J850" s="13">
        <f>SUM(INDEX(wh_table[Duration],1):wh_table[[#This Row],[Duration]])</f>
        <v>33.473611111111076</v>
      </c>
      <c r="K850" s="13">
        <f>SUMIFS(INDEX(wh_table[Duration],1):wh_table[[#This Row],[Duration]],INDEX(wh_table[Tags],1):wh_table[[#This Row],[Tags]], "&lt;&gt;[Questions]")</f>
        <v>23.813194444444434</v>
      </c>
    </row>
    <row r="851" spans="1:11" x14ac:dyDescent="0.25">
      <c r="A851">
        <v>147</v>
      </c>
      <c r="B851" s="1">
        <v>43347</v>
      </c>
      <c r="C851" s="7">
        <v>0.54166666666666663</v>
      </c>
      <c r="D851" t="s">
        <v>3867</v>
      </c>
      <c r="E851" t="s">
        <v>4395</v>
      </c>
      <c r="F851" t="s">
        <v>101</v>
      </c>
      <c r="G851" s="2">
        <v>2.0833333333333329E-2</v>
      </c>
      <c r="H851" s="2" t="str">
        <f t="shared" si="26"/>
        <v/>
      </c>
      <c r="I851" s="2" t="str">
        <f t="shared" si="27"/>
        <v/>
      </c>
      <c r="J851" s="13">
        <f>SUM(INDEX(wh_table[Duration],1):wh_table[[#This Row],[Duration]])</f>
        <v>33.494444444444412</v>
      </c>
      <c r="K851" s="13">
        <f>SUMIFS(INDEX(wh_table[Duration],1):wh_table[[#This Row],[Duration]],INDEX(wh_table[Tags],1):wh_table[[#This Row],[Tags]], "&lt;&gt;[Questions]")</f>
        <v>23.834027777777766</v>
      </c>
    </row>
    <row r="852" spans="1:11" x14ac:dyDescent="0.25">
      <c r="A852">
        <v>147</v>
      </c>
      <c r="B852" s="1">
        <v>43347</v>
      </c>
      <c r="C852" s="7">
        <v>0.5625</v>
      </c>
      <c r="D852" t="s">
        <v>11</v>
      </c>
      <c r="F852" t="s">
        <v>3852</v>
      </c>
      <c r="G852" s="2">
        <v>0.125</v>
      </c>
      <c r="H852" s="2" t="str">
        <f t="shared" si="26"/>
        <v/>
      </c>
      <c r="I852" s="2" t="str">
        <f t="shared" si="27"/>
        <v/>
      </c>
      <c r="J852" s="13">
        <f>SUM(INDEX(wh_table[Duration],1):wh_table[[#This Row],[Duration]])</f>
        <v>33.619444444444412</v>
      </c>
      <c r="K852" s="13">
        <f>SUMIFS(INDEX(wh_table[Duration],1):wh_table[[#This Row],[Duration]],INDEX(wh_table[Tags],1):wh_table[[#This Row],[Tags]], "&lt;&gt;[Questions]")</f>
        <v>23.834027777777766</v>
      </c>
    </row>
    <row r="853" spans="1:11" x14ac:dyDescent="0.25">
      <c r="A853">
        <v>147</v>
      </c>
      <c r="B853" s="1">
        <v>43347</v>
      </c>
      <c r="C853" s="7">
        <v>0.6875</v>
      </c>
      <c r="D853" t="s">
        <v>3867</v>
      </c>
      <c r="E853" t="s">
        <v>4396</v>
      </c>
      <c r="G853" s="2">
        <v>6.0416666666666667E-2</v>
      </c>
      <c r="H853" s="2" t="str">
        <f t="shared" si="26"/>
        <v/>
      </c>
      <c r="I853" s="2" t="str">
        <f t="shared" si="27"/>
        <v/>
      </c>
      <c r="J853" s="13">
        <f>SUM(INDEX(wh_table[Duration],1):wh_table[[#This Row],[Duration]])</f>
        <v>33.67986111111108</v>
      </c>
      <c r="K853" s="13">
        <f>SUMIFS(INDEX(wh_table[Duration],1):wh_table[[#This Row],[Duration]],INDEX(wh_table[Tags],1):wh_table[[#This Row],[Tags]], "&lt;&gt;[Questions]")</f>
        <v>23.894444444444431</v>
      </c>
    </row>
    <row r="854" spans="1:11" x14ac:dyDescent="0.25">
      <c r="A854">
        <v>147</v>
      </c>
      <c r="B854" s="1">
        <v>43347</v>
      </c>
      <c r="C854" s="7">
        <v>0.74791666666666667</v>
      </c>
      <c r="D854" t="s">
        <v>11</v>
      </c>
      <c r="G854" s="2">
        <v>2.0833333333333329E-3</v>
      </c>
      <c r="H854" s="2" t="str">
        <f t="shared" si="26"/>
        <v/>
      </c>
      <c r="I854" s="2" t="str">
        <f t="shared" si="27"/>
        <v/>
      </c>
      <c r="J854" s="13">
        <f>SUM(INDEX(wh_table[Duration],1):wh_table[[#This Row],[Duration]])</f>
        <v>33.681944444444412</v>
      </c>
      <c r="K854" s="13">
        <f>SUMIFS(INDEX(wh_table[Duration],1):wh_table[[#This Row],[Duration]],INDEX(wh_table[Tags],1):wh_table[[#This Row],[Tags]], "&lt;&gt;[Questions]")</f>
        <v>23.896527777777766</v>
      </c>
    </row>
    <row r="855" spans="1:11" x14ac:dyDescent="0.25">
      <c r="A855">
        <v>147</v>
      </c>
      <c r="B855" s="1">
        <v>43347</v>
      </c>
      <c r="C855" s="7">
        <v>0.75</v>
      </c>
      <c r="D855" t="s">
        <v>3867</v>
      </c>
      <c r="E855" t="s">
        <v>4397</v>
      </c>
      <c r="G855" s="2">
        <v>2.0833333333333329E-2</v>
      </c>
      <c r="H855" s="2" t="str">
        <f t="shared" si="26"/>
        <v/>
      </c>
      <c r="I855" s="2" t="str">
        <f t="shared" si="27"/>
        <v/>
      </c>
      <c r="J855" s="13">
        <f>SUM(INDEX(wh_table[Duration],1):wh_table[[#This Row],[Duration]])</f>
        <v>33.702777777777747</v>
      </c>
      <c r="K855" s="13">
        <f>SUMIFS(INDEX(wh_table[Duration],1):wh_table[[#This Row],[Duration]],INDEX(wh_table[Tags],1):wh_table[[#This Row],[Tags]], "&lt;&gt;[Questions]")</f>
        <v>23.917361111111099</v>
      </c>
    </row>
    <row r="856" spans="1:11" x14ac:dyDescent="0.25">
      <c r="A856">
        <v>147</v>
      </c>
      <c r="B856" s="1">
        <v>43347</v>
      </c>
      <c r="C856" s="7">
        <v>0.77083333333333337</v>
      </c>
      <c r="D856" t="s">
        <v>3867</v>
      </c>
      <c r="E856" t="s">
        <v>4398</v>
      </c>
      <c r="G856" s="2">
        <v>4.1666666666666657E-2</v>
      </c>
      <c r="H856" s="2" t="str">
        <f t="shared" si="26"/>
        <v/>
      </c>
      <c r="I856" s="2" t="str">
        <f t="shared" si="27"/>
        <v/>
      </c>
      <c r="J856" s="13">
        <f>SUM(INDEX(wh_table[Duration],1):wh_table[[#This Row],[Duration]])</f>
        <v>33.744444444444412</v>
      </c>
      <c r="K856" s="13">
        <f>SUMIFS(INDEX(wh_table[Duration],1):wh_table[[#This Row],[Duration]],INDEX(wh_table[Tags],1):wh_table[[#This Row],[Tags]], "&lt;&gt;[Questions]")</f>
        <v>23.959027777777766</v>
      </c>
    </row>
    <row r="857" spans="1:11" x14ac:dyDescent="0.25">
      <c r="A857">
        <v>147</v>
      </c>
      <c r="B857" s="1">
        <v>43347</v>
      </c>
      <c r="C857" s="7">
        <v>0.8125</v>
      </c>
      <c r="D857" t="s">
        <v>3856</v>
      </c>
      <c r="G857"/>
      <c r="H857" s="2">
        <f t="shared" si="26"/>
        <v>0.33333333333333326</v>
      </c>
      <c r="I857" s="2">
        <f t="shared" si="27"/>
        <v>0.20833333333333329</v>
      </c>
      <c r="J857" s="13">
        <f>SUM(INDEX(wh_table[Duration],1):wh_table[[#This Row],[Duration]])</f>
        <v>33.744444444444412</v>
      </c>
      <c r="K857" s="13">
        <f>SUMIFS(INDEX(wh_table[Duration],1):wh_table[[#This Row],[Duration]],INDEX(wh_table[Tags],1):wh_table[[#This Row],[Tags]], "&lt;&gt;[Questions]")</f>
        <v>23.959027777777766</v>
      </c>
    </row>
    <row r="858" spans="1:11" x14ac:dyDescent="0.25">
      <c r="A858">
        <v>148</v>
      </c>
      <c r="B858" s="1">
        <v>43348</v>
      </c>
      <c r="C858" s="7">
        <v>0.39583333333333331</v>
      </c>
      <c r="D858" t="s">
        <v>3867</v>
      </c>
      <c r="E858" t="s">
        <v>4399</v>
      </c>
      <c r="G858" s="2">
        <v>5.347222222222222E-2</v>
      </c>
      <c r="H858" s="2" t="str">
        <f t="shared" si="26"/>
        <v/>
      </c>
      <c r="I858" s="2" t="str">
        <f t="shared" si="27"/>
        <v/>
      </c>
      <c r="J858" s="13">
        <f>SUM(INDEX(wh_table[Duration],1):wh_table[[#This Row],[Duration]])</f>
        <v>33.797916666666637</v>
      </c>
      <c r="K858" s="13">
        <f>SUMIFS(INDEX(wh_table[Duration],1):wh_table[[#This Row],[Duration]],INDEX(wh_table[Tags],1):wh_table[[#This Row],[Tags]], "&lt;&gt;[Questions]")</f>
        <v>24.012499999999989</v>
      </c>
    </row>
    <row r="859" spans="1:11" x14ac:dyDescent="0.25">
      <c r="A859">
        <v>148</v>
      </c>
      <c r="B859" s="1">
        <v>43348</v>
      </c>
      <c r="C859" s="7">
        <v>0.44930555555555562</v>
      </c>
      <c r="D859" t="s">
        <v>11</v>
      </c>
      <c r="G859" s="2">
        <v>9.0277777777777769E-3</v>
      </c>
      <c r="H859" s="2" t="str">
        <f t="shared" si="26"/>
        <v/>
      </c>
      <c r="I859" s="2" t="str">
        <f t="shared" si="27"/>
        <v/>
      </c>
      <c r="J859" s="13">
        <f>SUM(INDEX(wh_table[Duration],1):wh_table[[#This Row],[Duration]])</f>
        <v>33.806944444444412</v>
      </c>
      <c r="K859" s="13">
        <f>SUMIFS(INDEX(wh_table[Duration],1):wh_table[[#This Row],[Duration]],INDEX(wh_table[Tags],1):wh_table[[#This Row],[Tags]], "&lt;&gt;[Questions]")</f>
        <v>24.021527777777766</v>
      </c>
    </row>
    <row r="860" spans="1:11" x14ac:dyDescent="0.25">
      <c r="A860">
        <v>148</v>
      </c>
      <c r="B860" s="1">
        <v>43348</v>
      </c>
      <c r="C860" s="7">
        <v>0.45833333333333331</v>
      </c>
      <c r="D860" t="s">
        <v>3867</v>
      </c>
      <c r="E860" t="s">
        <v>4400</v>
      </c>
      <c r="G860" s="2">
        <v>1.8749999999999999E-2</v>
      </c>
      <c r="H860" s="2" t="str">
        <f t="shared" si="26"/>
        <v/>
      </c>
      <c r="I860" s="2" t="str">
        <f t="shared" si="27"/>
        <v/>
      </c>
      <c r="J860" s="13">
        <f>SUM(INDEX(wh_table[Duration],1):wh_table[[#This Row],[Duration]])</f>
        <v>33.825694444444409</v>
      </c>
      <c r="K860" s="13">
        <f>SUMIFS(INDEX(wh_table[Duration],1):wh_table[[#This Row],[Duration]],INDEX(wh_table[Tags],1):wh_table[[#This Row],[Tags]], "&lt;&gt;[Questions]")</f>
        <v>24.040277777777767</v>
      </c>
    </row>
    <row r="861" spans="1:11" x14ac:dyDescent="0.25">
      <c r="A861">
        <v>148</v>
      </c>
      <c r="B861" s="1">
        <v>43348</v>
      </c>
      <c r="C861" s="7">
        <v>0.47708333333333341</v>
      </c>
      <c r="D861" t="s">
        <v>11</v>
      </c>
      <c r="F861" t="s">
        <v>3852</v>
      </c>
      <c r="G861" s="2">
        <v>0.1270833333333333</v>
      </c>
      <c r="H861" s="2" t="str">
        <f t="shared" si="26"/>
        <v/>
      </c>
      <c r="I861" s="2" t="str">
        <f t="shared" si="27"/>
        <v/>
      </c>
      <c r="J861" s="13">
        <f>SUM(INDEX(wh_table[Duration],1):wh_table[[#This Row],[Duration]])</f>
        <v>33.95277777777774</v>
      </c>
      <c r="K861" s="13">
        <f>SUMIFS(INDEX(wh_table[Duration],1):wh_table[[#This Row],[Duration]],INDEX(wh_table[Tags],1):wh_table[[#This Row],[Tags]], "&lt;&gt;[Questions]")</f>
        <v>24.040277777777767</v>
      </c>
    </row>
    <row r="862" spans="1:11" x14ac:dyDescent="0.25">
      <c r="A862">
        <v>148</v>
      </c>
      <c r="B862" s="1">
        <v>43348</v>
      </c>
      <c r="C862" s="7">
        <v>0.60416666666666663</v>
      </c>
      <c r="D862" t="s">
        <v>3867</v>
      </c>
      <c r="E862" t="s">
        <v>4401</v>
      </c>
      <c r="G862" s="2">
        <v>6.25E-2</v>
      </c>
      <c r="H862" s="2" t="str">
        <f t="shared" si="26"/>
        <v/>
      </c>
      <c r="I862" s="2" t="str">
        <f t="shared" si="27"/>
        <v/>
      </c>
      <c r="J862" s="13">
        <f>SUM(INDEX(wh_table[Duration],1):wh_table[[#This Row],[Duration]])</f>
        <v>34.01527777777774</v>
      </c>
      <c r="K862" s="13">
        <f>SUMIFS(INDEX(wh_table[Duration],1):wh_table[[#This Row],[Duration]],INDEX(wh_table[Tags],1):wh_table[[#This Row],[Tags]], "&lt;&gt;[Questions]")</f>
        <v>24.102777777777767</v>
      </c>
    </row>
    <row r="863" spans="1:11" x14ac:dyDescent="0.25">
      <c r="A863">
        <v>148</v>
      </c>
      <c r="B863" s="1">
        <v>43348</v>
      </c>
      <c r="C863" s="7">
        <v>0.66666666666666663</v>
      </c>
      <c r="D863" t="s">
        <v>3867</v>
      </c>
      <c r="E863" t="s">
        <v>4402</v>
      </c>
      <c r="G863" s="2">
        <v>2.0833333333333329E-2</v>
      </c>
      <c r="H863" s="2" t="str">
        <f t="shared" si="26"/>
        <v/>
      </c>
      <c r="I863" s="2" t="str">
        <f t="shared" si="27"/>
        <v/>
      </c>
      <c r="J863" s="13">
        <f>SUM(INDEX(wh_table[Duration],1):wh_table[[#This Row],[Duration]])</f>
        <v>34.036111111111076</v>
      </c>
      <c r="K863" s="13">
        <f>SUMIFS(INDEX(wh_table[Duration],1):wh_table[[#This Row],[Duration]],INDEX(wh_table[Tags],1):wh_table[[#This Row],[Tags]], "&lt;&gt;[Questions]")</f>
        <v>24.123611111111099</v>
      </c>
    </row>
    <row r="864" spans="1:11" x14ac:dyDescent="0.25">
      <c r="A864">
        <v>148</v>
      </c>
      <c r="B864" s="1">
        <v>43348</v>
      </c>
      <c r="C864" s="7">
        <v>0.6875</v>
      </c>
      <c r="D864" t="s">
        <v>3867</v>
      </c>
      <c r="E864" t="s">
        <v>4403</v>
      </c>
      <c r="G864" s="2">
        <v>1.3194444444444439E-2</v>
      </c>
      <c r="H864" s="2" t="str">
        <f t="shared" si="26"/>
        <v/>
      </c>
      <c r="I864" s="2" t="str">
        <f t="shared" si="27"/>
        <v/>
      </c>
      <c r="J864" s="13">
        <f>SUM(INDEX(wh_table[Duration],1):wh_table[[#This Row],[Duration]])</f>
        <v>34.04930555555552</v>
      </c>
      <c r="K864" s="13">
        <f>SUMIFS(INDEX(wh_table[Duration],1):wh_table[[#This Row],[Duration]],INDEX(wh_table[Tags],1):wh_table[[#This Row],[Tags]], "&lt;&gt;[Questions]")</f>
        <v>24.136805555555544</v>
      </c>
    </row>
    <row r="865" spans="1:11" x14ac:dyDescent="0.25">
      <c r="A865">
        <v>148</v>
      </c>
      <c r="B865" s="1">
        <v>43348</v>
      </c>
      <c r="C865" s="7">
        <v>0.7006944444444444</v>
      </c>
      <c r="D865" t="s">
        <v>11</v>
      </c>
      <c r="E865" t="s">
        <v>4032</v>
      </c>
      <c r="G865" s="2">
        <v>2.1527777777777781E-2</v>
      </c>
      <c r="H865" s="2" t="str">
        <f t="shared" si="26"/>
        <v/>
      </c>
      <c r="I865" s="2" t="str">
        <f t="shared" si="27"/>
        <v/>
      </c>
      <c r="J865" s="13">
        <f>SUM(INDEX(wh_table[Duration],1):wh_table[[#This Row],[Duration]])</f>
        <v>34.070833333333297</v>
      </c>
      <c r="K865" s="13">
        <f>SUMIFS(INDEX(wh_table[Duration],1):wh_table[[#This Row],[Duration]],INDEX(wh_table[Tags],1):wh_table[[#This Row],[Tags]], "&lt;&gt;[Questions]")</f>
        <v>24.158333333333321</v>
      </c>
    </row>
    <row r="866" spans="1:11" x14ac:dyDescent="0.25">
      <c r="A866">
        <v>148</v>
      </c>
      <c r="B866" s="1">
        <v>43348</v>
      </c>
      <c r="C866" s="7">
        <v>0.72222222222222221</v>
      </c>
      <c r="D866" t="s">
        <v>3867</v>
      </c>
      <c r="E866" t="s">
        <v>4404</v>
      </c>
      <c r="G866" s="2">
        <v>2.7083333333333331E-2</v>
      </c>
      <c r="H866" s="2" t="str">
        <f t="shared" si="26"/>
        <v/>
      </c>
      <c r="I866" s="2" t="str">
        <f t="shared" si="27"/>
        <v/>
      </c>
      <c r="J866" s="13">
        <f>SUM(INDEX(wh_table[Duration],1):wh_table[[#This Row],[Duration]])</f>
        <v>34.097916666666627</v>
      </c>
      <c r="K866" s="13">
        <f>SUMIFS(INDEX(wh_table[Duration],1):wh_table[[#This Row],[Duration]],INDEX(wh_table[Tags],1):wh_table[[#This Row],[Tags]], "&lt;&gt;[Questions]")</f>
        <v>24.185416666666654</v>
      </c>
    </row>
    <row r="867" spans="1:11" x14ac:dyDescent="0.25">
      <c r="A867">
        <v>148</v>
      </c>
      <c r="B867" s="1">
        <v>43348</v>
      </c>
      <c r="C867" s="7">
        <v>0.74930555555555556</v>
      </c>
      <c r="D867" t="s">
        <v>3856</v>
      </c>
      <c r="G867"/>
      <c r="H867" s="2">
        <f t="shared" si="26"/>
        <v>0.35347222222222219</v>
      </c>
      <c r="I867" s="2">
        <f t="shared" si="27"/>
        <v>0.22638888888888886</v>
      </c>
      <c r="J867" s="13">
        <f>SUM(INDEX(wh_table[Duration],1):wh_table[[#This Row],[Duration]])</f>
        <v>34.097916666666627</v>
      </c>
      <c r="K867" s="13">
        <f>SUMIFS(INDEX(wh_table[Duration],1):wh_table[[#This Row],[Duration]],INDEX(wh_table[Tags],1):wh_table[[#This Row],[Tags]], "&lt;&gt;[Questions]")</f>
        <v>24.185416666666654</v>
      </c>
    </row>
    <row r="868" spans="1:11" x14ac:dyDescent="0.25">
      <c r="A868">
        <v>149</v>
      </c>
      <c r="B868" s="1">
        <v>43349</v>
      </c>
      <c r="C868" s="7">
        <v>0.5625</v>
      </c>
      <c r="D868" t="s">
        <v>4033</v>
      </c>
      <c r="E868" t="s">
        <v>4405</v>
      </c>
      <c r="G868" s="2">
        <v>6.25E-2</v>
      </c>
      <c r="H868" s="2" t="str">
        <f t="shared" si="26"/>
        <v/>
      </c>
      <c r="I868" s="2" t="str">
        <f t="shared" si="27"/>
        <v/>
      </c>
      <c r="J868" s="13">
        <f>SUM(INDEX(wh_table[Duration],1):wh_table[[#This Row],[Duration]])</f>
        <v>34.160416666666627</v>
      </c>
      <c r="K868" s="13">
        <f>SUMIFS(INDEX(wh_table[Duration],1):wh_table[[#This Row],[Duration]],INDEX(wh_table[Tags],1):wh_table[[#This Row],[Tags]], "&lt;&gt;[Questions]")</f>
        <v>24.247916666666654</v>
      </c>
    </row>
    <row r="869" spans="1:11" x14ac:dyDescent="0.25">
      <c r="A869">
        <v>149</v>
      </c>
      <c r="B869" s="1">
        <v>43349</v>
      </c>
      <c r="C869" s="7">
        <v>0.625</v>
      </c>
      <c r="D869" t="s">
        <v>3942</v>
      </c>
      <c r="E869" t="s">
        <v>4406</v>
      </c>
      <c r="G869" s="2">
        <v>6.25E-2</v>
      </c>
      <c r="H869" s="2" t="str">
        <f t="shared" si="26"/>
        <v/>
      </c>
      <c r="I869" s="2" t="str">
        <f t="shared" si="27"/>
        <v/>
      </c>
      <c r="J869" s="13">
        <f>SUM(INDEX(wh_table[Duration],1):wh_table[[#This Row],[Duration]])</f>
        <v>34.222916666666627</v>
      </c>
      <c r="K869" s="13">
        <f>SUMIFS(INDEX(wh_table[Duration],1):wh_table[[#This Row],[Duration]],INDEX(wh_table[Tags],1):wh_table[[#This Row],[Tags]], "&lt;&gt;[Questions]")</f>
        <v>24.310416666666654</v>
      </c>
    </row>
    <row r="870" spans="1:11" x14ac:dyDescent="0.25">
      <c r="A870">
        <v>149</v>
      </c>
      <c r="B870" s="1">
        <v>43349</v>
      </c>
      <c r="C870" s="7">
        <v>0.6875</v>
      </c>
      <c r="D870" t="s">
        <v>3856</v>
      </c>
      <c r="G870"/>
      <c r="H870" s="2">
        <f t="shared" si="26"/>
        <v>0.125</v>
      </c>
      <c r="I870" s="2">
        <f t="shared" si="27"/>
        <v>0.125</v>
      </c>
      <c r="J870" s="13">
        <f>SUM(INDEX(wh_table[Duration],1):wh_table[[#This Row],[Duration]])</f>
        <v>34.222916666666627</v>
      </c>
      <c r="K870" s="13">
        <f>SUMIFS(INDEX(wh_table[Duration],1):wh_table[[#This Row],[Duration]],INDEX(wh_table[Tags],1):wh_table[[#This Row],[Tags]], "&lt;&gt;[Questions]")</f>
        <v>24.310416666666654</v>
      </c>
    </row>
    <row r="871" spans="1:11" x14ac:dyDescent="0.25">
      <c r="A871">
        <v>150</v>
      </c>
      <c r="B871" s="1">
        <v>43353</v>
      </c>
      <c r="C871" s="7">
        <v>0.6875</v>
      </c>
      <c r="D871" t="s">
        <v>4100</v>
      </c>
      <c r="E871" t="s">
        <v>4407</v>
      </c>
      <c r="F871" t="s">
        <v>101</v>
      </c>
      <c r="G871" s="2">
        <v>4.791666666666667E-2</v>
      </c>
      <c r="H871" s="2" t="str">
        <f t="shared" si="26"/>
        <v/>
      </c>
      <c r="I871" s="2" t="str">
        <f t="shared" si="27"/>
        <v/>
      </c>
      <c r="J871" s="13">
        <f>SUM(INDEX(wh_table[Duration],1):wh_table[[#This Row],[Duration]])</f>
        <v>34.270833333333293</v>
      </c>
      <c r="K871" s="13">
        <f>SUMIFS(INDEX(wh_table[Duration],1):wh_table[[#This Row],[Duration]],INDEX(wh_table[Tags],1):wh_table[[#This Row],[Tags]], "&lt;&gt;[Questions]")</f>
        <v>24.35833333333332</v>
      </c>
    </row>
    <row r="872" spans="1:11" x14ac:dyDescent="0.25">
      <c r="A872">
        <v>150</v>
      </c>
      <c r="B872" s="1">
        <v>43353</v>
      </c>
      <c r="C872" s="7">
        <v>0.73541666666666672</v>
      </c>
      <c r="D872" t="s">
        <v>3856</v>
      </c>
      <c r="G872"/>
      <c r="H872" s="2">
        <f t="shared" si="26"/>
        <v>4.791666666666667E-2</v>
      </c>
      <c r="I872" s="2">
        <f t="shared" si="27"/>
        <v>4.791666666666667E-2</v>
      </c>
      <c r="J872" s="13">
        <f>SUM(INDEX(wh_table[Duration],1):wh_table[[#This Row],[Duration]])</f>
        <v>34.270833333333293</v>
      </c>
      <c r="K872" s="13">
        <f>SUMIFS(INDEX(wh_table[Duration],1):wh_table[[#This Row],[Duration]],INDEX(wh_table[Tags],1):wh_table[[#This Row],[Tags]], "&lt;&gt;[Questions]")</f>
        <v>24.35833333333332</v>
      </c>
    </row>
    <row r="873" spans="1:11" x14ac:dyDescent="0.25">
      <c r="A873">
        <v>151</v>
      </c>
      <c r="B873" s="1">
        <v>43354</v>
      </c>
      <c r="C873" s="7">
        <v>0.39583333333333331</v>
      </c>
      <c r="D873" t="s">
        <v>3867</v>
      </c>
      <c r="E873" t="s">
        <v>4408</v>
      </c>
      <c r="G873" s="2">
        <v>6.25E-2</v>
      </c>
      <c r="H873" s="2" t="str">
        <f t="shared" si="26"/>
        <v/>
      </c>
      <c r="I873" s="2" t="str">
        <f t="shared" si="27"/>
        <v/>
      </c>
      <c r="J873" s="13">
        <f>SUM(INDEX(wh_table[Duration],1):wh_table[[#This Row],[Duration]])</f>
        <v>34.333333333333293</v>
      </c>
      <c r="K873" s="13">
        <f>SUMIFS(INDEX(wh_table[Duration],1):wh_table[[#This Row],[Duration]],INDEX(wh_table[Tags],1):wh_table[[#This Row],[Tags]], "&lt;&gt;[Questions]")</f>
        <v>24.42083333333332</v>
      </c>
    </row>
    <row r="874" spans="1:11" x14ac:dyDescent="0.25">
      <c r="A874">
        <v>151</v>
      </c>
      <c r="B874" s="1">
        <v>43354</v>
      </c>
      <c r="C874" s="7">
        <v>0.45833333333333331</v>
      </c>
      <c r="D874" t="s">
        <v>3867</v>
      </c>
      <c r="E874" t="s">
        <v>4409</v>
      </c>
      <c r="G874" s="2">
        <v>2.0833333333333329E-2</v>
      </c>
      <c r="H874" s="2" t="str">
        <f t="shared" si="26"/>
        <v/>
      </c>
      <c r="I874" s="2" t="str">
        <f t="shared" si="27"/>
        <v/>
      </c>
      <c r="J874" s="13">
        <f>SUM(INDEX(wh_table[Duration],1):wh_table[[#This Row],[Duration]])</f>
        <v>34.354166666666629</v>
      </c>
      <c r="K874" s="13">
        <f>SUMIFS(INDEX(wh_table[Duration],1):wh_table[[#This Row],[Duration]],INDEX(wh_table[Tags],1):wh_table[[#This Row],[Tags]], "&lt;&gt;[Questions]")</f>
        <v>24.441666666666652</v>
      </c>
    </row>
    <row r="875" spans="1:11" x14ac:dyDescent="0.25">
      <c r="A875">
        <v>151</v>
      </c>
      <c r="B875" s="1">
        <v>43354</v>
      </c>
      <c r="C875" s="7">
        <v>0.47916666666666669</v>
      </c>
      <c r="D875" t="s">
        <v>11</v>
      </c>
      <c r="F875" t="s">
        <v>3852</v>
      </c>
      <c r="G875" s="2">
        <v>0.125</v>
      </c>
      <c r="H875" s="2" t="str">
        <f t="shared" si="26"/>
        <v/>
      </c>
      <c r="I875" s="2" t="str">
        <f t="shared" si="27"/>
        <v/>
      </c>
      <c r="J875" s="13">
        <f>SUM(INDEX(wh_table[Duration],1):wh_table[[#This Row],[Duration]])</f>
        <v>34.479166666666629</v>
      </c>
      <c r="K875" s="13">
        <f>SUMIFS(INDEX(wh_table[Duration],1):wh_table[[#This Row],[Duration]],INDEX(wh_table[Tags],1):wh_table[[#This Row],[Tags]], "&lt;&gt;[Questions]")</f>
        <v>24.441666666666652</v>
      </c>
    </row>
    <row r="876" spans="1:11" x14ac:dyDescent="0.25">
      <c r="A876">
        <v>151</v>
      </c>
      <c r="B876" s="1">
        <v>43354</v>
      </c>
      <c r="C876" s="7">
        <v>0.60416666666666663</v>
      </c>
      <c r="D876" t="s">
        <v>3867</v>
      </c>
      <c r="E876" t="s">
        <v>4410</v>
      </c>
      <c r="G876" s="2">
        <v>5.9027777777777783E-2</v>
      </c>
      <c r="H876" s="2" t="str">
        <f t="shared" si="26"/>
        <v/>
      </c>
      <c r="I876" s="2" t="str">
        <f t="shared" si="27"/>
        <v/>
      </c>
      <c r="J876" s="13">
        <f>SUM(INDEX(wh_table[Duration],1):wh_table[[#This Row],[Duration]])</f>
        <v>34.538194444444407</v>
      </c>
      <c r="K876" s="13">
        <f>SUMIFS(INDEX(wh_table[Duration],1):wh_table[[#This Row],[Duration]],INDEX(wh_table[Tags],1):wh_table[[#This Row],[Tags]], "&lt;&gt;[Questions]")</f>
        <v>24.500694444444431</v>
      </c>
    </row>
    <row r="877" spans="1:11" x14ac:dyDescent="0.25">
      <c r="A877">
        <v>151</v>
      </c>
      <c r="B877" s="1">
        <v>43354</v>
      </c>
      <c r="C877" s="7">
        <v>0.66319444444444442</v>
      </c>
      <c r="D877" t="s">
        <v>11</v>
      </c>
      <c r="G877" s="2">
        <v>3.472222222222222E-3</v>
      </c>
      <c r="H877" s="2" t="str">
        <f t="shared" si="26"/>
        <v/>
      </c>
      <c r="I877" s="2" t="str">
        <f t="shared" si="27"/>
        <v/>
      </c>
      <c r="J877" s="13">
        <f>SUM(INDEX(wh_table[Duration],1):wh_table[[#This Row],[Duration]])</f>
        <v>34.541666666666629</v>
      </c>
      <c r="K877" s="13">
        <f>SUMIFS(INDEX(wh_table[Duration],1):wh_table[[#This Row],[Duration]],INDEX(wh_table[Tags],1):wh_table[[#This Row],[Tags]], "&lt;&gt;[Questions]")</f>
        <v>24.504166666666652</v>
      </c>
    </row>
    <row r="878" spans="1:11" x14ac:dyDescent="0.25">
      <c r="A878">
        <v>151</v>
      </c>
      <c r="B878" s="1">
        <v>43354</v>
      </c>
      <c r="C878" s="7">
        <v>0.66666666666666663</v>
      </c>
      <c r="D878" t="s">
        <v>3867</v>
      </c>
      <c r="E878" t="s">
        <v>4411</v>
      </c>
      <c r="G878" s="2">
        <v>1.7361111111111108E-2</v>
      </c>
      <c r="H878" s="2" t="str">
        <f t="shared" si="26"/>
        <v/>
      </c>
      <c r="I878" s="2" t="str">
        <f t="shared" si="27"/>
        <v/>
      </c>
      <c r="J878" s="13">
        <f>SUM(INDEX(wh_table[Duration],1):wh_table[[#This Row],[Duration]])</f>
        <v>34.559027777777743</v>
      </c>
      <c r="K878" s="13">
        <f>SUMIFS(INDEX(wh_table[Duration],1):wh_table[[#This Row],[Duration]],INDEX(wh_table[Tags],1):wh_table[[#This Row],[Tags]], "&lt;&gt;[Questions]")</f>
        <v>24.521527777777763</v>
      </c>
    </row>
    <row r="879" spans="1:11" x14ac:dyDescent="0.25">
      <c r="A879">
        <v>151</v>
      </c>
      <c r="B879" s="1">
        <v>43354</v>
      </c>
      <c r="C879" s="7">
        <v>0.68402777777777779</v>
      </c>
      <c r="D879" t="s">
        <v>11</v>
      </c>
      <c r="G879" s="2">
        <v>3.472222222222222E-3</v>
      </c>
      <c r="H879" s="2" t="str">
        <f t="shared" si="26"/>
        <v/>
      </c>
      <c r="I879" s="2" t="str">
        <f t="shared" si="27"/>
        <v/>
      </c>
      <c r="J879" s="13">
        <f>SUM(INDEX(wh_table[Duration],1):wh_table[[#This Row],[Duration]])</f>
        <v>34.562499999999964</v>
      </c>
      <c r="K879" s="13">
        <f>SUMIFS(INDEX(wh_table[Duration],1):wh_table[[#This Row],[Duration]],INDEX(wh_table[Tags],1):wh_table[[#This Row],[Tags]], "&lt;&gt;[Questions]")</f>
        <v>24.524999999999984</v>
      </c>
    </row>
    <row r="880" spans="1:11" x14ac:dyDescent="0.25">
      <c r="A880">
        <v>151</v>
      </c>
      <c r="B880" s="1">
        <v>43354</v>
      </c>
      <c r="C880" s="7">
        <v>0.6875</v>
      </c>
      <c r="D880" t="s">
        <v>3867</v>
      </c>
      <c r="E880" t="s">
        <v>4412</v>
      </c>
      <c r="G880" s="2">
        <v>4.027777777777778E-2</v>
      </c>
      <c r="H880" s="2" t="str">
        <f t="shared" si="26"/>
        <v/>
      </c>
      <c r="I880" s="2" t="str">
        <f t="shared" si="27"/>
        <v/>
      </c>
      <c r="J880" s="13">
        <f>SUM(INDEX(wh_table[Duration],1):wh_table[[#This Row],[Duration]])</f>
        <v>34.602777777777739</v>
      </c>
      <c r="K880" s="13">
        <f>SUMIFS(INDEX(wh_table[Duration],1):wh_table[[#This Row],[Duration]],INDEX(wh_table[Tags],1):wh_table[[#This Row],[Tags]], "&lt;&gt;[Questions]")</f>
        <v>24.565277777777762</v>
      </c>
    </row>
    <row r="881" spans="1:11" x14ac:dyDescent="0.25">
      <c r="A881">
        <v>151</v>
      </c>
      <c r="B881" s="1">
        <v>43354</v>
      </c>
      <c r="C881" s="7">
        <v>0.72777777777777775</v>
      </c>
      <c r="D881" t="s">
        <v>3856</v>
      </c>
      <c r="G881"/>
      <c r="H881" s="2">
        <f t="shared" si="26"/>
        <v>0.33194444444444443</v>
      </c>
      <c r="I881" s="2">
        <f t="shared" si="27"/>
        <v>0.2069444444444444</v>
      </c>
      <c r="J881" s="13">
        <f>SUM(INDEX(wh_table[Duration],1):wh_table[[#This Row],[Duration]])</f>
        <v>34.602777777777739</v>
      </c>
      <c r="K881" s="13">
        <f>SUMIFS(INDEX(wh_table[Duration],1):wh_table[[#This Row],[Duration]],INDEX(wh_table[Tags],1):wh_table[[#This Row],[Tags]], "&lt;&gt;[Questions]")</f>
        <v>24.565277777777762</v>
      </c>
    </row>
    <row r="882" spans="1:11" x14ac:dyDescent="0.25">
      <c r="A882">
        <v>152</v>
      </c>
      <c r="B882" s="1">
        <v>43355</v>
      </c>
      <c r="C882" s="7">
        <v>0.39583333333333331</v>
      </c>
      <c r="D882" t="s">
        <v>3867</v>
      </c>
      <c r="E882" t="s">
        <v>4413</v>
      </c>
      <c r="G882" s="2">
        <v>3.4027777777777768E-2</v>
      </c>
      <c r="H882" s="2" t="str">
        <f t="shared" si="26"/>
        <v/>
      </c>
      <c r="I882" s="2" t="str">
        <f t="shared" si="27"/>
        <v/>
      </c>
      <c r="J882" s="13">
        <f>SUM(INDEX(wh_table[Duration],1):wh_table[[#This Row],[Duration]])</f>
        <v>34.636805555555519</v>
      </c>
      <c r="K882" s="13">
        <f>SUMIFS(INDEX(wh_table[Duration],1):wh_table[[#This Row],[Duration]],INDEX(wh_table[Tags],1):wh_table[[#This Row],[Tags]], "&lt;&gt;[Questions]")</f>
        <v>24.599305555555539</v>
      </c>
    </row>
    <row r="883" spans="1:11" x14ac:dyDescent="0.25">
      <c r="A883">
        <v>152</v>
      </c>
      <c r="B883" s="1">
        <v>43355</v>
      </c>
      <c r="C883" s="7">
        <v>0.42986111111111108</v>
      </c>
      <c r="D883" t="s">
        <v>3858</v>
      </c>
      <c r="E883" t="s">
        <v>4414</v>
      </c>
      <c r="G883" s="2">
        <v>6.9444444444444447E-4</v>
      </c>
      <c r="H883" s="2" t="str">
        <f t="shared" si="26"/>
        <v/>
      </c>
      <c r="I883" s="2" t="str">
        <f t="shared" si="27"/>
        <v/>
      </c>
      <c r="J883" s="13">
        <f>SUM(INDEX(wh_table[Duration],1):wh_table[[#This Row],[Duration]])</f>
        <v>34.63749999999996</v>
      </c>
      <c r="K883" s="13">
        <f>SUMIFS(INDEX(wh_table[Duration],1):wh_table[[#This Row],[Duration]],INDEX(wh_table[Tags],1):wh_table[[#This Row],[Tags]], "&lt;&gt;[Questions]")</f>
        <v>24.599999999999984</v>
      </c>
    </row>
    <row r="884" spans="1:11" x14ac:dyDescent="0.25">
      <c r="A884">
        <v>152</v>
      </c>
      <c r="B884" s="1">
        <v>43355</v>
      </c>
      <c r="C884" s="7">
        <v>0.43055555555555558</v>
      </c>
      <c r="D884" t="s">
        <v>3867</v>
      </c>
      <c r="E884" t="s">
        <v>4415</v>
      </c>
      <c r="G884" s="2">
        <v>2.777777777777778E-2</v>
      </c>
      <c r="H884" s="2" t="str">
        <f t="shared" si="26"/>
        <v/>
      </c>
      <c r="I884" s="2" t="str">
        <f t="shared" si="27"/>
        <v/>
      </c>
      <c r="J884" s="13">
        <f>SUM(INDEX(wh_table[Duration],1):wh_table[[#This Row],[Duration]])</f>
        <v>34.665277777777739</v>
      </c>
      <c r="K884" s="13">
        <f>SUMIFS(INDEX(wh_table[Duration],1):wh_table[[#This Row],[Duration]],INDEX(wh_table[Tags],1):wh_table[[#This Row],[Tags]], "&lt;&gt;[Questions]")</f>
        <v>24.627777777777762</v>
      </c>
    </row>
    <row r="885" spans="1:11" x14ac:dyDescent="0.25">
      <c r="A885">
        <v>152</v>
      </c>
      <c r="B885" s="1">
        <v>43355</v>
      </c>
      <c r="C885" s="7">
        <v>0.45833333333333331</v>
      </c>
      <c r="D885" t="s">
        <v>3867</v>
      </c>
      <c r="E885" t="s">
        <v>4416</v>
      </c>
      <c r="G885" s="2">
        <v>2.0833333333333329E-2</v>
      </c>
      <c r="H885" s="2" t="str">
        <f t="shared" si="26"/>
        <v/>
      </c>
      <c r="I885" s="2" t="str">
        <f t="shared" si="27"/>
        <v/>
      </c>
      <c r="J885" s="13">
        <f>SUM(INDEX(wh_table[Duration],1):wh_table[[#This Row],[Duration]])</f>
        <v>34.686111111111074</v>
      </c>
      <c r="K885" s="13">
        <f>SUMIFS(INDEX(wh_table[Duration],1):wh_table[[#This Row],[Duration]],INDEX(wh_table[Tags],1):wh_table[[#This Row],[Tags]], "&lt;&gt;[Questions]")</f>
        <v>24.648611111111094</v>
      </c>
    </row>
    <row r="886" spans="1:11" x14ac:dyDescent="0.25">
      <c r="A886">
        <v>152</v>
      </c>
      <c r="B886" s="1">
        <v>43355</v>
      </c>
      <c r="C886" s="7">
        <v>0.47916666666666669</v>
      </c>
      <c r="D886" t="s">
        <v>11</v>
      </c>
      <c r="F886" t="s">
        <v>3852</v>
      </c>
      <c r="G886" s="2">
        <v>0.125</v>
      </c>
      <c r="H886" s="2" t="str">
        <f t="shared" si="26"/>
        <v/>
      </c>
      <c r="I886" s="2" t="str">
        <f t="shared" si="27"/>
        <v/>
      </c>
      <c r="J886" s="13">
        <f>SUM(INDEX(wh_table[Duration],1):wh_table[[#This Row],[Duration]])</f>
        <v>34.811111111111074</v>
      </c>
      <c r="K886" s="13">
        <f>SUMIFS(INDEX(wh_table[Duration],1):wh_table[[#This Row],[Duration]],INDEX(wh_table[Tags],1):wh_table[[#This Row],[Tags]], "&lt;&gt;[Questions]")</f>
        <v>24.648611111111094</v>
      </c>
    </row>
    <row r="887" spans="1:11" x14ac:dyDescent="0.25">
      <c r="A887">
        <v>152</v>
      </c>
      <c r="B887" s="1">
        <v>43355</v>
      </c>
      <c r="C887" s="7">
        <v>0.60416666666666663</v>
      </c>
      <c r="D887" t="s">
        <v>3867</v>
      </c>
      <c r="E887" t="s">
        <v>4417</v>
      </c>
      <c r="G887" s="2">
        <v>6.25E-2</v>
      </c>
      <c r="H887" s="2" t="str">
        <f t="shared" si="26"/>
        <v/>
      </c>
      <c r="I887" s="2" t="str">
        <f t="shared" si="27"/>
        <v/>
      </c>
      <c r="J887" s="13">
        <f>SUM(INDEX(wh_table[Duration],1):wh_table[[#This Row],[Duration]])</f>
        <v>34.873611111111074</v>
      </c>
      <c r="K887" s="13">
        <f>SUMIFS(INDEX(wh_table[Duration],1):wh_table[[#This Row],[Duration]],INDEX(wh_table[Tags],1):wh_table[[#This Row],[Tags]], "&lt;&gt;[Questions]")</f>
        <v>24.711111111111094</v>
      </c>
    </row>
    <row r="888" spans="1:11" x14ac:dyDescent="0.25">
      <c r="A888">
        <v>152</v>
      </c>
      <c r="B888" s="1">
        <v>43355</v>
      </c>
      <c r="C888" s="7">
        <v>0.66666666666666663</v>
      </c>
      <c r="D888" t="s">
        <v>3867</v>
      </c>
      <c r="E888" t="s">
        <v>4418</v>
      </c>
      <c r="G888" s="2">
        <v>2.0833333333333329E-2</v>
      </c>
      <c r="H888" s="2" t="str">
        <f t="shared" si="26"/>
        <v/>
      </c>
      <c r="I888" s="2" t="str">
        <f t="shared" si="27"/>
        <v/>
      </c>
      <c r="J888" s="13">
        <f>SUM(INDEX(wh_table[Duration],1):wh_table[[#This Row],[Duration]])</f>
        <v>34.89444444444441</v>
      </c>
      <c r="K888" s="13">
        <f>SUMIFS(INDEX(wh_table[Duration],1):wh_table[[#This Row],[Duration]],INDEX(wh_table[Tags],1):wh_table[[#This Row],[Tags]], "&lt;&gt;[Questions]")</f>
        <v>24.731944444444427</v>
      </c>
    </row>
    <row r="889" spans="1:11" x14ac:dyDescent="0.25">
      <c r="A889">
        <v>152</v>
      </c>
      <c r="B889" s="1">
        <v>43355</v>
      </c>
      <c r="C889" s="7">
        <v>0.6875</v>
      </c>
      <c r="D889" t="s">
        <v>3867</v>
      </c>
      <c r="E889" t="s">
        <v>4419</v>
      </c>
      <c r="G889" s="2">
        <v>1.041666666666667E-2</v>
      </c>
      <c r="H889" s="2" t="str">
        <f t="shared" si="26"/>
        <v/>
      </c>
      <c r="I889" s="2" t="str">
        <f t="shared" si="27"/>
        <v/>
      </c>
      <c r="J889" s="13">
        <f>SUM(INDEX(wh_table[Duration],1):wh_table[[#This Row],[Duration]])</f>
        <v>34.904861111111074</v>
      </c>
      <c r="K889" s="13">
        <f>SUMIFS(INDEX(wh_table[Duration],1):wh_table[[#This Row],[Duration]],INDEX(wh_table[Tags],1):wh_table[[#This Row],[Tags]], "&lt;&gt;[Questions]")</f>
        <v>24.742361111111094</v>
      </c>
    </row>
    <row r="890" spans="1:11" x14ac:dyDescent="0.25">
      <c r="A890">
        <v>152</v>
      </c>
      <c r="B890" s="1">
        <v>43355</v>
      </c>
      <c r="C890" s="7">
        <v>0.69791666666666663</v>
      </c>
      <c r="D890" t="s">
        <v>3858</v>
      </c>
      <c r="E890" t="s">
        <v>4420</v>
      </c>
      <c r="G890" s="2">
        <v>6.9444444444444447E-4</v>
      </c>
      <c r="H890" s="2" t="str">
        <f t="shared" si="26"/>
        <v/>
      </c>
      <c r="I890" s="2" t="str">
        <f t="shared" si="27"/>
        <v/>
      </c>
      <c r="J890" s="13">
        <f>SUM(INDEX(wh_table[Duration],1):wh_table[[#This Row],[Duration]])</f>
        <v>34.905555555555516</v>
      </c>
      <c r="K890" s="13">
        <f>SUMIFS(INDEX(wh_table[Duration],1):wh_table[[#This Row],[Duration]],INDEX(wh_table[Tags],1):wh_table[[#This Row],[Tags]], "&lt;&gt;[Questions]")</f>
        <v>24.743055555555539</v>
      </c>
    </row>
    <row r="891" spans="1:11" x14ac:dyDescent="0.25">
      <c r="A891">
        <v>152</v>
      </c>
      <c r="B891" s="1">
        <v>43355</v>
      </c>
      <c r="C891" s="7">
        <v>0.69861111111111107</v>
      </c>
      <c r="D891" t="s">
        <v>3867</v>
      </c>
      <c r="E891" t="s">
        <v>4421</v>
      </c>
      <c r="G891" s="2">
        <v>3.0555555555555551E-2</v>
      </c>
      <c r="H891" s="2" t="str">
        <f t="shared" si="26"/>
        <v/>
      </c>
      <c r="I891" s="2" t="str">
        <f t="shared" si="27"/>
        <v/>
      </c>
      <c r="J891" s="13">
        <f>SUM(INDEX(wh_table[Duration],1):wh_table[[#This Row],[Duration]])</f>
        <v>34.936111111111074</v>
      </c>
      <c r="K891" s="13">
        <f>SUMIFS(INDEX(wh_table[Duration],1):wh_table[[#This Row],[Duration]],INDEX(wh_table[Tags],1):wh_table[[#This Row],[Tags]], "&lt;&gt;[Questions]")</f>
        <v>24.773611111111094</v>
      </c>
    </row>
    <row r="892" spans="1:11" x14ac:dyDescent="0.25">
      <c r="A892">
        <v>152</v>
      </c>
      <c r="B892" s="1">
        <v>43355</v>
      </c>
      <c r="C892" s="7">
        <v>0.72916666666666663</v>
      </c>
      <c r="D892" t="s">
        <v>3856</v>
      </c>
      <c r="G892"/>
      <c r="H892" s="2">
        <f t="shared" si="26"/>
        <v>0.33333333333333331</v>
      </c>
      <c r="I892" s="2">
        <f t="shared" si="27"/>
        <v>0.20833333333333329</v>
      </c>
      <c r="J892" s="13">
        <f>SUM(INDEX(wh_table[Duration],1):wh_table[[#This Row],[Duration]])</f>
        <v>34.936111111111074</v>
      </c>
      <c r="K892" s="13">
        <f>SUMIFS(INDEX(wh_table[Duration],1):wh_table[[#This Row],[Duration]],INDEX(wh_table[Tags],1):wh_table[[#This Row],[Tags]], "&lt;&gt;[Questions]")</f>
        <v>24.773611111111094</v>
      </c>
    </row>
    <row r="893" spans="1:11" x14ac:dyDescent="0.25">
      <c r="A893">
        <v>153</v>
      </c>
      <c r="B893" s="1">
        <v>43356</v>
      </c>
      <c r="C893" s="7">
        <v>0.5625</v>
      </c>
      <c r="D893" t="s">
        <v>3942</v>
      </c>
      <c r="E893" t="s">
        <v>4422</v>
      </c>
      <c r="G893" s="2">
        <v>1.5277777777777781E-2</v>
      </c>
      <c r="H893" s="2" t="str">
        <f t="shared" si="26"/>
        <v/>
      </c>
      <c r="I893" s="2" t="str">
        <f t="shared" si="27"/>
        <v/>
      </c>
      <c r="J893" s="13">
        <f>SUM(INDEX(wh_table[Duration],1):wh_table[[#This Row],[Duration]])</f>
        <v>34.95138888888885</v>
      </c>
      <c r="K893" s="13">
        <f>SUMIFS(INDEX(wh_table[Duration],1):wh_table[[#This Row],[Duration]],INDEX(wh_table[Tags],1):wh_table[[#This Row],[Tags]], "&lt;&gt;[Questions]")</f>
        <v>24.788888888888874</v>
      </c>
    </row>
    <row r="894" spans="1:11" x14ac:dyDescent="0.25">
      <c r="A894">
        <v>153</v>
      </c>
      <c r="B894" s="1">
        <v>43356</v>
      </c>
      <c r="C894" s="7">
        <v>0.57777777777777772</v>
      </c>
      <c r="D894" t="s">
        <v>3858</v>
      </c>
      <c r="E894" t="s">
        <v>4423</v>
      </c>
      <c r="G894" s="2">
        <v>6.9444444444444447E-4</v>
      </c>
      <c r="H894" s="2" t="str">
        <f t="shared" si="26"/>
        <v/>
      </c>
      <c r="I894" s="2" t="str">
        <f t="shared" si="27"/>
        <v/>
      </c>
      <c r="J894" s="13">
        <f>SUM(INDEX(wh_table[Duration],1):wh_table[[#This Row],[Duration]])</f>
        <v>34.952083333333292</v>
      </c>
      <c r="K894" s="13">
        <f>SUMIFS(INDEX(wh_table[Duration],1):wh_table[[#This Row],[Duration]],INDEX(wh_table[Tags],1):wh_table[[#This Row],[Tags]], "&lt;&gt;[Questions]")</f>
        <v>24.789583333333319</v>
      </c>
    </row>
    <row r="895" spans="1:11" x14ac:dyDescent="0.25">
      <c r="A895">
        <v>153</v>
      </c>
      <c r="B895" s="1">
        <v>43356</v>
      </c>
      <c r="C895" s="7">
        <v>0.57847222222222228</v>
      </c>
      <c r="D895" t="s">
        <v>3942</v>
      </c>
      <c r="E895" t="s">
        <v>4424</v>
      </c>
      <c r="G895" s="2">
        <v>4.6527777777777779E-2</v>
      </c>
      <c r="H895" s="2" t="str">
        <f t="shared" si="26"/>
        <v/>
      </c>
      <c r="I895" s="2" t="str">
        <f t="shared" si="27"/>
        <v/>
      </c>
      <c r="J895" s="13">
        <f>SUM(INDEX(wh_table[Duration],1):wh_table[[#This Row],[Duration]])</f>
        <v>34.998611111111067</v>
      </c>
      <c r="K895" s="13">
        <f>SUMIFS(INDEX(wh_table[Duration],1):wh_table[[#This Row],[Duration]],INDEX(wh_table[Tags],1):wh_table[[#This Row],[Tags]], "&lt;&gt;[Questions]")</f>
        <v>24.836111111111098</v>
      </c>
    </row>
    <row r="896" spans="1:11" x14ac:dyDescent="0.25">
      <c r="A896">
        <v>153</v>
      </c>
      <c r="B896" s="1">
        <v>43356</v>
      </c>
      <c r="C896" s="7">
        <v>0.625</v>
      </c>
      <c r="D896" t="s">
        <v>3867</v>
      </c>
      <c r="E896" t="s">
        <v>4425</v>
      </c>
      <c r="G896" s="2">
        <v>5.5555555555555552E-2</v>
      </c>
      <c r="H896" s="2" t="str">
        <f t="shared" si="26"/>
        <v/>
      </c>
      <c r="I896" s="2" t="str">
        <f t="shared" si="27"/>
        <v/>
      </c>
      <c r="J896" s="13">
        <f>SUM(INDEX(wh_table[Duration],1):wh_table[[#This Row],[Duration]])</f>
        <v>35.054166666666625</v>
      </c>
      <c r="K896" s="13">
        <f>SUMIFS(INDEX(wh_table[Duration],1):wh_table[[#This Row],[Duration]],INDEX(wh_table[Tags],1):wh_table[[#This Row],[Tags]], "&lt;&gt;[Questions]")</f>
        <v>24.891666666666655</v>
      </c>
    </row>
    <row r="897" spans="1:11" x14ac:dyDescent="0.25">
      <c r="A897">
        <v>153</v>
      </c>
      <c r="B897" s="1">
        <v>43356</v>
      </c>
      <c r="C897" s="7">
        <v>0.68055555555555558</v>
      </c>
      <c r="D897" t="s">
        <v>3856</v>
      </c>
      <c r="G897"/>
      <c r="H897" s="2">
        <f t="shared" si="26"/>
        <v>0.11805555555555555</v>
      </c>
      <c r="I897" s="2">
        <f t="shared" si="27"/>
        <v>0.11805555555555555</v>
      </c>
      <c r="J897" s="13">
        <f>SUM(INDEX(wh_table[Duration],1):wh_table[[#This Row],[Duration]])</f>
        <v>35.054166666666625</v>
      </c>
      <c r="K897" s="13">
        <f>SUMIFS(INDEX(wh_table[Duration],1):wh_table[[#This Row],[Duration]],INDEX(wh_table[Tags],1):wh_table[[#This Row],[Tags]], "&lt;&gt;[Questions]")</f>
        <v>24.891666666666655</v>
      </c>
    </row>
    <row r="898" spans="1:11" x14ac:dyDescent="0.25">
      <c r="A898">
        <v>154</v>
      </c>
      <c r="B898" s="1">
        <v>43382</v>
      </c>
      <c r="C898" s="7">
        <v>0.47916666666666669</v>
      </c>
      <c r="D898" t="s">
        <v>3867</v>
      </c>
      <c r="E898" t="s">
        <v>4426</v>
      </c>
      <c r="G898" s="2">
        <v>9.7222222222222224E-3</v>
      </c>
      <c r="H898" s="2" t="str">
        <f t="shared" ref="H898:H961" si="28">IF(OR($D898="Sitting Adjourned", $D898="Sitting suspended"), SUMIF(A:A, A898, G:G), "")</f>
        <v/>
      </c>
      <c r="I898" s="2" t="str">
        <f t="shared" ref="I898:I961" si="29">IF(OR($D898="Sitting Adjourned", $D898="Sitting suspended"),SUMIFS(G:G, A:A, A898, F:F,"&lt;&gt;[Questions]"),"")</f>
        <v/>
      </c>
      <c r="J898" s="13">
        <f>SUM(INDEX(wh_table[Duration],1):wh_table[[#This Row],[Duration]])</f>
        <v>35.063888888888847</v>
      </c>
      <c r="K898" s="13">
        <f>SUMIFS(INDEX(wh_table[Duration],1):wh_table[[#This Row],[Duration]],INDEX(wh_table[Tags],1):wh_table[[#This Row],[Tags]], "&lt;&gt;[Questions]")</f>
        <v>24.901388888888878</v>
      </c>
    </row>
    <row r="899" spans="1:11" x14ac:dyDescent="0.25">
      <c r="A899">
        <v>154</v>
      </c>
      <c r="B899" s="1">
        <v>43382</v>
      </c>
      <c r="C899" s="7">
        <v>0.48888888888888887</v>
      </c>
      <c r="D899" t="s">
        <v>3858</v>
      </c>
      <c r="E899" t="s">
        <v>4420</v>
      </c>
      <c r="G899" s="2">
        <v>6.9444444444444447E-4</v>
      </c>
      <c r="H899" s="2" t="str">
        <f t="shared" si="28"/>
        <v/>
      </c>
      <c r="I899" s="2" t="str">
        <f t="shared" si="29"/>
        <v/>
      </c>
      <c r="J899" s="13">
        <f>SUM(INDEX(wh_table[Duration],1):wh_table[[#This Row],[Duration]])</f>
        <v>35.064583333333289</v>
      </c>
      <c r="K899" s="13">
        <f>SUMIFS(INDEX(wh_table[Duration],1):wh_table[[#This Row],[Duration]],INDEX(wh_table[Tags],1):wh_table[[#This Row],[Tags]], "&lt;&gt;[Questions]")</f>
        <v>24.902083333333323</v>
      </c>
    </row>
    <row r="900" spans="1:11" x14ac:dyDescent="0.25">
      <c r="A900">
        <v>154</v>
      </c>
      <c r="B900" s="1">
        <v>43382</v>
      </c>
      <c r="C900" s="7">
        <v>0.48958333333333331</v>
      </c>
      <c r="D900" t="s">
        <v>3867</v>
      </c>
      <c r="E900" t="s">
        <v>4427</v>
      </c>
      <c r="G900" s="2">
        <v>5.2083333333333343E-2</v>
      </c>
      <c r="H900" s="2" t="str">
        <f t="shared" si="28"/>
        <v/>
      </c>
      <c r="I900" s="2" t="str">
        <f t="shared" si="29"/>
        <v/>
      </c>
      <c r="J900" s="13">
        <f>SUM(INDEX(wh_table[Duration],1):wh_table[[#This Row],[Duration]])</f>
        <v>35.116666666666625</v>
      </c>
      <c r="K900" s="13">
        <f>SUMIFS(INDEX(wh_table[Duration],1):wh_table[[#This Row],[Duration]],INDEX(wh_table[Tags],1):wh_table[[#This Row],[Tags]], "&lt;&gt;[Questions]")</f>
        <v>24.954166666666655</v>
      </c>
    </row>
    <row r="901" spans="1:11" x14ac:dyDescent="0.25">
      <c r="A901">
        <v>154</v>
      </c>
      <c r="B901" s="1">
        <v>43382</v>
      </c>
      <c r="C901" s="7">
        <v>0.54166666666666663</v>
      </c>
      <c r="D901" t="s">
        <v>3867</v>
      </c>
      <c r="E901" t="s">
        <v>4428</v>
      </c>
      <c r="G901" s="2">
        <v>2.0833333333333329E-2</v>
      </c>
      <c r="H901" s="2" t="str">
        <f t="shared" si="28"/>
        <v/>
      </c>
      <c r="I901" s="2" t="str">
        <f t="shared" si="29"/>
        <v/>
      </c>
      <c r="J901" s="13">
        <f>SUM(INDEX(wh_table[Duration],1):wh_table[[#This Row],[Duration]])</f>
        <v>35.13749999999996</v>
      </c>
      <c r="K901" s="13">
        <f>SUMIFS(INDEX(wh_table[Duration],1):wh_table[[#This Row],[Duration]],INDEX(wh_table[Tags],1):wh_table[[#This Row],[Tags]], "&lt;&gt;[Questions]")</f>
        <v>24.974999999999987</v>
      </c>
    </row>
    <row r="902" spans="1:11" x14ac:dyDescent="0.25">
      <c r="A902">
        <v>154</v>
      </c>
      <c r="B902" s="1">
        <v>43382</v>
      </c>
      <c r="C902" s="7">
        <v>0.5625</v>
      </c>
      <c r="D902" t="s">
        <v>11</v>
      </c>
      <c r="F902" t="s">
        <v>3852</v>
      </c>
      <c r="G902" s="2">
        <v>0.125</v>
      </c>
      <c r="H902" s="2" t="str">
        <f t="shared" si="28"/>
        <v/>
      </c>
      <c r="I902" s="2" t="str">
        <f t="shared" si="29"/>
        <v/>
      </c>
      <c r="J902" s="13">
        <f>SUM(INDEX(wh_table[Duration],1):wh_table[[#This Row],[Duration]])</f>
        <v>35.26249999999996</v>
      </c>
      <c r="K902" s="13">
        <f>SUMIFS(INDEX(wh_table[Duration],1):wh_table[[#This Row],[Duration]],INDEX(wh_table[Tags],1):wh_table[[#This Row],[Tags]], "&lt;&gt;[Questions]")</f>
        <v>24.974999999999987</v>
      </c>
    </row>
    <row r="903" spans="1:11" x14ac:dyDescent="0.25">
      <c r="A903">
        <v>154</v>
      </c>
      <c r="B903" s="1">
        <v>43382</v>
      </c>
      <c r="C903" s="7">
        <v>0.6875</v>
      </c>
      <c r="D903" t="s">
        <v>3867</v>
      </c>
      <c r="E903" t="s">
        <v>4429</v>
      </c>
      <c r="G903" s="2">
        <v>6.25E-2</v>
      </c>
      <c r="H903" s="2" t="str">
        <f t="shared" si="28"/>
        <v/>
      </c>
      <c r="I903" s="2" t="str">
        <f t="shared" si="29"/>
        <v/>
      </c>
      <c r="J903" s="13">
        <f>SUM(INDEX(wh_table[Duration],1):wh_table[[#This Row],[Duration]])</f>
        <v>35.32499999999996</v>
      </c>
      <c r="K903" s="13">
        <f>SUMIFS(INDEX(wh_table[Duration],1):wh_table[[#This Row],[Duration]],INDEX(wh_table[Tags],1):wh_table[[#This Row],[Tags]], "&lt;&gt;[Questions]")</f>
        <v>25.037499999999987</v>
      </c>
    </row>
    <row r="904" spans="1:11" x14ac:dyDescent="0.25">
      <c r="A904">
        <v>154</v>
      </c>
      <c r="B904" s="1">
        <v>43382</v>
      </c>
      <c r="C904" s="7">
        <v>0.75</v>
      </c>
      <c r="D904" t="s">
        <v>3867</v>
      </c>
      <c r="E904" t="s">
        <v>4430</v>
      </c>
      <c r="G904" s="2">
        <v>2.0833333333333329E-2</v>
      </c>
      <c r="H904" s="2" t="str">
        <f t="shared" si="28"/>
        <v/>
      </c>
      <c r="I904" s="2" t="str">
        <f t="shared" si="29"/>
        <v/>
      </c>
      <c r="J904" s="13">
        <f>SUM(INDEX(wh_table[Duration],1):wh_table[[#This Row],[Duration]])</f>
        <v>35.345833333333296</v>
      </c>
      <c r="K904" s="13">
        <f>SUMIFS(INDEX(wh_table[Duration],1):wh_table[[#This Row],[Duration]],INDEX(wh_table[Tags],1):wh_table[[#This Row],[Tags]], "&lt;&gt;[Questions]")</f>
        <v>25.058333333333319</v>
      </c>
    </row>
    <row r="905" spans="1:11" x14ac:dyDescent="0.25">
      <c r="A905">
        <v>154</v>
      </c>
      <c r="B905" s="1">
        <v>43382</v>
      </c>
      <c r="C905" s="7">
        <v>0.77083333333333337</v>
      </c>
      <c r="D905" t="s">
        <v>3867</v>
      </c>
      <c r="E905" t="s">
        <v>4431</v>
      </c>
      <c r="G905" s="2">
        <v>1.805555555555555E-2</v>
      </c>
      <c r="H905" s="2" t="str">
        <f t="shared" si="28"/>
        <v/>
      </c>
      <c r="I905" s="2" t="str">
        <f t="shared" si="29"/>
        <v/>
      </c>
      <c r="J905" s="13">
        <f>SUM(INDEX(wh_table[Duration],1):wh_table[[#This Row],[Duration]])</f>
        <v>35.363888888888852</v>
      </c>
      <c r="K905" s="13">
        <f>SUMIFS(INDEX(wh_table[Duration],1):wh_table[[#This Row],[Duration]],INDEX(wh_table[Tags],1):wh_table[[#This Row],[Tags]], "&lt;&gt;[Questions]")</f>
        <v>25.076388888888875</v>
      </c>
    </row>
    <row r="906" spans="1:11" x14ac:dyDescent="0.25">
      <c r="A906">
        <v>154</v>
      </c>
      <c r="B906" s="1">
        <v>43382</v>
      </c>
      <c r="C906" s="7">
        <v>0.78888888888888886</v>
      </c>
      <c r="D906" t="s">
        <v>3858</v>
      </c>
      <c r="E906" t="s">
        <v>4432</v>
      </c>
      <c r="G906" s="2">
        <v>6.9444444444444447E-4</v>
      </c>
      <c r="H906" s="2" t="str">
        <f t="shared" si="28"/>
        <v/>
      </c>
      <c r="I906" s="2" t="str">
        <f t="shared" si="29"/>
        <v/>
      </c>
      <c r="J906" s="13">
        <f>SUM(INDEX(wh_table[Duration],1):wh_table[[#This Row],[Duration]])</f>
        <v>35.364583333333293</v>
      </c>
      <c r="K906" s="13">
        <f>SUMIFS(INDEX(wh_table[Duration],1):wh_table[[#This Row],[Duration]],INDEX(wh_table[Tags],1):wh_table[[#This Row],[Tags]], "&lt;&gt;[Questions]")</f>
        <v>25.07708333333332</v>
      </c>
    </row>
    <row r="907" spans="1:11" x14ac:dyDescent="0.25">
      <c r="A907">
        <v>154</v>
      </c>
      <c r="B907" s="1">
        <v>43382</v>
      </c>
      <c r="C907" s="7">
        <v>0.7895833333333333</v>
      </c>
      <c r="D907" t="s">
        <v>3867</v>
      </c>
      <c r="E907" t="s">
        <v>4431</v>
      </c>
      <c r="G907" s="2">
        <v>2.2916666666666669E-2</v>
      </c>
      <c r="H907" s="2" t="str">
        <f t="shared" si="28"/>
        <v/>
      </c>
      <c r="I907" s="2" t="str">
        <f t="shared" si="29"/>
        <v/>
      </c>
      <c r="J907" s="13">
        <f>SUM(INDEX(wh_table[Duration],1):wh_table[[#This Row],[Duration]])</f>
        <v>35.38749999999996</v>
      </c>
      <c r="K907" s="13">
        <f>SUMIFS(INDEX(wh_table[Duration],1):wh_table[[#This Row],[Duration]],INDEX(wh_table[Tags],1):wh_table[[#This Row],[Tags]], "&lt;&gt;[Questions]")</f>
        <v>25.099999999999987</v>
      </c>
    </row>
    <row r="908" spans="1:11" x14ac:dyDescent="0.25">
      <c r="A908">
        <v>154</v>
      </c>
      <c r="B908" s="1">
        <v>43382</v>
      </c>
      <c r="C908" s="7">
        <v>0.8125</v>
      </c>
      <c r="D908" t="s">
        <v>3856</v>
      </c>
      <c r="G908"/>
      <c r="H908" s="2">
        <f t="shared" si="28"/>
        <v>0.33333333333333337</v>
      </c>
      <c r="I908" s="2">
        <f t="shared" si="29"/>
        <v>0.20833333333333334</v>
      </c>
      <c r="J908" s="13">
        <f>SUM(INDEX(wh_table[Duration],1):wh_table[[#This Row],[Duration]])</f>
        <v>35.38749999999996</v>
      </c>
      <c r="K908" s="13">
        <f>SUMIFS(INDEX(wh_table[Duration],1):wh_table[[#This Row],[Duration]],INDEX(wh_table[Tags],1):wh_table[[#This Row],[Tags]], "&lt;&gt;[Questions]")</f>
        <v>25.099999999999987</v>
      </c>
    </row>
    <row r="909" spans="1:11" x14ac:dyDescent="0.25">
      <c r="A909">
        <v>155</v>
      </c>
      <c r="B909" s="1">
        <v>43383</v>
      </c>
      <c r="C909" s="7">
        <v>0.39583333333333331</v>
      </c>
      <c r="D909" t="s">
        <v>3867</v>
      </c>
      <c r="E909" t="s">
        <v>4433</v>
      </c>
      <c r="G909" s="2">
        <v>6.25E-2</v>
      </c>
      <c r="H909" s="2" t="str">
        <f t="shared" si="28"/>
        <v/>
      </c>
      <c r="I909" s="2" t="str">
        <f t="shared" si="29"/>
        <v/>
      </c>
      <c r="J909" s="13">
        <f>SUM(INDEX(wh_table[Duration],1):wh_table[[#This Row],[Duration]])</f>
        <v>35.44999999999996</v>
      </c>
      <c r="K909" s="13">
        <f>SUMIFS(INDEX(wh_table[Duration],1):wh_table[[#This Row],[Duration]],INDEX(wh_table[Tags],1):wh_table[[#This Row],[Tags]], "&lt;&gt;[Questions]")</f>
        <v>25.162499999999987</v>
      </c>
    </row>
    <row r="910" spans="1:11" x14ac:dyDescent="0.25">
      <c r="A910">
        <v>155</v>
      </c>
      <c r="B910" s="1">
        <v>43383</v>
      </c>
      <c r="C910" s="7">
        <v>0.45833333333333331</v>
      </c>
      <c r="D910" t="s">
        <v>3867</v>
      </c>
      <c r="E910" t="s">
        <v>4434</v>
      </c>
      <c r="G910" s="2">
        <v>1.5277777777777781E-2</v>
      </c>
      <c r="H910" s="2" t="str">
        <f t="shared" si="28"/>
        <v/>
      </c>
      <c r="I910" s="2" t="str">
        <f t="shared" si="29"/>
        <v/>
      </c>
      <c r="J910" s="13">
        <f>SUM(INDEX(wh_table[Duration],1):wh_table[[#This Row],[Duration]])</f>
        <v>35.465277777777736</v>
      </c>
      <c r="K910" s="13">
        <f>SUMIFS(INDEX(wh_table[Duration],1):wh_table[[#This Row],[Duration]],INDEX(wh_table[Tags],1):wh_table[[#This Row],[Tags]], "&lt;&gt;[Questions]")</f>
        <v>25.177777777777766</v>
      </c>
    </row>
    <row r="911" spans="1:11" x14ac:dyDescent="0.25">
      <c r="A911">
        <v>155</v>
      </c>
      <c r="B911" s="1">
        <v>43383</v>
      </c>
      <c r="C911" s="7">
        <v>0.47361111111111109</v>
      </c>
      <c r="D911" t="s">
        <v>11</v>
      </c>
      <c r="F911" t="s">
        <v>3852</v>
      </c>
      <c r="G911" s="2">
        <v>0.13055555555555559</v>
      </c>
      <c r="H911" s="2" t="str">
        <f t="shared" si="28"/>
        <v/>
      </c>
      <c r="I911" s="2" t="str">
        <f t="shared" si="29"/>
        <v/>
      </c>
      <c r="J911" s="13">
        <f>SUM(INDEX(wh_table[Duration],1):wh_table[[#This Row],[Duration]])</f>
        <v>35.595833333333289</v>
      </c>
      <c r="K911" s="13">
        <f>SUMIFS(INDEX(wh_table[Duration],1):wh_table[[#This Row],[Duration]],INDEX(wh_table[Tags],1):wh_table[[#This Row],[Tags]], "&lt;&gt;[Questions]")</f>
        <v>25.177777777777766</v>
      </c>
    </row>
    <row r="912" spans="1:11" x14ac:dyDescent="0.25">
      <c r="A912">
        <v>155</v>
      </c>
      <c r="B912" s="1">
        <v>43383</v>
      </c>
      <c r="C912" s="7">
        <v>0.60416666666666663</v>
      </c>
      <c r="D912" t="s">
        <v>3867</v>
      </c>
      <c r="E912" t="s">
        <v>4435</v>
      </c>
      <c r="G912" s="2">
        <v>6.25E-2</v>
      </c>
      <c r="H912" s="2" t="str">
        <f t="shared" si="28"/>
        <v/>
      </c>
      <c r="I912" s="2" t="str">
        <f t="shared" si="29"/>
        <v/>
      </c>
      <c r="J912" s="13">
        <f>SUM(INDEX(wh_table[Duration],1):wh_table[[#This Row],[Duration]])</f>
        <v>35.658333333333289</v>
      </c>
      <c r="K912" s="13">
        <f>SUMIFS(INDEX(wh_table[Duration],1):wh_table[[#This Row],[Duration]],INDEX(wh_table[Tags],1):wh_table[[#This Row],[Tags]], "&lt;&gt;[Questions]")</f>
        <v>25.240277777777766</v>
      </c>
    </row>
    <row r="913" spans="1:11" x14ac:dyDescent="0.25">
      <c r="A913">
        <v>155</v>
      </c>
      <c r="B913" s="1">
        <v>43383</v>
      </c>
      <c r="C913" s="7">
        <v>0.66666666666666663</v>
      </c>
      <c r="D913" t="s">
        <v>3867</v>
      </c>
      <c r="E913" t="s">
        <v>4436</v>
      </c>
      <c r="G913" s="2">
        <v>2.0833333333333329E-2</v>
      </c>
      <c r="H913" s="2" t="str">
        <f t="shared" si="28"/>
        <v/>
      </c>
      <c r="I913" s="2" t="str">
        <f t="shared" si="29"/>
        <v/>
      </c>
      <c r="J913" s="13">
        <f>SUM(INDEX(wh_table[Duration],1):wh_table[[#This Row],[Duration]])</f>
        <v>35.679166666666625</v>
      </c>
      <c r="K913" s="13">
        <f>SUMIFS(INDEX(wh_table[Duration],1):wh_table[[#This Row],[Duration]],INDEX(wh_table[Tags],1):wh_table[[#This Row],[Tags]], "&lt;&gt;[Questions]")</f>
        <v>25.261111111111099</v>
      </c>
    </row>
    <row r="914" spans="1:11" x14ac:dyDescent="0.25">
      <c r="A914">
        <v>155</v>
      </c>
      <c r="B914" s="1">
        <v>43383</v>
      </c>
      <c r="C914" s="7">
        <v>0.6875</v>
      </c>
      <c r="D914" t="s">
        <v>3867</v>
      </c>
      <c r="E914" t="s">
        <v>4437</v>
      </c>
      <c r="G914" s="2">
        <v>4.1666666666666657E-2</v>
      </c>
      <c r="H914" s="2" t="str">
        <f t="shared" si="28"/>
        <v/>
      </c>
      <c r="I914" s="2" t="str">
        <f t="shared" si="29"/>
        <v/>
      </c>
      <c r="J914" s="13">
        <f>SUM(INDEX(wh_table[Duration],1):wh_table[[#This Row],[Duration]])</f>
        <v>35.720833333333289</v>
      </c>
      <c r="K914" s="13">
        <f>SUMIFS(INDEX(wh_table[Duration],1):wh_table[[#This Row],[Duration]],INDEX(wh_table[Tags],1):wh_table[[#This Row],[Tags]], "&lt;&gt;[Questions]")</f>
        <v>25.302777777777766</v>
      </c>
    </row>
    <row r="915" spans="1:11" x14ac:dyDescent="0.25">
      <c r="A915">
        <v>155</v>
      </c>
      <c r="B915" s="1">
        <v>43383</v>
      </c>
      <c r="C915" s="7">
        <v>0.72916666666666663</v>
      </c>
      <c r="D915" t="s">
        <v>3856</v>
      </c>
      <c r="G915"/>
      <c r="H915" s="2">
        <f t="shared" si="28"/>
        <v>0.33333333333333337</v>
      </c>
      <c r="I915" s="2">
        <f t="shared" si="29"/>
        <v>0.20277777777777775</v>
      </c>
      <c r="J915" s="13">
        <f>SUM(INDEX(wh_table[Duration],1):wh_table[[#This Row],[Duration]])</f>
        <v>35.720833333333289</v>
      </c>
      <c r="K915" s="13">
        <f>SUMIFS(INDEX(wh_table[Duration],1):wh_table[[#This Row],[Duration]],INDEX(wh_table[Tags],1):wh_table[[#This Row],[Tags]], "&lt;&gt;[Questions]")</f>
        <v>25.302777777777766</v>
      </c>
    </row>
    <row r="916" spans="1:11" x14ac:dyDescent="0.25">
      <c r="A916">
        <v>156</v>
      </c>
      <c r="B916" s="1">
        <v>43384</v>
      </c>
      <c r="C916" s="7">
        <v>0.5625</v>
      </c>
      <c r="D916" t="s">
        <v>3942</v>
      </c>
      <c r="E916" t="s">
        <v>4438</v>
      </c>
      <c r="G916" s="2">
        <v>6.458333333333334E-2</v>
      </c>
      <c r="H916" s="2" t="str">
        <f t="shared" si="28"/>
        <v/>
      </c>
      <c r="I916" s="2" t="str">
        <f t="shared" si="29"/>
        <v/>
      </c>
      <c r="J916" s="13">
        <f>SUM(INDEX(wh_table[Duration],1):wh_table[[#This Row],[Duration]])</f>
        <v>35.78541666666662</v>
      </c>
      <c r="K916" s="13">
        <f>SUMIFS(INDEX(wh_table[Duration],1):wh_table[[#This Row],[Duration]],INDEX(wh_table[Tags],1):wh_table[[#This Row],[Tags]], "&lt;&gt;[Questions]")</f>
        <v>25.367361111111101</v>
      </c>
    </row>
    <row r="917" spans="1:11" x14ac:dyDescent="0.25">
      <c r="A917">
        <v>156</v>
      </c>
      <c r="B917" s="1">
        <v>43384</v>
      </c>
      <c r="C917" s="7">
        <v>0.62708333333333333</v>
      </c>
      <c r="D917" t="s">
        <v>3856</v>
      </c>
      <c r="G917"/>
      <c r="H917" s="2">
        <f t="shared" si="28"/>
        <v>6.458333333333334E-2</v>
      </c>
      <c r="I917" s="2">
        <f t="shared" si="29"/>
        <v>6.458333333333334E-2</v>
      </c>
      <c r="J917" s="13">
        <f>SUM(INDEX(wh_table[Duration],1):wh_table[[#This Row],[Duration]])</f>
        <v>35.78541666666662</v>
      </c>
      <c r="K917" s="13">
        <f>SUMIFS(INDEX(wh_table[Duration],1):wh_table[[#This Row],[Duration]],INDEX(wh_table[Tags],1):wh_table[[#This Row],[Tags]], "&lt;&gt;[Questions]")</f>
        <v>25.367361111111101</v>
      </c>
    </row>
    <row r="918" spans="1:11" x14ac:dyDescent="0.25">
      <c r="A918">
        <v>157</v>
      </c>
      <c r="B918" s="1">
        <v>43388</v>
      </c>
      <c r="C918" s="7">
        <v>0.6875</v>
      </c>
      <c r="D918" t="s">
        <v>4100</v>
      </c>
      <c r="E918" t="s">
        <v>4439</v>
      </c>
      <c r="G918" s="2">
        <v>9.2361111111111116E-2</v>
      </c>
      <c r="H918" s="2" t="str">
        <f t="shared" si="28"/>
        <v/>
      </c>
      <c r="I918" s="2" t="str">
        <f t="shared" si="29"/>
        <v/>
      </c>
      <c r="J918" s="13">
        <f>SUM(INDEX(wh_table[Duration],1):wh_table[[#This Row],[Duration]])</f>
        <v>35.87777777777773</v>
      </c>
      <c r="K918" s="13">
        <f>SUMIFS(INDEX(wh_table[Duration],1):wh_table[[#This Row],[Duration]],INDEX(wh_table[Tags],1):wh_table[[#This Row],[Tags]], "&lt;&gt;[Questions]")</f>
        <v>25.459722222222211</v>
      </c>
    </row>
    <row r="919" spans="1:11" x14ac:dyDescent="0.25">
      <c r="A919">
        <v>157</v>
      </c>
      <c r="B919" s="1">
        <v>43388</v>
      </c>
      <c r="C919" s="7">
        <v>0.77986111111111112</v>
      </c>
      <c r="D919" t="s">
        <v>3856</v>
      </c>
      <c r="G919"/>
      <c r="H919" s="2">
        <f t="shared" si="28"/>
        <v>9.2361111111111116E-2</v>
      </c>
      <c r="I919" s="2">
        <f t="shared" si="29"/>
        <v>9.2361111111111116E-2</v>
      </c>
      <c r="J919" s="13">
        <f>SUM(INDEX(wh_table[Duration],1):wh_table[[#This Row],[Duration]])</f>
        <v>35.87777777777773</v>
      </c>
      <c r="K919" s="13">
        <f>SUMIFS(INDEX(wh_table[Duration],1):wh_table[[#This Row],[Duration]],INDEX(wh_table[Tags],1):wh_table[[#This Row],[Tags]], "&lt;&gt;[Questions]")</f>
        <v>25.459722222222211</v>
      </c>
    </row>
    <row r="920" spans="1:11" x14ac:dyDescent="0.25">
      <c r="A920">
        <v>158</v>
      </c>
      <c r="B920" s="1">
        <v>43389</v>
      </c>
      <c r="C920" s="7">
        <v>0.39583333333333331</v>
      </c>
      <c r="D920" t="s">
        <v>3867</v>
      </c>
      <c r="E920" t="s">
        <v>4440</v>
      </c>
      <c r="G920" s="2">
        <v>6.25E-2</v>
      </c>
      <c r="H920" s="2" t="str">
        <f t="shared" si="28"/>
        <v/>
      </c>
      <c r="I920" s="2" t="str">
        <f t="shared" si="29"/>
        <v/>
      </c>
      <c r="J920" s="13">
        <f>SUM(INDEX(wh_table[Duration],1):wh_table[[#This Row],[Duration]])</f>
        <v>35.94027777777773</v>
      </c>
      <c r="K920" s="13">
        <f>SUMIFS(INDEX(wh_table[Duration],1):wh_table[[#This Row],[Duration]],INDEX(wh_table[Tags],1):wh_table[[#This Row],[Tags]], "&lt;&gt;[Questions]")</f>
        <v>25.522222222222211</v>
      </c>
    </row>
    <row r="921" spans="1:11" x14ac:dyDescent="0.25">
      <c r="A921">
        <v>158</v>
      </c>
      <c r="B921" s="1">
        <v>43389</v>
      </c>
      <c r="C921" s="7">
        <v>0.45833333333333331</v>
      </c>
      <c r="D921" t="s">
        <v>3867</v>
      </c>
      <c r="E921" t="s">
        <v>4441</v>
      </c>
      <c r="G921" s="2">
        <v>1.666666666666667E-2</v>
      </c>
      <c r="H921" s="2" t="str">
        <f t="shared" si="28"/>
        <v/>
      </c>
      <c r="I921" s="2" t="str">
        <f t="shared" si="29"/>
        <v/>
      </c>
      <c r="J921" s="13">
        <f>SUM(INDEX(wh_table[Duration],1):wh_table[[#This Row],[Duration]])</f>
        <v>35.956944444444396</v>
      </c>
      <c r="K921" s="13">
        <f>SUMIFS(INDEX(wh_table[Duration],1):wh_table[[#This Row],[Duration]],INDEX(wh_table[Tags],1):wh_table[[#This Row],[Tags]], "&lt;&gt;[Questions]")</f>
        <v>25.538888888888877</v>
      </c>
    </row>
    <row r="922" spans="1:11" x14ac:dyDescent="0.25">
      <c r="A922">
        <v>158</v>
      </c>
      <c r="B922" s="1">
        <v>43389</v>
      </c>
      <c r="C922" s="7">
        <v>0.47499999999999998</v>
      </c>
      <c r="D922" t="s">
        <v>11</v>
      </c>
      <c r="F922" t="s">
        <v>3852</v>
      </c>
      <c r="G922" s="2">
        <v>0.12916666666666671</v>
      </c>
      <c r="H922" s="2" t="str">
        <f t="shared" si="28"/>
        <v/>
      </c>
      <c r="I922" s="2" t="str">
        <f t="shared" si="29"/>
        <v/>
      </c>
      <c r="J922" s="13">
        <f>SUM(INDEX(wh_table[Duration],1):wh_table[[#This Row],[Duration]])</f>
        <v>36.086111111111066</v>
      </c>
      <c r="K922" s="13">
        <f>SUMIFS(INDEX(wh_table[Duration],1):wh_table[[#This Row],[Duration]],INDEX(wh_table[Tags],1):wh_table[[#This Row],[Tags]], "&lt;&gt;[Questions]")</f>
        <v>25.538888888888877</v>
      </c>
    </row>
    <row r="923" spans="1:11" x14ac:dyDescent="0.25">
      <c r="A923">
        <v>158</v>
      </c>
      <c r="B923" s="1">
        <v>43389</v>
      </c>
      <c r="C923" s="7">
        <v>0.60416666666666663</v>
      </c>
      <c r="D923" t="s">
        <v>3867</v>
      </c>
      <c r="E923" t="s">
        <v>4442</v>
      </c>
      <c r="G923" s="2">
        <v>6.25E-2</v>
      </c>
      <c r="H923" s="2" t="str">
        <f t="shared" si="28"/>
        <v/>
      </c>
      <c r="I923" s="2" t="str">
        <f t="shared" si="29"/>
        <v/>
      </c>
      <c r="J923" s="13">
        <f>SUM(INDEX(wh_table[Duration],1):wh_table[[#This Row],[Duration]])</f>
        <v>36.148611111111066</v>
      </c>
      <c r="K923" s="13">
        <f>SUMIFS(INDEX(wh_table[Duration],1):wh_table[[#This Row],[Duration]],INDEX(wh_table[Tags],1):wh_table[[#This Row],[Tags]], "&lt;&gt;[Questions]")</f>
        <v>25.601388888888877</v>
      </c>
    </row>
    <row r="924" spans="1:11" x14ac:dyDescent="0.25">
      <c r="A924">
        <v>158</v>
      </c>
      <c r="B924" s="1">
        <v>43389</v>
      </c>
      <c r="C924" s="7">
        <v>0.66666666666666663</v>
      </c>
      <c r="D924" t="s">
        <v>3867</v>
      </c>
      <c r="E924" t="s">
        <v>4443</v>
      </c>
      <c r="G924" s="2">
        <v>2.0833333333333329E-2</v>
      </c>
      <c r="H924" s="2" t="str">
        <f t="shared" si="28"/>
        <v/>
      </c>
      <c r="I924" s="2" t="str">
        <f t="shared" si="29"/>
        <v/>
      </c>
      <c r="J924" s="13">
        <f>SUM(INDEX(wh_table[Duration],1):wh_table[[#This Row],[Duration]])</f>
        <v>36.169444444444402</v>
      </c>
      <c r="K924" s="13">
        <f>SUMIFS(INDEX(wh_table[Duration],1):wh_table[[#This Row],[Duration]],INDEX(wh_table[Tags],1):wh_table[[#This Row],[Tags]], "&lt;&gt;[Questions]")</f>
        <v>25.622222222222209</v>
      </c>
    </row>
    <row r="925" spans="1:11" x14ac:dyDescent="0.25">
      <c r="A925">
        <v>158</v>
      </c>
      <c r="B925" s="1">
        <v>43389</v>
      </c>
      <c r="C925" s="7">
        <v>0.6875</v>
      </c>
      <c r="D925" t="s">
        <v>3867</v>
      </c>
      <c r="E925" t="s">
        <v>4444</v>
      </c>
      <c r="G925" s="2">
        <v>2.013888888888889E-2</v>
      </c>
      <c r="H925" s="2" t="str">
        <f t="shared" si="28"/>
        <v/>
      </c>
      <c r="I925" s="2" t="str">
        <f t="shared" si="29"/>
        <v/>
      </c>
      <c r="J925" s="13">
        <f>SUM(INDEX(wh_table[Duration],1):wh_table[[#This Row],[Duration]])</f>
        <v>36.189583333333289</v>
      </c>
      <c r="K925" s="13">
        <f>SUMIFS(INDEX(wh_table[Duration],1):wh_table[[#This Row],[Duration]],INDEX(wh_table[Tags],1):wh_table[[#This Row],[Tags]], "&lt;&gt;[Questions]")</f>
        <v>25.642361111111097</v>
      </c>
    </row>
    <row r="926" spans="1:11" x14ac:dyDescent="0.25">
      <c r="A926">
        <v>158</v>
      </c>
      <c r="B926" s="1">
        <v>43389</v>
      </c>
      <c r="C926" s="7">
        <v>0.70763888888888893</v>
      </c>
      <c r="D926" t="s">
        <v>11</v>
      </c>
      <c r="E926" t="s">
        <v>4077</v>
      </c>
      <c r="G926" s="2">
        <v>1.805555555555555E-2</v>
      </c>
      <c r="H926" s="2" t="str">
        <f t="shared" si="28"/>
        <v/>
      </c>
      <c r="I926" s="2" t="str">
        <f t="shared" si="29"/>
        <v/>
      </c>
      <c r="J926" s="13">
        <f>SUM(INDEX(wh_table[Duration],1):wh_table[[#This Row],[Duration]])</f>
        <v>36.207638888888845</v>
      </c>
      <c r="K926" s="13">
        <f>SUMIFS(INDEX(wh_table[Duration],1):wh_table[[#This Row],[Duration]],INDEX(wh_table[Tags],1):wh_table[[#This Row],[Tags]], "&lt;&gt;[Questions]")</f>
        <v>25.660416666666652</v>
      </c>
    </row>
    <row r="927" spans="1:11" x14ac:dyDescent="0.25">
      <c r="A927">
        <v>158</v>
      </c>
      <c r="B927" s="1">
        <v>43389</v>
      </c>
      <c r="C927" s="7">
        <v>0.72569444444444442</v>
      </c>
      <c r="D927" t="s">
        <v>3867</v>
      </c>
      <c r="E927" t="s">
        <v>4445</v>
      </c>
      <c r="G927" s="2">
        <v>1.5277777777777781E-2</v>
      </c>
      <c r="H927" s="2" t="str">
        <f t="shared" si="28"/>
        <v/>
      </c>
      <c r="I927" s="2" t="str">
        <f t="shared" si="29"/>
        <v/>
      </c>
      <c r="J927" s="13">
        <f>SUM(INDEX(wh_table[Duration],1):wh_table[[#This Row],[Duration]])</f>
        <v>36.22291666666662</v>
      </c>
      <c r="K927" s="13">
        <f>SUMIFS(INDEX(wh_table[Duration],1):wh_table[[#This Row],[Duration]],INDEX(wh_table[Tags],1):wh_table[[#This Row],[Tags]], "&lt;&gt;[Questions]")</f>
        <v>25.675694444444431</v>
      </c>
    </row>
    <row r="928" spans="1:11" x14ac:dyDescent="0.25">
      <c r="A928">
        <v>158</v>
      </c>
      <c r="B928" s="1">
        <v>43389</v>
      </c>
      <c r="C928" s="7">
        <v>0.74097222222222225</v>
      </c>
      <c r="D928" t="s">
        <v>3856</v>
      </c>
      <c r="G928"/>
      <c r="H928" s="2">
        <f t="shared" si="28"/>
        <v>0.34513888888888888</v>
      </c>
      <c r="I928" s="2">
        <f t="shared" si="29"/>
        <v>0.2159722222222222</v>
      </c>
      <c r="J928" s="13">
        <f>SUM(INDEX(wh_table[Duration],1):wh_table[[#This Row],[Duration]])</f>
        <v>36.22291666666662</v>
      </c>
      <c r="K928" s="13">
        <f>SUMIFS(INDEX(wh_table[Duration],1):wh_table[[#This Row],[Duration]],INDEX(wh_table[Tags],1):wh_table[[#This Row],[Tags]], "&lt;&gt;[Questions]")</f>
        <v>25.675694444444431</v>
      </c>
    </row>
    <row r="929" spans="1:11" x14ac:dyDescent="0.25">
      <c r="A929">
        <v>159</v>
      </c>
      <c r="B929" s="1">
        <v>43390</v>
      </c>
      <c r="C929" s="7">
        <v>0.39583333333333331</v>
      </c>
      <c r="D929" t="s">
        <v>3867</v>
      </c>
      <c r="E929" t="s">
        <v>4446</v>
      </c>
      <c r="G929" s="2">
        <v>4.6527777777777779E-2</v>
      </c>
      <c r="H929" s="2" t="str">
        <f t="shared" si="28"/>
        <v/>
      </c>
      <c r="I929" s="2" t="str">
        <f t="shared" si="29"/>
        <v/>
      </c>
      <c r="J929" s="13">
        <f>SUM(INDEX(wh_table[Duration],1):wh_table[[#This Row],[Duration]])</f>
        <v>36.269444444444396</v>
      </c>
      <c r="K929" s="13">
        <f>SUMIFS(INDEX(wh_table[Duration],1):wh_table[[#This Row],[Duration]],INDEX(wh_table[Tags],1):wh_table[[#This Row],[Tags]], "&lt;&gt;[Questions]")</f>
        <v>25.722222222222211</v>
      </c>
    </row>
    <row r="930" spans="1:11" x14ac:dyDescent="0.25">
      <c r="A930">
        <v>159</v>
      </c>
      <c r="B930" s="1">
        <v>43390</v>
      </c>
      <c r="C930" s="7">
        <v>0.44236111111111109</v>
      </c>
      <c r="D930" t="s">
        <v>11</v>
      </c>
      <c r="G930" s="2">
        <v>1.5972222222222221E-2</v>
      </c>
      <c r="H930" s="2" t="str">
        <f t="shared" si="28"/>
        <v/>
      </c>
      <c r="I930" s="2" t="str">
        <f t="shared" si="29"/>
        <v/>
      </c>
      <c r="J930" s="13">
        <f>SUM(INDEX(wh_table[Duration],1):wh_table[[#This Row],[Duration]])</f>
        <v>36.28541666666662</v>
      </c>
      <c r="K930" s="13">
        <f>SUMIFS(INDEX(wh_table[Duration],1):wh_table[[#This Row],[Duration]],INDEX(wh_table[Tags],1):wh_table[[#This Row],[Tags]], "&lt;&gt;[Questions]")</f>
        <v>25.738194444444431</v>
      </c>
    </row>
    <row r="931" spans="1:11" x14ac:dyDescent="0.25">
      <c r="A931">
        <v>159</v>
      </c>
      <c r="B931" s="1">
        <v>43390</v>
      </c>
      <c r="C931" s="7">
        <v>0.45833333333333331</v>
      </c>
      <c r="D931" t="s">
        <v>3867</v>
      </c>
      <c r="E931" t="s">
        <v>4447</v>
      </c>
      <c r="G931" s="2">
        <v>1.9444444444444441E-2</v>
      </c>
      <c r="H931" s="2" t="str">
        <f t="shared" si="28"/>
        <v/>
      </c>
      <c r="I931" s="2" t="str">
        <f t="shared" si="29"/>
        <v/>
      </c>
      <c r="J931" s="13">
        <f>SUM(INDEX(wh_table[Duration],1):wh_table[[#This Row],[Duration]])</f>
        <v>36.304861111111066</v>
      </c>
      <c r="K931" s="13">
        <f>SUMIFS(INDEX(wh_table[Duration],1):wh_table[[#This Row],[Duration]],INDEX(wh_table[Tags],1):wh_table[[#This Row],[Tags]], "&lt;&gt;[Questions]")</f>
        <v>25.757638888888877</v>
      </c>
    </row>
    <row r="932" spans="1:11" x14ac:dyDescent="0.25">
      <c r="A932">
        <v>159</v>
      </c>
      <c r="B932" s="1">
        <v>43390</v>
      </c>
      <c r="C932" s="7">
        <v>0.4777777777777778</v>
      </c>
      <c r="D932" t="s">
        <v>11</v>
      </c>
      <c r="F932" t="s">
        <v>3852</v>
      </c>
      <c r="G932" s="2">
        <v>0.12638888888888891</v>
      </c>
      <c r="H932" s="2" t="str">
        <f t="shared" si="28"/>
        <v/>
      </c>
      <c r="I932" s="2" t="str">
        <f t="shared" si="29"/>
        <v/>
      </c>
      <c r="J932" s="13">
        <f>SUM(INDEX(wh_table[Duration],1):wh_table[[#This Row],[Duration]])</f>
        <v>36.431249999999956</v>
      </c>
      <c r="K932" s="13">
        <f>SUMIFS(INDEX(wh_table[Duration],1):wh_table[[#This Row],[Duration]],INDEX(wh_table[Tags],1):wh_table[[#This Row],[Tags]], "&lt;&gt;[Questions]")</f>
        <v>25.757638888888877</v>
      </c>
    </row>
    <row r="933" spans="1:11" x14ac:dyDescent="0.25">
      <c r="A933">
        <v>159</v>
      </c>
      <c r="B933" s="1">
        <v>43390</v>
      </c>
      <c r="C933" s="7">
        <v>0.60416666666666663</v>
      </c>
      <c r="D933" t="s">
        <v>3867</v>
      </c>
      <c r="E933" t="s">
        <v>4448</v>
      </c>
      <c r="G933" s="2">
        <v>6.25E-2</v>
      </c>
      <c r="H933" s="2" t="str">
        <f t="shared" si="28"/>
        <v/>
      </c>
      <c r="I933" s="2" t="str">
        <f t="shared" si="29"/>
        <v/>
      </c>
      <c r="J933" s="13">
        <f>SUM(INDEX(wh_table[Duration],1):wh_table[[#This Row],[Duration]])</f>
        <v>36.493749999999956</v>
      </c>
      <c r="K933" s="13">
        <f>SUMIFS(INDEX(wh_table[Duration],1):wh_table[[#This Row],[Duration]],INDEX(wh_table[Tags],1):wh_table[[#This Row],[Tags]], "&lt;&gt;[Questions]")</f>
        <v>25.820138888888877</v>
      </c>
    </row>
    <row r="934" spans="1:11" x14ac:dyDescent="0.25">
      <c r="A934">
        <v>159</v>
      </c>
      <c r="B934" s="1">
        <v>43390</v>
      </c>
      <c r="C934" s="7">
        <v>0.66666666666666663</v>
      </c>
      <c r="D934" t="s">
        <v>3867</v>
      </c>
      <c r="E934" t="s">
        <v>4449</v>
      </c>
      <c r="G934" s="2">
        <v>2.0833333333333329E-2</v>
      </c>
      <c r="H934" s="2" t="str">
        <f t="shared" si="28"/>
        <v/>
      </c>
      <c r="I934" s="2" t="str">
        <f t="shared" si="29"/>
        <v/>
      </c>
      <c r="J934" s="13">
        <f>SUM(INDEX(wh_table[Duration],1):wh_table[[#This Row],[Duration]])</f>
        <v>36.514583333333292</v>
      </c>
      <c r="K934" s="13">
        <f>SUMIFS(INDEX(wh_table[Duration],1):wh_table[[#This Row],[Duration]],INDEX(wh_table[Tags],1):wh_table[[#This Row],[Tags]], "&lt;&gt;[Questions]")</f>
        <v>25.840972222222209</v>
      </c>
    </row>
    <row r="935" spans="1:11" x14ac:dyDescent="0.25">
      <c r="A935">
        <v>159</v>
      </c>
      <c r="B935" s="1">
        <v>43390</v>
      </c>
      <c r="C935" s="7">
        <v>0.6875</v>
      </c>
      <c r="D935" t="s">
        <v>3867</v>
      </c>
      <c r="E935" t="s">
        <v>4450</v>
      </c>
      <c r="G935" s="2">
        <v>1.180555555555556E-2</v>
      </c>
      <c r="H935" s="2" t="str">
        <f t="shared" si="28"/>
        <v/>
      </c>
      <c r="I935" s="2" t="str">
        <f t="shared" si="29"/>
        <v/>
      </c>
      <c r="J935" s="13">
        <f>SUM(INDEX(wh_table[Duration],1):wh_table[[#This Row],[Duration]])</f>
        <v>36.526388888888846</v>
      </c>
      <c r="K935" s="13">
        <f>SUMIFS(INDEX(wh_table[Duration],1):wh_table[[#This Row],[Duration]],INDEX(wh_table[Tags],1):wh_table[[#This Row],[Tags]], "&lt;&gt;[Questions]")</f>
        <v>25.852777777777764</v>
      </c>
    </row>
    <row r="936" spans="1:11" x14ac:dyDescent="0.25">
      <c r="A936">
        <v>159</v>
      </c>
      <c r="B936" s="1">
        <v>43390</v>
      </c>
      <c r="C936" s="7">
        <v>0.69930555555555551</v>
      </c>
      <c r="D936" t="s">
        <v>11</v>
      </c>
      <c r="E936" t="s">
        <v>4032</v>
      </c>
      <c r="G936" s="2">
        <v>1.111111111111111E-2</v>
      </c>
      <c r="H936" s="2" t="str">
        <f t="shared" si="28"/>
        <v/>
      </c>
      <c r="I936" s="2" t="str">
        <f t="shared" si="29"/>
        <v/>
      </c>
      <c r="J936" s="13">
        <f>SUM(INDEX(wh_table[Duration],1):wh_table[[#This Row],[Duration]])</f>
        <v>36.537499999999959</v>
      </c>
      <c r="K936" s="13">
        <f>SUMIFS(INDEX(wh_table[Duration],1):wh_table[[#This Row],[Duration]],INDEX(wh_table[Tags],1):wh_table[[#This Row],[Tags]], "&lt;&gt;[Questions]")</f>
        <v>25.863888888888876</v>
      </c>
    </row>
    <row r="937" spans="1:11" x14ac:dyDescent="0.25">
      <c r="A937">
        <v>159</v>
      </c>
      <c r="B937" s="1">
        <v>43390</v>
      </c>
      <c r="C937" s="7">
        <v>0.7104166666666667</v>
      </c>
      <c r="D937" t="s">
        <v>3867</v>
      </c>
      <c r="E937" t="s">
        <v>4450</v>
      </c>
      <c r="G937" s="2">
        <v>2.6388888888888889E-2</v>
      </c>
      <c r="H937" s="2" t="str">
        <f t="shared" si="28"/>
        <v/>
      </c>
      <c r="I937" s="2" t="str">
        <f t="shared" si="29"/>
        <v/>
      </c>
      <c r="J937" s="13">
        <f>SUM(INDEX(wh_table[Duration],1):wh_table[[#This Row],[Duration]])</f>
        <v>36.563888888888847</v>
      </c>
      <c r="K937" s="13">
        <f>SUMIFS(INDEX(wh_table[Duration],1):wh_table[[#This Row],[Duration]],INDEX(wh_table[Tags],1):wh_table[[#This Row],[Tags]], "&lt;&gt;[Questions]")</f>
        <v>25.890277777777765</v>
      </c>
    </row>
    <row r="938" spans="1:11" x14ac:dyDescent="0.25">
      <c r="A938">
        <v>159</v>
      </c>
      <c r="B938" s="1">
        <v>43390</v>
      </c>
      <c r="C938" s="7">
        <v>0.7368055555555556</v>
      </c>
      <c r="D938" t="s">
        <v>3856</v>
      </c>
      <c r="G938"/>
      <c r="H938" s="2">
        <f t="shared" si="28"/>
        <v>0.34097222222222229</v>
      </c>
      <c r="I938" s="2">
        <f t="shared" si="29"/>
        <v>0.21458333333333329</v>
      </c>
      <c r="J938" s="13">
        <f>SUM(INDEX(wh_table[Duration],1):wh_table[[#This Row],[Duration]])</f>
        <v>36.563888888888847</v>
      </c>
      <c r="K938" s="13">
        <f>SUMIFS(INDEX(wh_table[Duration],1):wh_table[[#This Row],[Duration]],INDEX(wh_table[Tags],1):wh_table[[#This Row],[Tags]], "&lt;&gt;[Questions]")</f>
        <v>25.890277777777765</v>
      </c>
    </row>
    <row r="939" spans="1:11" x14ac:dyDescent="0.25">
      <c r="A939">
        <v>160</v>
      </c>
      <c r="B939" s="1">
        <v>43391</v>
      </c>
      <c r="C939" s="7">
        <v>0.5625</v>
      </c>
      <c r="D939" t="s">
        <v>3942</v>
      </c>
      <c r="E939" t="s">
        <v>4451</v>
      </c>
      <c r="G939" s="2">
        <v>7.013888888888889E-2</v>
      </c>
      <c r="H939" s="2" t="str">
        <f t="shared" si="28"/>
        <v/>
      </c>
      <c r="I939" s="2" t="str">
        <f t="shared" si="29"/>
        <v/>
      </c>
      <c r="J939" s="13">
        <f>SUM(INDEX(wh_table[Duration],1):wh_table[[#This Row],[Duration]])</f>
        <v>36.634027777777739</v>
      </c>
      <c r="K939" s="13">
        <f>SUMIFS(INDEX(wh_table[Duration],1):wh_table[[#This Row],[Duration]],INDEX(wh_table[Tags],1):wh_table[[#This Row],[Tags]], "&lt;&gt;[Questions]")</f>
        <v>25.960416666666653</v>
      </c>
    </row>
    <row r="940" spans="1:11" x14ac:dyDescent="0.25">
      <c r="A940">
        <v>160</v>
      </c>
      <c r="B940" s="1">
        <v>43391</v>
      </c>
      <c r="C940" s="7">
        <v>0.63263888888888886</v>
      </c>
      <c r="D940" t="s">
        <v>3856</v>
      </c>
      <c r="G940"/>
      <c r="H940" s="2">
        <f t="shared" si="28"/>
        <v>7.013888888888889E-2</v>
      </c>
      <c r="I940" s="2">
        <f t="shared" si="29"/>
        <v>7.013888888888889E-2</v>
      </c>
      <c r="J940" s="13">
        <f>SUM(INDEX(wh_table[Duration],1):wh_table[[#This Row],[Duration]])</f>
        <v>36.634027777777739</v>
      </c>
      <c r="K940" s="13">
        <f>SUMIFS(INDEX(wh_table[Duration],1):wh_table[[#This Row],[Duration]],INDEX(wh_table[Tags],1):wh_table[[#This Row],[Tags]], "&lt;&gt;[Questions]")</f>
        <v>25.960416666666653</v>
      </c>
    </row>
    <row r="941" spans="1:11" x14ac:dyDescent="0.25">
      <c r="A941">
        <v>161</v>
      </c>
      <c r="B941" s="1">
        <v>43395</v>
      </c>
      <c r="C941" s="7">
        <v>0.6875</v>
      </c>
      <c r="D941" t="s">
        <v>4100</v>
      </c>
      <c r="E941" t="s">
        <v>4452</v>
      </c>
      <c r="G941" s="2">
        <v>8.2638888888888887E-2</v>
      </c>
      <c r="H941" s="2" t="str">
        <f t="shared" si="28"/>
        <v/>
      </c>
      <c r="I941" s="2" t="str">
        <f t="shared" si="29"/>
        <v/>
      </c>
      <c r="J941" s="13">
        <f>SUM(INDEX(wh_table[Duration],1):wh_table[[#This Row],[Duration]])</f>
        <v>36.716666666666626</v>
      </c>
      <c r="K941" s="13">
        <f>SUMIFS(INDEX(wh_table[Duration],1):wh_table[[#This Row],[Duration]],INDEX(wh_table[Tags],1):wh_table[[#This Row],[Tags]], "&lt;&gt;[Questions]")</f>
        <v>26.04305555555554</v>
      </c>
    </row>
    <row r="942" spans="1:11" x14ac:dyDescent="0.25">
      <c r="A942">
        <v>161</v>
      </c>
      <c r="B942" s="1">
        <v>43395</v>
      </c>
      <c r="C942" s="7">
        <v>0.77013888888888893</v>
      </c>
      <c r="D942" t="s">
        <v>3856</v>
      </c>
      <c r="G942"/>
      <c r="H942" s="2">
        <f t="shared" si="28"/>
        <v>8.2638888888888887E-2</v>
      </c>
      <c r="I942" s="2">
        <f t="shared" si="29"/>
        <v>8.2638888888888887E-2</v>
      </c>
      <c r="J942" s="13">
        <f>SUM(INDEX(wh_table[Duration],1):wh_table[[#This Row],[Duration]])</f>
        <v>36.716666666666626</v>
      </c>
      <c r="K942" s="13">
        <f>SUMIFS(INDEX(wh_table[Duration],1):wh_table[[#This Row],[Duration]],INDEX(wh_table[Tags],1):wh_table[[#This Row],[Tags]], "&lt;&gt;[Questions]")</f>
        <v>26.04305555555554</v>
      </c>
    </row>
    <row r="943" spans="1:11" x14ac:dyDescent="0.25">
      <c r="A943">
        <v>162</v>
      </c>
      <c r="B943" s="1">
        <v>43396</v>
      </c>
      <c r="C943" s="7">
        <v>0.39583333333333331</v>
      </c>
      <c r="D943" t="s">
        <v>3867</v>
      </c>
      <c r="E943" t="s">
        <v>4453</v>
      </c>
      <c r="G943" s="2">
        <v>6.25E-2</v>
      </c>
      <c r="H943" s="2" t="str">
        <f t="shared" si="28"/>
        <v/>
      </c>
      <c r="I943" s="2" t="str">
        <f t="shared" si="29"/>
        <v/>
      </c>
      <c r="J943" s="13">
        <f>SUM(INDEX(wh_table[Duration],1):wh_table[[#This Row],[Duration]])</f>
        <v>36.779166666666626</v>
      </c>
      <c r="K943" s="13">
        <f>SUMIFS(INDEX(wh_table[Duration],1):wh_table[[#This Row],[Duration]],INDEX(wh_table[Tags],1):wh_table[[#This Row],[Tags]], "&lt;&gt;[Questions]")</f>
        <v>26.10555555555554</v>
      </c>
    </row>
    <row r="944" spans="1:11" x14ac:dyDescent="0.25">
      <c r="A944">
        <v>162</v>
      </c>
      <c r="B944" s="1">
        <v>43396</v>
      </c>
      <c r="C944" s="7">
        <v>0.45833333333333331</v>
      </c>
      <c r="D944" t="s">
        <v>3867</v>
      </c>
      <c r="E944" t="s">
        <v>4454</v>
      </c>
      <c r="G944" s="2">
        <v>2.013888888888889E-2</v>
      </c>
      <c r="H944" s="2" t="str">
        <f t="shared" si="28"/>
        <v/>
      </c>
      <c r="I944" s="2" t="str">
        <f t="shared" si="29"/>
        <v/>
      </c>
      <c r="J944" s="13">
        <f>SUM(INDEX(wh_table[Duration],1):wh_table[[#This Row],[Duration]])</f>
        <v>36.799305555555513</v>
      </c>
      <c r="K944" s="13">
        <f>SUMIFS(INDEX(wh_table[Duration],1):wh_table[[#This Row],[Duration]],INDEX(wh_table[Tags],1):wh_table[[#This Row],[Tags]], "&lt;&gt;[Questions]")</f>
        <v>26.125694444444427</v>
      </c>
    </row>
    <row r="945" spans="1:11" x14ac:dyDescent="0.25">
      <c r="A945">
        <v>162</v>
      </c>
      <c r="B945" s="1">
        <v>43396</v>
      </c>
      <c r="C945" s="7">
        <v>0.47847222222222219</v>
      </c>
      <c r="D945" t="s">
        <v>11</v>
      </c>
      <c r="F945" t="s">
        <v>3852</v>
      </c>
      <c r="G945" s="2">
        <v>0.12569444444444439</v>
      </c>
      <c r="H945" s="2" t="str">
        <f t="shared" si="28"/>
        <v/>
      </c>
      <c r="I945" s="2" t="str">
        <f t="shared" si="29"/>
        <v/>
      </c>
      <c r="J945" s="13">
        <f>SUM(INDEX(wh_table[Duration],1):wh_table[[#This Row],[Duration]])</f>
        <v>36.924999999999955</v>
      </c>
      <c r="K945" s="13">
        <f>SUMIFS(INDEX(wh_table[Duration],1):wh_table[[#This Row],[Duration]],INDEX(wh_table[Tags],1):wh_table[[#This Row],[Tags]], "&lt;&gt;[Questions]")</f>
        <v>26.125694444444427</v>
      </c>
    </row>
    <row r="946" spans="1:11" x14ac:dyDescent="0.25">
      <c r="A946">
        <v>162</v>
      </c>
      <c r="B946" s="1">
        <v>43396</v>
      </c>
      <c r="C946" s="7">
        <v>0.60416666666666663</v>
      </c>
      <c r="D946" t="s">
        <v>3867</v>
      </c>
      <c r="E946" t="s">
        <v>4455</v>
      </c>
      <c r="G946" s="2">
        <v>2.0833333333333329E-2</v>
      </c>
      <c r="H946" s="2" t="str">
        <f t="shared" si="28"/>
        <v/>
      </c>
      <c r="I946" s="2" t="str">
        <f t="shared" si="29"/>
        <v/>
      </c>
      <c r="J946" s="13">
        <f>SUM(INDEX(wh_table[Duration],1):wh_table[[#This Row],[Duration]])</f>
        <v>36.94583333333329</v>
      </c>
      <c r="K946" s="13">
        <f>SUMIFS(INDEX(wh_table[Duration],1):wh_table[[#This Row],[Duration]],INDEX(wh_table[Tags],1):wh_table[[#This Row],[Tags]], "&lt;&gt;[Questions]")</f>
        <v>26.146527777777759</v>
      </c>
    </row>
    <row r="947" spans="1:11" x14ac:dyDescent="0.25">
      <c r="A947">
        <v>162</v>
      </c>
      <c r="B947" s="1">
        <v>43396</v>
      </c>
      <c r="C947" s="7">
        <v>0.625</v>
      </c>
      <c r="D947" t="s">
        <v>11</v>
      </c>
      <c r="E947" t="s">
        <v>4077</v>
      </c>
      <c r="G947" s="2">
        <v>1.666666666666667E-2</v>
      </c>
      <c r="H947" s="2" t="str">
        <f t="shared" si="28"/>
        <v/>
      </c>
      <c r="I947" s="2" t="str">
        <f t="shared" si="29"/>
        <v/>
      </c>
      <c r="J947" s="13">
        <f>SUM(INDEX(wh_table[Duration],1):wh_table[[#This Row],[Duration]])</f>
        <v>36.962499999999956</v>
      </c>
      <c r="K947" s="13">
        <f>SUMIFS(INDEX(wh_table[Duration],1):wh_table[[#This Row],[Duration]],INDEX(wh_table[Tags],1):wh_table[[#This Row],[Tags]], "&lt;&gt;[Questions]")</f>
        <v>26.163194444444425</v>
      </c>
    </row>
    <row r="948" spans="1:11" x14ac:dyDescent="0.25">
      <c r="A948">
        <v>162</v>
      </c>
      <c r="B948" s="1">
        <v>43396</v>
      </c>
      <c r="C948" s="7">
        <v>0.64166666666666672</v>
      </c>
      <c r="D948" t="s">
        <v>3867</v>
      </c>
      <c r="E948" t="s">
        <v>4456</v>
      </c>
      <c r="G948" s="2">
        <v>4.1666666666666657E-2</v>
      </c>
      <c r="H948" s="2" t="str">
        <f t="shared" si="28"/>
        <v/>
      </c>
      <c r="I948" s="2" t="str">
        <f t="shared" si="29"/>
        <v/>
      </c>
      <c r="J948" s="13">
        <f>SUM(INDEX(wh_table[Duration],1):wh_table[[#This Row],[Duration]])</f>
        <v>37.00416666666662</v>
      </c>
      <c r="K948" s="13">
        <f>SUMIFS(INDEX(wh_table[Duration],1):wh_table[[#This Row],[Duration]],INDEX(wh_table[Tags],1):wh_table[[#This Row],[Tags]], "&lt;&gt;[Questions]")</f>
        <v>26.204861111111093</v>
      </c>
    </row>
    <row r="949" spans="1:11" x14ac:dyDescent="0.25">
      <c r="A949">
        <v>162</v>
      </c>
      <c r="B949" s="1">
        <v>43396</v>
      </c>
      <c r="C949" s="7">
        <v>0.68333333333333335</v>
      </c>
      <c r="D949" t="s">
        <v>3867</v>
      </c>
      <c r="E949" t="s">
        <v>4457</v>
      </c>
      <c r="G949" s="2">
        <v>1.5277777777777781E-2</v>
      </c>
      <c r="H949" s="2" t="str">
        <f t="shared" si="28"/>
        <v/>
      </c>
      <c r="I949" s="2" t="str">
        <f t="shared" si="29"/>
        <v/>
      </c>
      <c r="J949" s="13">
        <f>SUM(INDEX(wh_table[Duration],1):wh_table[[#This Row],[Duration]])</f>
        <v>37.019444444444396</v>
      </c>
      <c r="K949" s="13">
        <f>SUMIFS(INDEX(wh_table[Duration],1):wh_table[[#This Row],[Duration]],INDEX(wh_table[Tags],1):wh_table[[#This Row],[Tags]], "&lt;&gt;[Questions]")</f>
        <v>26.220138888888872</v>
      </c>
    </row>
    <row r="950" spans="1:11" x14ac:dyDescent="0.25">
      <c r="A950">
        <v>162</v>
      </c>
      <c r="B950" s="1">
        <v>43396</v>
      </c>
      <c r="C950" s="7">
        <v>0.69861111111111107</v>
      </c>
      <c r="D950" t="s">
        <v>3867</v>
      </c>
      <c r="E950" t="s">
        <v>4458</v>
      </c>
      <c r="G950" s="2">
        <v>3.125E-2</v>
      </c>
      <c r="H950" s="2" t="str">
        <f t="shared" si="28"/>
        <v/>
      </c>
      <c r="I950" s="2" t="str">
        <f t="shared" si="29"/>
        <v/>
      </c>
      <c r="J950" s="13">
        <f>SUM(INDEX(wh_table[Duration],1):wh_table[[#This Row],[Duration]])</f>
        <v>37.050694444444396</v>
      </c>
      <c r="K950" s="13">
        <f>SUMIFS(INDEX(wh_table[Duration],1):wh_table[[#This Row],[Duration]],INDEX(wh_table[Tags],1):wh_table[[#This Row],[Tags]], "&lt;&gt;[Questions]")</f>
        <v>26.251388888888872</v>
      </c>
    </row>
    <row r="951" spans="1:11" x14ac:dyDescent="0.25">
      <c r="A951">
        <v>162</v>
      </c>
      <c r="B951" s="1">
        <v>43396</v>
      </c>
      <c r="C951" s="7">
        <v>0.72986111111111107</v>
      </c>
      <c r="D951" t="s">
        <v>3856</v>
      </c>
      <c r="G951"/>
      <c r="H951" s="2">
        <f t="shared" si="28"/>
        <v>0.33402777777777765</v>
      </c>
      <c r="I951" s="2">
        <f t="shared" si="29"/>
        <v>0.20833333333333331</v>
      </c>
      <c r="J951" s="13">
        <f>SUM(INDEX(wh_table[Duration],1):wh_table[[#This Row],[Duration]])</f>
        <v>37.050694444444396</v>
      </c>
      <c r="K951" s="13">
        <f>SUMIFS(INDEX(wh_table[Duration],1):wh_table[[#This Row],[Duration]],INDEX(wh_table[Tags],1):wh_table[[#This Row],[Tags]], "&lt;&gt;[Questions]")</f>
        <v>26.251388888888872</v>
      </c>
    </row>
    <row r="952" spans="1:11" x14ac:dyDescent="0.25">
      <c r="A952">
        <v>163</v>
      </c>
      <c r="B952" s="1">
        <v>43397</v>
      </c>
      <c r="C952" s="7">
        <v>0.39583333333333331</v>
      </c>
      <c r="D952" t="s">
        <v>3867</v>
      </c>
      <c r="E952" t="s">
        <v>4459</v>
      </c>
      <c r="G952" s="2">
        <v>6.25E-2</v>
      </c>
      <c r="H952" s="2" t="str">
        <f t="shared" si="28"/>
        <v/>
      </c>
      <c r="I952" s="2" t="str">
        <f t="shared" si="29"/>
        <v/>
      </c>
      <c r="J952" s="13">
        <f>SUM(INDEX(wh_table[Duration],1):wh_table[[#This Row],[Duration]])</f>
        <v>37.113194444444396</v>
      </c>
      <c r="K952" s="13">
        <f>SUMIFS(INDEX(wh_table[Duration],1):wh_table[[#This Row],[Duration]],INDEX(wh_table[Tags],1):wh_table[[#This Row],[Tags]], "&lt;&gt;[Questions]")</f>
        <v>26.313888888888872</v>
      </c>
    </row>
    <row r="953" spans="1:11" x14ac:dyDescent="0.25">
      <c r="A953">
        <v>163</v>
      </c>
      <c r="B953" s="1">
        <v>43397</v>
      </c>
      <c r="C953" s="7">
        <v>0.45833333333333331</v>
      </c>
      <c r="D953" t="s">
        <v>3867</v>
      </c>
      <c r="E953" t="s">
        <v>4460</v>
      </c>
      <c r="G953" s="2">
        <v>2.0833333333333329E-2</v>
      </c>
      <c r="H953" s="2" t="str">
        <f t="shared" si="28"/>
        <v/>
      </c>
      <c r="I953" s="2" t="str">
        <f t="shared" si="29"/>
        <v/>
      </c>
      <c r="J953" s="13">
        <f>SUM(INDEX(wh_table[Duration],1):wh_table[[#This Row],[Duration]])</f>
        <v>37.134027777777732</v>
      </c>
      <c r="K953" s="13">
        <f>SUMIFS(INDEX(wh_table[Duration],1):wh_table[[#This Row],[Duration]],INDEX(wh_table[Tags],1):wh_table[[#This Row],[Tags]], "&lt;&gt;[Questions]")</f>
        <v>26.334722222222204</v>
      </c>
    </row>
    <row r="954" spans="1:11" x14ac:dyDescent="0.25">
      <c r="A954">
        <v>163</v>
      </c>
      <c r="B954" s="1">
        <v>43397</v>
      </c>
      <c r="C954" s="7">
        <v>0.47916666666666669</v>
      </c>
      <c r="D954" t="s">
        <v>11</v>
      </c>
      <c r="F954" t="s">
        <v>3852</v>
      </c>
      <c r="G954" s="2">
        <v>0.125</v>
      </c>
      <c r="H954" s="2" t="str">
        <f t="shared" si="28"/>
        <v/>
      </c>
      <c r="I954" s="2" t="str">
        <f t="shared" si="29"/>
        <v/>
      </c>
      <c r="J954" s="13">
        <f>SUM(INDEX(wh_table[Duration],1):wh_table[[#This Row],[Duration]])</f>
        <v>37.259027777777732</v>
      </c>
      <c r="K954" s="13">
        <f>SUMIFS(INDEX(wh_table[Duration],1):wh_table[[#This Row],[Duration]],INDEX(wh_table[Tags],1):wh_table[[#This Row],[Tags]], "&lt;&gt;[Questions]")</f>
        <v>26.334722222222204</v>
      </c>
    </row>
    <row r="955" spans="1:11" x14ac:dyDescent="0.25">
      <c r="A955">
        <v>163</v>
      </c>
      <c r="B955" s="1">
        <v>43397</v>
      </c>
      <c r="C955" s="7">
        <v>0.60416666666666663</v>
      </c>
      <c r="D955" t="s">
        <v>3867</v>
      </c>
      <c r="E955" t="s">
        <v>4461</v>
      </c>
      <c r="G955" s="2">
        <v>6.25E-2</v>
      </c>
      <c r="H955" s="2" t="str">
        <f t="shared" si="28"/>
        <v/>
      </c>
      <c r="I955" s="2" t="str">
        <f t="shared" si="29"/>
        <v/>
      </c>
      <c r="J955" s="13">
        <f>SUM(INDEX(wh_table[Duration],1):wh_table[[#This Row],[Duration]])</f>
        <v>37.321527777777732</v>
      </c>
      <c r="K955" s="13">
        <f>SUMIFS(INDEX(wh_table[Duration],1):wh_table[[#This Row],[Duration]],INDEX(wh_table[Tags],1):wh_table[[#This Row],[Tags]], "&lt;&gt;[Questions]")</f>
        <v>26.397222222222204</v>
      </c>
    </row>
    <row r="956" spans="1:11" x14ac:dyDescent="0.25">
      <c r="A956">
        <v>163</v>
      </c>
      <c r="B956" s="1">
        <v>43397</v>
      </c>
      <c r="C956" s="7">
        <v>0.66666666666666663</v>
      </c>
      <c r="D956" t="s">
        <v>3867</v>
      </c>
      <c r="E956" t="s">
        <v>4462</v>
      </c>
      <c r="G956" s="2">
        <v>1.5972222222222221E-2</v>
      </c>
      <c r="H956" s="2" t="str">
        <f t="shared" si="28"/>
        <v/>
      </c>
      <c r="I956" s="2" t="str">
        <f t="shared" si="29"/>
        <v/>
      </c>
      <c r="J956" s="13">
        <f>SUM(INDEX(wh_table[Duration],1):wh_table[[#This Row],[Duration]])</f>
        <v>37.337499999999956</v>
      </c>
      <c r="K956" s="13">
        <f>SUMIFS(INDEX(wh_table[Duration],1):wh_table[[#This Row],[Duration]],INDEX(wh_table[Tags],1):wh_table[[#This Row],[Tags]], "&lt;&gt;[Questions]")</f>
        <v>26.413194444444425</v>
      </c>
    </row>
    <row r="957" spans="1:11" x14ac:dyDescent="0.25">
      <c r="A957">
        <v>163</v>
      </c>
      <c r="B957" s="1">
        <v>43397</v>
      </c>
      <c r="C957" s="7">
        <v>0.68263888888888891</v>
      </c>
      <c r="D957" t="s">
        <v>11</v>
      </c>
      <c r="G957" s="2">
        <v>4.8611111111111112E-3</v>
      </c>
      <c r="H957" s="2" t="str">
        <f t="shared" si="28"/>
        <v/>
      </c>
      <c r="I957" s="2" t="str">
        <f t="shared" si="29"/>
        <v/>
      </c>
      <c r="J957" s="13">
        <f>SUM(INDEX(wh_table[Duration],1):wh_table[[#This Row],[Duration]])</f>
        <v>37.342361111111067</v>
      </c>
      <c r="K957" s="13">
        <f>SUMIFS(INDEX(wh_table[Duration],1):wh_table[[#This Row],[Duration]],INDEX(wh_table[Tags],1):wh_table[[#This Row],[Tags]], "&lt;&gt;[Questions]")</f>
        <v>26.418055555555537</v>
      </c>
    </row>
    <row r="958" spans="1:11" x14ac:dyDescent="0.25">
      <c r="A958">
        <v>163</v>
      </c>
      <c r="B958" s="1">
        <v>43397</v>
      </c>
      <c r="C958" s="7">
        <v>0.6875</v>
      </c>
      <c r="D958" t="s">
        <v>3867</v>
      </c>
      <c r="E958" t="s">
        <v>4463</v>
      </c>
      <c r="G958" s="2">
        <v>4.0972222222222222E-2</v>
      </c>
      <c r="H958" s="2" t="str">
        <f t="shared" si="28"/>
        <v/>
      </c>
      <c r="I958" s="2" t="str">
        <f t="shared" si="29"/>
        <v/>
      </c>
      <c r="J958" s="13">
        <f>SUM(INDEX(wh_table[Duration],1):wh_table[[#This Row],[Duration]])</f>
        <v>37.38333333333329</v>
      </c>
      <c r="K958" s="13">
        <f>SUMIFS(INDEX(wh_table[Duration],1):wh_table[[#This Row],[Duration]],INDEX(wh_table[Tags],1):wh_table[[#This Row],[Tags]], "&lt;&gt;[Questions]")</f>
        <v>26.459027777777759</v>
      </c>
    </row>
    <row r="959" spans="1:11" x14ac:dyDescent="0.25">
      <c r="A959">
        <v>163</v>
      </c>
      <c r="B959" s="1">
        <v>43397</v>
      </c>
      <c r="C959" s="7">
        <v>0.72847222222222219</v>
      </c>
      <c r="D959" t="s">
        <v>3856</v>
      </c>
      <c r="G959"/>
      <c r="H959" s="2">
        <f t="shared" si="28"/>
        <v>0.33263888888888887</v>
      </c>
      <c r="I959" s="2">
        <f t="shared" si="29"/>
        <v>0.20763888888888887</v>
      </c>
      <c r="J959" s="13">
        <f>SUM(INDEX(wh_table[Duration],1):wh_table[[#This Row],[Duration]])</f>
        <v>37.38333333333329</v>
      </c>
      <c r="K959" s="13">
        <f>SUMIFS(INDEX(wh_table[Duration],1):wh_table[[#This Row],[Duration]],INDEX(wh_table[Tags],1):wh_table[[#This Row],[Tags]], "&lt;&gt;[Questions]")</f>
        <v>26.459027777777759</v>
      </c>
    </row>
    <row r="960" spans="1:11" x14ac:dyDescent="0.25">
      <c r="A960">
        <v>164</v>
      </c>
      <c r="B960" s="1">
        <v>43398</v>
      </c>
      <c r="C960" s="7">
        <v>0.5625</v>
      </c>
      <c r="D960" t="s">
        <v>3942</v>
      </c>
      <c r="E960" t="s">
        <v>4464</v>
      </c>
      <c r="G960" s="2">
        <v>0.125</v>
      </c>
      <c r="H960" s="2" t="str">
        <f t="shared" si="28"/>
        <v/>
      </c>
      <c r="I960" s="2" t="str">
        <f t="shared" si="29"/>
        <v/>
      </c>
      <c r="J960" s="13">
        <f>SUM(INDEX(wh_table[Duration],1):wh_table[[#This Row],[Duration]])</f>
        <v>37.50833333333329</v>
      </c>
      <c r="K960" s="13">
        <f>SUMIFS(INDEX(wh_table[Duration],1):wh_table[[#This Row],[Duration]],INDEX(wh_table[Tags],1):wh_table[[#This Row],[Tags]], "&lt;&gt;[Questions]")</f>
        <v>26.584027777777759</v>
      </c>
    </row>
    <row r="961" spans="1:11" x14ac:dyDescent="0.25">
      <c r="A961">
        <v>164</v>
      </c>
      <c r="B961" s="1">
        <v>43398</v>
      </c>
      <c r="C961" s="7">
        <v>0.6875</v>
      </c>
      <c r="D961" t="s">
        <v>3856</v>
      </c>
      <c r="G961"/>
      <c r="H961" s="2">
        <f t="shared" si="28"/>
        <v>0.125</v>
      </c>
      <c r="I961" s="2">
        <f t="shared" si="29"/>
        <v>0.125</v>
      </c>
      <c r="J961" s="13">
        <f>SUM(INDEX(wh_table[Duration],1):wh_table[[#This Row],[Duration]])</f>
        <v>37.50833333333329</v>
      </c>
      <c r="K961" s="13">
        <f>SUMIFS(INDEX(wh_table[Duration],1):wh_table[[#This Row],[Duration]],INDEX(wh_table[Tags],1):wh_table[[#This Row],[Tags]], "&lt;&gt;[Questions]")</f>
        <v>26.584027777777759</v>
      </c>
    </row>
    <row r="962" spans="1:11" x14ac:dyDescent="0.25">
      <c r="A962">
        <v>165</v>
      </c>
      <c r="B962" s="1">
        <v>43402</v>
      </c>
      <c r="C962" s="7">
        <v>0.72916666666666663</v>
      </c>
      <c r="D962" t="s">
        <v>4100</v>
      </c>
      <c r="E962" t="s">
        <v>4465</v>
      </c>
      <c r="G962" s="2">
        <v>4.7222222222222221E-2</v>
      </c>
      <c r="H962" s="2" t="str">
        <f t="shared" ref="H962:H1025" si="30">IF(OR($D962="Sitting Adjourned", $D962="Sitting suspended"), SUMIF(A:A, A962, G:G), "")</f>
        <v/>
      </c>
      <c r="I962" s="2" t="str">
        <f t="shared" ref="I962:I1025" si="31">IF(OR($D962="Sitting Adjourned", $D962="Sitting suspended"),SUMIFS(G:G, A:A, A962, F:F,"&lt;&gt;[Questions]"),"")</f>
        <v/>
      </c>
      <c r="J962" s="13">
        <f>SUM(INDEX(wh_table[Duration],1):wh_table[[#This Row],[Duration]])</f>
        <v>37.555555555555515</v>
      </c>
      <c r="K962" s="13">
        <f>SUMIFS(INDEX(wh_table[Duration],1):wh_table[[#This Row],[Duration]],INDEX(wh_table[Tags],1):wh_table[[#This Row],[Tags]], "&lt;&gt;[Questions]")</f>
        <v>26.63124999999998</v>
      </c>
    </row>
    <row r="963" spans="1:11" x14ac:dyDescent="0.25">
      <c r="A963">
        <v>165</v>
      </c>
      <c r="B963" s="1">
        <v>43402</v>
      </c>
      <c r="C963" s="7">
        <v>0.77638888888888891</v>
      </c>
      <c r="D963" t="s">
        <v>3856</v>
      </c>
      <c r="G963"/>
      <c r="H963" s="2">
        <f t="shared" si="30"/>
        <v>4.7222222222222221E-2</v>
      </c>
      <c r="I963" s="2">
        <f t="shared" si="31"/>
        <v>4.7222222222222221E-2</v>
      </c>
      <c r="J963" s="13">
        <f>SUM(INDEX(wh_table[Duration],1):wh_table[[#This Row],[Duration]])</f>
        <v>37.555555555555515</v>
      </c>
      <c r="K963" s="13">
        <f>SUMIFS(INDEX(wh_table[Duration],1):wh_table[[#This Row],[Duration]],INDEX(wh_table[Tags],1):wh_table[[#This Row],[Tags]], "&lt;&gt;[Questions]")</f>
        <v>26.63124999999998</v>
      </c>
    </row>
    <row r="964" spans="1:11" x14ac:dyDescent="0.25">
      <c r="A964">
        <v>166</v>
      </c>
      <c r="B964" s="1">
        <v>43403</v>
      </c>
      <c r="C964" s="7">
        <v>0.39583333333333331</v>
      </c>
      <c r="D964" t="s">
        <v>3867</v>
      </c>
      <c r="E964" t="s">
        <v>4466</v>
      </c>
      <c r="G964" s="2">
        <v>5.2777777777777778E-2</v>
      </c>
      <c r="H964" s="2" t="str">
        <f t="shared" si="30"/>
        <v/>
      </c>
      <c r="I964" s="2" t="str">
        <f t="shared" si="31"/>
        <v/>
      </c>
      <c r="J964" s="13">
        <f>SUM(INDEX(wh_table[Duration],1):wh_table[[#This Row],[Duration]])</f>
        <v>37.608333333333292</v>
      </c>
      <c r="K964" s="13">
        <f>SUMIFS(INDEX(wh_table[Duration],1):wh_table[[#This Row],[Duration]],INDEX(wh_table[Tags],1):wh_table[[#This Row],[Tags]], "&lt;&gt;[Questions]")</f>
        <v>26.684027777777757</v>
      </c>
    </row>
    <row r="965" spans="1:11" x14ac:dyDescent="0.25">
      <c r="A965">
        <v>166</v>
      </c>
      <c r="B965" s="1">
        <v>43403</v>
      </c>
      <c r="C965" s="7">
        <v>0.44861111111111113</v>
      </c>
      <c r="D965" t="s">
        <v>11</v>
      </c>
      <c r="G965" s="2">
        <v>9.7222222222222224E-3</v>
      </c>
      <c r="H965" s="2" t="str">
        <f t="shared" si="30"/>
        <v/>
      </c>
      <c r="I965" s="2" t="str">
        <f t="shared" si="31"/>
        <v/>
      </c>
      <c r="J965" s="13">
        <f>SUM(INDEX(wh_table[Duration],1):wh_table[[#This Row],[Duration]])</f>
        <v>37.618055555555515</v>
      </c>
      <c r="K965" s="13">
        <f>SUMIFS(INDEX(wh_table[Duration],1):wh_table[[#This Row],[Duration]],INDEX(wh_table[Tags],1):wh_table[[#This Row],[Tags]], "&lt;&gt;[Questions]")</f>
        <v>26.69374999999998</v>
      </c>
    </row>
    <row r="966" spans="1:11" x14ac:dyDescent="0.25">
      <c r="A966">
        <v>166</v>
      </c>
      <c r="B966" s="1">
        <v>43403</v>
      </c>
      <c r="C966" s="7">
        <v>0.45833333333333331</v>
      </c>
      <c r="D966" t="s">
        <v>3867</v>
      </c>
      <c r="E966" t="s">
        <v>4467</v>
      </c>
      <c r="F966" t="s">
        <v>101</v>
      </c>
      <c r="G966" s="2">
        <v>1.5972222222222221E-2</v>
      </c>
      <c r="H966" s="2" t="str">
        <f t="shared" si="30"/>
        <v/>
      </c>
      <c r="I966" s="2" t="str">
        <f t="shared" si="31"/>
        <v/>
      </c>
      <c r="J966" s="13">
        <f>SUM(INDEX(wh_table[Duration],1):wh_table[[#This Row],[Duration]])</f>
        <v>37.634027777777739</v>
      </c>
      <c r="K966" s="13">
        <f>SUMIFS(INDEX(wh_table[Duration],1):wh_table[[#This Row],[Duration]],INDEX(wh_table[Tags],1):wh_table[[#This Row],[Tags]], "&lt;&gt;[Questions]")</f>
        <v>26.709722222222201</v>
      </c>
    </row>
    <row r="967" spans="1:11" x14ac:dyDescent="0.25">
      <c r="A967">
        <v>166</v>
      </c>
      <c r="B967" s="1">
        <v>43403</v>
      </c>
      <c r="C967" s="7">
        <v>0.47430555555555548</v>
      </c>
      <c r="D967" t="s">
        <v>11</v>
      </c>
      <c r="F967" t="s">
        <v>3852</v>
      </c>
      <c r="G967" s="2">
        <v>0.12986111111111109</v>
      </c>
      <c r="H967" s="2" t="str">
        <f t="shared" si="30"/>
        <v/>
      </c>
      <c r="I967" s="2" t="str">
        <f t="shared" si="31"/>
        <v/>
      </c>
      <c r="J967" s="13">
        <f>SUM(INDEX(wh_table[Duration],1):wh_table[[#This Row],[Duration]])</f>
        <v>37.76388888888885</v>
      </c>
      <c r="K967" s="13">
        <f>SUMIFS(INDEX(wh_table[Duration],1):wh_table[[#This Row],[Duration]],INDEX(wh_table[Tags],1):wh_table[[#This Row],[Tags]], "&lt;&gt;[Questions]")</f>
        <v>26.709722222222201</v>
      </c>
    </row>
    <row r="968" spans="1:11" x14ac:dyDescent="0.25">
      <c r="A968">
        <v>166</v>
      </c>
      <c r="B968" s="1">
        <v>43403</v>
      </c>
      <c r="C968" s="7">
        <v>0.60416666666666663</v>
      </c>
      <c r="D968" t="s">
        <v>3867</v>
      </c>
      <c r="E968" t="s">
        <v>4468</v>
      </c>
      <c r="G968" s="2">
        <v>6.25E-2</v>
      </c>
      <c r="H968" s="2" t="str">
        <f t="shared" si="30"/>
        <v/>
      </c>
      <c r="I968" s="2" t="str">
        <f t="shared" si="31"/>
        <v/>
      </c>
      <c r="J968" s="13">
        <f>SUM(INDEX(wh_table[Duration],1):wh_table[[#This Row],[Duration]])</f>
        <v>37.82638888888885</v>
      </c>
      <c r="K968" s="13">
        <f>SUMIFS(INDEX(wh_table[Duration],1):wh_table[[#This Row],[Duration]],INDEX(wh_table[Tags],1):wh_table[[#This Row],[Tags]], "&lt;&gt;[Questions]")</f>
        <v>26.772222222222201</v>
      </c>
    </row>
    <row r="969" spans="1:11" x14ac:dyDescent="0.25">
      <c r="A969">
        <v>166</v>
      </c>
      <c r="B969" s="1">
        <v>43403</v>
      </c>
      <c r="C969" s="7">
        <v>0.66666666666666663</v>
      </c>
      <c r="D969" t="s">
        <v>3867</v>
      </c>
      <c r="E969" t="s">
        <v>4469</v>
      </c>
      <c r="G969" s="2">
        <v>2.0833333333333329E-2</v>
      </c>
      <c r="H969" s="2" t="str">
        <f t="shared" si="30"/>
        <v/>
      </c>
      <c r="I969" s="2" t="str">
        <f t="shared" si="31"/>
        <v/>
      </c>
      <c r="J969" s="13">
        <f>SUM(INDEX(wh_table[Duration],1):wh_table[[#This Row],[Duration]])</f>
        <v>37.847222222222186</v>
      </c>
      <c r="K969" s="13">
        <f>SUMIFS(INDEX(wh_table[Duration],1):wh_table[[#This Row],[Duration]],INDEX(wh_table[Tags],1):wh_table[[#This Row],[Tags]], "&lt;&gt;[Questions]")</f>
        <v>26.793055555555533</v>
      </c>
    </row>
    <row r="970" spans="1:11" x14ac:dyDescent="0.25">
      <c r="A970">
        <v>166</v>
      </c>
      <c r="B970" s="1">
        <v>43403</v>
      </c>
      <c r="C970" s="7">
        <v>0.6875</v>
      </c>
      <c r="D970" t="s">
        <v>3867</v>
      </c>
      <c r="E970" t="s">
        <v>4470</v>
      </c>
      <c r="G970" s="2">
        <v>4.0972222222222222E-2</v>
      </c>
      <c r="H970" s="2" t="str">
        <f t="shared" si="30"/>
        <v/>
      </c>
      <c r="I970" s="2" t="str">
        <f t="shared" si="31"/>
        <v/>
      </c>
      <c r="J970" s="13">
        <f>SUM(INDEX(wh_table[Duration],1):wh_table[[#This Row],[Duration]])</f>
        <v>37.888194444444409</v>
      </c>
      <c r="K970" s="13">
        <f>SUMIFS(INDEX(wh_table[Duration],1):wh_table[[#This Row],[Duration]],INDEX(wh_table[Tags],1):wh_table[[#This Row],[Tags]], "&lt;&gt;[Questions]")</f>
        <v>26.834027777777756</v>
      </c>
    </row>
    <row r="971" spans="1:11" x14ac:dyDescent="0.25">
      <c r="A971">
        <v>166</v>
      </c>
      <c r="B971" s="1">
        <v>43403</v>
      </c>
      <c r="C971" s="7">
        <v>0.72847222222222219</v>
      </c>
      <c r="D971" t="s">
        <v>3856</v>
      </c>
      <c r="G971"/>
      <c r="H971" s="2">
        <f t="shared" si="30"/>
        <v>0.33263888888888887</v>
      </c>
      <c r="I971" s="2">
        <f t="shared" si="31"/>
        <v>0.20277777777777775</v>
      </c>
      <c r="J971" s="13">
        <f>SUM(INDEX(wh_table[Duration],1):wh_table[[#This Row],[Duration]])</f>
        <v>37.888194444444409</v>
      </c>
      <c r="K971" s="13">
        <f>SUMIFS(INDEX(wh_table[Duration],1):wh_table[[#This Row],[Duration]],INDEX(wh_table[Tags],1):wh_table[[#This Row],[Tags]], "&lt;&gt;[Questions]")</f>
        <v>26.834027777777756</v>
      </c>
    </row>
    <row r="972" spans="1:11" x14ac:dyDescent="0.25">
      <c r="A972">
        <v>167</v>
      </c>
      <c r="B972" s="1">
        <v>43404</v>
      </c>
      <c r="C972" s="7">
        <v>0.39583333333333331</v>
      </c>
      <c r="D972" t="s">
        <v>3867</v>
      </c>
      <c r="E972" t="s">
        <v>4471</v>
      </c>
      <c r="G972" s="2">
        <v>4.4444444444444453E-2</v>
      </c>
      <c r="H972" s="2" t="str">
        <f t="shared" si="30"/>
        <v/>
      </c>
      <c r="I972" s="2" t="str">
        <f t="shared" si="31"/>
        <v/>
      </c>
      <c r="J972" s="13">
        <f>SUM(INDEX(wh_table[Duration],1):wh_table[[#This Row],[Duration]])</f>
        <v>37.932638888888853</v>
      </c>
      <c r="K972" s="13">
        <f>SUMIFS(INDEX(wh_table[Duration],1):wh_table[[#This Row],[Duration]],INDEX(wh_table[Tags],1):wh_table[[#This Row],[Tags]], "&lt;&gt;[Questions]")</f>
        <v>26.8784722222222</v>
      </c>
    </row>
    <row r="973" spans="1:11" x14ac:dyDescent="0.25">
      <c r="A973">
        <v>167</v>
      </c>
      <c r="B973" s="1">
        <v>43404</v>
      </c>
      <c r="C973" s="7">
        <v>0.44027777777777782</v>
      </c>
      <c r="D973" t="s">
        <v>11</v>
      </c>
      <c r="G973" s="2">
        <v>1.805555555555555E-2</v>
      </c>
      <c r="H973" s="2" t="str">
        <f t="shared" si="30"/>
        <v/>
      </c>
      <c r="I973" s="2" t="str">
        <f t="shared" si="31"/>
        <v/>
      </c>
      <c r="J973" s="13">
        <f>SUM(INDEX(wh_table[Duration],1):wh_table[[#This Row],[Duration]])</f>
        <v>37.950694444444409</v>
      </c>
      <c r="K973" s="13">
        <f>SUMIFS(INDEX(wh_table[Duration],1):wh_table[[#This Row],[Duration]],INDEX(wh_table[Tags],1):wh_table[[#This Row],[Tags]], "&lt;&gt;[Questions]")</f>
        <v>26.896527777777756</v>
      </c>
    </row>
    <row r="974" spans="1:11" x14ac:dyDescent="0.25">
      <c r="A974">
        <v>167</v>
      </c>
      <c r="B974" s="1">
        <v>43404</v>
      </c>
      <c r="C974" s="7">
        <v>0.45833333333333331</v>
      </c>
      <c r="D974" t="s">
        <v>3867</v>
      </c>
      <c r="E974" t="s">
        <v>4472</v>
      </c>
      <c r="F974" t="s">
        <v>101</v>
      </c>
      <c r="G974" s="2">
        <v>2.0833333333333329E-2</v>
      </c>
      <c r="H974" s="2" t="str">
        <f t="shared" si="30"/>
        <v/>
      </c>
      <c r="I974" s="2" t="str">
        <f t="shared" si="31"/>
        <v/>
      </c>
      <c r="J974" s="13">
        <f>SUM(INDEX(wh_table[Duration],1):wh_table[[#This Row],[Duration]])</f>
        <v>37.971527777777744</v>
      </c>
      <c r="K974" s="13">
        <f>SUMIFS(INDEX(wh_table[Duration],1):wh_table[[#This Row],[Duration]],INDEX(wh_table[Tags],1):wh_table[[#This Row],[Tags]], "&lt;&gt;[Questions]")</f>
        <v>26.917361111111088</v>
      </c>
    </row>
    <row r="975" spans="1:11" x14ac:dyDescent="0.25">
      <c r="A975">
        <v>167</v>
      </c>
      <c r="B975" s="1">
        <v>43404</v>
      </c>
      <c r="C975" s="7">
        <v>0.47916666666666669</v>
      </c>
      <c r="D975" t="s">
        <v>11</v>
      </c>
      <c r="F975" t="s">
        <v>4473</v>
      </c>
      <c r="G975" s="2">
        <v>0.125</v>
      </c>
      <c r="H975" s="2" t="str">
        <f t="shared" si="30"/>
        <v/>
      </c>
      <c r="I975" s="2" t="str">
        <f t="shared" si="31"/>
        <v/>
      </c>
      <c r="J975" s="13">
        <f>SUM(INDEX(wh_table[Duration],1):wh_table[[#This Row],[Duration]])</f>
        <v>38.096527777777744</v>
      </c>
      <c r="K975" s="13">
        <f>SUMIFS(INDEX(wh_table[Duration],1):wh_table[[#This Row],[Duration]],INDEX(wh_table[Tags],1):wh_table[[#This Row],[Tags]], "&lt;&gt;[Questions]")</f>
        <v>27.042361111111088</v>
      </c>
    </row>
    <row r="976" spans="1:11" x14ac:dyDescent="0.25">
      <c r="A976">
        <v>167</v>
      </c>
      <c r="B976" s="1">
        <v>43404</v>
      </c>
      <c r="C976" s="7">
        <v>0.60416666666666663</v>
      </c>
      <c r="D976" t="s">
        <v>3867</v>
      </c>
      <c r="E976" t="s">
        <v>4474</v>
      </c>
      <c r="F976" t="s">
        <v>101</v>
      </c>
      <c r="G976" s="2">
        <v>6.25E-2</v>
      </c>
      <c r="H976" s="2" t="str">
        <f t="shared" si="30"/>
        <v/>
      </c>
      <c r="I976" s="2" t="str">
        <f t="shared" si="31"/>
        <v/>
      </c>
      <c r="J976" s="13">
        <f>SUM(INDEX(wh_table[Duration],1):wh_table[[#This Row],[Duration]])</f>
        <v>38.159027777777744</v>
      </c>
      <c r="K976" s="13">
        <f>SUMIFS(INDEX(wh_table[Duration],1):wh_table[[#This Row],[Duration]],INDEX(wh_table[Tags],1):wh_table[[#This Row],[Tags]], "&lt;&gt;[Questions]")</f>
        <v>27.104861111111088</v>
      </c>
    </row>
    <row r="977" spans="1:11" x14ac:dyDescent="0.25">
      <c r="A977">
        <v>167</v>
      </c>
      <c r="B977" s="1">
        <v>43404</v>
      </c>
      <c r="C977" s="7">
        <v>0.66666666666666663</v>
      </c>
      <c r="D977" t="s">
        <v>3867</v>
      </c>
      <c r="E977" t="s">
        <v>4475</v>
      </c>
      <c r="G977" s="2">
        <v>2.0833333333333329E-2</v>
      </c>
      <c r="H977" s="2" t="str">
        <f t="shared" si="30"/>
        <v/>
      </c>
      <c r="I977" s="2" t="str">
        <f t="shared" si="31"/>
        <v/>
      </c>
      <c r="J977" s="13">
        <f>SUM(INDEX(wh_table[Duration],1):wh_table[[#This Row],[Duration]])</f>
        <v>38.17986111111108</v>
      </c>
      <c r="K977" s="13">
        <f>SUMIFS(INDEX(wh_table[Duration],1):wh_table[[#This Row],[Duration]],INDEX(wh_table[Tags],1):wh_table[[#This Row],[Tags]], "&lt;&gt;[Questions]")</f>
        <v>27.12569444444442</v>
      </c>
    </row>
    <row r="978" spans="1:11" x14ac:dyDescent="0.25">
      <c r="A978">
        <v>167</v>
      </c>
      <c r="B978" s="1">
        <v>43404</v>
      </c>
      <c r="C978" s="7">
        <v>0.6875</v>
      </c>
      <c r="D978" t="s">
        <v>3867</v>
      </c>
      <c r="E978" t="s">
        <v>4476</v>
      </c>
      <c r="G978" s="2">
        <v>1.7361111111111108E-2</v>
      </c>
      <c r="H978" s="2" t="str">
        <f t="shared" si="30"/>
        <v/>
      </c>
      <c r="I978" s="2" t="str">
        <f t="shared" si="31"/>
        <v/>
      </c>
      <c r="J978" s="13">
        <f>SUM(INDEX(wh_table[Duration],1):wh_table[[#This Row],[Duration]])</f>
        <v>38.197222222222194</v>
      </c>
      <c r="K978" s="13">
        <f>SUMIFS(INDEX(wh_table[Duration],1):wh_table[[#This Row],[Duration]],INDEX(wh_table[Tags],1):wh_table[[#This Row],[Tags]], "&lt;&gt;[Questions]")</f>
        <v>27.143055555555531</v>
      </c>
    </row>
    <row r="979" spans="1:11" x14ac:dyDescent="0.25">
      <c r="A979">
        <v>167</v>
      </c>
      <c r="B979" s="1">
        <v>43404</v>
      </c>
      <c r="C979" s="7">
        <v>0.70486111111111116</v>
      </c>
      <c r="D979" t="s">
        <v>3858</v>
      </c>
      <c r="E979" t="s">
        <v>4277</v>
      </c>
      <c r="G979" s="2">
        <v>6.9444444444444447E-4</v>
      </c>
      <c r="H979" s="2" t="str">
        <f t="shared" si="30"/>
        <v/>
      </c>
      <c r="I979" s="2" t="str">
        <f t="shared" si="31"/>
        <v/>
      </c>
      <c r="J979" s="13">
        <f>SUM(INDEX(wh_table[Duration],1):wh_table[[#This Row],[Duration]])</f>
        <v>38.197916666666636</v>
      </c>
      <c r="K979" s="13">
        <f>SUMIFS(INDEX(wh_table[Duration],1):wh_table[[#This Row],[Duration]],INDEX(wh_table[Tags],1):wh_table[[#This Row],[Tags]], "&lt;&gt;[Questions]")</f>
        <v>27.143749999999976</v>
      </c>
    </row>
    <row r="980" spans="1:11" x14ac:dyDescent="0.25">
      <c r="A980">
        <v>167</v>
      </c>
      <c r="B980" s="1">
        <v>43404</v>
      </c>
      <c r="C980" s="7">
        <v>0.7055555555555556</v>
      </c>
      <c r="D980" t="s">
        <v>3867</v>
      </c>
      <c r="E980" t="s">
        <v>4477</v>
      </c>
      <c r="G980" s="2">
        <v>2.361111111111111E-2</v>
      </c>
      <c r="H980" s="2" t="str">
        <f t="shared" si="30"/>
        <v/>
      </c>
      <c r="I980" s="2" t="str">
        <f t="shared" si="31"/>
        <v/>
      </c>
      <c r="J980" s="13">
        <f>SUM(INDEX(wh_table[Duration],1):wh_table[[#This Row],[Duration]])</f>
        <v>38.221527777777744</v>
      </c>
      <c r="K980" s="13">
        <f>SUMIFS(INDEX(wh_table[Duration],1):wh_table[[#This Row],[Duration]],INDEX(wh_table[Tags],1):wh_table[[#This Row],[Tags]], "&lt;&gt;[Questions]")</f>
        <v>27.167361111111088</v>
      </c>
    </row>
    <row r="981" spans="1:11" x14ac:dyDescent="0.25">
      <c r="A981">
        <v>167</v>
      </c>
      <c r="B981" s="1">
        <v>43404</v>
      </c>
      <c r="C981" s="7">
        <v>0.72916666666666663</v>
      </c>
      <c r="D981" t="s">
        <v>3856</v>
      </c>
      <c r="G981"/>
      <c r="H981" s="2">
        <f t="shared" si="30"/>
        <v>0.33333333333333326</v>
      </c>
      <c r="I981" s="2">
        <f t="shared" si="31"/>
        <v>0.33333333333333326</v>
      </c>
      <c r="J981" s="13">
        <f>SUM(INDEX(wh_table[Duration],1):wh_table[[#This Row],[Duration]])</f>
        <v>38.221527777777744</v>
      </c>
      <c r="K981" s="13">
        <f>SUMIFS(INDEX(wh_table[Duration],1):wh_table[[#This Row],[Duration]],INDEX(wh_table[Tags],1):wh_table[[#This Row],[Tags]], "&lt;&gt;[Questions]")</f>
        <v>27.167361111111088</v>
      </c>
    </row>
    <row r="982" spans="1:11" x14ac:dyDescent="0.25">
      <c r="A982">
        <v>168</v>
      </c>
      <c r="B982" s="1">
        <v>43405</v>
      </c>
      <c r="C982" s="7">
        <v>0.5625</v>
      </c>
      <c r="D982" t="s">
        <v>25</v>
      </c>
      <c r="E982" t="s">
        <v>4478</v>
      </c>
      <c r="G982" s="2">
        <v>1.041666666666667E-2</v>
      </c>
      <c r="H982" s="2" t="str">
        <f t="shared" si="30"/>
        <v/>
      </c>
      <c r="I982" s="2" t="str">
        <f t="shared" si="31"/>
        <v/>
      </c>
      <c r="J982" s="13">
        <f>SUM(INDEX(wh_table[Duration],1):wh_table[[#This Row],[Duration]])</f>
        <v>38.231944444444409</v>
      </c>
      <c r="K982" s="13">
        <f>SUMIFS(INDEX(wh_table[Duration],1):wh_table[[#This Row],[Duration]],INDEX(wh_table[Tags],1):wh_table[[#This Row],[Tags]], "&lt;&gt;[Questions]")</f>
        <v>27.177777777777756</v>
      </c>
    </row>
    <row r="983" spans="1:11" x14ac:dyDescent="0.25">
      <c r="A983">
        <v>168</v>
      </c>
      <c r="B983" s="1">
        <v>43405</v>
      </c>
      <c r="C983" s="7">
        <v>0.57291666666666663</v>
      </c>
      <c r="D983" t="s">
        <v>3942</v>
      </c>
      <c r="E983" t="s">
        <v>4479</v>
      </c>
      <c r="G983" s="2">
        <v>0.10972222222222219</v>
      </c>
      <c r="H983" s="2" t="str">
        <f t="shared" si="30"/>
        <v/>
      </c>
      <c r="I983" s="2" t="str">
        <f t="shared" si="31"/>
        <v/>
      </c>
      <c r="J983" s="13">
        <f>SUM(INDEX(wh_table[Duration],1):wh_table[[#This Row],[Duration]])</f>
        <v>38.341666666666633</v>
      </c>
      <c r="K983" s="13">
        <f>SUMIFS(INDEX(wh_table[Duration],1):wh_table[[#This Row],[Duration]],INDEX(wh_table[Tags],1):wh_table[[#This Row],[Tags]], "&lt;&gt;[Questions]")</f>
        <v>27.287499999999977</v>
      </c>
    </row>
    <row r="984" spans="1:11" x14ac:dyDescent="0.25">
      <c r="A984">
        <v>168</v>
      </c>
      <c r="B984" s="1">
        <v>43405</v>
      </c>
      <c r="C984" s="7">
        <v>0.68263888888888891</v>
      </c>
      <c r="D984" t="s">
        <v>3856</v>
      </c>
      <c r="G984"/>
      <c r="H984" s="2">
        <f t="shared" si="30"/>
        <v>0.12013888888888886</v>
      </c>
      <c r="I984" s="2">
        <f t="shared" si="31"/>
        <v>0.12013888888888886</v>
      </c>
      <c r="J984" s="13">
        <f>SUM(INDEX(wh_table[Duration],1):wh_table[[#This Row],[Duration]])</f>
        <v>38.341666666666633</v>
      </c>
      <c r="K984" s="13">
        <f>SUMIFS(INDEX(wh_table[Duration],1):wh_table[[#This Row],[Duration]],INDEX(wh_table[Tags],1):wh_table[[#This Row],[Tags]], "&lt;&gt;[Questions]")</f>
        <v>27.287499999999977</v>
      </c>
    </row>
    <row r="985" spans="1:11" x14ac:dyDescent="0.25">
      <c r="A985">
        <v>169</v>
      </c>
      <c r="B985" s="1">
        <v>43410</v>
      </c>
      <c r="C985" s="7">
        <v>0.39583333333333331</v>
      </c>
      <c r="D985" t="s">
        <v>3867</v>
      </c>
      <c r="E985" t="s">
        <v>4480</v>
      </c>
      <c r="G985" s="2">
        <v>6.25E-2</v>
      </c>
      <c r="H985" s="2" t="str">
        <f t="shared" si="30"/>
        <v/>
      </c>
      <c r="I985" s="2" t="str">
        <f t="shared" si="31"/>
        <v/>
      </c>
      <c r="J985" s="13">
        <f>SUM(INDEX(wh_table[Duration],1):wh_table[[#This Row],[Duration]])</f>
        <v>38.404166666666633</v>
      </c>
      <c r="K985" s="13">
        <f>SUMIFS(INDEX(wh_table[Duration],1):wh_table[[#This Row],[Duration]],INDEX(wh_table[Tags],1):wh_table[[#This Row],[Tags]], "&lt;&gt;[Questions]")</f>
        <v>27.349999999999977</v>
      </c>
    </row>
    <row r="986" spans="1:11" x14ac:dyDescent="0.25">
      <c r="A986">
        <v>169</v>
      </c>
      <c r="B986" s="1">
        <v>43410</v>
      </c>
      <c r="C986" s="7">
        <v>0.45833333333333331</v>
      </c>
      <c r="D986" t="s">
        <v>3867</v>
      </c>
      <c r="E986" t="s">
        <v>4481</v>
      </c>
      <c r="G986" s="2">
        <v>1.7361111111111108E-2</v>
      </c>
      <c r="H986" s="2" t="str">
        <f t="shared" si="30"/>
        <v/>
      </c>
      <c r="I986" s="2" t="str">
        <f t="shared" si="31"/>
        <v/>
      </c>
      <c r="J986" s="13">
        <f>SUM(INDEX(wh_table[Duration],1):wh_table[[#This Row],[Duration]])</f>
        <v>38.421527777777747</v>
      </c>
      <c r="K986" s="13">
        <f>SUMIFS(INDEX(wh_table[Duration],1):wh_table[[#This Row],[Duration]],INDEX(wh_table[Tags],1):wh_table[[#This Row],[Tags]], "&lt;&gt;[Questions]")</f>
        <v>27.367361111111087</v>
      </c>
    </row>
    <row r="987" spans="1:11" x14ac:dyDescent="0.25">
      <c r="A987">
        <v>169</v>
      </c>
      <c r="B987" s="1">
        <v>43410</v>
      </c>
      <c r="C987" s="7">
        <v>0.47569444444444442</v>
      </c>
      <c r="D987" t="s">
        <v>11</v>
      </c>
      <c r="F987" t="s">
        <v>3852</v>
      </c>
      <c r="G987" s="2">
        <v>0.15972222222222221</v>
      </c>
      <c r="H987" s="2" t="str">
        <f t="shared" si="30"/>
        <v/>
      </c>
      <c r="I987" s="2" t="str">
        <f t="shared" si="31"/>
        <v/>
      </c>
      <c r="J987" s="13">
        <f>SUM(INDEX(wh_table[Duration],1):wh_table[[#This Row],[Duration]])</f>
        <v>38.581249999999969</v>
      </c>
      <c r="K987" s="13">
        <f>SUMIFS(INDEX(wh_table[Duration],1):wh_table[[#This Row],[Duration]],INDEX(wh_table[Tags],1):wh_table[[#This Row],[Tags]], "&lt;&gt;[Questions]")</f>
        <v>27.367361111111087</v>
      </c>
    </row>
    <row r="988" spans="1:11" x14ac:dyDescent="0.25">
      <c r="A988">
        <v>169</v>
      </c>
      <c r="B988" s="1">
        <v>43410</v>
      </c>
      <c r="C988" s="7">
        <v>0.63541666666666663</v>
      </c>
      <c r="D988" t="s">
        <v>3867</v>
      </c>
      <c r="E988" t="s">
        <v>4482</v>
      </c>
      <c r="G988" s="2">
        <v>4.6527777777777779E-2</v>
      </c>
      <c r="H988" s="2" t="str">
        <f t="shared" si="30"/>
        <v/>
      </c>
      <c r="I988" s="2" t="str">
        <f t="shared" si="31"/>
        <v/>
      </c>
      <c r="J988" s="13">
        <f>SUM(INDEX(wh_table[Duration],1):wh_table[[#This Row],[Duration]])</f>
        <v>38.627777777777744</v>
      </c>
      <c r="K988" s="13">
        <f>SUMIFS(INDEX(wh_table[Duration],1):wh_table[[#This Row],[Duration]],INDEX(wh_table[Tags],1):wh_table[[#This Row],[Tags]], "&lt;&gt;[Questions]")</f>
        <v>27.413888888888867</v>
      </c>
    </row>
    <row r="989" spans="1:11" x14ac:dyDescent="0.25">
      <c r="A989">
        <v>169</v>
      </c>
      <c r="B989" s="1">
        <v>43410</v>
      </c>
      <c r="C989" s="7">
        <v>0.68194444444444446</v>
      </c>
      <c r="D989" t="s">
        <v>11</v>
      </c>
      <c r="G989" s="2">
        <v>1.5972222222222221E-2</v>
      </c>
      <c r="H989" s="2" t="str">
        <f t="shared" si="30"/>
        <v/>
      </c>
      <c r="I989" s="2" t="str">
        <f t="shared" si="31"/>
        <v/>
      </c>
      <c r="J989" s="13">
        <f>SUM(INDEX(wh_table[Duration],1):wh_table[[#This Row],[Duration]])</f>
        <v>38.643749999999969</v>
      </c>
      <c r="K989" s="13">
        <f>SUMIFS(INDEX(wh_table[Duration],1):wh_table[[#This Row],[Duration]],INDEX(wh_table[Tags],1):wh_table[[#This Row],[Tags]], "&lt;&gt;[Questions]")</f>
        <v>27.429861111111087</v>
      </c>
    </row>
    <row r="990" spans="1:11" x14ac:dyDescent="0.25">
      <c r="A990">
        <v>169</v>
      </c>
      <c r="B990" s="1">
        <v>43410</v>
      </c>
      <c r="C990" s="7">
        <v>0.69791666666666663</v>
      </c>
      <c r="D990" t="s">
        <v>3867</v>
      </c>
      <c r="E990" t="s">
        <v>4483</v>
      </c>
      <c r="G990" s="2">
        <v>2.0833333333333329E-2</v>
      </c>
      <c r="H990" s="2" t="str">
        <f t="shared" si="30"/>
        <v/>
      </c>
      <c r="I990" s="2" t="str">
        <f t="shared" si="31"/>
        <v/>
      </c>
      <c r="J990" s="13">
        <f>SUM(INDEX(wh_table[Duration],1):wh_table[[#This Row],[Duration]])</f>
        <v>38.664583333333304</v>
      </c>
      <c r="K990" s="13">
        <f>SUMIFS(INDEX(wh_table[Duration],1):wh_table[[#This Row],[Duration]],INDEX(wh_table[Tags],1):wh_table[[#This Row],[Tags]], "&lt;&gt;[Questions]")</f>
        <v>27.450694444444419</v>
      </c>
    </row>
    <row r="991" spans="1:11" x14ac:dyDescent="0.25">
      <c r="A991">
        <v>169</v>
      </c>
      <c r="B991" s="1">
        <v>43410</v>
      </c>
      <c r="C991" s="7">
        <v>0.71875</v>
      </c>
      <c r="D991" t="s">
        <v>3867</v>
      </c>
      <c r="E991" t="s">
        <v>4484</v>
      </c>
      <c r="G991" s="2">
        <v>3.3333333333333333E-2</v>
      </c>
      <c r="H991" s="2" t="str">
        <f t="shared" si="30"/>
        <v/>
      </c>
      <c r="I991" s="2" t="str">
        <f t="shared" si="31"/>
        <v/>
      </c>
      <c r="J991" s="13">
        <f>SUM(INDEX(wh_table[Duration],1):wh_table[[#This Row],[Duration]])</f>
        <v>38.697916666666636</v>
      </c>
      <c r="K991" s="13">
        <f>SUMIFS(INDEX(wh_table[Duration],1):wh_table[[#This Row],[Duration]],INDEX(wh_table[Tags],1):wh_table[[#This Row],[Tags]], "&lt;&gt;[Questions]")</f>
        <v>27.484027777777754</v>
      </c>
    </row>
    <row r="992" spans="1:11" x14ac:dyDescent="0.25">
      <c r="A992">
        <v>169</v>
      </c>
      <c r="B992" s="1">
        <v>43410</v>
      </c>
      <c r="C992" s="7">
        <v>0.75208333333333333</v>
      </c>
      <c r="D992" t="s">
        <v>3856</v>
      </c>
      <c r="G992"/>
      <c r="H992" s="2">
        <f t="shared" si="30"/>
        <v>0.35624999999999996</v>
      </c>
      <c r="I992" s="2">
        <f t="shared" si="31"/>
        <v>0.19652777777777775</v>
      </c>
      <c r="J992" s="13">
        <f>SUM(INDEX(wh_table[Duration],1):wh_table[[#This Row],[Duration]])</f>
        <v>38.697916666666636</v>
      </c>
      <c r="K992" s="13">
        <f>SUMIFS(INDEX(wh_table[Duration],1):wh_table[[#This Row],[Duration]],INDEX(wh_table[Tags],1):wh_table[[#This Row],[Tags]], "&lt;&gt;[Questions]")</f>
        <v>27.484027777777754</v>
      </c>
    </row>
    <row r="993" spans="1:11" x14ac:dyDescent="0.25">
      <c r="A993">
        <v>170</v>
      </c>
      <c r="B993" s="1">
        <v>43416</v>
      </c>
      <c r="C993" s="7">
        <v>0.6875</v>
      </c>
      <c r="D993" t="s">
        <v>4100</v>
      </c>
      <c r="E993" t="s">
        <v>4485</v>
      </c>
      <c r="G993" s="2">
        <v>6.7361111111111108E-2</v>
      </c>
      <c r="H993" s="2" t="str">
        <f t="shared" si="30"/>
        <v/>
      </c>
      <c r="I993" s="2" t="str">
        <f t="shared" si="31"/>
        <v/>
      </c>
      <c r="J993" s="13">
        <f>SUM(INDEX(wh_table[Duration],1):wh_table[[#This Row],[Duration]])</f>
        <v>38.765277777777747</v>
      </c>
      <c r="K993" s="13">
        <f>SUMIFS(INDEX(wh_table[Duration],1):wh_table[[#This Row],[Duration]],INDEX(wh_table[Tags],1):wh_table[[#This Row],[Tags]], "&lt;&gt;[Questions]")</f>
        <v>27.551388888888866</v>
      </c>
    </row>
    <row r="994" spans="1:11" x14ac:dyDescent="0.25">
      <c r="A994">
        <v>170</v>
      </c>
      <c r="B994" s="1">
        <v>43416</v>
      </c>
      <c r="C994" s="7">
        <v>0.75486111111111109</v>
      </c>
      <c r="D994" t="s">
        <v>3856</v>
      </c>
      <c r="G994"/>
      <c r="H994" s="2">
        <f t="shared" si="30"/>
        <v>6.7361111111111108E-2</v>
      </c>
      <c r="I994" s="2">
        <f t="shared" si="31"/>
        <v>6.7361111111111108E-2</v>
      </c>
      <c r="J994" s="13">
        <f>SUM(INDEX(wh_table[Duration],1):wh_table[[#This Row],[Duration]])</f>
        <v>38.765277777777747</v>
      </c>
      <c r="K994" s="13">
        <f>SUMIFS(INDEX(wh_table[Duration],1):wh_table[[#This Row],[Duration]],INDEX(wh_table[Tags],1):wh_table[[#This Row],[Tags]], "&lt;&gt;[Questions]")</f>
        <v>27.551388888888866</v>
      </c>
    </row>
    <row r="995" spans="1:11" x14ac:dyDescent="0.25">
      <c r="A995">
        <v>171</v>
      </c>
      <c r="B995" s="1">
        <v>43417</v>
      </c>
      <c r="C995" s="7">
        <v>0.39583333333333331</v>
      </c>
      <c r="D995" t="s">
        <v>3867</v>
      </c>
      <c r="E995" t="s">
        <v>4486</v>
      </c>
      <c r="G995" s="2">
        <v>6.25E-2</v>
      </c>
      <c r="H995" s="2" t="str">
        <f t="shared" si="30"/>
        <v/>
      </c>
      <c r="I995" s="2" t="str">
        <f t="shared" si="31"/>
        <v/>
      </c>
      <c r="J995" s="13">
        <f>SUM(INDEX(wh_table[Duration],1):wh_table[[#This Row],[Duration]])</f>
        <v>38.827777777777747</v>
      </c>
      <c r="K995" s="13">
        <f>SUMIFS(INDEX(wh_table[Duration],1):wh_table[[#This Row],[Duration]],INDEX(wh_table[Tags],1):wh_table[[#This Row],[Tags]], "&lt;&gt;[Questions]")</f>
        <v>27.613888888888866</v>
      </c>
    </row>
    <row r="996" spans="1:11" x14ac:dyDescent="0.25">
      <c r="A996">
        <v>171</v>
      </c>
      <c r="B996" s="1">
        <v>43417</v>
      </c>
      <c r="C996" s="7">
        <v>0.45833333333333331</v>
      </c>
      <c r="D996" t="s">
        <v>3867</v>
      </c>
      <c r="E996" t="s">
        <v>4487</v>
      </c>
      <c r="G996" s="2">
        <v>2.013888888888889E-2</v>
      </c>
      <c r="H996" s="2" t="str">
        <f t="shared" si="30"/>
        <v/>
      </c>
      <c r="I996" s="2" t="str">
        <f t="shared" si="31"/>
        <v/>
      </c>
      <c r="J996" s="13">
        <f>SUM(INDEX(wh_table[Duration],1):wh_table[[#This Row],[Duration]])</f>
        <v>38.847916666666634</v>
      </c>
      <c r="K996" s="13">
        <f>SUMIFS(INDEX(wh_table[Duration],1):wh_table[[#This Row],[Duration]],INDEX(wh_table[Tags],1):wh_table[[#This Row],[Tags]], "&lt;&gt;[Questions]")</f>
        <v>27.634027777777753</v>
      </c>
    </row>
    <row r="997" spans="1:11" x14ac:dyDescent="0.25">
      <c r="A997">
        <v>171</v>
      </c>
      <c r="B997" s="1">
        <v>43417</v>
      </c>
      <c r="C997" s="7">
        <v>0.47847222222222219</v>
      </c>
      <c r="D997" t="s">
        <v>11</v>
      </c>
      <c r="F997" t="s">
        <v>3852</v>
      </c>
      <c r="G997" s="2">
        <v>0.12569444444444439</v>
      </c>
      <c r="H997" s="2" t="str">
        <f t="shared" si="30"/>
        <v/>
      </c>
      <c r="I997" s="2" t="str">
        <f t="shared" si="31"/>
        <v/>
      </c>
      <c r="J997" s="13">
        <f>SUM(INDEX(wh_table[Duration],1):wh_table[[#This Row],[Duration]])</f>
        <v>38.973611111111076</v>
      </c>
      <c r="K997" s="13">
        <f>SUMIFS(INDEX(wh_table[Duration],1):wh_table[[#This Row],[Duration]],INDEX(wh_table[Tags],1):wh_table[[#This Row],[Tags]], "&lt;&gt;[Questions]")</f>
        <v>27.634027777777753</v>
      </c>
    </row>
    <row r="998" spans="1:11" x14ac:dyDescent="0.25">
      <c r="A998">
        <v>171</v>
      </c>
      <c r="B998" s="1">
        <v>43417</v>
      </c>
      <c r="C998" s="7">
        <v>0.60416666666666663</v>
      </c>
      <c r="D998" t="s">
        <v>3867</v>
      </c>
      <c r="E998" t="s">
        <v>4488</v>
      </c>
      <c r="G998" s="2">
        <v>6.25E-2</v>
      </c>
      <c r="H998" s="2" t="str">
        <f t="shared" si="30"/>
        <v/>
      </c>
      <c r="I998" s="2" t="str">
        <f t="shared" si="31"/>
        <v/>
      </c>
      <c r="J998" s="13">
        <f>SUM(INDEX(wh_table[Duration],1):wh_table[[#This Row],[Duration]])</f>
        <v>39.036111111111076</v>
      </c>
      <c r="K998" s="13">
        <f>SUMIFS(INDEX(wh_table[Duration],1):wh_table[[#This Row],[Duration]],INDEX(wh_table[Tags],1):wh_table[[#This Row],[Tags]], "&lt;&gt;[Questions]")</f>
        <v>27.696527777777753</v>
      </c>
    </row>
    <row r="999" spans="1:11" x14ac:dyDescent="0.25">
      <c r="A999">
        <v>171</v>
      </c>
      <c r="B999" s="1">
        <v>43417</v>
      </c>
      <c r="C999" s="7">
        <v>0.66666666666666663</v>
      </c>
      <c r="D999" t="s">
        <v>3867</v>
      </c>
      <c r="E999" t="s">
        <v>4489</v>
      </c>
      <c r="G999" s="2">
        <v>1.041666666666667E-2</v>
      </c>
      <c r="H999" s="2" t="str">
        <f t="shared" si="30"/>
        <v/>
      </c>
      <c r="I999" s="2" t="str">
        <f t="shared" si="31"/>
        <v/>
      </c>
      <c r="J999" s="13">
        <f>SUM(INDEX(wh_table[Duration],1):wh_table[[#This Row],[Duration]])</f>
        <v>39.04652777777774</v>
      </c>
      <c r="K999" s="13">
        <f>SUMIFS(INDEX(wh_table[Duration],1):wh_table[[#This Row],[Duration]],INDEX(wh_table[Tags],1):wh_table[[#This Row],[Tags]], "&lt;&gt;[Questions]")</f>
        <v>27.706944444444421</v>
      </c>
    </row>
    <row r="1000" spans="1:11" x14ac:dyDescent="0.25">
      <c r="A1000">
        <v>171</v>
      </c>
      <c r="B1000" s="1">
        <v>43417</v>
      </c>
      <c r="C1000" s="7">
        <v>0.67708333333333337</v>
      </c>
      <c r="D1000" t="s">
        <v>11</v>
      </c>
      <c r="G1000" s="2">
        <v>1.041666666666667E-2</v>
      </c>
      <c r="H1000" s="2" t="str">
        <f t="shared" si="30"/>
        <v/>
      </c>
      <c r="I1000" s="2" t="str">
        <f t="shared" si="31"/>
        <v/>
      </c>
      <c r="J1000" s="13">
        <f>SUM(INDEX(wh_table[Duration],1):wh_table[[#This Row],[Duration]])</f>
        <v>39.056944444444404</v>
      </c>
      <c r="K1000" s="13">
        <f>SUMIFS(INDEX(wh_table[Duration],1):wh_table[[#This Row],[Duration]],INDEX(wh_table[Tags],1):wh_table[[#This Row],[Tags]], "&lt;&gt;[Questions]")</f>
        <v>27.717361111111089</v>
      </c>
    </row>
    <row r="1001" spans="1:11" x14ac:dyDescent="0.25">
      <c r="A1001">
        <v>171</v>
      </c>
      <c r="B1001" s="1">
        <v>43417</v>
      </c>
      <c r="C1001" s="7">
        <v>0.6875</v>
      </c>
      <c r="D1001" t="s">
        <v>3867</v>
      </c>
      <c r="E1001" t="s">
        <v>4490</v>
      </c>
      <c r="G1001" s="2">
        <v>3.8194444444444448E-2</v>
      </c>
      <c r="H1001" s="2" t="str">
        <f t="shared" si="30"/>
        <v/>
      </c>
      <c r="I1001" s="2" t="str">
        <f t="shared" si="31"/>
        <v/>
      </c>
      <c r="J1001" s="13">
        <f>SUM(INDEX(wh_table[Duration],1):wh_table[[#This Row],[Duration]])</f>
        <v>39.095138888888847</v>
      </c>
      <c r="K1001" s="13">
        <f>SUMIFS(INDEX(wh_table[Duration],1):wh_table[[#This Row],[Duration]],INDEX(wh_table[Tags],1):wh_table[[#This Row],[Tags]], "&lt;&gt;[Questions]")</f>
        <v>27.755555555555532</v>
      </c>
    </row>
    <row r="1002" spans="1:11" x14ac:dyDescent="0.25">
      <c r="A1002">
        <v>171</v>
      </c>
      <c r="B1002" s="1">
        <v>43417</v>
      </c>
      <c r="C1002" s="7">
        <v>0.72569444444444442</v>
      </c>
      <c r="D1002" t="s">
        <v>3856</v>
      </c>
      <c r="G1002"/>
      <c r="H1002" s="2">
        <f t="shared" si="30"/>
        <v>0.32986111111111105</v>
      </c>
      <c r="I1002" s="2">
        <f t="shared" si="31"/>
        <v>0.20416666666666664</v>
      </c>
      <c r="J1002" s="13">
        <f>SUM(INDEX(wh_table[Duration],1):wh_table[[#This Row],[Duration]])</f>
        <v>39.095138888888847</v>
      </c>
      <c r="K1002" s="13">
        <f>SUMIFS(INDEX(wh_table[Duration],1):wh_table[[#This Row],[Duration]],INDEX(wh_table[Tags],1):wh_table[[#This Row],[Tags]], "&lt;&gt;[Questions]")</f>
        <v>27.755555555555532</v>
      </c>
    </row>
    <row r="1003" spans="1:11" x14ac:dyDescent="0.25">
      <c r="A1003">
        <v>172</v>
      </c>
      <c r="B1003" s="1">
        <v>43418</v>
      </c>
      <c r="C1003" s="7">
        <v>0.39583333333333331</v>
      </c>
      <c r="D1003" t="s">
        <v>3867</v>
      </c>
      <c r="E1003" t="s">
        <v>4491</v>
      </c>
      <c r="G1003" s="2">
        <v>6.25E-2</v>
      </c>
      <c r="H1003" s="2" t="str">
        <f t="shared" si="30"/>
        <v/>
      </c>
      <c r="I1003" s="2" t="str">
        <f t="shared" si="31"/>
        <v/>
      </c>
      <c r="J1003" s="13">
        <f>SUM(INDEX(wh_table[Duration],1):wh_table[[#This Row],[Duration]])</f>
        <v>39.157638888888847</v>
      </c>
      <c r="K1003" s="13">
        <f>SUMIFS(INDEX(wh_table[Duration],1):wh_table[[#This Row],[Duration]],INDEX(wh_table[Tags],1):wh_table[[#This Row],[Tags]], "&lt;&gt;[Questions]")</f>
        <v>27.818055555555532</v>
      </c>
    </row>
    <row r="1004" spans="1:11" x14ac:dyDescent="0.25">
      <c r="A1004">
        <v>172</v>
      </c>
      <c r="B1004" s="1">
        <v>43418</v>
      </c>
      <c r="C1004" s="7">
        <v>0.45833333333333331</v>
      </c>
      <c r="D1004" t="s">
        <v>3867</v>
      </c>
      <c r="E1004" t="s">
        <v>4492</v>
      </c>
      <c r="G1004" s="2">
        <v>2.0833333333333329E-2</v>
      </c>
      <c r="H1004" s="2" t="str">
        <f t="shared" si="30"/>
        <v/>
      </c>
      <c r="I1004" s="2" t="str">
        <f t="shared" si="31"/>
        <v/>
      </c>
      <c r="J1004" s="13">
        <f>SUM(INDEX(wh_table[Duration],1):wh_table[[#This Row],[Duration]])</f>
        <v>39.178472222222183</v>
      </c>
      <c r="K1004" s="13">
        <f>SUMIFS(INDEX(wh_table[Duration],1):wh_table[[#This Row],[Duration]],INDEX(wh_table[Tags],1):wh_table[[#This Row],[Tags]], "&lt;&gt;[Questions]")</f>
        <v>27.838888888888864</v>
      </c>
    </row>
    <row r="1005" spans="1:11" x14ac:dyDescent="0.25">
      <c r="A1005">
        <v>172</v>
      </c>
      <c r="B1005" s="1">
        <v>43418</v>
      </c>
      <c r="C1005" s="7">
        <v>0.47916666666666669</v>
      </c>
      <c r="D1005" t="s">
        <v>11</v>
      </c>
      <c r="F1005" t="s">
        <v>3852</v>
      </c>
      <c r="G1005" s="2">
        <v>0.125</v>
      </c>
      <c r="H1005" s="2" t="str">
        <f t="shared" si="30"/>
        <v/>
      </c>
      <c r="I1005" s="2" t="str">
        <f t="shared" si="31"/>
        <v/>
      </c>
      <c r="J1005" s="13">
        <f>SUM(INDEX(wh_table[Duration],1):wh_table[[#This Row],[Duration]])</f>
        <v>39.303472222222183</v>
      </c>
      <c r="K1005" s="13">
        <f>SUMIFS(INDEX(wh_table[Duration],1):wh_table[[#This Row],[Duration]],INDEX(wh_table[Tags],1):wh_table[[#This Row],[Tags]], "&lt;&gt;[Questions]")</f>
        <v>27.838888888888864</v>
      </c>
    </row>
    <row r="1006" spans="1:11" x14ac:dyDescent="0.25">
      <c r="A1006">
        <v>172</v>
      </c>
      <c r="B1006" s="1">
        <v>43418</v>
      </c>
      <c r="C1006" s="7">
        <v>0.60416666666666663</v>
      </c>
      <c r="D1006" t="s">
        <v>3867</v>
      </c>
      <c r="E1006" t="s">
        <v>4493</v>
      </c>
      <c r="G1006" s="2">
        <v>3.4027777777777768E-2</v>
      </c>
      <c r="H1006" s="2" t="str">
        <f t="shared" si="30"/>
        <v/>
      </c>
      <c r="I1006" s="2" t="str">
        <f t="shared" si="31"/>
        <v/>
      </c>
      <c r="J1006" s="13">
        <f>SUM(INDEX(wh_table[Duration],1):wh_table[[#This Row],[Duration]])</f>
        <v>39.337499999999963</v>
      </c>
      <c r="K1006" s="13">
        <f>SUMIFS(INDEX(wh_table[Duration],1):wh_table[[#This Row],[Duration]],INDEX(wh_table[Tags],1):wh_table[[#This Row],[Tags]], "&lt;&gt;[Questions]")</f>
        <v>27.87291666666664</v>
      </c>
    </row>
    <row r="1007" spans="1:11" x14ac:dyDescent="0.25">
      <c r="A1007">
        <v>172</v>
      </c>
      <c r="B1007" s="1">
        <v>43418</v>
      </c>
      <c r="C1007" s="7">
        <v>0.6381944444444444</v>
      </c>
      <c r="D1007" t="s">
        <v>11</v>
      </c>
      <c r="G1007" s="2">
        <v>2.8472222222222222E-2</v>
      </c>
      <c r="H1007" s="2" t="str">
        <f t="shared" si="30"/>
        <v/>
      </c>
      <c r="I1007" s="2" t="str">
        <f t="shared" si="31"/>
        <v/>
      </c>
      <c r="J1007" s="13">
        <f>SUM(INDEX(wh_table[Duration],1):wh_table[[#This Row],[Duration]])</f>
        <v>39.365972222222183</v>
      </c>
      <c r="K1007" s="13">
        <f>SUMIFS(INDEX(wh_table[Duration],1):wh_table[[#This Row],[Duration]],INDEX(wh_table[Tags],1):wh_table[[#This Row],[Tags]], "&lt;&gt;[Questions]")</f>
        <v>27.901388888888864</v>
      </c>
    </row>
    <row r="1008" spans="1:11" x14ac:dyDescent="0.25">
      <c r="A1008">
        <v>172</v>
      </c>
      <c r="B1008" s="1">
        <v>43418</v>
      </c>
      <c r="C1008" s="7">
        <v>0.66666666666666663</v>
      </c>
      <c r="D1008" t="s">
        <v>3867</v>
      </c>
      <c r="E1008" t="s">
        <v>4494</v>
      </c>
      <c r="G1008" s="2">
        <v>2.0833333333333329E-2</v>
      </c>
      <c r="H1008" s="2" t="str">
        <f t="shared" si="30"/>
        <v/>
      </c>
      <c r="I1008" s="2" t="str">
        <f t="shared" si="31"/>
        <v/>
      </c>
      <c r="J1008" s="13">
        <f>SUM(INDEX(wh_table[Duration],1):wh_table[[#This Row],[Duration]])</f>
        <v>39.386805555555519</v>
      </c>
      <c r="K1008" s="13">
        <f>SUMIFS(INDEX(wh_table[Duration],1):wh_table[[#This Row],[Duration]],INDEX(wh_table[Tags],1):wh_table[[#This Row],[Tags]], "&lt;&gt;[Questions]")</f>
        <v>27.922222222222196</v>
      </c>
    </row>
    <row r="1009" spans="1:11" x14ac:dyDescent="0.25">
      <c r="A1009">
        <v>172</v>
      </c>
      <c r="B1009" s="1">
        <v>43418</v>
      </c>
      <c r="C1009" s="7">
        <v>0.6875</v>
      </c>
      <c r="D1009" t="s">
        <v>3867</v>
      </c>
      <c r="E1009" t="s">
        <v>4495</v>
      </c>
      <c r="G1009" s="2">
        <v>1.180555555555556E-2</v>
      </c>
      <c r="H1009" s="2" t="str">
        <f t="shared" si="30"/>
        <v/>
      </c>
      <c r="I1009" s="2" t="str">
        <f t="shared" si="31"/>
        <v/>
      </c>
      <c r="J1009" s="13">
        <f>SUM(INDEX(wh_table[Duration],1):wh_table[[#This Row],[Duration]])</f>
        <v>39.398611111111073</v>
      </c>
      <c r="K1009" s="13">
        <f>SUMIFS(INDEX(wh_table[Duration],1):wh_table[[#This Row],[Duration]],INDEX(wh_table[Tags],1):wh_table[[#This Row],[Tags]], "&lt;&gt;[Questions]")</f>
        <v>27.93402777777775</v>
      </c>
    </row>
    <row r="1010" spans="1:11" x14ac:dyDescent="0.25">
      <c r="A1010">
        <v>172</v>
      </c>
      <c r="B1010" s="1">
        <v>43418</v>
      </c>
      <c r="C1010" s="7">
        <v>0.69930555555555551</v>
      </c>
      <c r="D1010" t="s">
        <v>3858</v>
      </c>
      <c r="E1010" t="s">
        <v>4221</v>
      </c>
      <c r="G1010" s="2">
        <v>6.9444444444444447E-4</v>
      </c>
      <c r="H1010" s="2" t="str">
        <f t="shared" si="30"/>
        <v/>
      </c>
      <c r="I1010" s="2" t="str">
        <f t="shared" si="31"/>
        <v/>
      </c>
      <c r="J1010" s="13">
        <f>SUM(INDEX(wh_table[Duration],1):wh_table[[#This Row],[Duration]])</f>
        <v>39.399305555555515</v>
      </c>
      <c r="K1010" s="13">
        <f>SUMIFS(INDEX(wh_table[Duration],1):wh_table[[#This Row],[Duration]],INDEX(wh_table[Tags],1):wh_table[[#This Row],[Tags]], "&lt;&gt;[Questions]")</f>
        <v>27.934722222222195</v>
      </c>
    </row>
    <row r="1011" spans="1:11" x14ac:dyDescent="0.25">
      <c r="A1011">
        <v>172</v>
      </c>
      <c r="B1011" s="1">
        <v>43418</v>
      </c>
      <c r="C1011" s="7">
        <v>0.7</v>
      </c>
      <c r="D1011" t="s">
        <v>3867</v>
      </c>
      <c r="E1011" t="s">
        <v>4496</v>
      </c>
      <c r="G1011" s="2">
        <v>2.9166666666666671E-2</v>
      </c>
      <c r="H1011" s="2" t="str">
        <f t="shared" si="30"/>
        <v/>
      </c>
      <c r="I1011" s="2" t="str">
        <f t="shared" si="31"/>
        <v/>
      </c>
      <c r="J1011" s="13">
        <f>SUM(INDEX(wh_table[Duration],1):wh_table[[#This Row],[Duration]])</f>
        <v>39.428472222222183</v>
      </c>
      <c r="K1011" s="13">
        <f>SUMIFS(INDEX(wh_table[Duration],1):wh_table[[#This Row],[Duration]],INDEX(wh_table[Tags],1):wh_table[[#This Row],[Tags]], "&lt;&gt;[Questions]")</f>
        <v>27.96388888888886</v>
      </c>
    </row>
    <row r="1012" spans="1:11" x14ac:dyDescent="0.25">
      <c r="A1012">
        <v>172</v>
      </c>
      <c r="B1012" s="1">
        <v>43418</v>
      </c>
      <c r="C1012" s="7">
        <v>0.72916666666666663</v>
      </c>
      <c r="D1012" t="s">
        <v>3856</v>
      </c>
      <c r="G1012"/>
      <c r="H1012" s="2">
        <f t="shared" si="30"/>
        <v>0.33333333333333331</v>
      </c>
      <c r="I1012" s="2">
        <f t="shared" si="31"/>
        <v>0.20833333333333331</v>
      </c>
      <c r="J1012" s="13">
        <f>SUM(INDEX(wh_table[Duration],1):wh_table[[#This Row],[Duration]])</f>
        <v>39.428472222222183</v>
      </c>
      <c r="K1012" s="13">
        <f>SUMIFS(INDEX(wh_table[Duration],1):wh_table[[#This Row],[Duration]],INDEX(wh_table[Tags],1):wh_table[[#This Row],[Tags]], "&lt;&gt;[Questions]")</f>
        <v>27.96388888888886</v>
      </c>
    </row>
    <row r="1013" spans="1:11" x14ac:dyDescent="0.25">
      <c r="A1013">
        <v>173</v>
      </c>
      <c r="B1013" s="1">
        <v>43419</v>
      </c>
      <c r="C1013" s="7">
        <v>0.5625</v>
      </c>
      <c r="D1013" t="s">
        <v>25</v>
      </c>
      <c r="E1013" t="s">
        <v>4497</v>
      </c>
      <c r="G1013" s="2">
        <v>9.0277777777777769E-3</v>
      </c>
      <c r="H1013" s="2" t="str">
        <f t="shared" si="30"/>
        <v/>
      </c>
      <c r="I1013" s="2" t="str">
        <f t="shared" si="31"/>
        <v/>
      </c>
      <c r="J1013" s="13">
        <f>SUM(INDEX(wh_table[Duration],1):wh_table[[#This Row],[Duration]])</f>
        <v>39.437499999999957</v>
      </c>
      <c r="K1013" s="13">
        <f>SUMIFS(INDEX(wh_table[Duration],1):wh_table[[#This Row],[Duration]],INDEX(wh_table[Tags],1):wh_table[[#This Row],[Tags]], "&lt;&gt;[Questions]")</f>
        <v>27.972916666666638</v>
      </c>
    </row>
    <row r="1014" spans="1:11" x14ac:dyDescent="0.25">
      <c r="A1014">
        <v>173</v>
      </c>
      <c r="B1014" s="1">
        <v>43419</v>
      </c>
      <c r="C1014" s="7">
        <v>0.57152777777777775</v>
      </c>
      <c r="D1014" t="s">
        <v>3942</v>
      </c>
      <c r="E1014" t="s">
        <v>4498</v>
      </c>
      <c r="G1014" s="2">
        <v>3.5416666666666673E-2</v>
      </c>
      <c r="H1014" s="2" t="str">
        <f t="shared" si="30"/>
        <v/>
      </c>
      <c r="I1014" s="2" t="str">
        <f t="shared" si="31"/>
        <v/>
      </c>
      <c r="J1014" s="13">
        <f>SUM(INDEX(wh_table[Duration],1):wh_table[[#This Row],[Duration]])</f>
        <v>39.472916666666627</v>
      </c>
      <c r="K1014" s="13">
        <f>SUMIFS(INDEX(wh_table[Duration],1):wh_table[[#This Row],[Duration]],INDEX(wh_table[Tags],1):wh_table[[#This Row],[Tags]], "&lt;&gt;[Questions]")</f>
        <v>28.008333333333304</v>
      </c>
    </row>
    <row r="1015" spans="1:11" x14ac:dyDescent="0.25">
      <c r="A1015">
        <v>173</v>
      </c>
      <c r="B1015" s="1">
        <v>43419</v>
      </c>
      <c r="C1015" s="7">
        <v>0.6069444444444444</v>
      </c>
      <c r="D1015" t="s">
        <v>3856</v>
      </c>
      <c r="G1015"/>
      <c r="H1015" s="2">
        <f t="shared" si="30"/>
        <v>4.4444444444444453E-2</v>
      </c>
      <c r="I1015" s="2">
        <f t="shared" si="31"/>
        <v>4.4444444444444453E-2</v>
      </c>
      <c r="J1015" s="13">
        <f>SUM(INDEX(wh_table[Duration],1):wh_table[[#This Row],[Duration]])</f>
        <v>39.472916666666627</v>
      </c>
      <c r="K1015" s="13">
        <f>SUMIFS(INDEX(wh_table[Duration],1):wh_table[[#This Row],[Duration]],INDEX(wh_table[Tags],1):wh_table[[#This Row],[Tags]], "&lt;&gt;[Questions]")</f>
        <v>28.008333333333304</v>
      </c>
    </row>
    <row r="1016" spans="1:11" x14ac:dyDescent="0.25">
      <c r="A1016">
        <v>174</v>
      </c>
      <c r="B1016" s="1">
        <v>43423</v>
      </c>
      <c r="C1016" s="7">
        <v>0.6875</v>
      </c>
      <c r="D1016" t="s">
        <v>4100</v>
      </c>
      <c r="E1016" t="s">
        <v>4499</v>
      </c>
      <c r="F1016" t="s">
        <v>101</v>
      </c>
      <c r="G1016" s="2">
        <v>0.10972222222222219</v>
      </c>
      <c r="H1016" s="2" t="str">
        <f t="shared" si="30"/>
        <v/>
      </c>
      <c r="I1016" s="2" t="str">
        <f t="shared" si="31"/>
        <v/>
      </c>
      <c r="J1016" s="13">
        <f>SUM(INDEX(wh_table[Duration],1):wh_table[[#This Row],[Duration]])</f>
        <v>39.582638888888852</v>
      </c>
      <c r="K1016" s="13">
        <f>SUMIFS(INDEX(wh_table[Duration],1):wh_table[[#This Row],[Duration]],INDEX(wh_table[Tags],1):wh_table[[#This Row],[Tags]], "&lt;&gt;[Questions]")</f>
        <v>28.118055555555525</v>
      </c>
    </row>
    <row r="1017" spans="1:11" x14ac:dyDescent="0.25">
      <c r="A1017">
        <v>174</v>
      </c>
      <c r="B1017" s="1">
        <v>43423</v>
      </c>
      <c r="C1017" s="7">
        <v>0.79722222222222228</v>
      </c>
      <c r="D1017" t="s">
        <v>3856</v>
      </c>
      <c r="G1017"/>
      <c r="H1017" s="2">
        <f t="shared" si="30"/>
        <v>0.10972222222222219</v>
      </c>
      <c r="I1017" s="2">
        <f t="shared" si="31"/>
        <v>0.10972222222222219</v>
      </c>
      <c r="J1017" s="13">
        <f>SUM(INDEX(wh_table[Duration],1):wh_table[[#This Row],[Duration]])</f>
        <v>39.582638888888852</v>
      </c>
      <c r="K1017" s="13">
        <f>SUMIFS(INDEX(wh_table[Duration],1):wh_table[[#This Row],[Duration]],INDEX(wh_table[Tags],1):wh_table[[#This Row],[Tags]], "&lt;&gt;[Questions]")</f>
        <v>28.118055555555525</v>
      </c>
    </row>
    <row r="1018" spans="1:11" x14ac:dyDescent="0.25">
      <c r="A1018">
        <v>175</v>
      </c>
      <c r="B1018" s="1">
        <v>43424</v>
      </c>
      <c r="C1018" s="7">
        <v>0.39583333333333331</v>
      </c>
      <c r="D1018" t="s">
        <v>3867</v>
      </c>
      <c r="E1018" t="s">
        <v>4500</v>
      </c>
      <c r="G1018" s="2">
        <v>6.25E-2</v>
      </c>
      <c r="H1018" s="2" t="str">
        <f t="shared" si="30"/>
        <v/>
      </c>
      <c r="I1018" s="2" t="str">
        <f t="shared" si="31"/>
        <v/>
      </c>
      <c r="J1018" s="13">
        <f>SUM(INDEX(wh_table[Duration],1):wh_table[[#This Row],[Duration]])</f>
        <v>39.645138888888852</v>
      </c>
      <c r="K1018" s="13">
        <f>SUMIFS(INDEX(wh_table[Duration],1):wh_table[[#This Row],[Duration]],INDEX(wh_table[Tags],1):wh_table[[#This Row],[Tags]], "&lt;&gt;[Questions]")</f>
        <v>28.180555555555525</v>
      </c>
    </row>
    <row r="1019" spans="1:11" x14ac:dyDescent="0.25">
      <c r="A1019">
        <v>175</v>
      </c>
      <c r="B1019" s="1">
        <v>43424</v>
      </c>
      <c r="C1019" s="7">
        <v>0.45833333333333331</v>
      </c>
      <c r="D1019" t="s">
        <v>3867</v>
      </c>
      <c r="E1019" t="s">
        <v>4501</v>
      </c>
      <c r="G1019" s="2">
        <v>1.7361111111111108E-2</v>
      </c>
      <c r="H1019" s="2" t="str">
        <f t="shared" si="30"/>
        <v/>
      </c>
      <c r="I1019" s="2" t="str">
        <f t="shared" si="31"/>
        <v/>
      </c>
      <c r="J1019" s="13">
        <f>SUM(INDEX(wh_table[Duration],1):wh_table[[#This Row],[Duration]])</f>
        <v>39.662499999999966</v>
      </c>
      <c r="K1019" s="13">
        <f>SUMIFS(INDEX(wh_table[Duration],1):wh_table[[#This Row],[Duration]],INDEX(wh_table[Tags],1):wh_table[[#This Row],[Tags]], "&lt;&gt;[Questions]")</f>
        <v>28.197916666666636</v>
      </c>
    </row>
    <row r="1020" spans="1:11" x14ac:dyDescent="0.25">
      <c r="A1020">
        <v>175</v>
      </c>
      <c r="B1020" s="1">
        <v>43424</v>
      </c>
      <c r="C1020" s="7">
        <v>0.47569444444444442</v>
      </c>
      <c r="D1020" t="s">
        <v>11</v>
      </c>
      <c r="F1020" t="s">
        <v>3852</v>
      </c>
      <c r="G1020" s="2">
        <v>0.12847222222222221</v>
      </c>
      <c r="H1020" s="2" t="str">
        <f t="shared" si="30"/>
        <v/>
      </c>
      <c r="I1020" s="2" t="str">
        <f t="shared" si="31"/>
        <v/>
      </c>
      <c r="J1020" s="13">
        <f>SUM(INDEX(wh_table[Duration],1):wh_table[[#This Row],[Duration]])</f>
        <v>39.790972222222187</v>
      </c>
      <c r="K1020" s="13">
        <f>SUMIFS(INDEX(wh_table[Duration],1):wh_table[[#This Row],[Duration]],INDEX(wh_table[Tags],1):wh_table[[#This Row],[Tags]], "&lt;&gt;[Questions]")</f>
        <v>28.197916666666636</v>
      </c>
    </row>
    <row r="1021" spans="1:11" x14ac:dyDescent="0.25">
      <c r="A1021">
        <v>175</v>
      </c>
      <c r="B1021" s="1">
        <v>43424</v>
      </c>
      <c r="C1021" s="7">
        <v>0.60416666666666663</v>
      </c>
      <c r="D1021" t="s">
        <v>3867</v>
      </c>
      <c r="E1021" t="s">
        <v>4502</v>
      </c>
      <c r="G1021" s="2">
        <v>3.2638888888888891E-2</v>
      </c>
      <c r="H1021" s="2" t="str">
        <f t="shared" si="30"/>
        <v/>
      </c>
      <c r="I1021" s="2" t="str">
        <f t="shared" si="31"/>
        <v/>
      </c>
      <c r="J1021" s="13">
        <f>SUM(INDEX(wh_table[Duration],1):wh_table[[#This Row],[Duration]])</f>
        <v>39.823611111111077</v>
      </c>
      <c r="K1021" s="13">
        <f>SUMIFS(INDEX(wh_table[Duration],1):wh_table[[#This Row],[Duration]],INDEX(wh_table[Tags],1):wh_table[[#This Row],[Tags]], "&lt;&gt;[Questions]")</f>
        <v>28.230555555555526</v>
      </c>
    </row>
    <row r="1022" spans="1:11" x14ac:dyDescent="0.25">
      <c r="A1022">
        <v>175</v>
      </c>
      <c r="B1022" s="1">
        <v>43424</v>
      </c>
      <c r="C1022" s="7">
        <v>0.63680555555555551</v>
      </c>
      <c r="D1022" t="s">
        <v>3858</v>
      </c>
      <c r="E1022" t="s">
        <v>4503</v>
      </c>
      <c r="G1022" s="2">
        <v>6.9444444444444447E-4</v>
      </c>
      <c r="H1022" s="2" t="str">
        <f t="shared" si="30"/>
        <v/>
      </c>
      <c r="I1022" s="2" t="str">
        <f t="shared" si="31"/>
        <v/>
      </c>
      <c r="J1022" s="13">
        <f>SUM(INDEX(wh_table[Duration],1):wh_table[[#This Row],[Duration]])</f>
        <v>39.824305555555519</v>
      </c>
      <c r="K1022" s="13">
        <f>SUMIFS(INDEX(wh_table[Duration],1):wh_table[[#This Row],[Duration]],INDEX(wh_table[Tags],1):wh_table[[#This Row],[Tags]], "&lt;&gt;[Questions]")</f>
        <v>28.231249999999971</v>
      </c>
    </row>
    <row r="1023" spans="1:11" x14ac:dyDescent="0.25">
      <c r="A1023">
        <v>175</v>
      </c>
      <c r="B1023" s="1">
        <v>43424</v>
      </c>
      <c r="C1023" s="7">
        <v>0.63749999999999996</v>
      </c>
      <c r="D1023" t="s">
        <v>3867</v>
      </c>
      <c r="E1023" t="s">
        <v>4504</v>
      </c>
      <c r="G1023" s="2">
        <v>2.9166666666666671E-2</v>
      </c>
      <c r="H1023" s="2" t="str">
        <f t="shared" si="30"/>
        <v/>
      </c>
      <c r="I1023" s="2" t="str">
        <f t="shared" si="31"/>
        <v/>
      </c>
      <c r="J1023" s="13">
        <f>SUM(INDEX(wh_table[Duration],1):wh_table[[#This Row],[Duration]])</f>
        <v>39.853472222222187</v>
      </c>
      <c r="K1023" s="13">
        <f>SUMIFS(INDEX(wh_table[Duration],1):wh_table[[#This Row],[Duration]],INDEX(wh_table[Tags],1):wh_table[[#This Row],[Tags]], "&lt;&gt;[Questions]")</f>
        <v>28.260416666666636</v>
      </c>
    </row>
    <row r="1024" spans="1:11" x14ac:dyDescent="0.25">
      <c r="A1024">
        <v>175</v>
      </c>
      <c r="B1024" s="1">
        <v>43424</v>
      </c>
      <c r="C1024" s="7">
        <v>0.66666666666666663</v>
      </c>
      <c r="D1024" t="s">
        <v>3867</v>
      </c>
      <c r="E1024" t="s">
        <v>4505</v>
      </c>
      <c r="G1024" s="2">
        <v>2.0833333333333329E-2</v>
      </c>
      <c r="H1024" s="2" t="str">
        <f t="shared" si="30"/>
        <v/>
      </c>
      <c r="I1024" s="2" t="str">
        <f t="shared" si="31"/>
        <v/>
      </c>
      <c r="J1024" s="13">
        <f>SUM(INDEX(wh_table[Duration],1):wh_table[[#This Row],[Duration]])</f>
        <v>39.874305555555523</v>
      </c>
      <c r="K1024" s="13">
        <f>SUMIFS(INDEX(wh_table[Duration],1):wh_table[[#This Row],[Duration]],INDEX(wh_table[Tags],1):wh_table[[#This Row],[Tags]], "&lt;&gt;[Questions]")</f>
        <v>28.281249999999968</v>
      </c>
    </row>
    <row r="1025" spans="1:11" x14ac:dyDescent="0.25">
      <c r="A1025">
        <v>175</v>
      </c>
      <c r="B1025" s="1">
        <v>43424</v>
      </c>
      <c r="C1025" s="7">
        <v>0.6875</v>
      </c>
      <c r="D1025" t="s">
        <v>3867</v>
      </c>
      <c r="E1025" t="s">
        <v>4506</v>
      </c>
      <c r="G1025" s="2">
        <v>1.5277777777777781E-2</v>
      </c>
      <c r="H1025" s="2" t="str">
        <f t="shared" si="30"/>
        <v/>
      </c>
      <c r="I1025" s="2" t="str">
        <f t="shared" si="31"/>
        <v/>
      </c>
      <c r="J1025" s="13">
        <f>SUM(INDEX(wh_table[Duration],1):wh_table[[#This Row],[Duration]])</f>
        <v>39.889583333333299</v>
      </c>
      <c r="K1025" s="13">
        <f>SUMIFS(INDEX(wh_table[Duration],1):wh_table[[#This Row],[Duration]],INDEX(wh_table[Tags],1):wh_table[[#This Row],[Tags]], "&lt;&gt;[Questions]")</f>
        <v>28.296527777777747</v>
      </c>
    </row>
    <row r="1026" spans="1:11" x14ac:dyDescent="0.25">
      <c r="A1026">
        <v>175</v>
      </c>
      <c r="B1026" s="1">
        <v>43424</v>
      </c>
      <c r="C1026" s="7">
        <v>0.70277777777777772</v>
      </c>
      <c r="D1026" t="s">
        <v>3858</v>
      </c>
      <c r="E1026" t="s">
        <v>4507</v>
      </c>
      <c r="G1026" s="2">
        <v>6.9444444444444447E-4</v>
      </c>
      <c r="H1026" s="2" t="str">
        <f t="shared" ref="H1026:H1089" si="32">IF(OR($D1026="Sitting Adjourned", $D1026="Sitting suspended"), SUMIF(A:A, A1026, G:G), "")</f>
        <v/>
      </c>
      <c r="I1026" s="2" t="str">
        <f t="shared" ref="I1026:I1089" si="33">IF(OR($D1026="Sitting Adjourned", $D1026="Sitting suspended"),SUMIFS(G:G, A:A, A1026, F:F,"&lt;&gt;[Questions]"),"")</f>
        <v/>
      </c>
      <c r="J1026" s="13">
        <f>SUM(INDEX(wh_table[Duration],1):wh_table[[#This Row],[Duration]])</f>
        <v>39.89027777777774</v>
      </c>
      <c r="K1026" s="13">
        <f>SUMIFS(INDEX(wh_table[Duration],1):wh_table[[#This Row],[Duration]],INDEX(wh_table[Tags],1):wh_table[[#This Row],[Tags]], "&lt;&gt;[Questions]")</f>
        <v>28.297222222222192</v>
      </c>
    </row>
    <row r="1027" spans="1:11" x14ac:dyDescent="0.25">
      <c r="A1027">
        <v>175</v>
      </c>
      <c r="B1027" s="1">
        <v>43424</v>
      </c>
      <c r="C1027" s="7">
        <v>0.70347222222222228</v>
      </c>
      <c r="D1027" t="s">
        <v>3867</v>
      </c>
      <c r="E1027" t="s">
        <v>4508</v>
      </c>
      <c r="G1027" s="2">
        <v>2.5000000000000001E-2</v>
      </c>
      <c r="H1027" s="2" t="str">
        <f t="shared" si="32"/>
        <v/>
      </c>
      <c r="I1027" s="2" t="str">
        <f t="shared" si="33"/>
        <v/>
      </c>
      <c r="J1027" s="13">
        <f>SUM(INDEX(wh_table[Duration],1):wh_table[[#This Row],[Duration]])</f>
        <v>39.915277777777739</v>
      </c>
      <c r="K1027" s="13">
        <f>SUMIFS(INDEX(wh_table[Duration],1):wh_table[[#This Row],[Duration]],INDEX(wh_table[Tags],1):wh_table[[#This Row],[Tags]], "&lt;&gt;[Questions]")</f>
        <v>28.322222222222191</v>
      </c>
    </row>
    <row r="1028" spans="1:11" x14ac:dyDescent="0.25">
      <c r="A1028">
        <v>175</v>
      </c>
      <c r="B1028" s="1">
        <v>43424</v>
      </c>
      <c r="C1028" s="7">
        <v>0.72847222222222219</v>
      </c>
      <c r="D1028" t="s">
        <v>3856</v>
      </c>
      <c r="G1028"/>
      <c r="H1028" s="2">
        <f t="shared" si="32"/>
        <v>0.33263888888888887</v>
      </c>
      <c r="I1028" s="2">
        <f t="shared" si="33"/>
        <v>0.20416666666666664</v>
      </c>
      <c r="J1028" s="13">
        <f>SUM(INDEX(wh_table[Duration],1):wh_table[[#This Row],[Duration]])</f>
        <v>39.915277777777739</v>
      </c>
      <c r="K1028" s="13">
        <f>SUMIFS(INDEX(wh_table[Duration],1):wh_table[[#This Row],[Duration]],INDEX(wh_table[Tags],1):wh_table[[#This Row],[Tags]], "&lt;&gt;[Questions]")</f>
        <v>28.322222222222191</v>
      </c>
    </row>
    <row r="1029" spans="1:11" x14ac:dyDescent="0.25">
      <c r="A1029">
        <v>176</v>
      </c>
      <c r="B1029" s="1">
        <v>43425</v>
      </c>
      <c r="C1029" s="7">
        <v>0.39583333333333331</v>
      </c>
      <c r="D1029" t="s">
        <v>3867</v>
      </c>
      <c r="E1029" t="s">
        <v>4509</v>
      </c>
      <c r="G1029" s="2">
        <v>5.9027777777777783E-2</v>
      </c>
      <c r="H1029" s="2" t="str">
        <f t="shared" si="32"/>
        <v/>
      </c>
      <c r="I1029" s="2" t="str">
        <f t="shared" si="33"/>
        <v/>
      </c>
      <c r="J1029" s="13">
        <f>SUM(INDEX(wh_table[Duration],1):wh_table[[#This Row],[Duration]])</f>
        <v>39.974305555555517</v>
      </c>
      <c r="K1029" s="13">
        <f>SUMIFS(INDEX(wh_table[Duration],1):wh_table[[#This Row],[Duration]],INDEX(wh_table[Tags],1):wh_table[[#This Row],[Tags]], "&lt;&gt;[Questions]")</f>
        <v>28.381249999999969</v>
      </c>
    </row>
    <row r="1030" spans="1:11" x14ac:dyDescent="0.25">
      <c r="A1030">
        <v>176</v>
      </c>
      <c r="B1030" s="1">
        <v>43425</v>
      </c>
      <c r="C1030" s="7">
        <v>0.4548611111111111</v>
      </c>
      <c r="D1030" t="s">
        <v>11</v>
      </c>
      <c r="G1030" s="2">
        <v>3.472222222222222E-3</v>
      </c>
      <c r="H1030" s="2" t="str">
        <f t="shared" si="32"/>
        <v/>
      </c>
      <c r="I1030" s="2" t="str">
        <f t="shared" si="33"/>
        <v/>
      </c>
      <c r="J1030" s="13">
        <f>SUM(INDEX(wh_table[Duration],1):wh_table[[#This Row],[Duration]])</f>
        <v>39.977777777777739</v>
      </c>
      <c r="K1030" s="13">
        <f>SUMIFS(INDEX(wh_table[Duration],1):wh_table[[#This Row],[Duration]],INDEX(wh_table[Tags],1):wh_table[[#This Row],[Tags]], "&lt;&gt;[Questions]")</f>
        <v>28.384722222222191</v>
      </c>
    </row>
    <row r="1031" spans="1:11" x14ac:dyDescent="0.25">
      <c r="A1031">
        <v>176</v>
      </c>
      <c r="B1031" s="1">
        <v>43425</v>
      </c>
      <c r="C1031" s="7">
        <v>0.45833333333333331</v>
      </c>
      <c r="D1031" t="s">
        <v>3867</v>
      </c>
      <c r="E1031" t="s">
        <v>4510</v>
      </c>
      <c r="G1031" s="2">
        <v>1.7361111111111108E-2</v>
      </c>
      <c r="H1031" s="2" t="str">
        <f t="shared" si="32"/>
        <v/>
      </c>
      <c r="I1031" s="2" t="str">
        <f t="shared" si="33"/>
        <v/>
      </c>
      <c r="J1031" s="13">
        <f>SUM(INDEX(wh_table[Duration],1):wh_table[[#This Row],[Duration]])</f>
        <v>39.995138888888853</v>
      </c>
      <c r="K1031" s="13">
        <f>SUMIFS(INDEX(wh_table[Duration],1):wh_table[[#This Row],[Duration]],INDEX(wh_table[Tags],1):wh_table[[#This Row],[Tags]], "&lt;&gt;[Questions]")</f>
        <v>28.402083333333302</v>
      </c>
    </row>
    <row r="1032" spans="1:11" x14ac:dyDescent="0.25">
      <c r="A1032">
        <v>176</v>
      </c>
      <c r="B1032" s="1">
        <v>43425</v>
      </c>
      <c r="C1032" s="7">
        <v>0.47569444444444442</v>
      </c>
      <c r="D1032" t="s">
        <v>11</v>
      </c>
      <c r="G1032" s="2">
        <v>0.12847222222222221</v>
      </c>
      <c r="H1032" s="2" t="str">
        <f t="shared" si="32"/>
        <v/>
      </c>
      <c r="I1032" s="2" t="str">
        <f t="shared" si="33"/>
        <v/>
      </c>
      <c r="J1032" s="13">
        <f>SUM(INDEX(wh_table[Duration],1):wh_table[[#This Row],[Duration]])</f>
        <v>40.123611111111074</v>
      </c>
      <c r="K1032" s="13">
        <f>SUMIFS(INDEX(wh_table[Duration],1):wh_table[[#This Row],[Duration]],INDEX(wh_table[Tags],1):wh_table[[#This Row],[Tags]], "&lt;&gt;[Questions]")</f>
        <v>28.530555555555523</v>
      </c>
    </row>
    <row r="1033" spans="1:11" x14ac:dyDescent="0.25">
      <c r="A1033">
        <v>176</v>
      </c>
      <c r="B1033" s="1">
        <v>43425</v>
      </c>
      <c r="C1033" s="7">
        <v>0.60416666666666663</v>
      </c>
      <c r="D1033" t="s">
        <v>3867</v>
      </c>
      <c r="E1033" t="s">
        <v>4511</v>
      </c>
      <c r="G1033" s="2">
        <v>1.666666666666667E-2</v>
      </c>
      <c r="H1033" s="2" t="str">
        <f t="shared" si="32"/>
        <v/>
      </c>
      <c r="I1033" s="2" t="str">
        <f t="shared" si="33"/>
        <v/>
      </c>
      <c r="J1033" s="13">
        <f>SUM(INDEX(wh_table[Duration],1):wh_table[[#This Row],[Duration]])</f>
        <v>40.14027777777774</v>
      </c>
      <c r="K1033" s="13">
        <f>SUMIFS(INDEX(wh_table[Duration],1):wh_table[[#This Row],[Duration]],INDEX(wh_table[Tags],1):wh_table[[#This Row],[Tags]], "&lt;&gt;[Questions]")</f>
        <v>28.547222222222189</v>
      </c>
    </row>
    <row r="1034" spans="1:11" x14ac:dyDescent="0.25">
      <c r="A1034">
        <v>176</v>
      </c>
      <c r="B1034" s="1">
        <v>43425</v>
      </c>
      <c r="C1034" s="7">
        <v>0.62083333333333335</v>
      </c>
      <c r="D1034" t="s">
        <v>3858</v>
      </c>
      <c r="E1034" t="s">
        <v>4512</v>
      </c>
      <c r="G1034" s="2">
        <v>6.9444444444444447E-4</v>
      </c>
      <c r="H1034" s="2" t="str">
        <f t="shared" si="32"/>
        <v/>
      </c>
      <c r="I1034" s="2" t="str">
        <f t="shared" si="33"/>
        <v/>
      </c>
      <c r="J1034" s="13">
        <f>SUM(INDEX(wh_table[Duration],1):wh_table[[#This Row],[Duration]])</f>
        <v>40.140972222222182</v>
      </c>
      <c r="K1034" s="13">
        <f>SUMIFS(INDEX(wh_table[Duration],1):wh_table[[#This Row],[Duration]],INDEX(wh_table[Tags],1):wh_table[[#This Row],[Tags]], "&lt;&gt;[Questions]")</f>
        <v>28.547916666666634</v>
      </c>
    </row>
    <row r="1035" spans="1:11" x14ac:dyDescent="0.25">
      <c r="A1035">
        <v>176</v>
      </c>
      <c r="B1035" s="1">
        <v>43425</v>
      </c>
      <c r="C1035" s="7">
        <v>0.62152777777777779</v>
      </c>
      <c r="D1035" t="s">
        <v>3867</v>
      </c>
      <c r="E1035" t="s">
        <v>4511</v>
      </c>
      <c r="G1035" s="2">
        <v>4.5138888888888888E-2</v>
      </c>
      <c r="H1035" s="2" t="str">
        <f t="shared" si="32"/>
        <v/>
      </c>
      <c r="I1035" s="2" t="str">
        <f t="shared" si="33"/>
        <v/>
      </c>
      <c r="J1035" s="13">
        <f>SUM(INDEX(wh_table[Duration],1):wh_table[[#This Row],[Duration]])</f>
        <v>40.186111111111067</v>
      </c>
      <c r="K1035" s="13">
        <f>SUMIFS(INDEX(wh_table[Duration],1):wh_table[[#This Row],[Duration]],INDEX(wh_table[Tags],1):wh_table[[#This Row],[Tags]], "&lt;&gt;[Questions]")</f>
        <v>28.593055555555523</v>
      </c>
    </row>
    <row r="1036" spans="1:11" x14ac:dyDescent="0.25">
      <c r="A1036">
        <v>176</v>
      </c>
      <c r="B1036" s="1">
        <v>43425</v>
      </c>
      <c r="C1036" s="7">
        <v>0.66666666666666663</v>
      </c>
      <c r="D1036" t="s">
        <v>3867</v>
      </c>
      <c r="E1036" t="s">
        <v>4513</v>
      </c>
      <c r="G1036" s="2">
        <v>2.0833333333333329E-2</v>
      </c>
      <c r="H1036" s="2" t="str">
        <f t="shared" si="32"/>
        <v/>
      </c>
      <c r="I1036" s="2" t="str">
        <f t="shared" si="33"/>
        <v/>
      </c>
      <c r="J1036" s="13">
        <f>SUM(INDEX(wh_table[Duration],1):wh_table[[#This Row],[Duration]])</f>
        <v>40.206944444444403</v>
      </c>
      <c r="K1036" s="13">
        <f>SUMIFS(INDEX(wh_table[Duration],1):wh_table[[#This Row],[Duration]],INDEX(wh_table[Tags],1):wh_table[[#This Row],[Tags]], "&lt;&gt;[Questions]")</f>
        <v>28.613888888888855</v>
      </c>
    </row>
    <row r="1037" spans="1:11" x14ac:dyDescent="0.25">
      <c r="A1037">
        <v>176</v>
      </c>
      <c r="B1037" s="1">
        <v>43425</v>
      </c>
      <c r="C1037" s="7">
        <v>0.6875</v>
      </c>
      <c r="D1037" t="s">
        <v>3867</v>
      </c>
      <c r="E1037" t="s">
        <v>4514</v>
      </c>
      <c r="F1037" t="s">
        <v>101</v>
      </c>
      <c r="G1037" s="2">
        <v>3.888888888888889E-2</v>
      </c>
      <c r="H1037" s="2" t="str">
        <f t="shared" si="32"/>
        <v/>
      </c>
      <c r="I1037" s="2" t="str">
        <f t="shared" si="33"/>
        <v/>
      </c>
      <c r="J1037" s="13">
        <f>SUM(INDEX(wh_table[Duration],1):wh_table[[#This Row],[Duration]])</f>
        <v>40.245833333333294</v>
      </c>
      <c r="K1037" s="13">
        <f>SUMIFS(INDEX(wh_table[Duration],1):wh_table[[#This Row],[Duration]],INDEX(wh_table[Tags],1):wh_table[[#This Row],[Tags]], "&lt;&gt;[Questions]")</f>
        <v>28.652777777777743</v>
      </c>
    </row>
    <row r="1038" spans="1:11" x14ac:dyDescent="0.25">
      <c r="A1038">
        <v>176</v>
      </c>
      <c r="B1038" s="1">
        <v>43425</v>
      </c>
      <c r="C1038" s="7">
        <v>0.72638888888888886</v>
      </c>
      <c r="D1038" t="s">
        <v>3856</v>
      </c>
      <c r="G1038"/>
      <c r="H1038" s="2">
        <f t="shared" si="32"/>
        <v>0.33055555555555549</v>
      </c>
      <c r="I1038" s="2">
        <f t="shared" si="33"/>
        <v>0.33055555555555549</v>
      </c>
      <c r="J1038" s="13">
        <f>SUM(INDEX(wh_table[Duration],1):wh_table[[#This Row],[Duration]])</f>
        <v>40.245833333333294</v>
      </c>
      <c r="K1038" s="13">
        <f>SUMIFS(INDEX(wh_table[Duration],1):wh_table[[#This Row],[Duration]],INDEX(wh_table[Tags],1):wh_table[[#This Row],[Tags]], "&lt;&gt;[Questions]")</f>
        <v>28.652777777777743</v>
      </c>
    </row>
    <row r="1039" spans="1:11" x14ac:dyDescent="0.25">
      <c r="A1039">
        <v>177</v>
      </c>
      <c r="B1039" s="1">
        <v>43426</v>
      </c>
      <c r="C1039" s="7">
        <v>0.5625</v>
      </c>
      <c r="D1039" t="s">
        <v>3942</v>
      </c>
      <c r="E1039" t="s">
        <v>4515</v>
      </c>
      <c r="G1039" s="2">
        <v>8.9583333333333334E-2</v>
      </c>
      <c r="H1039" s="2" t="str">
        <f t="shared" si="32"/>
        <v/>
      </c>
      <c r="I1039" s="2" t="str">
        <f t="shared" si="33"/>
        <v/>
      </c>
      <c r="J1039" s="13">
        <f>SUM(INDEX(wh_table[Duration],1):wh_table[[#This Row],[Duration]])</f>
        <v>40.335416666666625</v>
      </c>
      <c r="K1039" s="13">
        <f>SUMIFS(INDEX(wh_table[Duration],1):wh_table[[#This Row],[Duration]],INDEX(wh_table[Tags],1):wh_table[[#This Row],[Tags]], "&lt;&gt;[Questions]")</f>
        <v>28.742361111111077</v>
      </c>
    </row>
    <row r="1040" spans="1:11" x14ac:dyDescent="0.25">
      <c r="A1040">
        <v>177</v>
      </c>
      <c r="B1040" s="1">
        <v>43426</v>
      </c>
      <c r="C1040" s="7">
        <v>0.65208333333333335</v>
      </c>
      <c r="D1040" t="s">
        <v>3856</v>
      </c>
      <c r="G1040"/>
      <c r="H1040" s="2">
        <f t="shared" si="32"/>
        <v>8.9583333333333334E-2</v>
      </c>
      <c r="I1040" s="2">
        <f t="shared" si="33"/>
        <v>8.9583333333333334E-2</v>
      </c>
      <c r="J1040" s="13">
        <f>SUM(INDEX(wh_table[Duration],1):wh_table[[#This Row],[Duration]])</f>
        <v>40.335416666666625</v>
      </c>
      <c r="K1040" s="13">
        <f>SUMIFS(INDEX(wh_table[Duration],1):wh_table[[#This Row],[Duration]],INDEX(wh_table[Tags],1):wh_table[[#This Row],[Tags]], "&lt;&gt;[Questions]")</f>
        <v>28.742361111111077</v>
      </c>
    </row>
    <row r="1041" spans="1:11" x14ac:dyDescent="0.25">
      <c r="A1041">
        <v>178</v>
      </c>
      <c r="B1041" s="1">
        <v>43430</v>
      </c>
      <c r="C1041" s="7">
        <v>0.6875</v>
      </c>
      <c r="D1041" t="s">
        <v>4100</v>
      </c>
      <c r="E1041" t="s">
        <v>4516</v>
      </c>
      <c r="G1041" s="2">
        <v>0.11944444444444451</v>
      </c>
      <c r="H1041" s="2" t="str">
        <f t="shared" si="32"/>
        <v/>
      </c>
      <c r="I1041" s="2" t="str">
        <f t="shared" si="33"/>
        <v/>
      </c>
      <c r="J1041" s="13">
        <f>SUM(INDEX(wh_table[Duration],1):wh_table[[#This Row],[Duration]])</f>
        <v>40.454861111111072</v>
      </c>
      <c r="K1041" s="13">
        <f>SUMIFS(INDEX(wh_table[Duration],1):wh_table[[#This Row],[Duration]],INDEX(wh_table[Tags],1):wh_table[[#This Row],[Tags]], "&lt;&gt;[Questions]")</f>
        <v>28.86180555555552</v>
      </c>
    </row>
    <row r="1042" spans="1:11" x14ac:dyDescent="0.25">
      <c r="A1042">
        <v>178</v>
      </c>
      <c r="B1042" s="1">
        <v>43430</v>
      </c>
      <c r="C1042" s="7">
        <v>0.80694444444444446</v>
      </c>
      <c r="D1042" t="s">
        <v>3856</v>
      </c>
      <c r="G1042"/>
      <c r="H1042" s="2">
        <f t="shared" si="32"/>
        <v>0.11944444444444451</v>
      </c>
      <c r="I1042" s="2">
        <f t="shared" si="33"/>
        <v>0.11944444444444451</v>
      </c>
      <c r="J1042" s="13">
        <f>SUM(INDEX(wh_table[Duration],1):wh_table[[#This Row],[Duration]])</f>
        <v>40.454861111111072</v>
      </c>
      <c r="K1042" s="13">
        <f>SUMIFS(INDEX(wh_table[Duration],1):wh_table[[#This Row],[Duration]],INDEX(wh_table[Tags],1):wh_table[[#This Row],[Tags]], "&lt;&gt;[Questions]")</f>
        <v>28.86180555555552</v>
      </c>
    </row>
    <row r="1043" spans="1:11" x14ac:dyDescent="0.25">
      <c r="A1043">
        <v>179</v>
      </c>
      <c r="B1043" s="1">
        <v>43431</v>
      </c>
      <c r="C1043" s="7">
        <v>0.39583333333333331</v>
      </c>
      <c r="D1043" t="s">
        <v>3942</v>
      </c>
      <c r="E1043" t="s">
        <v>4517</v>
      </c>
      <c r="G1043" s="2">
        <v>6.25E-2</v>
      </c>
      <c r="H1043" s="2" t="str">
        <f t="shared" si="32"/>
        <v/>
      </c>
      <c r="I1043" s="2" t="str">
        <f t="shared" si="33"/>
        <v/>
      </c>
      <c r="J1043" s="13">
        <f>SUM(INDEX(wh_table[Duration],1):wh_table[[#This Row],[Duration]])</f>
        <v>40.517361111111072</v>
      </c>
      <c r="K1043" s="13">
        <f>SUMIFS(INDEX(wh_table[Duration],1):wh_table[[#This Row],[Duration]],INDEX(wh_table[Tags],1):wh_table[[#This Row],[Tags]], "&lt;&gt;[Questions]")</f>
        <v>28.92430555555552</v>
      </c>
    </row>
    <row r="1044" spans="1:11" x14ac:dyDescent="0.25">
      <c r="A1044">
        <v>179</v>
      </c>
      <c r="B1044" s="1">
        <v>43431</v>
      </c>
      <c r="C1044" s="7">
        <v>0.45833333333333331</v>
      </c>
      <c r="D1044" t="s">
        <v>3867</v>
      </c>
      <c r="E1044" t="s">
        <v>4518</v>
      </c>
      <c r="G1044" s="2">
        <v>1.9444444444444441E-2</v>
      </c>
      <c r="H1044" s="2" t="str">
        <f t="shared" si="32"/>
        <v/>
      </c>
      <c r="I1044" s="2" t="str">
        <f t="shared" si="33"/>
        <v/>
      </c>
      <c r="J1044" s="13">
        <f>SUM(INDEX(wh_table[Duration],1):wh_table[[#This Row],[Duration]])</f>
        <v>40.536805555555517</v>
      </c>
      <c r="K1044" s="13">
        <f>SUMIFS(INDEX(wh_table[Duration],1):wh_table[[#This Row],[Duration]],INDEX(wh_table[Tags],1):wh_table[[#This Row],[Tags]], "&lt;&gt;[Questions]")</f>
        <v>28.943749999999966</v>
      </c>
    </row>
    <row r="1045" spans="1:11" x14ac:dyDescent="0.25">
      <c r="A1045">
        <v>179</v>
      </c>
      <c r="B1045" s="1">
        <v>43431</v>
      </c>
      <c r="C1045" s="7">
        <v>0.4777777777777778</v>
      </c>
      <c r="D1045" t="s">
        <v>11</v>
      </c>
      <c r="F1045" t="s">
        <v>3852</v>
      </c>
      <c r="G1045" s="2">
        <v>0.12638888888888891</v>
      </c>
      <c r="H1045" s="2" t="str">
        <f t="shared" si="32"/>
        <v/>
      </c>
      <c r="I1045" s="2" t="str">
        <f t="shared" si="33"/>
        <v/>
      </c>
      <c r="J1045" s="13">
        <f>SUM(INDEX(wh_table[Duration],1):wh_table[[#This Row],[Duration]])</f>
        <v>40.663194444444407</v>
      </c>
      <c r="K1045" s="13">
        <f>SUMIFS(INDEX(wh_table[Duration],1):wh_table[[#This Row],[Duration]],INDEX(wh_table[Tags],1):wh_table[[#This Row],[Tags]], "&lt;&gt;[Questions]")</f>
        <v>28.943749999999966</v>
      </c>
    </row>
    <row r="1046" spans="1:11" x14ac:dyDescent="0.25">
      <c r="A1046">
        <v>179</v>
      </c>
      <c r="B1046" s="1">
        <v>43431</v>
      </c>
      <c r="C1046" s="7">
        <v>0.60416666666666663</v>
      </c>
      <c r="D1046" t="s">
        <v>3867</v>
      </c>
      <c r="E1046" t="s">
        <v>4519</v>
      </c>
      <c r="G1046" s="2">
        <v>6.25E-2</v>
      </c>
      <c r="H1046" s="2" t="str">
        <f t="shared" si="32"/>
        <v/>
      </c>
      <c r="I1046" s="2" t="str">
        <f t="shared" si="33"/>
        <v/>
      </c>
      <c r="J1046" s="13">
        <f>SUM(INDEX(wh_table[Duration],1):wh_table[[#This Row],[Duration]])</f>
        <v>40.725694444444407</v>
      </c>
      <c r="K1046" s="13">
        <f>SUMIFS(INDEX(wh_table[Duration],1):wh_table[[#This Row],[Duration]],INDEX(wh_table[Tags],1):wh_table[[#This Row],[Tags]], "&lt;&gt;[Questions]")</f>
        <v>29.006249999999966</v>
      </c>
    </row>
    <row r="1047" spans="1:11" x14ac:dyDescent="0.25">
      <c r="A1047">
        <v>179</v>
      </c>
      <c r="B1047" s="1">
        <v>43431</v>
      </c>
      <c r="C1047" s="7">
        <v>0.66666666666666663</v>
      </c>
      <c r="D1047" t="s">
        <v>3867</v>
      </c>
      <c r="E1047" t="s">
        <v>4520</v>
      </c>
      <c r="G1047" s="2">
        <v>2.0833333333333329E-2</v>
      </c>
      <c r="H1047" s="2" t="str">
        <f t="shared" si="32"/>
        <v/>
      </c>
      <c r="I1047" s="2" t="str">
        <f t="shared" si="33"/>
        <v/>
      </c>
      <c r="J1047" s="13">
        <f>SUM(INDEX(wh_table[Duration],1):wh_table[[#This Row],[Duration]])</f>
        <v>40.746527777777743</v>
      </c>
      <c r="K1047" s="13">
        <f>SUMIFS(INDEX(wh_table[Duration],1):wh_table[[#This Row],[Duration]],INDEX(wh_table[Tags],1):wh_table[[#This Row],[Tags]], "&lt;&gt;[Questions]")</f>
        <v>29.027083333333298</v>
      </c>
    </row>
    <row r="1048" spans="1:11" x14ac:dyDescent="0.25">
      <c r="A1048">
        <v>179</v>
      </c>
      <c r="B1048" s="1">
        <v>43431</v>
      </c>
      <c r="C1048" s="7">
        <v>0.6875</v>
      </c>
      <c r="D1048" t="s">
        <v>3867</v>
      </c>
      <c r="E1048" t="s">
        <v>4521</v>
      </c>
      <c r="G1048" s="2">
        <v>3.7499999999999999E-2</v>
      </c>
      <c r="H1048" s="2" t="str">
        <f t="shared" si="32"/>
        <v/>
      </c>
      <c r="I1048" s="2" t="str">
        <f t="shared" si="33"/>
        <v/>
      </c>
      <c r="J1048" s="13">
        <f>SUM(INDEX(wh_table[Duration],1):wh_table[[#This Row],[Duration]])</f>
        <v>40.784027777777744</v>
      </c>
      <c r="K1048" s="13">
        <f>SUMIFS(INDEX(wh_table[Duration],1):wh_table[[#This Row],[Duration]],INDEX(wh_table[Tags],1):wh_table[[#This Row],[Tags]], "&lt;&gt;[Questions]")</f>
        <v>29.064583333333299</v>
      </c>
    </row>
    <row r="1049" spans="1:11" x14ac:dyDescent="0.25">
      <c r="A1049">
        <v>179</v>
      </c>
      <c r="B1049" s="1">
        <v>43431</v>
      </c>
      <c r="C1049" s="7">
        <v>0.72499999999999998</v>
      </c>
      <c r="D1049" t="s">
        <v>3856</v>
      </c>
      <c r="G1049"/>
      <c r="H1049" s="2">
        <f t="shared" si="32"/>
        <v>0.32916666666666666</v>
      </c>
      <c r="I1049" s="2">
        <f t="shared" si="33"/>
        <v>0.20277777777777775</v>
      </c>
      <c r="J1049" s="13">
        <f>SUM(INDEX(wh_table[Duration],1):wh_table[[#This Row],[Duration]])</f>
        <v>40.784027777777744</v>
      </c>
      <c r="K1049" s="13">
        <f>SUMIFS(INDEX(wh_table[Duration],1):wh_table[[#This Row],[Duration]],INDEX(wh_table[Tags],1):wh_table[[#This Row],[Tags]], "&lt;&gt;[Questions]")</f>
        <v>29.064583333333299</v>
      </c>
    </row>
    <row r="1050" spans="1:11" x14ac:dyDescent="0.25">
      <c r="A1050">
        <v>180</v>
      </c>
      <c r="B1050" s="1">
        <v>43432</v>
      </c>
      <c r="C1050" s="7">
        <v>0.39583333333333331</v>
      </c>
      <c r="D1050" t="s">
        <v>3867</v>
      </c>
      <c r="E1050" t="s">
        <v>4522</v>
      </c>
      <c r="G1050" s="2">
        <v>5.6250000000000001E-2</v>
      </c>
      <c r="H1050" s="2" t="str">
        <f t="shared" si="32"/>
        <v/>
      </c>
      <c r="I1050" s="2" t="str">
        <f t="shared" si="33"/>
        <v/>
      </c>
      <c r="J1050" s="13">
        <f>SUM(INDEX(wh_table[Duration],1):wh_table[[#This Row],[Duration]])</f>
        <v>40.840277777777743</v>
      </c>
      <c r="K1050" s="13">
        <f>SUMIFS(INDEX(wh_table[Duration],1):wh_table[[#This Row],[Duration]],INDEX(wh_table[Tags],1):wh_table[[#This Row],[Tags]], "&lt;&gt;[Questions]")</f>
        <v>29.120833333333298</v>
      </c>
    </row>
    <row r="1051" spans="1:11" x14ac:dyDescent="0.25">
      <c r="A1051">
        <v>180</v>
      </c>
      <c r="B1051" s="1">
        <v>43432</v>
      </c>
      <c r="C1051" s="7">
        <v>0.45208333333333328</v>
      </c>
      <c r="D1051" t="s">
        <v>11</v>
      </c>
      <c r="G1051" s="2">
        <v>6.2500000000000003E-3</v>
      </c>
      <c r="H1051" s="2" t="str">
        <f t="shared" si="32"/>
        <v/>
      </c>
      <c r="I1051" s="2" t="str">
        <f t="shared" si="33"/>
        <v/>
      </c>
      <c r="J1051" s="13">
        <f>SUM(INDEX(wh_table[Duration],1):wh_table[[#This Row],[Duration]])</f>
        <v>40.846527777777744</v>
      </c>
      <c r="K1051" s="13">
        <f>SUMIFS(INDEX(wh_table[Duration],1):wh_table[[#This Row],[Duration]],INDEX(wh_table[Tags],1):wh_table[[#This Row],[Tags]], "&lt;&gt;[Questions]")</f>
        <v>29.127083333333299</v>
      </c>
    </row>
    <row r="1052" spans="1:11" x14ac:dyDescent="0.25">
      <c r="A1052">
        <v>180</v>
      </c>
      <c r="B1052" s="1">
        <v>43432</v>
      </c>
      <c r="C1052" s="7">
        <v>0.45833333333333331</v>
      </c>
      <c r="D1052" t="s">
        <v>3867</v>
      </c>
      <c r="E1052" t="s">
        <v>4523</v>
      </c>
      <c r="G1052" s="2">
        <v>1.666666666666667E-2</v>
      </c>
      <c r="H1052" s="2" t="str">
        <f t="shared" si="32"/>
        <v/>
      </c>
      <c r="I1052" s="2" t="str">
        <f t="shared" si="33"/>
        <v/>
      </c>
      <c r="J1052" s="13">
        <f>SUM(INDEX(wh_table[Duration],1):wh_table[[#This Row],[Duration]])</f>
        <v>40.86319444444441</v>
      </c>
      <c r="K1052" s="13">
        <f>SUMIFS(INDEX(wh_table[Duration],1):wh_table[[#This Row],[Duration]],INDEX(wh_table[Tags],1):wh_table[[#This Row],[Tags]], "&lt;&gt;[Questions]")</f>
        <v>29.143749999999965</v>
      </c>
    </row>
    <row r="1053" spans="1:11" x14ac:dyDescent="0.25">
      <c r="A1053">
        <v>180</v>
      </c>
      <c r="B1053" s="1">
        <v>43432</v>
      </c>
      <c r="C1053" s="7">
        <v>0.47499999999999998</v>
      </c>
      <c r="D1053" t="s">
        <v>11</v>
      </c>
      <c r="F1053" t="s">
        <v>3852</v>
      </c>
      <c r="G1053" s="2">
        <v>0.12916666666666671</v>
      </c>
      <c r="H1053" s="2" t="str">
        <f t="shared" si="32"/>
        <v/>
      </c>
      <c r="I1053" s="2" t="str">
        <f t="shared" si="33"/>
        <v/>
      </c>
      <c r="J1053" s="13">
        <f>SUM(INDEX(wh_table[Duration],1):wh_table[[#This Row],[Duration]])</f>
        <v>40.99236111111108</v>
      </c>
      <c r="K1053" s="13">
        <f>SUMIFS(INDEX(wh_table[Duration],1):wh_table[[#This Row],[Duration]],INDEX(wh_table[Tags],1):wh_table[[#This Row],[Tags]], "&lt;&gt;[Questions]")</f>
        <v>29.143749999999965</v>
      </c>
    </row>
    <row r="1054" spans="1:11" x14ac:dyDescent="0.25">
      <c r="A1054">
        <v>180</v>
      </c>
      <c r="B1054" s="1">
        <v>43432</v>
      </c>
      <c r="C1054" s="7">
        <v>0.60416666666666663</v>
      </c>
      <c r="D1054" t="s">
        <v>3867</v>
      </c>
      <c r="E1054" t="s">
        <v>4524</v>
      </c>
      <c r="G1054" s="2">
        <v>4.2361111111111113E-2</v>
      </c>
      <c r="H1054" s="2" t="str">
        <f t="shared" si="32"/>
        <v/>
      </c>
      <c r="I1054" s="2" t="str">
        <f t="shared" si="33"/>
        <v/>
      </c>
      <c r="J1054" s="13">
        <f>SUM(INDEX(wh_table[Duration],1):wh_table[[#This Row],[Duration]])</f>
        <v>41.034722222222193</v>
      </c>
      <c r="K1054" s="13">
        <f>SUMIFS(INDEX(wh_table[Duration],1):wh_table[[#This Row],[Duration]],INDEX(wh_table[Tags],1):wh_table[[#This Row],[Tags]], "&lt;&gt;[Questions]")</f>
        <v>29.186111111111078</v>
      </c>
    </row>
    <row r="1055" spans="1:11" x14ac:dyDescent="0.25">
      <c r="A1055">
        <v>180</v>
      </c>
      <c r="B1055" s="1">
        <v>43432</v>
      </c>
      <c r="C1055" s="7">
        <v>0.64652777777777781</v>
      </c>
      <c r="D1055" t="s">
        <v>11</v>
      </c>
      <c r="E1055" t="s">
        <v>4032</v>
      </c>
      <c r="G1055" s="2">
        <v>1.111111111111111E-2</v>
      </c>
      <c r="H1055" s="2" t="str">
        <f t="shared" si="32"/>
        <v/>
      </c>
      <c r="I1055" s="2" t="str">
        <f t="shared" si="33"/>
        <v/>
      </c>
      <c r="J1055" s="13">
        <f>SUM(INDEX(wh_table[Duration],1):wh_table[[#This Row],[Duration]])</f>
        <v>41.045833333333306</v>
      </c>
      <c r="K1055" s="13">
        <f>SUMIFS(INDEX(wh_table[Duration],1):wh_table[[#This Row],[Duration]],INDEX(wh_table[Tags],1):wh_table[[#This Row],[Tags]], "&lt;&gt;[Questions]")</f>
        <v>29.197222222222191</v>
      </c>
    </row>
    <row r="1056" spans="1:11" x14ac:dyDescent="0.25">
      <c r="A1056">
        <v>180</v>
      </c>
      <c r="B1056" s="1">
        <v>43432</v>
      </c>
      <c r="C1056" s="7">
        <v>0.65763888888888888</v>
      </c>
      <c r="D1056" t="s">
        <v>3867</v>
      </c>
      <c r="E1056" t="s">
        <v>4525</v>
      </c>
      <c r="G1056" s="2">
        <v>2.013888888888889E-2</v>
      </c>
      <c r="H1056" s="2" t="str">
        <f t="shared" si="32"/>
        <v/>
      </c>
      <c r="I1056" s="2" t="str">
        <f t="shared" si="33"/>
        <v/>
      </c>
      <c r="J1056" s="13">
        <f>SUM(INDEX(wh_table[Duration],1):wh_table[[#This Row],[Duration]])</f>
        <v>41.065972222222193</v>
      </c>
      <c r="K1056" s="13">
        <f>SUMIFS(INDEX(wh_table[Duration],1):wh_table[[#This Row],[Duration]],INDEX(wh_table[Tags],1):wh_table[[#This Row],[Tags]], "&lt;&gt;[Questions]")</f>
        <v>29.217361111111078</v>
      </c>
    </row>
    <row r="1057" spans="1:11" x14ac:dyDescent="0.25">
      <c r="A1057">
        <v>180</v>
      </c>
      <c r="B1057" s="1">
        <v>43432</v>
      </c>
      <c r="C1057" s="7">
        <v>0.67777777777777781</v>
      </c>
      <c r="D1057" t="s">
        <v>3867</v>
      </c>
      <c r="E1057" t="s">
        <v>4526</v>
      </c>
      <c r="G1057" s="2">
        <v>1.388888888888889E-2</v>
      </c>
      <c r="H1057" s="2" t="str">
        <f t="shared" si="32"/>
        <v/>
      </c>
      <c r="I1057" s="2" t="str">
        <f t="shared" si="33"/>
        <v/>
      </c>
      <c r="J1057" s="13">
        <f>SUM(INDEX(wh_table[Duration],1):wh_table[[#This Row],[Duration]])</f>
        <v>41.079861111111079</v>
      </c>
      <c r="K1057" s="13">
        <f>SUMIFS(INDEX(wh_table[Duration],1):wh_table[[#This Row],[Duration]],INDEX(wh_table[Tags],1):wh_table[[#This Row],[Tags]], "&lt;&gt;[Questions]")</f>
        <v>29.231249999999967</v>
      </c>
    </row>
    <row r="1058" spans="1:11" x14ac:dyDescent="0.25">
      <c r="A1058">
        <v>180</v>
      </c>
      <c r="B1058" s="1">
        <v>43432</v>
      </c>
      <c r="C1058" s="7">
        <v>0.69166666666666665</v>
      </c>
      <c r="D1058" t="s">
        <v>11</v>
      </c>
      <c r="G1058" s="2">
        <v>2.0833333333333329E-3</v>
      </c>
      <c r="H1058" s="2" t="str">
        <f t="shared" si="32"/>
        <v/>
      </c>
      <c r="I1058" s="2" t="str">
        <f t="shared" si="33"/>
        <v/>
      </c>
      <c r="J1058" s="13">
        <f>SUM(INDEX(wh_table[Duration],1):wh_table[[#This Row],[Duration]])</f>
        <v>41.08194444444441</v>
      </c>
      <c r="K1058" s="13">
        <f>SUMIFS(INDEX(wh_table[Duration],1):wh_table[[#This Row],[Duration]],INDEX(wh_table[Tags],1):wh_table[[#This Row],[Tags]], "&lt;&gt;[Questions]")</f>
        <v>29.233333333333302</v>
      </c>
    </row>
    <row r="1059" spans="1:11" x14ac:dyDescent="0.25">
      <c r="A1059">
        <v>180</v>
      </c>
      <c r="B1059" s="1">
        <v>43432</v>
      </c>
      <c r="C1059" s="7">
        <v>0.69374999999999998</v>
      </c>
      <c r="D1059" t="s">
        <v>3867</v>
      </c>
      <c r="E1059" t="s">
        <v>4527</v>
      </c>
      <c r="G1059" s="2">
        <v>4.1666666666666657E-2</v>
      </c>
      <c r="H1059" s="2" t="str">
        <f t="shared" si="32"/>
        <v/>
      </c>
      <c r="I1059" s="2" t="str">
        <f t="shared" si="33"/>
        <v/>
      </c>
      <c r="J1059" s="13">
        <f>SUM(INDEX(wh_table[Duration],1):wh_table[[#This Row],[Duration]])</f>
        <v>41.123611111111074</v>
      </c>
      <c r="K1059" s="13">
        <f>SUMIFS(INDEX(wh_table[Duration],1):wh_table[[#This Row],[Duration]],INDEX(wh_table[Tags],1):wh_table[[#This Row],[Tags]], "&lt;&gt;[Questions]")</f>
        <v>29.27499999999997</v>
      </c>
    </row>
    <row r="1060" spans="1:11" x14ac:dyDescent="0.25">
      <c r="A1060">
        <v>180</v>
      </c>
      <c r="B1060" s="1">
        <v>43432</v>
      </c>
      <c r="C1060" s="7">
        <v>0.73541666666666672</v>
      </c>
      <c r="D1060" t="s">
        <v>3856</v>
      </c>
      <c r="G1060"/>
      <c r="H1060" s="2">
        <f t="shared" si="32"/>
        <v>0.33958333333333335</v>
      </c>
      <c r="I1060" s="2">
        <f t="shared" si="33"/>
        <v>0.21041666666666667</v>
      </c>
      <c r="J1060" s="13">
        <f>SUM(INDEX(wh_table[Duration],1):wh_table[[#This Row],[Duration]])</f>
        <v>41.123611111111074</v>
      </c>
      <c r="K1060" s="13">
        <f>SUMIFS(INDEX(wh_table[Duration],1):wh_table[[#This Row],[Duration]],INDEX(wh_table[Tags],1):wh_table[[#This Row],[Tags]], "&lt;&gt;[Questions]")</f>
        <v>29.27499999999997</v>
      </c>
    </row>
    <row r="1061" spans="1:11" x14ac:dyDescent="0.25">
      <c r="A1061">
        <v>181</v>
      </c>
      <c r="B1061" s="1">
        <v>43433</v>
      </c>
      <c r="C1061" s="7">
        <v>0.5625</v>
      </c>
      <c r="D1061" t="s">
        <v>4033</v>
      </c>
      <c r="E1061" t="s">
        <v>4528</v>
      </c>
      <c r="G1061" s="2">
        <v>6.25E-2</v>
      </c>
      <c r="H1061" s="2" t="str">
        <f t="shared" si="32"/>
        <v/>
      </c>
      <c r="I1061" s="2" t="str">
        <f t="shared" si="33"/>
        <v/>
      </c>
      <c r="J1061" s="13">
        <f>SUM(INDEX(wh_table[Duration],1):wh_table[[#This Row],[Duration]])</f>
        <v>41.186111111111074</v>
      </c>
      <c r="K1061" s="13">
        <f>SUMIFS(INDEX(wh_table[Duration],1):wh_table[[#This Row],[Duration]],INDEX(wh_table[Tags],1):wh_table[[#This Row],[Tags]], "&lt;&gt;[Questions]")</f>
        <v>29.33749999999997</v>
      </c>
    </row>
    <row r="1062" spans="1:11" x14ac:dyDescent="0.25">
      <c r="A1062">
        <v>181</v>
      </c>
      <c r="B1062" s="1">
        <v>43433</v>
      </c>
      <c r="C1062" s="7">
        <v>0.625</v>
      </c>
      <c r="D1062" t="s">
        <v>3942</v>
      </c>
      <c r="E1062" t="s">
        <v>4529</v>
      </c>
      <c r="G1062" s="2">
        <v>6.25E-2</v>
      </c>
      <c r="H1062" s="2" t="str">
        <f t="shared" si="32"/>
        <v/>
      </c>
      <c r="I1062" s="2" t="str">
        <f t="shared" si="33"/>
        <v/>
      </c>
      <c r="J1062" s="13">
        <f>SUM(INDEX(wh_table[Duration],1):wh_table[[#This Row],[Duration]])</f>
        <v>41.248611111111074</v>
      </c>
      <c r="K1062" s="13">
        <f>SUMIFS(INDEX(wh_table[Duration],1):wh_table[[#This Row],[Duration]],INDEX(wh_table[Tags],1):wh_table[[#This Row],[Tags]], "&lt;&gt;[Questions]")</f>
        <v>29.39999999999997</v>
      </c>
    </row>
    <row r="1063" spans="1:11" x14ac:dyDescent="0.25">
      <c r="A1063">
        <v>181</v>
      </c>
      <c r="B1063" s="1">
        <v>43433</v>
      </c>
      <c r="C1063" s="7">
        <v>0.6875</v>
      </c>
      <c r="D1063" t="s">
        <v>3856</v>
      </c>
      <c r="G1063"/>
      <c r="H1063" s="2">
        <f t="shared" si="32"/>
        <v>0.125</v>
      </c>
      <c r="I1063" s="2">
        <f t="shared" si="33"/>
        <v>0.125</v>
      </c>
      <c r="J1063" s="13">
        <f>SUM(INDEX(wh_table[Duration],1):wh_table[[#This Row],[Duration]])</f>
        <v>41.248611111111074</v>
      </c>
      <c r="K1063" s="13">
        <f>SUMIFS(INDEX(wh_table[Duration],1):wh_table[[#This Row],[Duration]],INDEX(wh_table[Tags],1):wh_table[[#This Row],[Tags]], "&lt;&gt;[Questions]")</f>
        <v>29.39999999999997</v>
      </c>
    </row>
    <row r="1064" spans="1:11" x14ac:dyDescent="0.25">
      <c r="A1064">
        <v>182</v>
      </c>
      <c r="B1064" s="1">
        <v>43437</v>
      </c>
      <c r="C1064" s="7">
        <v>0.6875</v>
      </c>
      <c r="D1064" t="s">
        <v>4100</v>
      </c>
      <c r="E1064" t="s">
        <v>4530</v>
      </c>
      <c r="F1064" t="s">
        <v>101</v>
      </c>
      <c r="G1064" s="2">
        <v>5.6250000000000001E-2</v>
      </c>
      <c r="H1064" s="2" t="str">
        <f t="shared" si="32"/>
        <v/>
      </c>
      <c r="I1064" s="2" t="str">
        <f t="shared" si="33"/>
        <v/>
      </c>
      <c r="J1064" s="13">
        <f>SUM(INDEX(wh_table[Duration],1):wh_table[[#This Row],[Duration]])</f>
        <v>41.304861111111073</v>
      </c>
      <c r="K1064" s="13">
        <f>SUMIFS(INDEX(wh_table[Duration],1):wh_table[[#This Row],[Duration]],INDEX(wh_table[Tags],1):wh_table[[#This Row],[Tags]], "&lt;&gt;[Questions]")</f>
        <v>29.456249999999969</v>
      </c>
    </row>
    <row r="1065" spans="1:11" x14ac:dyDescent="0.25">
      <c r="A1065">
        <v>182</v>
      </c>
      <c r="B1065" s="1">
        <v>43437</v>
      </c>
      <c r="C1065" s="7">
        <v>0.74375000000000002</v>
      </c>
      <c r="D1065" t="s">
        <v>3856</v>
      </c>
      <c r="G1065"/>
      <c r="H1065" s="2">
        <f t="shared" si="32"/>
        <v>5.6250000000000001E-2</v>
      </c>
      <c r="I1065" s="2">
        <f t="shared" si="33"/>
        <v>5.6250000000000001E-2</v>
      </c>
      <c r="J1065" s="13">
        <f>SUM(INDEX(wh_table[Duration],1):wh_table[[#This Row],[Duration]])</f>
        <v>41.304861111111073</v>
      </c>
      <c r="K1065" s="13">
        <f>SUMIFS(INDEX(wh_table[Duration],1):wh_table[[#This Row],[Duration]],INDEX(wh_table[Tags],1):wh_table[[#This Row],[Tags]], "&lt;&gt;[Questions]")</f>
        <v>29.456249999999969</v>
      </c>
    </row>
    <row r="1066" spans="1:11" x14ac:dyDescent="0.25">
      <c r="A1066">
        <v>183</v>
      </c>
      <c r="B1066" s="1">
        <v>43438</v>
      </c>
      <c r="C1066" s="7">
        <v>0.39583333333333331</v>
      </c>
      <c r="D1066" t="s">
        <v>3867</v>
      </c>
      <c r="E1066" t="s">
        <v>4531</v>
      </c>
      <c r="G1066" s="2">
        <v>6.25E-2</v>
      </c>
      <c r="H1066" s="2" t="str">
        <f t="shared" si="32"/>
        <v/>
      </c>
      <c r="I1066" s="2" t="str">
        <f t="shared" si="33"/>
        <v/>
      </c>
      <c r="J1066" s="13">
        <f>SUM(INDEX(wh_table[Duration],1):wh_table[[#This Row],[Duration]])</f>
        <v>41.367361111111073</v>
      </c>
      <c r="K1066" s="13">
        <f>SUMIFS(INDEX(wh_table[Duration],1):wh_table[[#This Row],[Duration]],INDEX(wh_table[Tags],1):wh_table[[#This Row],[Tags]], "&lt;&gt;[Questions]")</f>
        <v>29.518749999999969</v>
      </c>
    </row>
    <row r="1067" spans="1:11" x14ac:dyDescent="0.25">
      <c r="A1067">
        <v>183</v>
      </c>
      <c r="B1067" s="1">
        <v>43438</v>
      </c>
      <c r="C1067" s="7">
        <v>0.45833333333333331</v>
      </c>
      <c r="D1067" t="s">
        <v>3867</v>
      </c>
      <c r="E1067" t="s">
        <v>4532</v>
      </c>
      <c r="G1067" s="2">
        <v>1.5277777777777781E-2</v>
      </c>
      <c r="H1067" s="2" t="str">
        <f t="shared" si="32"/>
        <v/>
      </c>
      <c r="I1067" s="2" t="str">
        <f t="shared" si="33"/>
        <v/>
      </c>
      <c r="J1067" s="13">
        <f>SUM(INDEX(wh_table[Duration],1):wh_table[[#This Row],[Duration]])</f>
        <v>41.382638888888849</v>
      </c>
      <c r="K1067" s="13">
        <f>SUMIFS(INDEX(wh_table[Duration],1):wh_table[[#This Row],[Duration]],INDEX(wh_table[Tags],1):wh_table[[#This Row],[Tags]], "&lt;&gt;[Questions]")</f>
        <v>29.534027777777748</v>
      </c>
    </row>
    <row r="1068" spans="1:11" x14ac:dyDescent="0.25">
      <c r="A1068">
        <v>183</v>
      </c>
      <c r="B1068" s="1">
        <v>43438</v>
      </c>
      <c r="C1068" s="7">
        <v>0.47361111111111109</v>
      </c>
      <c r="D1068" t="s">
        <v>11</v>
      </c>
      <c r="F1068" t="s">
        <v>3852</v>
      </c>
      <c r="G1068" s="2">
        <v>0.13055555555555559</v>
      </c>
      <c r="H1068" s="2" t="str">
        <f t="shared" si="32"/>
        <v/>
      </c>
      <c r="I1068" s="2" t="str">
        <f t="shared" si="33"/>
        <v/>
      </c>
      <c r="J1068" s="13">
        <f>SUM(INDEX(wh_table[Duration],1):wh_table[[#This Row],[Duration]])</f>
        <v>41.513194444444402</v>
      </c>
      <c r="K1068" s="13">
        <f>SUMIFS(INDEX(wh_table[Duration],1):wh_table[[#This Row],[Duration]],INDEX(wh_table[Tags],1):wh_table[[#This Row],[Tags]], "&lt;&gt;[Questions]")</f>
        <v>29.534027777777748</v>
      </c>
    </row>
    <row r="1069" spans="1:11" x14ac:dyDescent="0.25">
      <c r="A1069">
        <v>183</v>
      </c>
      <c r="B1069" s="1">
        <v>43438</v>
      </c>
      <c r="C1069" s="7">
        <v>0.60416666666666663</v>
      </c>
      <c r="D1069" t="s">
        <v>3867</v>
      </c>
      <c r="E1069" t="s">
        <v>4533</v>
      </c>
      <c r="G1069" s="2">
        <v>6.25E-2</v>
      </c>
      <c r="H1069" s="2" t="str">
        <f t="shared" si="32"/>
        <v/>
      </c>
      <c r="I1069" s="2" t="str">
        <f t="shared" si="33"/>
        <v/>
      </c>
      <c r="J1069" s="13">
        <f>SUM(INDEX(wh_table[Duration],1):wh_table[[#This Row],[Duration]])</f>
        <v>41.575694444444402</v>
      </c>
      <c r="K1069" s="13">
        <f>SUMIFS(INDEX(wh_table[Duration],1):wh_table[[#This Row],[Duration]],INDEX(wh_table[Tags],1):wh_table[[#This Row],[Tags]], "&lt;&gt;[Questions]")</f>
        <v>29.596527777777748</v>
      </c>
    </row>
    <row r="1070" spans="1:11" x14ac:dyDescent="0.25">
      <c r="A1070">
        <v>183</v>
      </c>
      <c r="B1070" s="1">
        <v>43438</v>
      </c>
      <c r="C1070" s="7">
        <v>0.66666666666666663</v>
      </c>
      <c r="D1070" t="s">
        <v>3867</v>
      </c>
      <c r="E1070" t="s">
        <v>4534</v>
      </c>
      <c r="G1070" s="2">
        <v>1.666666666666667E-2</v>
      </c>
      <c r="H1070" s="2" t="str">
        <f t="shared" si="32"/>
        <v/>
      </c>
      <c r="I1070" s="2" t="str">
        <f t="shared" si="33"/>
        <v/>
      </c>
      <c r="J1070" s="13">
        <f>SUM(INDEX(wh_table[Duration],1):wh_table[[#This Row],[Duration]])</f>
        <v>41.592361111111067</v>
      </c>
      <c r="K1070" s="13">
        <f>SUMIFS(INDEX(wh_table[Duration],1):wh_table[[#This Row],[Duration]],INDEX(wh_table[Tags],1):wh_table[[#This Row],[Tags]], "&lt;&gt;[Questions]")</f>
        <v>29.613194444444414</v>
      </c>
    </row>
    <row r="1071" spans="1:11" x14ac:dyDescent="0.25">
      <c r="A1071">
        <v>183</v>
      </c>
      <c r="B1071" s="1">
        <v>43438</v>
      </c>
      <c r="C1071" s="7">
        <v>0.68333333333333335</v>
      </c>
      <c r="E1071" t="s">
        <v>4077</v>
      </c>
      <c r="G1071" s="2">
        <v>2.0833333333333329E-2</v>
      </c>
      <c r="H1071" s="2" t="str">
        <f t="shared" si="32"/>
        <v/>
      </c>
      <c r="I1071" s="2" t="str">
        <f t="shared" si="33"/>
        <v/>
      </c>
      <c r="J1071" s="13">
        <f>SUM(INDEX(wh_table[Duration],1):wh_table[[#This Row],[Duration]])</f>
        <v>41.613194444444403</v>
      </c>
      <c r="K1071" s="13">
        <f>SUMIFS(INDEX(wh_table[Duration],1):wh_table[[#This Row],[Duration]],INDEX(wh_table[Tags],1):wh_table[[#This Row],[Tags]], "&lt;&gt;[Questions]")</f>
        <v>29.634027777777746</v>
      </c>
    </row>
    <row r="1072" spans="1:11" x14ac:dyDescent="0.25">
      <c r="A1072">
        <v>183</v>
      </c>
      <c r="B1072" s="1">
        <v>43438</v>
      </c>
      <c r="C1072" s="7">
        <v>0.70416666666666672</v>
      </c>
      <c r="D1072" t="s">
        <v>3867</v>
      </c>
      <c r="E1072" t="s">
        <v>4535</v>
      </c>
      <c r="G1072" s="2">
        <v>3.472222222222222E-3</v>
      </c>
      <c r="H1072" s="2" t="str">
        <f t="shared" si="32"/>
        <v/>
      </c>
      <c r="I1072" s="2" t="str">
        <f t="shared" si="33"/>
        <v/>
      </c>
      <c r="J1072" s="13">
        <f>SUM(INDEX(wh_table[Duration],1):wh_table[[#This Row],[Duration]])</f>
        <v>41.616666666666625</v>
      </c>
      <c r="K1072" s="13">
        <f>SUMIFS(INDEX(wh_table[Duration],1):wh_table[[#This Row],[Duration]],INDEX(wh_table[Tags],1):wh_table[[#This Row],[Tags]], "&lt;&gt;[Questions]")</f>
        <v>29.637499999999967</v>
      </c>
    </row>
    <row r="1073" spans="1:11" x14ac:dyDescent="0.25">
      <c r="A1073">
        <v>183</v>
      </c>
      <c r="B1073" s="1">
        <v>43438</v>
      </c>
      <c r="C1073" s="7">
        <v>0.70763888888888893</v>
      </c>
      <c r="D1073" t="s">
        <v>3867</v>
      </c>
      <c r="E1073" t="s">
        <v>4536</v>
      </c>
      <c r="G1073" s="2">
        <v>2.013888888888889E-2</v>
      </c>
      <c r="H1073" s="2" t="str">
        <f t="shared" si="32"/>
        <v/>
      </c>
      <c r="I1073" s="2" t="str">
        <f t="shared" si="33"/>
        <v/>
      </c>
      <c r="J1073" s="13">
        <f>SUM(INDEX(wh_table[Duration],1):wh_table[[#This Row],[Duration]])</f>
        <v>41.636805555555512</v>
      </c>
      <c r="K1073" s="13">
        <f>SUMIFS(INDEX(wh_table[Duration],1):wh_table[[#This Row],[Duration]],INDEX(wh_table[Tags],1):wh_table[[#This Row],[Tags]], "&lt;&gt;[Questions]")</f>
        <v>29.657638888888854</v>
      </c>
    </row>
    <row r="1074" spans="1:11" x14ac:dyDescent="0.25">
      <c r="A1074">
        <v>183</v>
      </c>
      <c r="B1074" s="1">
        <v>43438</v>
      </c>
      <c r="C1074" s="7">
        <v>0.72777777777777775</v>
      </c>
      <c r="E1074" t="s">
        <v>4032</v>
      </c>
      <c r="G1074" s="2">
        <v>1.5277777777777781E-2</v>
      </c>
      <c r="H1074" s="2" t="str">
        <f t="shared" si="32"/>
        <v/>
      </c>
      <c r="I1074" s="2" t="str">
        <f t="shared" si="33"/>
        <v/>
      </c>
      <c r="J1074" s="13">
        <f>SUM(INDEX(wh_table[Duration],1):wh_table[[#This Row],[Duration]])</f>
        <v>41.652083333333287</v>
      </c>
      <c r="K1074" s="13">
        <f>SUMIFS(INDEX(wh_table[Duration],1):wh_table[[#This Row],[Duration]],INDEX(wh_table[Tags],1):wh_table[[#This Row],[Tags]], "&lt;&gt;[Questions]")</f>
        <v>29.672916666666634</v>
      </c>
    </row>
    <row r="1075" spans="1:11" x14ac:dyDescent="0.25">
      <c r="A1075">
        <v>183</v>
      </c>
      <c r="B1075" s="1">
        <v>43438</v>
      </c>
      <c r="C1075" s="7">
        <v>0.74305555555555558</v>
      </c>
      <c r="D1075" t="s">
        <v>3867</v>
      </c>
      <c r="E1075" t="s">
        <v>4537</v>
      </c>
      <c r="G1075" s="2">
        <v>9.7222222222222224E-3</v>
      </c>
      <c r="H1075" s="2" t="str">
        <f t="shared" si="32"/>
        <v/>
      </c>
      <c r="I1075" s="2" t="str">
        <f t="shared" si="33"/>
        <v/>
      </c>
      <c r="J1075" s="13">
        <f>SUM(INDEX(wh_table[Duration],1):wh_table[[#This Row],[Duration]])</f>
        <v>41.66180555555551</v>
      </c>
      <c r="K1075" s="13">
        <f>SUMIFS(INDEX(wh_table[Duration],1):wh_table[[#This Row],[Duration]],INDEX(wh_table[Tags],1):wh_table[[#This Row],[Tags]], "&lt;&gt;[Questions]")</f>
        <v>29.682638888888857</v>
      </c>
    </row>
    <row r="1076" spans="1:11" x14ac:dyDescent="0.25">
      <c r="A1076">
        <v>183</v>
      </c>
      <c r="B1076" s="1">
        <v>43438</v>
      </c>
      <c r="C1076" s="7">
        <v>0.75277777777777777</v>
      </c>
      <c r="D1076" t="s">
        <v>3856</v>
      </c>
      <c r="G1076"/>
      <c r="H1076" s="2">
        <f t="shared" si="32"/>
        <v>0.35694444444444445</v>
      </c>
      <c r="I1076" s="2">
        <f t="shared" si="33"/>
        <v>0.22638888888888886</v>
      </c>
      <c r="J1076" s="13">
        <f>SUM(INDEX(wh_table[Duration],1):wh_table[[#This Row],[Duration]])</f>
        <v>41.66180555555551</v>
      </c>
      <c r="K1076" s="13">
        <f>SUMIFS(INDEX(wh_table[Duration],1):wh_table[[#This Row],[Duration]],INDEX(wh_table[Tags],1):wh_table[[#This Row],[Tags]], "&lt;&gt;[Questions]")</f>
        <v>29.682638888888857</v>
      </c>
    </row>
    <row r="1077" spans="1:11" x14ac:dyDescent="0.25">
      <c r="A1077">
        <v>184</v>
      </c>
      <c r="B1077" s="1">
        <v>43439</v>
      </c>
      <c r="C1077" s="7">
        <v>0.39583333333333331</v>
      </c>
      <c r="D1077" t="s">
        <v>3867</v>
      </c>
      <c r="E1077" t="s">
        <v>4538</v>
      </c>
      <c r="G1077" s="2">
        <v>6.25E-2</v>
      </c>
      <c r="H1077" s="2" t="str">
        <f t="shared" si="32"/>
        <v/>
      </c>
      <c r="I1077" s="2" t="str">
        <f t="shared" si="33"/>
        <v/>
      </c>
      <c r="J1077" s="13">
        <f>SUM(INDEX(wh_table[Duration],1):wh_table[[#This Row],[Duration]])</f>
        <v>41.72430555555551</v>
      </c>
      <c r="K1077" s="13">
        <f>SUMIFS(INDEX(wh_table[Duration],1):wh_table[[#This Row],[Duration]],INDEX(wh_table[Tags],1):wh_table[[#This Row],[Tags]], "&lt;&gt;[Questions]")</f>
        <v>29.745138888888857</v>
      </c>
    </row>
    <row r="1078" spans="1:11" x14ac:dyDescent="0.25">
      <c r="A1078">
        <v>184</v>
      </c>
      <c r="B1078" s="1">
        <v>43439</v>
      </c>
      <c r="C1078" s="7">
        <v>0.45833333333333331</v>
      </c>
      <c r="D1078" t="s">
        <v>3867</v>
      </c>
      <c r="E1078" t="s">
        <v>4539</v>
      </c>
      <c r="G1078" s="2">
        <v>2.0833333333333329E-2</v>
      </c>
      <c r="H1078" s="2" t="str">
        <f t="shared" si="32"/>
        <v/>
      </c>
      <c r="I1078" s="2" t="str">
        <f t="shared" si="33"/>
        <v/>
      </c>
      <c r="J1078" s="13">
        <f>SUM(INDEX(wh_table[Duration],1):wh_table[[#This Row],[Duration]])</f>
        <v>41.745138888888846</v>
      </c>
      <c r="K1078" s="13">
        <f>SUMIFS(INDEX(wh_table[Duration],1):wh_table[[#This Row],[Duration]],INDEX(wh_table[Tags],1):wh_table[[#This Row],[Tags]], "&lt;&gt;[Questions]")</f>
        <v>29.765972222222189</v>
      </c>
    </row>
    <row r="1079" spans="1:11" x14ac:dyDescent="0.25">
      <c r="A1079">
        <v>184</v>
      </c>
      <c r="B1079" s="1">
        <v>43439</v>
      </c>
      <c r="C1079" s="7">
        <v>0.47916666666666669</v>
      </c>
      <c r="D1079" t="s">
        <v>11</v>
      </c>
      <c r="F1079" t="s">
        <v>3852</v>
      </c>
      <c r="G1079" s="2">
        <v>0.125</v>
      </c>
      <c r="H1079" s="2" t="str">
        <f t="shared" si="32"/>
        <v/>
      </c>
      <c r="I1079" s="2" t="str">
        <f t="shared" si="33"/>
        <v/>
      </c>
      <c r="J1079" s="13">
        <f>SUM(INDEX(wh_table[Duration],1):wh_table[[#This Row],[Duration]])</f>
        <v>41.870138888888846</v>
      </c>
      <c r="K1079" s="13">
        <f>SUMIFS(INDEX(wh_table[Duration],1):wh_table[[#This Row],[Duration]],INDEX(wh_table[Tags],1):wh_table[[#This Row],[Tags]], "&lt;&gt;[Questions]")</f>
        <v>29.765972222222189</v>
      </c>
    </row>
    <row r="1080" spans="1:11" x14ac:dyDescent="0.25">
      <c r="A1080">
        <v>184</v>
      </c>
      <c r="B1080" s="1">
        <v>43439</v>
      </c>
      <c r="C1080" s="7">
        <v>0.60416666666666663</v>
      </c>
      <c r="D1080" t="s">
        <v>3867</v>
      </c>
      <c r="E1080" t="s">
        <v>4540</v>
      </c>
      <c r="G1080" s="2">
        <v>4.7222222222222221E-2</v>
      </c>
      <c r="H1080" s="2" t="str">
        <f t="shared" si="32"/>
        <v/>
      </c>
      <c r="I1080" s="2" t="str">
        <f t="shared" si="33"/>
        <v/>
      </c>
      <c r="J1080" s="13">
        <f>SUM(INDEX(wh_table[Duration],1):wh_table[[#This Row],[Duration]])</f>
        <v>41.91736111111107</v>
      </c>
      <c r="K1080" s="13">
        <f>SUMIFS(INDEX(wh_table[Duration],1):wh_table[[#This Row],[Duration]],INDEX(wh_table[Tags],1):wh_table[[#This Row],[Tags]], "&lt;&gt;[Questions]")</f>
        <v>29.813194444444409</v>
      </c>
    </row>
    <row r="1081" spans="1:11" x14ac:dyDescent="0.25">
      <c r="A1081">
        <v>184</v>
      </c>
      <c r="B1081" s="1">
        <v>43439</v>
      </c>
      <c r="C1081" s="7">
        <v>0.65138888888888891</v>
      </c>
      <c r="D1081" t="s">
        <v>11</v>
      </c>
      <c r="G1081" s="2">
        <v>1.5277777777777781E-2</v>
      </c>
      <c r="H1081" s="2" t="str">
        <f t="shared" si="32"/>
        <v/>
      </c>
      <c r="I1081" s="2" t="str">
        <f t="shared" si="33"/>
        <v/>
      </c>
      <c r="J1081" s="13">
        <f>SUM(INDEX(wh_table[Duration],1):wh_table[[#This Row],[Duration]])</f>
        <v>41.932638888888846</v>
      </c>
      <c r="K1081" s="13">
        <f>SUMIFS(INDEX(wh_table[Duration],1):wh_table[[#This Row],[Duration]],INDEX(wh_table[Tags],1):wh_table[[#This Row],[Tags]], "&lt;&gt;[Questions]")</f>
        <v>29.828472222222189</v>
      </c>
    </row>
    <row r="1082" spans="1:11" x14ac:dyDescent="0.25">
      <c r="A1082">
        <v>184</v>
      </c>
      <c r="B1082" s="1">
        <v>43439</v>
      </c>
      <c r="C1082" s="7">
        <v>0.66666666666666663</v>
      </c>
      <c r="D1082" t="s">
        <v>3867</v>
      </c>
      <c r="E1082" t="s">
        <v>4541</v>
      </c>
      <c r="G1082" s="2">
        <v>2.0833333333333329E-2</v>
      </c>
      <c r="H1082" s="2" t="str">
        <f t="shared" si="32"/>
        <v/>
      </c>
      <c r="I1082" s="2" t="str">
        <f t="shared" si="33"/>
        <v/>
      </c>
      <c r="J1082" s="13">
        <f>SUM(INDEX(wh_table[Duration],1):wh_table[[#This Row],[Duration]])</f>
        <v>41.953472222222182</v>
      </c>
      <c r="K1082" s="13">
        <f>SUMIFS(INDEX(wh_table[Duration],1):wh_table[[#This Row],[Duration]],INDEX(wh_table[Tags],1):wh_table[[#This Row],[Tags]], "&lt;&gt;[Questions]")</f>
        <v>29.849305555555521</v>
      </c>
    </row>
    <row r="1083" spans="1:11" x14ac:dyDescent="0.25">
      <c r="A1083">
        <v>184</v>
      </c>
      <c r="B1083" s="1">
        <v>43439</v>
      </c>
      <c r="C1083" s="7">
        <v>0.6875</v>
      </c>
      <c r="D1083" t="s">
        <v>3867</v>
      </c>
      <c r="E1083" t="s">
        <v>4542</v>
      </c>
      <c r="G1083" s="2">
        <v>4.1666666666666657E-2</v>
      </c>
      <c r="H1083" s="2" t="str">
        <f t="shared" si="32"/>
        <v/>
      </c>
      <c r="I1083" s="2" t="str">
        <f t="shared" si="33"/>
        <v/>
      </c>
      <c r="J1083" s="13">
        <f>SUM(INDEX(wh_table[Duration],1):wh_table[[#This Row],[Duration]])</f>
        <v>41.995138888888846</v>
      </c>
      <c r="K1083" s="13">
        <f>SUMIFS(INDEX(wh_table[Duration],1):wh_table[[#This Row],[Duration]],INDEX(wh_table[Tags],1):wh_table[[#This Row],[Tags]], "&lt;&gt;[Questions]")</f>
        <v>29.890972222222189</v>
      </c>
    </row>
    <row r="1084" spans="1:11" x14ac:dyDescent="0.25">
      <c r="A1084">
        <v>184</v>
      </c>
      <c r="B1084" s="1">
        <v>43439</v>
      </c>
      <c r="C1084" s="7">
        <v>0.72916666666666663</v>
      </c>
      <c r="D1084" t="s">
        <v>3856</v>
      </c>
      <c r="G1084"/>
      <c r="H1084" s="2">
        <f t="shared" si="32"/>
        <v>0.33333333333333326</v>
      </c>
      <c r="I1084" s="2">
        <f t="shared" si="33"/>
        <v>0.20833333333333329</v>
      </c>
      <c r="J1084" s="13">
        <f>SUM(INDEX(wh_table[Duration],1):wh_table[[#This Row],[Duration]])</f>
        <v>41.995138888888846</v>
      </c>
      <c r="K1084" s="13">
        <f>SUMIFS(INDEX(wh_table[Duration],1):wh_table[[#This Row],[Duration]],INDEX(wh_table[Tags],1):wh_table[[#This Row],[Tags]], "&lt;&gt;[Questions]")</f>
        <v>29.890972222222189</v>
      </c>
    </row>
    <row r="1085" spans="1:11" x14ac:dyDescent="0.25">
      <c r="A1085">
        <v>185</v>
      </c>
      <c r="B1085" s="1">
        <v>43440</v>
      </c>
      <c r="C1085" s="7">
        <v>0.5625</v>
      </c>
      <c r="D1085" t="s">
        <v>25</v>
      </c>
      <c r="E1085" t="s">
        <v>4543</v>
      </c>
      <c r="G1085" s="2">
        <v>5.5555555555555558E-3</v>
      </c>
      <c r="H1085" s="2" t="str">
        <f t="shared" si="32"/>
        <v/>
      </c>
      <c r="I1085" s="2" t="str">
        <f t="shared" si="33"/>
        <v/>
      </c>
      <c r="J1085" s="13">
        <f>SUM(INDEX(wh_table[Duration],1):wh_table[[#This Row],[Duration]])</f>
        <v>42.000694444444399</v>
      </c>
      <c r="K1085" s="13">
        <f>SUMIFS(INDEX(wh_table[Duration],1):wh_table[[#This Row],[Duration]],INDEX(wh_table[Tags],1):wh_table[[#This Row],[Tags]], "&lt;&gt;[Questions]")</f>
        <v>29.896527777777745</v>
      </c>
    </row>
    <row r="1086" spans="1:11" x14ac:dyDescent="0.25">
      <c r="A1086">
        <v>185</v>
      </c>
      <c r="B1086" s="1">
        <v>43440</v>
      </c>
      <c r="C1086" s="7">
        <v>0.56805555555555554</v>
      </c>
      <c r="D1086" t="s">
        <v>3942</v>
      </c>
      <c r="E1086" t="s">
        <v>4544</v>
      </c>
      <c r="G1086" s="2">
        <v>8.819444444444445E-2</v>
      </c>
      <c r="H1086" s="2" t="str">
        <f t="shared" si="32"/>
        <v/>
      </c>
      <c r="I1086" s="2" t="str">
        <f t="shared" si="33"/>
        <v/>
      </c>
      <c r="J1086" s="13">
        <f>SUM(INDEX(wh_table[Duration],1):wh_table[[#This Row],[Duration]])</f>
        <v>42.088888888888846</v>
      </c>
      <c r="K1086" s="13">
        <f>SUMIFS(INDEX(wh_table[Duration],1):wh_table[[#This Row],[Duration]],INDEX(wh_table[Tags],1):wh_table[[#This Row],[Tags]], "&lt;&gt;[Questions]")</f>
        <v>29.984722222222189</v>
      </c>
    </row>
    <row r="1087" spans="1:11" x14ac:dyDescent="0.25">
      <c r="A1087">
        <v>185</v>
      </c>
      <c r="B1087" s="1">
        <v>43440</v>
      </c>
      <c r="C1087" s="7">
        <v>0.65625</v>
      </c>
      <c r="D1087" t="s">
        <v>3856</v>
      </c>
      <c r="G1087"/>
      <c r="H1087" s="2">
        <f t="shared" si="32"/>
        <v>9.375E-2</v>
      </c>
      <c r="I1087" s="2">
        <f t="shared" si="33"/>
        <v>9.375E-2</v>
      </c>
      <c r="J1087" s="13">
        <f>SUM(INDEX(wh_table[Duration],1):wh_table[[#This Row],[Duration]])</f>
        <v>42.088888888888846</v>
      </c>
      <c r="K1087" s="13">
        <f>SUMIFS(INDEX(wh_table[Duration],1):wh_table[[#This Row],[Duration]],INDEX(wh_table[Tags],1):wh_table[[#This Row],[Tags]], "&lt;&gt;[Questions]")</f>
        <v>29.984722222222189</v>
      </c>
    </row>
    <row r="1088" spans="1:11" x14ac:dyDescent="0.25">
      <c r="A1088">
        <v>186</v>
      </c>
      <c r="B1088" s="1">
        <v>43444</v>
      </c>
      <c r="C1088" s="7">
        <v>0.6875</v>
      </c>
      <c r="D1088" t="s">
        <v>4100</v>
      </c>
      <c r="E1088" t="s">
        <v>4545</v>
      </c>
      <c r="G1088" s="2">
        <v>2.569444444444444E-2</v>
      </c>
      <c r="H1088" s="2" t="str">
        <f t="shared" si="32"/>
        <v/>
      </c>
      <c r="I1088" s="2" t="str">
        <f t="shared" si="33"/>
        <v/>
      </c>
      <c r="J1088" s="13">
        <f>SUM(INDEX(wh_table[Duration],1):wh_table[[#This Row],[Duration]])</f>
        <v>42.114583333333293</v>
      </c>
      <c r="K1088" s="13">
        <f>SUMIFS(INDEX(wh_table[Duration],1):wh_table[[#This Row],[Duration]],INDEX(wh_table[Tags],1):wh_table[[#This Row],[Tags]], "&lt;&gt;[Questions]")</f>
        <v>30.010416666666632</v>
      </c>
    </row>
    <row r="1089" spans="1:11" x14ac:dyDescent="0.25">
      <c r="A1089">
        <v>186</v>
      </c>
      <c r="B1089" s="1">
        <v>43444</v>
      </c>
      <c r="C1089" s="7">
        <v>0.71319444444444446</v>
      </c>
      <c r="D1089" t="s">
        <v>3856</v>
      </c>
      <c r="G1089"/>
      <c r="H1089" s="2">
        <f t="shared" si="32"/>
        <v>2.569444444444444E-2</v>
      </c>
      <c r="I1089" s="2">
        <f t="shared" si="33"/>
        <v>2.569444444444444E-2</v>
      </c>
      <c r="J1089" s="13">
        <f>SUM(INDEX(wh_table[Duration],1):wh_table[[#This Row],[Duration]])</f>
        <v>42.114583333333293</v>
      </c>
      <c r="K1089" s="13">
        <f>SUMIFS(INDEX(wh_table[Duration],1):wh_table[[#This Row],[Duration]],INDEX(wh_table[Tags],1):wh_table[[#This Row],[Tags]], "&lt;&gt;[Questions]")</f>
        <v>30.010416666666632</v>
      </c>
    </row>
    <row r="1090" spans="1:11" x14ac:dyDescent="0.25">
      <c r="A1090">
        <v>187</v>
      </c>
      <c r="B1090" s="1">
        <v>43445</v>
      </c>
      <c r="C1090" s="7">
        <v>0.39583333333333331</v>
      </c>
      <c r="D1090" t="s">
        <v>3867</v>
      </c>
      <c r="E1090" t="s">
        <v>4546</v>
      </c>
      <c r="G1090" s="2">
        <v>6.25E-2</v>
      </c>
      <c r="H1090" s="2" t="str">
        <f t="shared" ref="H1090:H1153" si="34">IF(OR($D1090="Sitting Adjourned", $D1090="Sitting suspended"), SUMIF(A:A, A1090, G:G), "")</f>
        <v/>
      </c>
      <c r="I1090" s="2" t="str">
        <f t="shared" ref="I1090:I1153" si="35">IF(OR($D1090="Sitting Adjourned", $D1090="Sitting suspended"),SUMIFS(G:G, A:A, A1090, F:F,"&lt;&gt;[Questions]"),"")</f>
        <v/>
      </c>
      <c r="J1090" s="13">
        <f>SUM(INDEX(wh_table[Duration],1):wh_table[[#This Row],[Duration]])</f>
        <v>42.177083333333293</v>
      </c>
      <c r="K1090" s="13">
        <f>SUMIFS(INDEX(wh_table[Duration],1):wh_table[[#This Row],[Duration]],INDEX(wh_table[Tags],1):wh_table[[#This Row],[Tags]], "&lt;&gt;[Questions]")</f>
        <v>30.072916666666632</v>
      </c>
    </row>
    <row r="1091" spans="1:11" x14ac:dyDescent="0.25">
      <c r="A1091">
        <v>187</v>
      </c>
      <c r="B1091" s="1">
        <v>43445</v>
      </c>
      <c r="C1091" s="7">
        <v>0.45833333333333331</v>
      </c>
      <c r="D1091" t="s">
        <v>3867</v>
      </c>
      <c r="E1091" t="s">
        <v>4547</v>
      </c>
      <c r="G1091" s="2">
        <v>2.013888888888889E-2</v>
      </c>
      <c r="H1091" s="2" t="str">
        <f t="shared" si="34"/>
        <v/>
      </c>
      <c r="I1091" s="2" t="str">
        <f t="shared" si="35"/>
        <v/>
      </c>
      <c r="J1091" s="13">
        <f>SUM(INDEX(wh_table[Duration],1):wh_table[[#This Row],[Duration]])</f>
        <v>42.19722222222218</v>
      </c>
      <c r="K1091" s="13">
        <f>SUMIFS(INDEX(wh_table[Duration],1):wh_table[[#This Row],[Duration]],INDEX(wh_table[Tags],1):wh_table[[#This Row],[Tags]], "&lt;&gt;[Questions]")</f>
        <v>30.093055555555519</v>
      </c>
    </row>
    <row r="1092" spans="1:11" x14ac:dyDescent="0.25">
      <c r="A1092">
        <v>187</v>
      </c>
      <c r="B1092" s="1">
        <v>43445</v>
      </c>
      <c r="C1092" s="7">
        <v>0.47847222222222219</v>
      </c>
      <c r="D1092" t="s">
        <v>11</v>
      </c>
      <c r="F1092" t="s">
        <v>3852</v>
      </c>
      <c r="G1092" s="2">
        <v>0.12569444444444439</v>
      </c>
      <c r="H1092" s="2" t="str">
        <f t="shared" si="34"/>
        <v/>
      </c>
      <c r="I1092" s="2" t="str">
        <f t="shared" si="35"/>
        <v/>
      </c>
      <c r="J1092" s="13">
        <f>SUM(INDEX(wh_table[Duration],1):wh_table[[#This Row],[Duration]])</f>
        <v>42.322916666666622</v>
      </c>
      <c r="K1092" s="13">
        <f>SUMIFS(INDEX(wh_table[Duration],1):wh_table[[#This Row],[Duration]],INDEX(wh_table[Tags],1):wh_table[[#This Row],[Tags]], "&lt;&gt;[Questions]")</f>
        <v>30.093055555555519</v>
      </c>
    </row>
    <row r="1093" spans="1:11" x14ac:dyDescent="0.25">
      <c r="A1093">
        <v>187</v>
      </c>
      <c r="B1093" s="1">
        <v>43445</v>
      </c>
      <c r="C1093" s="7">
        <v>0.60416666666666663</v>
      </c>
      <c r="D1093" t="s">
        <v>3867</v>
      </c>
      <c r="E1093" t="s">
        <v>4548</v>
      </c>
      <c r="F1093" t="s">
        <v>101</v>
      </c>
      <c r="G1093" s="2">
        <v>6.25E-2</v>
      </c>
      <c r="H1093" s="2" t="str">
        <f t="shared" si="34"/>
        <v/>
      </c>
      <c r="I1093" s="2" t="str">
        <f t="shared" si="35"/>
        <v/>
      </c>
      <c r="J1093" s="13">
        <f>SUM(INDEX(wh_table[Duration],1):wh_table[[#This Row],[Duration]])</f>
        <v>42.385416666666622</v>
      </c>
      <c r="K1093" s="13">
        <f>SUMIFS(INDEX(wh_table[Duration],1):wh_table[[#This Row],[Duration]],INDEX(wh_table[Tags],1):wh_table[[#This Row],[Tags]], "&lt;&gt;[Questions]")</f>
        <v>30.155555555555519</v>
      </c>
    </row>
    <row r="1094" spans="1:11" x14ac:dyDescent="0.25">
      <c r="A1094">
        <v>187</v>
      </c>
      <c r="B1094" s="1">
        <v>43445</v>
      </c>
      <c r="C1094" s="7">
        <v>0.66666666666666663</v>
      </c>
      <c r="D1094" t="s">
        <v>3867</v>
      </c>
      <c r="E1094" t="s">
        <v>4549</v>
      </c>
      <c r="G1094" s="2">
        <v>2.0833333333333329E-2</v>
      </c>
      <c r="H1094" s="2" t="str">
        <f t="shared" si="34"/>
        <v/>
      </c>
      <c r="I1094" s="2" t="str">
        <f t="shared" si="35"/>
        <v/>
      </c>
      <c r="J1094" s="13">
        <f>SUM(INDEX(wh_table[Duration],1):wh_table[[#This Row],[Duration]])</f>
        <v>42.406249999999957</v>
      </c>
      <c r="K1094" s="13">
        <f>SUMIFS(INDEX(wh_table[Duration],1):wh_table[[#This Row],[Duration]],INDEX(wh_table[Tags],1):wh_table[[#This Row],[Tags]], "&lt;&gt;[Questions]")</f>
        <v>30.176388888888852</v>
      </c>
    </row>
    <row r="1095" spans="1:11" x14ac:dyDescent="0.25">
      <c r="A1095">
        <v>187</v>
      </c>
      <c r="B1095" s="1">
        <v>43445</v>
      </c>
      <c r="C1095" s="7">
        <v>0.6875</v>
      </c>
      <c r="D1095" t="s">
        <v>3867</v>
      </c>
      <c r="E1095" t="s">
        <v>4550</v>
      </c>
      <c r="G1095" s="2">
        <v>2.4305555555555559E-2</v>
      </c>
      <c r="H1095" s="2" t="str">
        <f t="shared" si="34"/>
        <v/>
      </c>
      <c r="I1095" s="2" t="str">
        <f t="shared" si="35"/>
        <v/>
      </c>
      <c r="J1095" s="13">
        <f>SUM(INDEX(wh_table[Duration],1):wh_table[[#This Row],[Duration]])</f>
        <v>42.430555555555515</v>
      </c>
      <c r="K1095" s="13">
        <f>SUMIFS(INDEX(wh_table[Duration],1):wh_table[[#This Row],[Duration]],INDEX(wh_table[Tags],1):wh_table[[#This Row],[Tags]], "&lt;&gt;[Questions]")</f>
        <v>30.200694444444409</v>
      </c>
    </row>
    <row r="1096" spans="1:11" x14ac:dyDescent="0.25">
      <c r="A1096">
        <v>187</v>
      </c>
      <c r="B1096" s="1">
        <v>43445</v>
      </c>
      <c r="C1096" s="7">
        <v>0.71180555555555558</v>
      </c>
      <c r="D1096" t="s">
        <v>11</v>
      </c>
      <c r="E1096" t="s">
        <v>4032</v>
      </c>
      <c r="G1096" s="2">
        <v>1.041666666666667E-2</v>
      </c>
      <c r="H1096" s="2" t="str">
        <f t="shared" si="34"/>
        <v/>
      </c>
      <c r="I1096" s="2" t="str">
        <f t="shared" si="35"/>
        <v/>
      </c>
      <c r="J1096" s="13">
        <f>SUM(INDEX(wh_table[Duration],1):wh_table[[#This Row],[Duration]])</f>
        <v>42.440972222222179</v>
      </c>
      <c r="K1096" s="13">
        <f>SUMIFS(INDEX(wh_table[Duration],1):wh_table[[#This Row],[Duration]],INDEX(wh_table[Tags],1):wh_table[[#This Row],[Tags]], "&lt;&gt;[Questions]")</f>
        <v>30.211111111111077</v>
      </c>
    </row>
    <row r="1097" spans="1:11" x14ac:dyDescent="0.25">
      <c r="A1097">
        <v>187</v>
      </c>
      <c r="B1097" s="1">
        <v>43445</v>
      </c>
      <c r="C1097" s="7">
        <v>0.72222222222222221</v>
      </c>
      <c r="D1097" t="s">
        <v>3867</v>
      </c>
      <c r="E1097" t="s">
        <v>4551</v>
      </c>
      <c r="G1097" s="2">
        <v>1.7361111111111108E-2</v>
      </c>
      <c r="H1097" s="2" t="str">
        <f t="shared" si="34"/>
        <v/>
      </c>
      <c r="I1097" s="2" t="str">
        <f t="shared" si="35"/>
        <v/>
      </c>
      <c r="J1097" s="13">
        <f>SUM(INDEX(wh_table[Duration],1):wh_table[[#This Row],[Duration]])</f>
        <v>42.458333333333293</v>
      </c>
      <c r="K1097" s="13">
        <f>SUMIFS(INDEX(wh_table[Duration],1):wh_table[[#This Row],[Duration]],INDEX(wh_table[Tags],1):wh_table[[#This Row],[Tags]], "&lt;&gt;[Questions]")</f>
        <v>30.228472222222187</v>
      </c>
    </row>
    <row r="1098" spans="1:11" x14ac:dyDescent="0.25">
      <c r="A1098">
        <v>187</v>
      </c>
      <c r="B1098" s="1">
        <v>43445</v>
      </c>
      <c r="C1098" s="7">
        <v>0.73958333333333337</v>
      </c>
      <c r="D1098" t="s">
        <v>3856</v>
      </c>
      <c r="G1098"/>
      <c r="H1098" s="2">
        <f t="shared" si="34"/>
        <v>0.34374999999999994</v>
      </c>
      <c r="I1098" s="2">
        <f t="shared" si="35"/>
        <v>0.2180555555555555</v>
      </c>
      <c r="J1098" s="13">
        <f>SUM(INDEX(wh_table[Duration],1):wh_table[[#This Row],[Duration]])</f>
        <v>42.458333333333293</v>
      </c>
      <c r="K1098" s="13">
        <f>SUMIFS(INDEX(wh_table[Duration],1):wh_table[[#This Row],[Duration]],INDEX(wh_table[Tags],1):wh_table[[#This Row],[Tags]], "&lt;&gt;[Questions]")</f>
        <v>30.228472222222187</v>
      </c>
    </row>
    <row r="1099" spans="1:11" x14ac:dyDescent="0.25">
      <c r="A1099">
        <v>188</v>
      </c>
      <c r="B1099" s="1">
        <v>43446</v>
      </c>
      <c r="C1099" s="7">
        <v>0.39583333333333331</v>
      </c>
      <c r="D1099" t="s">
        <v>3867</v>
      </c>
      <c r="E1099" t="s">
        <v>4552</v>
      </c>
      <c r="G1099" s="2">
        <v>6.25E-2</v>
      </c>
      <c r="H1099" s="2" t="str">
        <f t="shared" si="34"/>
        <v/>
      </c>
      <c r="I1099" s="2" t="str">
        <f t="shared" si="35"/>
        <v/>
      </c>
      <c r="J1099" s="13">
        <f>SUM(INDEX(wh_table[Duration],1):wh_table[[#This Row],[Duration]])</f>
        <v>42.520833333333293</v>
      </c>
      <c r="K1099" s="13">
        <f>SUMIFS(INDEX(wh_table[Duration],1):wh_table[[#This Row],[Duration]],INDEX(wh_table[Tags],1):wh_table[[#This Row],[Tags]], "&lt;&gt;[Questions]")</f>
        <v>30.290972222222187</v>
      </c>
    </row>
    <row r="1100" spans="1:11" x14ac:dyDescent="0.25">
      <c r="A1100">
        <v>188</v>
      </c>
      <c r="B1100" s="1">
        <v>43446</v>
      </c>
      <c r="C1100" s="7">
        <v>0.45833333333333331</v>
      </c>
      <c r="D1100" t="s">
        <v>3867</v>
      </c>
      <c r="E1100" t="s">
        <v>4553</v>
      </c>
      <c r="G1100" s="2">
        <v>1.8749999999999999E-2</v>
      </c>
      <c r="H1100" s="2" t="str">
        <f t="shared" si="34"/>
        <v/>
      </c>
      <c r="I1100" s="2" t="str">
        <f t="shared" si="35"/>
        <v/>
      </c>
      <c r="J1100" s="13">
        <f>SUM(INDEX(wh_table[Duration],1):wh_table[[#This Row],[Duration]])</f>
        <v>42.53958333333329</v>
      </c>
      <c r="K1100" s="13">
        <f>SUMIFS(INDEX(wh_table[Duration],1):wh_table[[#This Row],[Duration]],INDEX(wh_table[Tags],1):wh_table[[#This Row],[Tags]], "&lt;&gt;[Questions]")</f>
        <v>30.309722222222188</v>
      </c>
    </row>
    <row r="1101" spans="1:11" x14ac:dyDescent="0.25">
      <c r="A1101">
        <v>188</v>
      </c>
      <c r="B1101" s="1">
        <v>43446</v>
      </c>
      <c r="C1101" s="7">
        <v>0.47708333333333341</v>
      </c>
      <c r="D1101" t="s">
        <v>11</v>
      </c>
      <c r="F1101" t="s">
        <v>3852</v>
      </c>
      <c r="G1101" s="2">
        <v>0.1270833333333333</v>
      </c>
      <c r="H1101" s="2" t="str">
        <f t="shared" si="34"/>
        <v/>
      </c>
      <c r="I1101" s="2" t="str">
        <f t="shared" si="35"/>
        <v/>
      </c>
      <c r="J1101" s="13">
        <f>SUM(INDEX(wh_table[Duration],1):wh_table[[#This Row],[Duration]])</f>
        <v>42.666666666666622</v>
      </c>
      <c r="K1101" s="13">
        <f>SUMIFS(INDEX(wh_table[Duration],1):wh_table[[#This Row],[Duration]],INDEX(wh_table[Tags],1):wh_table[[#This Row],[Tags]], "&lt;&gt;[Questions]")</f>
        <v>30.309722222222188</v>
      </c>
    </row>
    <row r="1102" spans="1:11" x14ac:dyDescent="0.25">
      <c r="A1102">
        <v>188</v>
      </c>
      <c r="B1102" s="1">
        <v>43446</v>
      </c>
      <c r="C1102" s="7">
        <v>0.60416666666666663</v>
      </c>
      <c r="D1102" t="s">
        <v>3867</v>
      </c>
      <c r="E1102" t="s">
        <v>4554</v>
      </c>
      <c r="G1102" s="2">
        <v>3.125E-2</v>
      </c>
      <c r="H1102" s="2" t="str">
        <f t="shared" si="34"/>
        <v/>
      </c>
      <c r="I1102" s="2" t="str">
        <f t="shared" si="35"/>
        <v/>
      </c>
      <c r="J1102" s="13">
        <f>SUM(INDEX(wh_table[Duration],1):wh_table[[#This Row],[Duration]])</f>
        <v>42.697916666666622</v>
      </c>
      <c r="K1102" s="13">
        <f>SUMIFS(INDEX(wh_table[Duration],1):wh_table[[#This Row],[Duration]],INDEX(wh_table[Tags],1):wh_table[[#This Row],[Tags]], "&lt;&gt;[Questions]")</f>
        <v>30.340972222222188</v>
      </c>
    </row>
    <row r="1103" spans="1:11" x14ac:dyDescent="0.25">
      <c r="A1103">
        <v>188</v>
      </c>
      <c r="B1103" s="1">
        <v>43446</v>
      </c>
      <c r="C1103" s="7">
        <v>0.63541666666666663</v>
      </c>
      <c r="D1103" t="s">
        <v>11</v>
      </c>
      <c r="E1103" t="s">
        <v>4077</v>
      </c>
      <c r="G1103" s="2">
        <v>1.5972222222222221E-2</v>
      </c>
      <c r="H1103" s="2" t="str">
        <f t="shared" si="34"/>
        <v/>
      </c>
      <c r="I1103" s="2" t="str">
        <f t="shared" si="35"/>
        <v/>
      </c>
      <c r="J1103" s="13">
        <f>SUM(INDEX(wh_table[Duration],1):wh_table[[#This Row],[Duration]])</f>
        <v>42.713888888888846</v>
      </c>
      <c r="K1103" s="13">
        <f>SUMIFS(INDEX(wh_table[Duration],1):wh_table[[#This Row],[Duration]],INDEX(wh_table[Tags],1):wh_table[[#This Row],[Tags]], "&lt;&gt;[Questions]")</f>
        <v>30.356944444444409</v>
      </c>
    </row>
    <row r="1104" spans="1:11" x14ac:dyDescent="0.25">
      <c r="A1104">
        <v>188</v>
      </c>
      <c r="B1104" s="1">
        <v>43446</v>
      </c>
      <c r="C1104" s="7">
        <v>0.65138888888888891</v>
      </c>
      <c r="D1104" t="s">
        <v>3867</v>
      </c>
      <c r="E1104" t="s">
        <v>4555</v>
      </c>
      <c r="G1104" s="2">
        <v>1.9444444444444441E-2</v>
      </c>
      <c r="H1104" s="2" t="str">
        <f t="shared" si="34"/>
        <v/>
      </c>
      <c r="I1104" s="2" t="str">
        <f t="shared" si="35"/>
        <v/>
      </c>
      <c r="J1104" s="13">
        <f>SUM(INDEX(wh_table[Duration],1):wh_table[[#This Row],[Duration]])</f>
        <v>42.733333333333292</v>
      </c>
      <c r="K1104" s="13">
        <f>SUMIFS(INDEX(wh_table[Duration],1):wh_table[[#This Row],[Duration]],INDEX(wh_table[Tags],1):wh_table[[#This Row],[Tags]], "&lt;&gt;[Questions]")</f>
        <v>30.376388888888854</v>
      </c>
    </row>
    <row r="1105" spans="1:11" x14ac:dyDescent="0.25">
      <c r="A1105">
        <v>188</v>
      </c>
      <c r="B1105" s="1">
        <v>43446</v>
      </c>
      <c r="C1105" s="7">
        <v>0.67083333333333328</v>
      </c>
      <c r="D1105" t="s">
        <v>3867</v>
      </c>
      <c r="E1105" t="s">
        <v>4556</v>
      </c>
      <c r="G1105" s="2">
        <v>1.041666666666667E-2</v>
      </c>
      <c r="H1105" s="2" t="str">
        <f t="shared" si="34"/>
        <v/>
      </c>
      <c r="I1105" s="2" t="str">
        <f t="shared" si="35"/>
        <v/>
      </c>
      <c r="J1105" s="13">
        <f>SUM(INDEX(wh_table[Duration],1):wh_table[[#This Row],[Duration]])</f>
        <v>42.743749999999956</v>
      </c>
      <c r="K1105" s="13">
        <f>SUMIFS(INDEX(wh_table[Duration],1):wh_table[[#This Row],[Duration]],INDEX(wh_table[Tags],1):wh_table[[#This Row],[Tags]], "&lt;&gt;[Questions]")</f>
        <v>30.386805555555522</v>
      </c>
    </row>
    <row r="1106" spans="1:11" x14ac:dyDescent="0.25">
      <c r="A1106">
        <v>188</v>
      </c>
      <c r="B1106" s="1">
        <v>43446</v>
      </c>
      <c r="C1106" s="7">
        <v>0.68125000000000002</v>
      </c>
      <c r="D1106" t="s">
        <v>11</v>
      </c>
      <c r="E1106" t="s">
        <v>4032</v>
      </c>
      <c r="G1106" s="2">
        <v>8.3333333333333332E-3</v>
      </c>
      <c r="H1106" s="2" t="str">
        <f t="shared" si="34"/>
        <v/>
      </c>
      <c r="I1106" s="2" t="str">
        <f t="shared" si="35"/>
        <v/>
      </c>
      <c r="J1106" s="13">
        <f>SUM(INDEX(wh_table[Duration],1):wh_table[[#This Row],[Duration]])</f>
        <v>42.752083333333289</v>
      </c>
      <c r="K1106" s="13">
        <f>SUMIFS(INDEX(wh_table[Duration],1):wh_table[[#This Row],[Duration]],INDEX(wh_table[Tags],1):wh_table[[#This Row],[Tags]], "&lt;&gt;[Questions]")</f>
        <v>30.395138888888855</v>
      </c>
    </row>
    <row r="1107" spans="1:11" x14ac:dyDescent="0.25">
      <c r="A1107">
        <v>188</v>
      </c>
      <c r="B1107" s="1">
        <v>43446</v>
      </c>
      <c r="C1107" s="7">
        <v>0.68958333333333333</v>
      </c>
      <c r="D1107" t="s">
        <v>3867</v>
      </c>
      <c r="E1107" t="s">
        <v>4556</v>
      </c>
      <c r="G1107" s="2">
        <v>8.3333333333333332E-3</v>
      </c>
      <c r="H1107" s="2" t="str">
        <f t="shared" si="34"/>
        <v/>
      </c>
      <c r="I1107" s="2" t="str">
        <f t="shared" si="35"/>
        <v/>
      </c>
      <c r="J1107" s="13">
        <f>SUM(INDEX(wh_table[Duration],1):wh_table[[#This Row],[Duration]])</f>
        <v>42.760416666666622</v>
      </c>
      <c r="K1107" s="13">
        <f>SUMIFS(INDEX(wh_table[Duration],1):wh_table[[#This Row],[Duration]],INDEX(wh_table[Tags],1):wh_table[[#This Row],[Tags]], "&lt;&gt;[Questions]")</f>
        <v>30.403472222222188</v>
      </c>
    </row>
    <row r="1108" spans="1:11" x14ac:dyDescent="0.25">
      <c r="A1108">
        <v>188</v>
      </c>
      <c r="B1108" s="1">
        <v>43446</v>
      </c>
      <c r="C1108" s="7">
        <v>0.69791666666666663</v>
      </c>
      <c r="D1108" t="s">
        <v>3867</v>
      </c>
      <c r="E1108" t="s">
        <v>4557</v>
      </c>
      <c r="G1108" s="2">
        <v>3.6805555555555557E-2</v>
      </c>
      <c r="H1108" s="2" t="str">
        <f t="shared" si="34"/>
        <v/>
      </c>
      <c r="I1108" s="2" t="str">
        <f t="shared" si="35"/>
        <v/>
      </c>
      <c r="J1108" s="13">
        <f>SUM(INDEX(wh_table[Duration],1):wh_table[[#This Row],[Duration]])</f>
        <v>42.797222222222175</v>
      </c>
      <c r="K1108" s="13">
        <f>SUMIFS(INDEX(wh_table[Duration],1):wh_table[[#This Row],[Duration]],INDEX(wh_table[Tags],1):wh_table[[#This Row],[Tags]], "&lt;&gt;[Questions]")</f>
        <v>30.440277777777744</v>
      </c>
    </row>
    <row r="1109" spans="1:11" x14ac:dyDescent="0.25">
      <c r="A1109">
        <v>188</v>
      </c>
      <c r="B1109" s="1">
        <v>43446</v>
      </c>
      <c r="C1109" s="7">
        <v>0.73472222222222228</v>
      </c>
      <c r="D1109" t="s">
        <v>3856</v>
      </c>
      <c r="G1109"/>
      <c r="H1109" s="2">
        <f t="shared" si="34"/>
        <v>0.33888888888888891</v>
      </c>
      <c r="I1109" s="2">
        <f t="shared" si="35"/>
        <v>0.21180555555555552</v>
      </c>
      <c r="J1109" s="13">
        <f>SUM(INDEX(wh_table[Duration],1):wh_table[[#This Row],[Duration]])</f>
        <v>42.797222222222175</v>
      </c>
      <c r="K1109" s="13">
        <f>SUMIFS(INDEX(wh_table[Duration],1):wh_table[[#This Row],[Duration]],INDEX(wh_table[Tags],1):wh_table[[#This Row],[Tags]], "&lt;&gt;[Questions]")</f>
        <v>30.440277777777744</v>
      </c>
    </row>
    <row r="1110" spans="1:11" x14ac:dyDescent="0.25">
      <c r="A1110">
        <v>189</v>
      </c>
      <c r="B1110" s="1">
        <v>43447</v>
      </c>
      <c r="C1110" s="7">
        <v>0.5625</v>
      </c>
      <c r="D1110" t="s">
        <v>25</v>
      </c>
      <c r="E1110" t="s">
        <v>4558</v>
      </c>
      <c r="F1110" t="s">
        <v>101</v>
      </c>
      <c r="G1110" s="2">
        <v>1.458333333333333E-2</v>
      </c>
      <c r="H1110" s="2" t="str">
        <f t="shared" si="34"/>
        <v/>
      </c>
      <c r="I1110" s="2" t="str">
        <f t="shared" si="35"/>
        <v/>
      </c>
      <c r="J1110" s="13">
        <f>SUM(INDEX(wh_table[Duration],1):wh_table[[#This Row],[Duration]])</f>
        <v>42.811805555555509</v>
      </c>
      <c r="K1110" s="13">
        <f>SUMIFS(INDEX(wh_table[Duration],1):wh_table[[#This Row],[Duration]],INDEX(wh_table[Tags],1):wh_table[[#This Row],[Tags]], "&lt;&gt;[Questions]")</f>
        <v>30.454861111111079</v>
      </c>
    </row>
    <row r="1111" spans="1:11" x14ac:dyDescent="0.25">
      <c r="A1111">
        <v>189</v>
      </c>
      <c r="B1111" s="1">
        <v>43447</v>
      </c>
      <c r="C1111" s="7">
        <v>0.57708333333333328</v>
      </c>
      <c r="D1111" t="s">
        <v>3942</v>
      </c>
      <c r="E1111" t="s">
        <v>4559</v>
      </c>
      <c r="G1111" s="2">
        <v>9.0277777777777776E-2</v>
      </c>
      <c r="H1111" s="2" t="str">
        <f t="shared" si="34"/>
        <v/>
      </c>
      <c r="I1111" s="2" t="str">
        <f t="shared" si="35"/>
        <v/>
      </c>
      <c r="J1111" s="13">
        <f>SUM(INDEX(wh_table[Duration],1):wh_table[[#This Row],[Duration]])</f>
        <v>42.902083333333287</v>
      </c>
      <c r="K1111" s="13">
        <f>SUMIFS(INDEX(wh_table[Duration],1):wh_table[[#This Row],[Duration]],INDEX(wh_table[Tags],1):wh_table[[#This Row],[Tags]], "&lt;&gt;[Questions]")</f>
        <v>30.545138888888857</v>
      </c>
    </row>
    <row r="1112" spans="1:11" x14ac:dyDescent="0.25">
      <c r="A1112">
        <v>189</v>
      </c>
      <c r="B1112" s="1">
        <v>43447</v>
      </c>
      <c r="C1112" s="7">
        <v>0.66736111111111107</v>
      </c>
      <c r="D1112" t="s">
        <v>3856</v>
      </c>
      <c r="G1112"/>
      <c r="H1112" s="2">
        <f t="shared" si="34"/>
        <v>0.1048611111111111</v>
      </c>
      <c r="I1112" s="2">
        <f t="shared" si="35"/>
        <v>0.1048611111111111</v>
      </c>
      <c r="J1112" s="13">
        <f>SUM(INDEX(wh_table[Duration],1):wh_table[[#This Row],[Duration]])</f>
        <v>42.902083333333287</v>
      </c>
      <c r="K1112" s="13">
        <f>SUMIFS(INDEX(wh_table[Duration],1):wh_table[[#This Row],[Duration]],INDEX(wh_table[Tags],1):wh_table[[#This Row],[Tags]], "&lt;&gt;[Questions]")</f>
        <v>30.545138888888857</v>
      </c>
    </row>
    <row r="1113" spans="1:11" x14ac:dyDescent="0.25">
      <c r="A1113">
        <v>190</v>
      </c>
      <c r="B1113" s="1">
        <v>43452</v>
      </c>
      <c r="C1113" s="7">
        <v>0.39583333333333331</v>
      </c>
      <c r="D1113" t="s">
        <v>3867</v>
      </c>
      <c r="E1113" t="s">
        <v>4560</v>
      </c>
      <c r="G1113" s="2">
        <v>6.25E-2</v>
      </c>
      <c r="H1113" s="2" t="str">
        <f t="shared" si="34"/>
        <v/>
      </c>
      <c r="I1113" s="2" t="str">
        <f t="shared" si="35"/>
        <v/>
      </c>
      <c r="J1113" s="13">
        <f>SUM(INDEX(wh_table[Duration],1):wh_table[[#This Row],[Duration]])</f>
        <v>42.964583333333287</v>
      </c>
      <c r="K1113" s="13">
        <f>SUMIFS(INDEX(wh_table[Duration],1):wh_table[[#This Row],[Duration]],INDEX(wh_table[Tags],1):wh_table[[#This Row],[Tags]], "&lt;&gt;[Questions]")</f>
        <v>30.607638888888857</v>
      </c>
    </row>
    <row r="1114" spans="1:11" x14ac:dyDescent="0.25">
      <c r="A1114">
        <v>190</v>
      </c>
      <c r="B1114" s="1">
        <v>43452</v>
      </c>
      <c r="C1114" s="7">
        <v>0.45833333333333331</v>
      </c>
      <c r="D1114" t="s">
        <v>3867</v>
      </c>
      <c r="E1114" t="s">
        <v>4561</v>
      </c>
      <c r="G1114" s="2">
        <v>2.0833333333333329E-2</v>
      </c>
      <c r="H1114" s="2" t="str">
        <f t="shared" si="34"/>
        <v/>
      </c>
      <c r="I1114" s="2" t="str">
        <f t="shared" si="35"/>
        <v/>
      </c>
      <c r="J1114" s="13">
        <f>SUM(INDEX(wh_table[Duration],1):wh_table[[#This Row],[Duration]])</f>
        <v>42.985416666666623</v>
      </c>
      <c r="K1114" s="13">
        <f>SUMIFS(INDEX(wh_table[Duration],1):wh_table[[#This Row],[Duration]],INDEX(wh_table[Tags],1):wh_table[[#This Row],[Tags]], "&lt;&gt;[Questions]")</f>
        <v>30.628472222222189</v>
      </c>
    </row>
    <row r="1115" spans="1:11" x14ac:dyDescent="0.25">
      <c r="A1115">
        <v>190</v>
      </c>
      <c r="B1115" s="1">
        <v>43452</v>
      </c>
      <c r="C1115" s="7">
        <v>0.47916666666666669</v>
      </c>
      <c r="D1115" t="s">
        <v>11</v>
      </c>
      <c r="F1115" t="s">
        <v>3852</v>
      </c>
      <c r="G1115" s="2">
        <v>0.125</v>
      </c>
      <c r="H1115" s="2" t="str">
        <f t="shared" si="34"/>
        <v/>
      </c>
      <c r="I1115" s="2" t="str">
        <f t="shared" si="35"/>
        <v/>
      </c>
      <c r="J1115" s="13">
        <f>SUM(INDEX(wh_table[Duration],1):wh_table[[#This Row],[Duration]])</f>
        <v>43.110416666666623</v>
      </c>
      <c r="K1115" s="13">
        <f>SUMIFS(INDEX(wh_table[Duration],1):wh_table[[#This Row],[Duration]],INDEX(wh_table[Tags],1):wh_table[[#This Row],[Tags]], "&lt;&gt;[Questions]")</f>
        <v>30.628472222222189</v>
      </c>
    </row>
    <row r="1116" spans="1:11" x14ac:dyDescent="0.25">
      <c r="A1116">
        <v>190</v>
      </c>
      <c r="B1116" s="1">
        <v>43452</v>
      </c>
      <c r="C1116" s="7">
        <v>0.60416666666666663</v>
      </c>
      <c r="D1116" t="s">
        <v>3867</v>
      </c>
      <c r="E1116" t="s">
        <v>4562</v>
      </c>
      <c r="G1116" s="2">
        <v>5.4166666666666669E-2</v>
      </c>
      <c r="H1116" s="2" t="str">
        <f t="shared" si="34"/>
        <v/>
      </c>
      <c r="I1116" s="2" t="str">
        <f t="shared" si="35"/>
        <v/>
      </c>
      <c r="J1116" s="13">
        <f>SUM(INDEX(wh_table[Duration],1):wh_table[[#This Row],[Duration]])</f>
        <v>43.16458333333329</v>
      </c>
      <c r="K1116" s="13">
        <f>SUMIFS(INDEX(wh_table[Duration],1):wh_table[[#This Row],[Duration]],INDEX(wh_table[Tags],1):wh_table[[#This Row],[Tags]], "&lt;&gt;[Questions]")</f>
        <v>30.682638888888857</v>
      </c>
    </row>
    <row r="1117" spans="1:11" x14ac:dyDescent="0.25">
      <c r="A1117">
        <v>190</v>
      </c>
      <c r="B1117" s="1">
        <v>43452</v>
      </c>
      <c r="C1117" s="7">
        <v>0.65833333333333333</v>
      </c>
      <c r="D1117" t="s">
        <v>11</v>
      </c>
      <c r="G1117" s="2">
        <v>8.3333333333333332E-3</v>
      </c>
      <c r="H1117" s="2" t="str">
        <f t="shared" si="34"/>
        <v/>
      </c>
      <c r="I1117" s="2" t="str">
        <f t="shared" si="35"/>
        <v/>
      </c>
      <c r="J1117" s="13">
        <f>SUM(INDEX(wh_table[Duration],1):wh_table[[#This Row],[Duration]])</f>
        <v>43.172916666666623</v>
      </c>
      <c r="K1117" s="13">
        <f>SUMIFS(INDEX(wh_table[Duration],1):wh_table[[#This Row],[Duration]],INDEX(wh_table[Tags],1):wh_table[[#This Row],[Tags]], "&lt;&gt;[Questions]")</f>
        <v>30.690972222222189</v>
      </c>
    </row>
    <row r="1118" spans="1:11" x14ac:dyDescent="0.25">
      <c r="A1118">
        <v>190</v>
      </c>
      <c r="B1118" s="1">
        <v>43452</v>
      </c>
      <c r="C1118" s="7">
        <v>0.66666666666666663</v>
      </c>
      <c r="D1118" t="s">
        <v>3867</v>
      </c>
      <c r="E1118" t="s">
        <v>4563</v>
      </c>
      <c r="G1118" s="2">
        <v>2.0833333333333329E-2</v>
      </c>
      <c r="H1118" s="2" t="str">
        <f t="shared" si="34"/>
        <v/>
      </c>
      <c r="I1118" s="2" t="str">
        <f t="shared" si="35"/>
        <v/>
      </c>
      <c r="J1118" s="13">
        <f>SUM(INDEX(wh_table[Duration],1):wh_table[[#This Row],[Duration]])</f>
        <v>43.193749999999959</v>
      </c>
      <c r="K1118" s="13">
        <f>SUMIFS(INDEX(wh_table[Duration],1):wh_table[[#This Row],[Duration]],INDEX(wh_table[Tags],1):wh_table[[#This Row],[Tags]], "&lt;&gt;[Questions]")</f>
        <v>30.711805555555522</v>
      </c>
    </row>
    <row r="1119" spans="1:11" x14ac:dyDescent="0.25">
      <c r="A1119">
        <v>190</v>
      </c>
      <c r="B1119" s="1">
        <v>43452</v>
      </c>
      <c r="C1119" s="7">
        <v>0.6875</v>
      </c>
      <c r="D1119" t="s">
        <v>3867</v>
      </c>
      <c r="E1119" t="s">
        <v>4564</v>
      </c>
      <c r="G1119" s="2">
        <v>4.1666666666666657E-2</v>
      </c>
      <c r="H1119" s="2" t="str">
        <f t="shared" si="34"/>
        <v/>
      </c>
      <c r="I1119" s="2" t="str">
        <f t="shared" si="35"/>
        <v/>
      </c>
      <c r="J1119" s="13">
        <f>SUM(INDEX(wh_table[Duration],1):wh_table[[#This Row],[Duration]])</f>
        <v>43.235416666666623</v>
      </c>
      <c r="K1119" s="13">
        <f>SUMIFS(INDEX(wh_table[Duration],1):wh_table[[#This Row],[Duration]],INDEX(wh_table[Tags],1):wh_table[[#This Row],[Tags]], "&lt;&gt;[Questions]")</f>
        <v>30.753472222222189</v>
      </c>
    </row>
    <row r="1120" spans="1:11" x14ac:dyDescent="0.25">
      <c r="A1120">
        <v>190</v>
      </c>
      <c r="B1120" s="1">
        <v>43452</v>
      </c>
      <c r="C1120" s="7">
        <v>0.72916666666666663</v>
      </c>
      <c r="D1120" t="s">
        <v>3856</v>
      </c>
      <c r="G1120"/>
      <c r="H1120" s="2">
        <f t="shared" si="34"/>
        <v>0.33333333333333326</v>
      </c>
      <c r="I1120" s="2">
        <f t="shared" si="35"/>
        <v>0.20833333333333334</v>
      </c>
      <c r="J1120" s="13">
        <f>SUM(INDEX(wh_table[Duration],1):wh_table[[#This Row],[Duration]])</f>
        <v>43.235416666666623</v>
      </c>
      <c r="K1120" s="13">
        <f>SUMIFS(INDEX(wh_table[Duration],1):wh_table[[#This Row],[Duration]],INDEX(wh_table[Tags],1):wh_table[[#This Row],[Tags]], "&lt;&gt;[Questions]")</f>
        <v>30.753472222222189</v>
      </c>
    </row>
    <row r="1121" spans="1:11" x14ac:dyDescent="0.25">
      <c r="A1121">
        <v>191</v>
      </c>
      <c r="B1121" s="1">
        <v>43453</v>
      </c>
      <c r="C1121" s="7">
        <v>0.39583333333333331</v>
      </c>
      <c r="D1121" t="s">
        <v>3867</v>
      </c>
      <c r="E1121" t="s">
        <v>4565</v>
      </c>
      <c r="G1121" s="2">
        <v>6.25E-2</v>
      </c>
      <c r="H1121" s="2" t="str">
        <f t="shared" si="34"/>
        <v/>
      </c>
      <c r="I1121" s="2" t="str">
        <f t="shared" si="35"/>
        <v/>
      </c>
      <c r="J1121" s="13">
        <f>SUM(INDEX(wh_table[Duration],1):wh_table[[#This Row],[Duration]])</f>
        <v>43.297916666666623</v>
      </c>
      <c r="K1121" s="13">
        <f>SUMIFS(INDEX(wh_table[Duration],1):wh_table[[#This Row],[Duration]],INDEX(wh_table[Tags],1):wh_table[[#This Row],[Tags]], "&lt;&gt;[Questions]")</f>
        <v>30.815972222222189</v>
      </c>
    </row>
    <row r="1122" spans="1:11" x14ac:dyDescent="0.25">
      <c r="A1122">
        <v>191</v>
      </c>
      <c r="B1122" s="1">
        <v>43453</v>
      </c>
      <c r="C1122" s="7">
        <v>0.45833333333333331</v>
      </c>
      <c r="D1122" t="s">
        <v>3867</v>
      </c>
      <c r="E1122" t="s">
        <v>4566</v>
      </c>
      <c r="G1122" s="2">
        <v>2.013888888888889E-2</v>
      </c>
      <c r="H1122" s="2" t="str">
        <f t="shared" si="34"/>
        <v/>
      </c>
      <c r="I1122" s="2" t="str">
        <f t="shared" si="35"/>
        <v/>
      </c>
      <c r="J1122" s="13">
        <f>SUM(INDEX(wh_table[Duration],1):wh_table[[#This Row],[Duration]])</f>
        <v>43.31805555555551</v>
      </c>
      <c r="K1122" s="13">
        <f>SUMIFS(INDEX(wh_table[Duration],1):wh_table[[#This Row],[Duration]],INDEX(wh_table[Tags],1):wh_table[[#This Row],[Tags]], "&lt;&gt;[Questions]")</f>
        <v>30.836111111111077</v>
      </c>
    </row>
    <row r="1123" spans="1:11" x14ac:dyDescent="0.25">
      <c r="A1123">
        <v>191</v>
      </c>
      <c r="B1123" s="1">
        <v>43453</v>
      </c>
      <c r="C1123" s="7">
        <v>0.47847222222222219</v>
      </c>
      <c r="D1123" t="s">
        <v>11</v>
      </c>
      <c r="F1123" t="s">
        <v>3852</v>
      </c>
      <c r="G1123" s="2">
        <v>0.12569444444444439</v>
      </c>
      <c r="H1123" s="2" t="str">
        <f t="shared" si="34"/>
        <v/>
      </c>
      <c r="I1123" s="2" t="str">
        <f t="shared" si="35"/>
        <v/>
      </c>
      <c r="J1123" s="13">
        <f>SUM(INDEX(wh_table[Duration],1):wh_table[[#This Row],[Duration]])</f>
        <v>43.443749999999952</v>
      </c>
      <c r="K1123" s="13">
        <f>SUMIFS(INDEX(wh_table[Duration],1):wh_table[[#This Row],[Duration]],INDEX(wh_table[Tags],1):wh_table[[#This Row],[Tags]], "&lt;&gt;[Questions]")</f>
        <v>30.836111111111077</v>
      </c>
    </row>
    <row r="1124" spans="1:11" x14ac:dyDescent="0.25">
      <c r="A1124">
        <v>191</v>
      </c>
      <c r="B1124" s="1">
        <v>43453</v>
      </c>
      <c r="C1124" s="7">
        <v>0.60416666666666663</v>
      </c>
      <c r="D1124" t="s">
        <v>3867</v>
      </c>
      <c r="E1124" t="s">
        <v>4567</v>
      </c>
      <c r="G1124" s="2">
        <v>4.7222222222222221E-2</v>
      </c>
      <c r="H1124" s="2" t="str">
        <f t="shared" si="34"/>
        <v/>
      </c>
      <c r="I1124" s="2" t="str">
        <f t="shared" si="35"/>
        <v/>
      </c>
      <c r="J1124" s="13">
        <f>SUM(INDEX(wh_table[Duration],1):wh_table[[#This Row],[Duration]])</f>
        <v>43.490972222222176</v>
      </c>
      <c r="K1124" s="13">
        <f>SUMIFS(INDEX(wh_table[Duration],1):wh_table[[#This Row],[Duration]],INDEX(wh_table[Tags],1):wh_table[[#This Row],[Tags]], "&lt;&gt;[Questions]")</f>
        <v>30.883333333333297</v>
      </c>
    </row>
    <row r="1125" spans="1:11" x14ac:dyDescent="0.25">
      <c r="A1125">
        <v>191</v>
      </c>
      <c r="B1125" s="1">
        <v>43453</v>
      </c>
      <c r="C1125" s="7">
        <v>0.65138888888888891</v>
      </c>
      <c r="D1125" t="s">
        <v>11</v>
      </c>
      <c r="G1125" s="2">
        <v>1.5277777777777781E-2</v>
      </c>
      <c r="H1125" s="2" t="str">
        <f t="shared" si="34"/>
        <v/>
      </c>
      <c r="I1125" s="2" t="str">
        <f t="shared" si="35"/>
        <v/>
      </c>
      <c r="J1125" s="13">
        <f>SUM(INDEX(wh_table[Duration],1):wh_table[[#This Row],[Duration]])</f>
        <v>43.506249999999952</v>
      </c>
      <c r="K1125" s="13">
        <f>SUMIFS(INDEX(wh_table[Duration],1):wh_table[[#This Row],[Duration]],INDEX(wh_table[Tags],1):wh_table[[#This Row],[Tags]], "&lt;&gt;[Questions]")</f>
        <v>30.898611111111077</v>
      </c>
    </row>
    <row r="1126" spans="1:11" x14ac:dyDescent="0.25">
      <c r="A1126">
        <v>191</v>
      </c>
      <c r="B1126" s="1">
        <v>43453</v>
      </c>
      <c r="C1126" s="7">
        <v>0.66666666666666663</v>
      </c>
      <c r="D1126" t="s">
        <v>3867</v>
      </c>
      <c r="E1126" t="s">
        <v>4568</v>
      </c>
      <c r="F1126" t="s">
        <v>101</v>
      </c>
      <c r="G1126" s="2">
        <v>2.0833333333333329E-2</v>
      </c>
      <c r="H1126" s="2" t="str">
        <f t="shared" si="34"/>
        <v/>
      </c>
      <c r="I1126" s="2" t="str">
        <f t="shared" si="35"/>
        <v/>
      </c>
      <c r="J1126" s="13">
        <f>SUM(INDEX(wh_table[Duration],1):wh_table[[#This Row],[Duration]])</f>
        <v>43.527083333333287</v>
      </c>
      <c r="K1126" s="13">
        <f>SUMIFS(INDEX(wh_table[Duration],1):wh_table[[#This Row],[Duration]],INDEX(wh_table[Tags],1):wh_table[[#This Row],[Tags]], "&lt;&gt;[Questions]")</f>
        <v>30.919444444444409</v>
      </c>
    </row>
    <row r="1127" spans="1:11" x14ac:dyDescent="0.25">
      <c r="A1127">
        <v>191</v>
      </c>
      <c r="B1127" s="1">
        <v>43453</v>
      </c>
      <c r="C1127" s="7">
        <v>0.6875</v>
      </c>
      <c r="D1127" t="s">
        <v>3867</v>
      </c>
      <c r="E1127" t="s">
        <v>4569</v>
      </c>
      <c r="G1127" s="2">
        <v>3.6111111111111108E-2</v>
      </c>
      <c r="H1127" s="2" t="str">
        <f t="shared" si="34"/>
        <v/>
      </c>
      <c r="I1127" s="2" t="str">
        <f t="shared" si="35"/>
        <v/>
      </c>
      <c r="J1127" s="13">
        <f>SUM(INDEX(wh_table[Duration],1):wh_table[[#This Row],[Duration]])</f>
        <v>43.563194444444399</v>
      </c>
      <c r="K1127" s="13">
        <f>SUMIFS(INDEX(wh_table[Duration],1):wh_table[[#This Row],[Duration]],INDEX(wh_table[Tags],1):wh_table[[#This Row],[Tags]], "&lt;&gt;[Questions]")</f>
        <v>30.95555555555552</v>
      </c>
    </row>
    <row r="1128" spans="1:11" x14ac:dyDescent="0.25">
      <c r="A1128">
        <v>191</v>
      </c>
      <c r="B1128" s="1">
        <v>43453</v>
      </c>
      <c r="C1128" s="7">
        <v>0.72361111111111109</v>
      </c>
      <c r="D1128" t="s">
        <v>3856</v>
      </c>
      <c r="G1128"/>
      <c r="H1128" s="2">
        <f t="shared" si="34"/>
        <v>0.32777777777777767</v>
      </c>
      <c r="I1128" s="2">
        <f t="shared" si="35"/>
        <v>0.20208333333333328</v>
      </c>
      <c r="J1128" s="13">
        <f>SUM(INDEX(wh_table[Duration],1):wh_table[[#This Row],[Duration]])</f>
        <v>43.563194444444399</v>
      </c>
      <c r="K1128" s="13">
        <f>SUMIFS(INDEX(wh_table[Duration],1):wh_table[[#This Row],[Duration]],INDEX(wh_table[Tags],1):wh_table[[#This Row],[Tags]], "&lt;&gt;[Questions]")</f>
        <v>30.95555555555552</v>
      </c>
    </row>
    <row r="1129" spans="1:11" x14ac:dyDescent="0.25">
      <c r="A1129">
        <v>192</v>
      </c>
      <c r="B1129" s="1">
        <v>43454</v>
      </c>
      <c r="C1129" s="7">
        <v>0.5625</v>
      </c>
      <c r="D1129" t="s">
        <v>3942</v>
      </c>
      <c r="E1129" t="s">
        <v>4570</v>
      </c>
      <c r="G1129" s="2">
        <v>0.125</v>
      </c>
      <c r="H1129" s="2" t="str">
        <f t="shared" si="34"/>
        <v/>
      </c>
      <c r="I1129" s="2" t="str">
        <f t="shared" si="35"/>
        <v/>
      </c>
      <c r="J1129" s="13">
        <f>SUM(INDEX(wh_table[Duration],1):wh_table[[#This Row],[Duration]])</f>
        <v>43.688194444444399</v>
      </c>
      <c r="K1129" s="13">
        <f>SUMIFS(INDEX(wh_table[Duration],1):wh_table[[#This Row],[Duration]],INDEX(wh_table[Tags],1):wh_table[[#This Row],[Tags]], "&lt;&gt;[Questions]")</f>
        <v>31.08055555555552</v>
      </c>
    </row>
    <row r="1130" spans="1:11" x14ac:dyDescent="0.25">
      <c r="A1130">
        <v>192</v>
      </c>
      <c r="B1130" s="1">
        <v>43454</v>
      </c>
      <c r="C1130" s="7">
        <v>0.6875</v>
      </c>
      <c r="D1130" t="s">
        <v>3856</v>
      </c>
      <c r="G1130"/>
      <c r="H1130" s="2">
        <f t="shared" si="34"/>
        <v>0.125</v>
      </c>
      <c r="I1130" s="2">
        <f t="shared" si="35"/>
        <v>0.125</v>
      </c>
      <c r="J1130" s="13">
        <f>SUM(INDEX(wh_table[Duration],1):wh_table[[#This Row],[Duration]])</f>
        <v>43.688194444444399</v>
      </c>
      <c r="K1130" s="13">
        <f>SUMIFS(INDEX(wh_table[Duration],1):wh_table[[#This Row],[Duration]],INDEX(wh_table[Tags],1):wh_table[[#This Row],[Tags]], "&lt;&gt;[Questions]")</f>
        <v>31.08055555555552</v>
      </c>
    </row>
    <row r="1131" spans="1:11" x14ac:dyDescent="0.25">
      <c r="A1131">
        <v>193</v>
      </c>
      <c r="B1131" s="1">
        <v>43472</v>
      </c>
      <c r="C1131" s="7">
        <v>0.6875</v>
      </c>
      <c r="D1131" t="s">
        <v>4100</v>
      </c>
      <c r="E1131" t="s">
        <v>4571</v>
      </c>
      <c r="G1131" s="2">
        <v>0.1055555555555556</v>
      </c>
      <c r="H1131" s="2" t="str">
        <f t="shared" si="34"/>
        <v/>
      </c>
      <c r="I1131" s="2" t="str">
        <f t="shared" si="35"/>
        <v/>
      </c>
      <c r="J1131" s="13">
        <f>SUM(INDEX(wh_table[Duration],1):wh_table[[#This Row],[Duration]])</f>
        <v>43.793749999999953</v>
      </c>
      <c r="K1131" s="13">
        <f>SUMIFS(INDEX(wh_table[Duration],1):wh_table[[#This Row],[Duration]],INDEX(wh_table[Tags],1):wh_table[[#This Row],[Tags]], "&lt;&gt;[Questions]")</f>
        <v>31.186111111111074</v>
      </c>
    </row>
    <row r="1132" spans="1:11" x14ac:dyDescent="0.25">
      <c r="A1132">
        <v>193</v>
      </c>
      <c r="B1132" s="1">
        <v>43472</v>
      </c>
      <c r="C1132" s="7">
        <v>0.79305555555555551</v>
      </c>
      <c r="D1132" t="s">
        <v>3856</v>
      </c>
      <c r="G1132"/>
      <c r="H1132" s="2">
        <f t="shared" si="34"/>
        <v>0.1055555555555556</v>
      </c>
      <c r="I1132" s="2">
        <f t="shared" si="35"/>
        <v>0.1055555555555556</v>
      </c>
      <c r="J1132" s="13">
        <f>SUM(INDEX(wh_table[Duration],1):wh_table[[#This Row],[Duration]])</f>
        <v>43.793749999999953</v>
      </c>
      <c r="K1132" s="13">
        <f>SUMIFS(INDEX(wh_table[Duration],1):wh_table[[#This Row],[Duration]],INDEX(wh_table[Tags],1):wh_table[[#This Row],[Tags]], "&lt;&gt;[Questions]")</f>
        <v>31.186111111111074</v>
      </c>
    </row>
    <row r="1133" spans="1:11" x14ac:dyDescent="0.25">
      <c r="A1133">
        <v>194</v>
      </c>
      <c r="B1133" s="1">
        <v>43473</v>
      </c>
      <c r="C1133" s="7">
        <v>0.39583333333333331</v>
      </c>
      <c r="D1133" t="s">
        <v>3867</v>
      </c>
      <c r="E1133" t="s">
        <v>4572</v>
      </c>
      <c r="G1133" s="2">
        <v>6.25E-2</v>
      </c>
      <c r="H1133" s="2" t="str">
        <f t="shared" si="34"/>
        <v/>
      </c>
      <c r="I1133" s="2" t="str">
        <f t="shared" si="35"/>
        <v/>
      </c>
      <c r="J1133" s="13">
        <f>SUM(INDEX(wh_table[Duration],1):wh_table[[#This Row],[Duration]])</f>
        <v>43.856249999999953</v>
      </c>
      <c r="K1133" s="13">
        <f>SUMIFS(INDEX(wh_table[Duration],1):wh_table[[#This Row],[Duration]],INDEX(wh_table[Tags],1):wh_table[[#This Row],[Tags]], "&lt;&gt;[Questions]")</f>
        <v>31.248611111111074</v>
      </c>
    </row>
    <row r="1134" spans="1:11" x14ac:dyDescent="0.25">
      <c r="A1134">
        <v>194</v>
      </c>
      <c r="B1134" s="1">
        <v>43473</v>
      </c>
      <c r="C1134" s="7">
        <v>0.45833333333333331</v>
      </c>
      <c r="D1134" t="s">
        <v>3867</v>
      </c>
      <c r="E1134" t="s">
        <v>4573</v>
      </c>
      <c r="G1134" s="2">
        <v>1.805555555555555E-2</v>
      </c>
      <c r="H1134" s="2" t="str">
        <f t="shared" si="34"/>
        <v/>
      </c>
      <c r="I1134" s="2" t="str">
        <f t="shared" si="35"/>
        <v/>
      </c>
      <c r="J1134" s="13">
        <f>SUM(INDEX(wh_table[Duration],1):wh_table[[#This Row],[Duration]])</f>
        <v>43.874305555555509</v>
      </c>
      <c r="K1134" s="13">
        <f>SUMIFS(INDEX(wh_table[Duration],1):wh_table[[#This Row],[Duration]],INDEX(wh_table[Tags],1):wh_table[[#This Row],[Tags]], "&lt;&gt;[Questions]")</f>
        <v>31.26666666666663</v>
      </c>
    </row>
    <row r="1135" spans="1:11" x14ac:dyDescent="0.25">
      <c r="A1135">
        <v>194</v>
      </c>
      <c r="B1135" s="1">
        <v>43473</v>
      </c>
      <c r="C1135" s="7">
        <v>0.47638888888888892</v>
      </c>
      <c r="D1135" t="s">
        <v>11</v>
      </c>
      <c r="F1135" t="s">
        <v>3852</v>
      </c>
      <c r="G1135" s="2">
        <v>0.1277777777777778</v>
      </c>
      <c r="H1135" s="2" t="str">
        <f t="shared" si="34"/>
        <v/>
      </c>
      <c r="I1135" s="2" t="str">
        <f t="shared" si="35"/>
        <v/>
      </c>
      <c r="J1135" s="13">
        <f>SUM(INDEX(wh_table[Duration],1):wh_table[[#This Row],[Duration]])</f>
        <v>44.002083333333289</v>
      </c>
      <c r="K1135" s="13">
        <f>SUMIFS(INDEX(wh_table[Duration],1):wh_table[[#This Row],[Duration]],INDEX(wh_table[Tags],1):wh_table[[#This Row],[Tags]], "&lt;&gt;[Questions]")</f>
        <v>31.26666666666663</v>
      </c>
    </row>
    <row r="1136" spans="1:11" x14ac:dyDescent="0.25">
      <c r="A1136">
        <v>194</v>
      </c>
      <c r="B1136" s="1">
        <v>43473</v>
      </c>
      <c r="C1136" s="7">
        <v>0.60416666666666663</v>
      </c>
      <c r="D1136" t="s">
        <v>3867</v>
      </c>
      <c r="E1136" t="s">
        <v>4574</v>
      </c>
      <c r="G1136" s="2">
        <v>6.25E-2</v>
      </c>
      <c r="H1136" s="2" t="str">
        <f t="shared" si="34"/>
        <v/>
      </c>
      <c r="I1136" s="2" t="str">
        <f t="shared" si="35"/>
        <v/>
      </c>
      <c r="J1136" s="13">
        <f>SUM(INDEX(wh_table[Duration],1):wh_table[[#This Row],[Duration]])</f>
        <v>44.064583333333289</v>
      </c>
      <c r="K1136" s="13">
        <f>SUMIFS(INDEX(wh_table[Duration],1):wh_table[[#This Row],[Duration]],INDEX(wh_table[Tags],1):wh_table[[#This Row],[Tags]], "&lt;&gt;[Questions]")</f>
        <v>31.32916666666663</v>
      </c>
    </row>
    <row r="1137" spans="1:11" x14ac:dyDescent="0.25">
      <c r="A1137">
        <v>194</v>
      </c>
      <c r="B1137" s="1">
        <v>43473</v>
      </c>
      <c r="C1137" s="7">
        <v>0.66666666666666663</v>
      </c>
      <c r="D1137" t="s">
        <v>3867</v>
      </c>
      <c r="E1137" t="s">
        <v>4575</v>
      </c>
      <c r="G1137" s="2">
        <v>2.0833333333333329E-2</v>
      </c>
      <c r="H1137" s="2" t="str">
        <f t="shared" si="34"/>
        <v/>
      </c>
      <c r="I1137" s="2" t="str">
        <f t="shared" si="35"/>
        <v/>
      </c>
      <c r="J1137" s="13">
        <f>SUM(INDEX(wh_table[Duration],1):wh_table[[#This Row],[Duration]])</f>
        <v>44.085416666666625</v>
      </c>
      <c r="K1137" s="13">
        <f>SUMIFS(INDEX(wh_table[Duration],1):wh_table[[#This Row],[Duration]],INDEX(wh_table[Tags],1):wh_table[[#This Row],[Tags]], "&lt;&gt;[Questions]")</f>
        <v>31.349999999999962</v>
      </c>
    </row>
    <row r="1138" spans="1:11" x14ac:dyDescent="0.25">
      <c r="A1138">
        <v>194</v>
      </c>
      <c r="B1138" s="1">
        <v>43473</v>
      </c>
      <c r="C1138" s="7">
        <v>0.6875</v>
      </c>
      <c r="D1138" t="s">
        <v>3867</v>
      </c>
      <c r="E1138" t="s">
        <v>4576</v>
      </c>
      <c r="G1138" s="2">
        <v>1.5972222222222221E-2</v>
      </c>
      <c r="H1138" s="2" t="str">
        <f t="shared" si="34"/>
        <v/>
      </c>
      <c r="I1138" s="2" t="str">
        <f t="shared" si="35"/>
        <v/>
      </c>
      <c r="J1138" s="13">
        <f>SUM(INDEX(wh_table[Duration],1):wh_table[[#This Row],[Duration]])</f>
        <v>44.101388888888849</v>
      </c>
      <c r="K1138" s="13">
        <f>SUMIFS(INDEX(wh_table[Duration],1):wh_table[[#This Row],[Duration]],INDEX(wh_table[Tags],1):wh_table[[#This Row],[Tags]], "&lt;&gt;[Questions]")</f>
        <v>31.365972222222183</v>
      </c>
    </row>
    <row r="1139" spans="1:11" x14ac:dyDescent="0.25">
      <c r="A1139">
        <v>194</v>
      </c>
      <c r="B1139" s="1">
        <v>43473</v>
      </c>
      <c r="C1139" s="7">
        <v>0.70347222222222228</v>
      </c>
      <c r="D1139" t="s">
        <v>11</v>
      </c>
      <c r="E1139" t="s">
        <v>4032</v>
      </c>
      <c r="G1139" s="2">
        <v>9.0277777777777769E-3</v>
      </c>
      <c r="H1139" s="2" t="str">
        <f t="shared" si="34"/>
        <v/>
      </c>
      <c r="I1139" s="2" t="str">
        <f t="shared" si="35"/>
        <v/>
      </c>
      <c r="J1139" s="13">
        <f>SUM(INDEX(wh_table[Duration],1):wh_table[[#This Row],[Duration]])</f>
        <v>44.110416666666623</v>
      </c>
      <c r="K1139" s="13">
        <f>SUMIFS(INDEX(wh_table[Duration],1):wh_table[[#This Row],[Duration]],INDEX(wh_table[Tags],1):wh_table[[#This Row],[Tags]], "&lt;&gt;[Questions]")</f>
        <v>31.374999999999961</v>
      </c>
    </row>
    <row r="1140" spans="1:11" x14ac:dyDescent="0.25">
      <c r="A1140">
        <v>194</v>
      </c>
      <c r="B1140" s="1">
        <v>43473</v>
      </c>
      <c r="C1140" s="7">
        <v>0.71250000000000002</v>
      </c>
      <c r="D1140" t="s">
        <v>3858</v>
      </c>
      <c r="E1140" t="s">
        <v>4577</v>
      </c>
      <c r="G1140" s="2">
        <v>6.9444444444444447E-4</v>
      </c>
      <c r="H1140" s="2" t="str">
        <f t="shared" si="34"/>
        <v/>
      </c>
      <c r="I1140" s="2" t="str">
        <f t="shared" si="35"/>
        <v/>
      </c>
      <c r="J1140" s="13">
        <f>SUM(INDEX(wh_table[Duration],1):wh_table[[#This Row],[Duration]])</f>
        <v>44.111111111111065</v>
      </c>
      <c r="K1140" s="13">
        <f>SUMIFS(INDEX(wh_table[Duration],1):wh_table[[#This Row],[Duration]],INDEX(wh_table[Tags],1):wh_table[[#This Row],[Tags]], "&lt;&gt;[Questions]")</f>
        <v>31.375694444444406</v>
      </c>
    </row>
    <row r="1141" spans="1:11" x14ac:dyDescent="0.25">
      <c r="A1141">
        <v>194</v>
      </c>
      <c r="B1141" s="1">
        <v>43473</v>
      </c>
      <c r="C1141" s="7">
        <v>0.71319444444444446</v>
      </c>
      <c r="D1141" t="s">
        <v>3867</v>
      </c>
      <c r="E1141" t="s">
        <v>4578</v>
      </c>
      <c r="G1141" s="2">
        <v>2.5000000000000001E-2</v>
      </c>
      <c r="H1141" s="2" t="str">
        <f t="shared" si="34"/>
        <v/>
      </c>
      <c r="I1141" s="2" t="str">
        <f t="shared" si="35"/>
        <v/>
      </c>
      <c r="J1141" s="13">
        <f>SUM(INDEX(wh_table[Duration],1):wh_table[[#This Row],[Duration]])</f>
        <v>44.136111111111063</v>
      </c>
      <c r="K1141" s="13">
        <f>SUMIFS(INDEX(wh_table[Duration],1):wh_table[[#This Row],[Duration]],INDEX(wh_table[Tags],1):wh_table[[#This Row],[Tags]], "&lt;&gt;[Questions]")</f>
        <v>31.400694444444404</v>
      </c>
    </row>
    <row r="1142" spans="1:11" x14ac:dyDescent="0.25">
      <c r="A1142">
        <v>194</v>
      </c>
      <c r="B1142" s="1">
        <v>43473</v>
      </c>
      <c r="C1142" s="7">
        <v>0.73819444444444449</v>
      </c>
      <c r="D1142" t="s">
        <v>3856</v>
      </c>
      <c r="G1142"/>
      <c r="H1142" s="2">
        <f t="shared" si="34"/>
        <v>0.34236111111111117</v>
      </c>
      <c r="I1142" s="2">
        <f t="shared" si="35"/>
        <v>0.21458333333333329</v>
      </c>
      <c r="J1142" s="13">
        <f>SUM(INDEX(wh_table[Duration],1):wh_table[[#This Row],[Duration]])</f>
        <v>44.136111111111063</v>
      </c>
      <c r="K1142" s="13">
        <f>SUMIFS(INDEX(wh_table[Duration],1):wh_table[[#This Row],[Duration]],INDEX(wh_table[Tags],1):wh_table[[#This Row],[Tags]], "&lt;&gt;[Questions]")</f>
        <v>31.400694444444404</v>
      </c>
    </row>
    <row r="1143" spans="1:11" x14ac:dyDescent="0.25">
      <c r="A1143">
        <v>195</v>
      </c>
      <c r="B1143" s="1">
        <v>43474</v>
      </c>
      <c r="C1143" s="7">
        <v>0.39583333333333331</v>
      </c>
      <c r="D1143" t="s">
        <v>3867</v>
      </c>
      <c r="E1143" t="s">
        <v>4579</v>
      </c>
      <c r="G1143" s="2">
        <v>6.25E-2</v>
      </c>
      <c r="H1143" s="2" t="str">
        <f t="shared" si="34"/>
        <v/>
      </c>
      <c r="I1143" s="2" t="str">
        <f t="shared" si="35"/>
        <v/>
      </c>
      <c r="J1143" s="13">
        <f>SUM(INDEX(wh_table[Duration],1):wh_table[[#This Row],[Duration]])</f>
        <v>44.198611111111063</v>
      </c>
      <c r="K1143" s="13">
        <f>SUMIFS(INDEX(wh_table[Duration],1):wh_table[[#This Row],[Duration]],INDEX(wh_table[Tags],1):wh_table[[#This Row],[Tags]], "&lt;&gt;[Questions]")</f>
        <v>31.463194444444404</v>
      </c>
    </row>
    <row r="1144" spans="1:11" x14ac:dyDescent="0.25">
      <c r="A1144">
        <v>195</v>
      </c>
      <c r="B1144" s="1">
        <v>43474</v>
      </c>
      <c r="C1144" s="7">
        <v>0.45833333333333331</v>
      </c>
      <c r="D1144" t="s">
        <v>3867</v>
      </c>
      <c r="E1144" t="s">
        <v>4580</v>
      </c>
      <c r="G1144" s="2">
        <v>1.9444444444444441E-2</v>
      </c>
      <c r="H1144" s="2" t="str">
        <f t="shared" si="34"/>
        <v/>
      </c>
      <c r="I1144" s="2" t="str">
        <f t="shared" si="35"/>
        <v/>
      </c>
      <c r="J1144" s="13">
        <f>SUM(INDEX(wh_table[Duration],1):wh_table[[#This Row],[Duration]])</f>
        <v>44.218055555555509</v>
      </c>
      <c r="K1144" s="13">
        <f>SUMIFS(INDEX(wh_table[Duration],1):wh_table[[#This Row],[Duration]],INDEX(wh_table[Tags],1):wh_table[[#This Row],[Tags]], "&lt;&gt;[Questions]")</f>
        <v>31.48263888888885</v>
      </c>
    </row>
    <row r="1145" spans="1:11" x14ac:dyDescent="0.25">
      <c r="A1145">
        <v>195</v>
      </c>
      <c r="B1145" s="1">
        <v>43474</v>
      </c>
      <c r="C1145" s="7">
        <v>0.4777777777777778</v>
      </c>
      <c r="D1145" t="s">
        <v>11</v>
      </c>
      <c r="F1145" t="s">
        <v>3852</v>
      </c>
      <c r="G1145" s="2">
        <v>0.12638888888888891</v>
      </c>
      <c r="H1145" s="2" t="str">
        <f t="shared" si="34"/>
        <v/>
      </c>
      <c r="I1145" s="2" t="str">
        <f t="shared" si="35"/>
        <v/>
      </c>
      <c r="J1145" s="13">
        <f>SUM(INDEX(wh_table[Duration],1):wh_table[[#This Row],[Duration]])</f>
        <v>44.344444444444399</v>
      </c>
      <c r="K1145" s="13">
        <f>SUMIFS(INDEX(wh_table[Duration],1):wh_table[[#This Row],[Duration]],INDEX(wh_table[Tags],1):wh_table[[#This Row],[Tags]], "&lt;&gt;[Questions]")</f>
        <v>31.48263888888885</v>
      </c>
    </row>
    <row r="1146" spans="1:11" x14ac:dyDescent="0.25">
      <c r="A1146">
        <v>195</v>
      </c>
      <c r="B1146" s="1">
        <v>43474</v>
      </c>
      <c r="C1146" s="7">
        <v>0.60416666666666663</v>
      </c>
      <c r="D1146" t="s">
        <v>3867</v>
      </c>
      <c r="E1146" t="s">
        <v>4581</v>
      </c>
      <c r="G1146" s="2">
        <v>6.25E-2</v>
      </c>
      <c r="H1146" s="2" t="str">
        <f t="shared" si="34"/>
        <v/>
      </c>
      <c r="I1146" s="2" t="str">
        <f t="shared" si="35"/>
        <v/>
      </c>
      <c r="J1146" s="13">
        <f>SUM(INDEX(wh_table[Duration],1):wh_table[[#This Row],[Duration]])</f>
        <v>44.406944444444399</v>
      </c>
      <c r="K1146" s="13">
        <f>SUMIFS(INDEX(wh_table[Duration],1):wh_table[[#This Row],[Duration]],INDEX(wh_table[Tags],1):wh_table[[#This Row],[Tags]], "&lt;&gt;[Questions]")</f>
        <v>31.54513888888885</v>
      </c>
    </row>
    <row r="1147" spans="1:11" x14ac:dyDescent="0.25">
      <c r="A1147">
        <v>195</v>
      </c>
      <c r="B1147" s="1">
        <v>43474</v>
      </c>
      <c r="C1147" s="7">
        <v>0.66666666666666663</v>
      </c>
      <c r="D1147" t="s">
        <v>3867</v>
      </c>
      <c r="E1147" t="s">
        <v>4582</v>
      </c>
      <c r="G1147" s="2">
        <v>2.0833333333333329E-2</v>
      </c>
      <c r="H1147" s="2" t="str">
        <f t="shared" si="34"/>
        <v/>
      </c>
      <c r="I1147" s="2" t="str">
        <f t="shared" si="35"/>
        <v/>
      </c>
      <c r="J1147" s="13">
        <f>SUM(INDEX(wh_table[Duration],1):wh_table[[#This Row],[Duration]])</f>
        <v>44.427777777777735</v>
      </c>
      <c r="K1147" s="13">
        <f>SUMIFS(INDEX(wh_table[Duration],1):wh_table[[#This Row],[Duration]],INDEX(wh_table[Tags],1):wh_table[[#This Row],[Tags]], "&lt;&gt;[Questions]")</f>
        <v>31.565972222222182</v>
      </c>
    </row>
    <row r="1148" spans="1:11" x14ac:dyDescent="0.25">
      <c r="A1148">
        <v>195</v>
      </c>
      <c r="B1148" s="1">
        <v>43474</v>
      </c>
      <c r="C1148" s="7">
        <v>0.6875</v>
      </c>
      <c r="D1148" t="s">
        <v>3867</v>
      </c>
      <c r="E1148" t="s">
        <v>4583</v>
      </c>
      <c r="G1148" s="2">
        <v>2.0833333333333329E-2</v>
      </c>
      <c r="H1148" s="2" t="str">
        <f t="shared" si="34"/>
        <v/>
      </c>
      <c r="I1148" s="2" t="str">
        <f t="shared" si="35"/>
        <v/>
      </c>
      <c r="J1148" s="13">
        <f>SUM(INDEX(wh_table[Duration],1):wh_table[[#This Row],[Duration]])</f>
        <v>44.44861111111107</v>
      </c>
      <c r="K1148" s="13">
        <f>SUMIFS(INDEX(wh_table[Duration],1):wh_table[[#This Row],[Duration]],INDEX(wh_table[Tags],1):wh_table[[#This Row],[Tags]], "&lt;&gt;[Questions]")</f>
        <v>31.586805555555515</v>
      </c>
    </row>
    <row r="1149" spans="1:11" x14ac:dyDescent="0.25">
      <c r="A1149">
        <v>195</v>
      </c>
      <c r="B1149" s="1">
        <v>43474</v>
      </c>
      <c r="C1149" s="7">
        <v>0.70833333333333337</v>
      </c>
      <c r="D1149" t="s">
        <v>3858</v>
      </c>
      <c r="E1149" t="s">
        <v>4584</v>
      </c>
      <c r="G1149" s="2">
        <v>6.9444444444444447E-4</v>
      </c>
      <c r="H1149" s="2" t="str">
        <f t="shared" si="34"/>
        <v/>
      </c>
      <c r="I1149" s="2" t="str">
        <f t="shared" si="35"/>
        <v/>
      </c>
      <c r="J1149" s="13">
        <f>SUM(INDEX(wh_table[Duration],1):wh_table[[#This Row],[Duration]])</f>
        <v>44.449305555555512</v>
      </c>
      <c r="K1149" s="13">
        <f>SUMIFS(INDEX(wh_table[Duration],1):wh_table[[#This Row],[Duration]],INDEX(wh_table[Tags],1):wh_table[[#This Row],[Tags]], "&lt;&gt;[Questions]")</f>
        <v>31.587499999999959</v>
      </c>
    </row>
    <row r="1150" spans="1:11" x14ac:dyDescent="0.25">
      <c r="A1150">
        <v>195</v>
      </c>
      <c r="B1150" s="1">
        <v>43474</v>
      </c>
      <c r="C1150" s="7">
        <v>0.70902777777777781</v>
      </c>
      <c r="D1150" t="s">
        <v>3867</v>
      </c>
      <c r="E1150" t="s">
        <v>4583</v>
      </c>
      <c r="G1150" s="2">
        <v>2.013888888888889E-2</v>
      </c>
      <c r="H1150" s="2" t="str">
        <f t="shared" si="34"/>
        <v/>
      </c>
      <c r="I1150" s="2" t="str">
        <f t="shared" si="35"/>
        <v/>
      </c>
      <c r="J1150" s="13">
        <f>SUM(INDEX(wh_table[Duration],1):wh_table[[#This Row],[Duration]])</f>
        <v>44.469444444444399</v>
      </c>
      <c r="K1150" s="13">
        <f>SUMIFS(INDEX(wh_table[Duration],1):wh_table[[#This Row],[Duration]],INDEX(wh_table[Tags],1):wh_table[[#This Row],[Tags]], "&lt;&gt;[Questions]")</f>
        <v>31.607638888888847</v>
      </c>
    </row>
    <row r="1151" spans="1:11" x14ac:dyDescent="0.25">
      <c r="A1151">
        <v>195</v>
      </c>
      <c r="B1151" s="1">
        <v>43474</v>
      </c>
      <c r="C1151" s="7">
        <v>0.72916666666666663</v>
      </c>
      <c r="D1151" t="s">
        <v>3856</v>
      </c>
      <c r="G1151"/>
      <c r="H1151" s="2">
        <f t="shared" si="34"/>
        <v>0.33333333333333331</v>
      </c>
      <c r="I1151" s="2">
        <f t="shared" si="35"/>
        <v>0.2069444444444444</v>
      </c>
      <c r="J1151" s="13">
        <f>SUM(INDEX(wh_table[Duration],1):wh_table[[#This Row],[Duration]])</f>
        <v>44.469444444444399</v>
      </c>
      <c r="K1151" s="13">
        <f>SUMIFS(INDEX(wh_table[Duration],1):wh_table[[#This Row],[Duration]],INDEX(wh_table[Tags],1):wh_table[[#This Row],[Tags]], "&lt;&gt;[Questions]")</f>
        <v>31.607638888888847</v>
      </c>
    </row>
    <row r="1152" spans="1:11" x14ac:dyDescent="0.25">
      <c r="A1152">
        <v>196</v>
      </c>
      <c r="B1152" s="1">
        <v>43475</v>
      </c>
      <c r="C1152" s="7">
        <v>0.5625</v>
      </c>
      <c r="D1152" t="s">
        <v>3942</v>
      </c>
      <c r="E1152" t="s">
        <v>4585</v>
      </c>
      <c r="G1152" s="2">
        <v>0.1243055555555556</v>
      </c>
      <c r="H1152" s="2" t="str">
        <f t="shared" si="34"/>
        <v/>
      </c>
      <c r="I1152" s="2" t="str">
        <f t="shared" si="35"/>
        <v/>
      </c>
      <c r="J1152" s="13">
        <f>SUM(INDEX(wh_table[Duration],1):wh_table[[#This Row],[Duration]])</f>
        <v>44.593749999999957</v>
      </c>
      <c r="K1152" s="13">
        <f>SUMIFS(INDEX(wh_table[Duration],1):wh_table[[#This Row],[Duration]],INDEX(wh_table[Tags],1):wh_table[[#This Row],[Tags]], "&lt;&gt;[Questions]")</f>
        <v>31.731944444444402</v>
      </c>
    </row>
    <row r="1153" spans="1:11" x14ac:dyDescent="0.25">
      <c r="A1153">
        <v>196</v>
      </c>
      <c r="B1153" s="1">
        <v>43475</v>
      </c>
      <c r="C1153" s="7">
        <v>0.68680555555555556</v>
      </c>
      <c r="D1153" t="s">
        <v>3856</v>
      </c>
      <c r="G1153"/>
      <c r="H1153" s="2">
        <f t="shared" si="34"/>
        <v>0.1243055555555556</v>
      </c>
      <c r="I1153" s="2">
        <f t="shared" si="35"/>
        <v>0.1243055555555556</v>
      </c>
      <c r="J1153" s="13">
        <f>SUM(INDEX(wh_table[Duration],1):wh_table[[#This Row],[Duration]])</f>
        <v>44.593749999999957</v>
      </c>
      <c r="K1153" s="13">
        <f>SUMIFS(INDEX(wh_table[Duration],1):wh_table[[#This Row],[Duration]],INDEX(wh_table[Tags],1):wh_table[[#This Row],[Tags]], "&lt;&gt;[Questions]")</f>
        <v>31.731944444444402</v>
      </c>
    </row>
    <row r="1154" spans="1:11" x14ac:dyDescent="0.25">
      <c r="A1154">
        <v>197</v>
      </c>
      <c r="B1154" s="1">
        <v>43479</v>
      </c>
      <c r="C1154" s="7">
        <v>0.6875</v>
      </c>
      <c r="D1154" t="s">
        <v>3945</v>
      </c>
      <c r="E1154" t="s">
        <v>4586</v>
      </c>
      <c r="F1154" t="s">
        <v>101</v>
      </c>
      <c r="G1154" s="2">
        <v>0.10972222222222219</v>
      </c>
      <c r="H1154" s="2" t="str">
        <f t="shared" ref="H1154:H1217" si="36">IF(OR($D1154="Sitting Adjourned", $D1154="Sitting suspended"), SUMIF(A:A, A1154, G:G), "")</f>
        <v/>
      </c>
      <c r="I1154" s="2" t="str">
        <f t="shared" ref="I1154:I1217" si="37">IF(OR($D1154="Sitting Adjourned", $D1154="Sitting suspended"),SUMIFS(G:G, A:A, A1154, F:F,"&lt;&gt;[Questions]"),"")</f>
        <v/>
      </c>
      <c r="J1154" s="13">
        <f>SUM(INDEX(wh_table[Duration],1):wh_table[[#This Row],[Duration]])</f>
        <v>44.703472222222182</v>
      </c>
      <c r="K1154" s="13">
        <f>SUMIFS(INDEX(wh_table[Duration],1):wh_table[[#This Row],[Duration]],INDEX(wh_table[Tags],1):wh_table[[#This Row],[Tags]], "&lt;&gt;[Questions]")</f>
        <v>31.841666666666622</v>
      </c>
    </row>
    <row r="1155" spans="1:11" x14ac:dyDescent="0.25">
      <c r="A1155">
        <v>197</v>
      </c>
      <c r="B1155" s="1">
        <v>43479</v>
      </c>
      <c r="C1155" s="7">
        <v>0.79722222222222228</v>
      </c>
      <c r="D1155" t="s">
        <v>3856</v>
      </c>
      <c r="G1155"/>
      <c r="H1155" s="2">
        <f t="shared" si="36"/>
        <v>0.10972222222222219</v>
      </c>
      <c r="I1155" s="2">
        <f t="shared" si="37"/>
        <v>0.10972222222222219</v>
      </c>
      <c r="J1155" s="13">
        <f>SUM(INDEX(wh_table[Duration],1):wh_table[[#This Row],[Duration]])</f>
        <v>44.703472222222182</v>
      </c>
      <c r="K1155" s="13">
        <f>SUMIFS(INDEX(wh_table[Duration],1):wh_table[[#This Row],[Duration]],INDEX(wh_table[Tags],1):wh_table[[#This Row],[Tags]], "&lt;&gt;[Questions]")</f>
        <v>31.841666666666622</v>
      </c>
    </row>
    <row r="1156" spans="1:11" x14ac:dyDescent="0.25">
      <c r="A1156">
        <v>198</v>
      </c>
      <c r="B1156" s="1">
        <v>43480</v>
      </c>
      <c r="C1156" s="7">
        <v>0.39583333333333331</v>
      </c>
      <c r="D1156" t="s">
        <v>3867</v>
      </c>
      <c r="E1156" t="s">
        <v>4587</v>
      </c>
      <c r="G1156" s="2">
        <v>2.0833333333333329E-2</v>
      </c>
      <c r="H1156" s="2" t="str">
        <f t="shared" si="36"/>
        <v/>
      </c>
      <c r="I1156" s="2" t="str">
        <f t="shared" si="37"/>
        <v/>
      </c>
      <c r="J1156" s="13">
        <f>SUM(INDEX(wh_table[Duration],1):wh_table[[#This Row],[Duration]])</f>
        <v>44.724305555555517</v>
      </c>
      <c r="K1156" s="13">
        <f>SUMIFS(INDEX(wh_table[Duration],1):wh_table[[#This Row],[Duration]],INDEX(wh_table[Tags],1):wh_table[[#This Row],[Tags]], "&lt;&gt;[Questions]")</f>
        <v>31.862499999999955</v>
      </c>
    </row>
    <row r="1157" spans="1:11" x14ac:dyDescent="0.25">
      <c r="A1157">
        <v>198</v>
      </c>
      <c r="B1157" s="1">
        <v>43480</v>
      </c>
      <c r="C1157" s="7">
        <v>0.41666666666666669</v>
      </c>
      <c r="D1157" t="s">
        <v>3858</v>
      </c>
      <c r="E1157" t="s">
        <v>4588</v>
      </c>
      <c r="G1157" s="2">
        <v>6.9444444444444447E-4</v>
      </c>
      <c r="H1157" s="2" t="str">
        <f t="shared" si="36"/>
        <v/>
      </c>
      <c r="I1157" s="2" t="str">
        <f t="shared" si="37"/>
        <v/>
      </c>
      <c r="J1157" s="13">
        <f>SUM(INDEX(wh_table[Duration],1):wh_table[[#This Row],[Duration]])</f>
        <v>44.724999999999959</v>
      </c>
      <c r="K1157" s="13">
        <f>SUMIFS(INDEX(wh_table[Duration],1):wh_table[[#This Row],[Duration]],INDEX(wh_table[Tags],1):wh_table[[#This Row],[Tags]], "&lt;&gt;[Questions]")</f>
        <v>31.8631944444444</v>
      </c>
    </row>
    <row r="1158" spans="1:11" x14ac:dyDescent="0.25">
      <c r="A1158">
        <v>198</v>
      </c>
      <c r="B1158" s="1">
        <v>43480</v>
      </c>
      <c r="C1158" s="7">
        <v>0.41736111111111113</v>
      </c>
      <c r="D1158" t="s">
        <v>3867</v>
      </c>
      <c r="E1158" t="s">
        <v>4589</v>
      </c>
      <c r="G1158" s="2">
        <v>4.0972222222222222E-2</v>
      </c>
      <c r="H1158" s="2" t="str">
        <f t="shared" si="36"/>
        <v/>
      </c>
      <c r="I1158" s="2" t="str">
        <f t="shared" si="37"/>
        <v/>
      </c>
      <c r="J1158" s="13">
        <f>SUM(INDEX(wh_table[Duration],1):wh_table[[#This Row],[Duration]])</f>
        <v>44.765972222222182</v>
      </c>
      <c r="K1158" s="13">
        <f>SUMIFS(INDEX(wh_table[Duration],1):wh_table[[#This Row],[Duration]],INDEX(wh_table[Tags],1):wh_table[[#This Row],[Tags]], "&lt;&gt;[Questions]")</f>
        <v>31.904166666666622</v>
      </c>
    </row>
    <row r="1159" spans="1:11" x14ac:dyDescent="0.25">
      <c r="A1159">
        <v>198</v>
      </c>
      <c r="B1159" s="1">
        <v>43480</v>
      </c>
      <c r="C1159" s="7">
        <v>0.45833333333333331</v>
      </c>
      <c r="D1159" t="s">
        <v>3867</v>
      </c>
      <c r="E1159" t="s">
        <v>4590</v>
      </c>
      <c r="G1159" s="2">
        <v>2.0833333333333329E-2</v>
      </c>
      <c r="H1159" s="2" t="str">
        <f t="shared" si="36"/>
        <v/>
      </c>
      <c r="I1159" s="2" t="str">
        <f t="shared" si="37"/>
        <v/>
      </c>
      <c r="J1159" s="13">
        <f>SUM(INDEX(wh_table[Duration],1):wh_table[[#This Row],[Duration]])</f>
        <v>44.786805555555517</v>
      </c>
      <c r="K1159" s="13">
        <f>SUMIFS(INDEX(wh_table[Duration],1):wh_table[[#This Row],[Duration]],INDEX(wh_table[Tags],1):wh_table[[#This Row],[Tags]], "&lt;&gt;[Questions]")</f>
        <v>31.924999999999955</v>
      </c>
    </row>
    <row r="1160" spans="1:11" x14ac:dyDescent="0.25">
      <c r="A1160">
        <v>198</v>
      </c>
      <c r="B1160" s="1">
        <v>43480</v>
      </c>
      <c r="C1160" s="7">
        <v>0.47916666666666669</v>
      </c>
      <c r="D1160" t="s">
        <v>11</v>
      </c>
      <c r="F1160" t="s">
        <v>3852</v>
      </c>
      <c r="G1160" s="2">
        <v>0.125</v>
      </c>
      <c r="H1160" s="2" t="str">
        <f t="shared" si="36"/>
        <v/>
      </c>
      <c r="I1160" s="2" t="str">
        <f t="shared" si="37"/>
        <v/>
      </c>
      <c r="J1160" s="13">
        <f>SUM(INDEX(wh_table[Duration],1):wh_table[[#This Row],[Duration]])</f>
        <v>44.911805555555517</v>
      </c>
      <c r="K1160" s="13">
        <f>SUMIFS(INDEX(wh_table[Duration],1):wh_table[[#This Row],[Duration]],INDEX(wh_table[Tags],1):wh_table[[#This Row],[Tags]], "&lt;&gt;[Questions]")</f>
        <v>31.924999999999955</v>
      </c>
    </row>
    <row r="1161" spans="1:11" x14ac:dyDescent="0.25">
      <c r="A1161">
        <v>198</v>
      </c>
      <c r="B1161" s="1">
        <v>43480</v>
      </c>
      <c r="C1161" s="7">
        <v>0.60416666666666663</v>
      </c>
      <c r="D1161" t="s">
        <v>3867</v>
      </c>
      <c r="E1161" t="s">
        <v>4591</v>
      </c>
      <c r="G1161" s="2">
        <v>6.25E-2</v>
      </c>
      <c r="H1161" s="2" t="str">
        <f t="shared" si="36"/>
        <v/>
      </c>
      <c r="I1161" s="2" t="str">
        <f t="shared" si="37"/>
        <v/>
      </c>
      <c r="J1161" s="13">
        <f>SUM(INDEX(wh_table[Duration],1):wh_table[[#This Row],[Duration]])</f>
        <v>44.974305555555517</v>
      </c>
      <c r="K1161" s="13">
        <f>SUMIFS(INDEX(wh_table[Duration],1):wh_table[[#This Row],[Duration]],INDEX(wh_table[Tags],1):wh_table[[#This Row],[Tags]], "&lt;&gt;[Questions]")</f>
        <v>31.987499999999955</v>
      </c>
    </row>
    <row r="1162" spans="1:11" x14ac:dyDescent="0.25">
      <c r="A1162">
        <v>198</v>
      </c>
      <c r="B1162" s="1">
        <v>43480</v>
      </c>
      <c r="C1162" s="7">
        <v>0.66666666666666663</v>
      </c>
      <c r="D1162" t="s">
        <v>3867</v>
      </c>
      <c r="E1162" t="s">
        <v>4592</v>
      </c>
      <c r="G1162" s="2">
        <v>2.0833333333333329E-2</v>
      </c>
      <c r="H1162" s="2" t="str">
        <f t="shared" si="36"/>
        <v/>
      </c>
      <c r="I1162" s="2" t="str">
        <f t="shared" si="37"/>
        <v/>
      </c>
      <c r="J1162" s="13">
        <f>SUM(INDEX(wh_table[Duration],1):wh_table[[#This Row],[Duration]])</f>
        <v>44.995138888888853</v>
      </c>
      <c r="K1162" s="13">
        <f>SUMIFS(INDEX(wh_table[Duration],1):wh_table[[#This Row],[Duration]],INDEX(wh_table[Tags],1):wh_table[[#This Row],[Tags]], "&lt;&gt;[Questions]")</f>
        <v>32.00833333333329</v>
      </c>
    </row>
    <row r="1163" spans="1:11" x14ac:dyDescent="0.25">
      <c r="A1163">
        <v>198</v>
      </c>
      <c r="B1163" s="1">
        <v>43480</v>
      </c>
      <c r="C1163" s="7">
        <v>0.6875</v>
      </c>
      <c r="D1163" t="s">
        <v>3867</v>
      </c>
      <c r="E1163" t="s">
        <v>4593</v>
      </c>
      <c r="G1163" s="2">
        <v>4.0972222222222222E-2</v>
      </c>
      <c r="H1163" s="2" t="str">
        <f t="shared" si="36"/>
        <v/>
      </c>
      <c r="I1163" s="2" t="str">
        <f t="shared" si="37"/>
        <v/>
      </c>
      <c r="J1163" s="13">
        <f>SUM(INDEX(wh_table[Duration],1):wh_table[[#This Row],[Duration]])</f>
        <v>45.036111111111076</v>
      </c>
      <c r="K1163" s="13">
        <f>SUMIFS(INDEX(wh_table[Duration],1):wh_table[[#This Row],[Duration]],INDEX(wh_table[Tags],1):wh_table[[#This Row],[Tags]], "&lt;&gt;[Questions]")</f>
        <v>32.049305555555513</v>
      </c>
    </row>
    <row r="1164" spans="1:11" x14ac:dyDescent="0.25">
      <c r="A1164">
        <v>198</v>
      </c>
      <c r="B1164" s="1">
        <v>43480</v>
      </c>
      <c r="C1164" s="7">
        <v>0.72847222222222219</v>
      </c>
      <c r="D1164" t="s">
        <v>3856</v>
      </c>
      <c r="G1164"/>
      <c r="H1164" s="2">
        <f t="shared" si="36"/>
        <v>0.33263888888888887</v>
      </c>
      <c r="I1164" s="2">
        <f t="shared" si="37"/>
        <v>0.20763888888888885</v>
      </c>
      <c r="J1164" s="13">
        <f>SUM(INDEX(wh_table[Duration],1):wh_table[[#This Row],[Duration]])</f>
        <v>45.036111111111076</v>
      </c>
      <c r="K1164" s="13">
        <f>SUMIFS(INDEX(wh_table[Duration],1):wh_table[[#This Row],[Duration]],INDEX(wh_table[Tags],1):wh_table[[#This Row],[Tags]], "&lt;&gt;[Questions]")</f>
        <v>32.049305555555513</v>
      </c>
    </row>
    <row r="1165" spans="1:11" x14ac:dyDescent="0.25">
      <c r="A1165">
        <v>199</v>
      </c>
      <c r="B1165" s="1">
        <v>43481</v>
      </c>
      <c r="C1165" s="7">
        <v>0.39583333333333331</v>
      </c>
      <c r="D1165" t="s">
        <v>3867</v>
      </c>
      <c r="E1165" t="s">
        <v>4594</v>
      </c>
      <c r="G1165" s="2">
        <v>6.25E-2</v>
      </c>
      <c r="H1165" s="2" t="str">
        <f t="shared" si="36"/>
        <v/>
      </c>
      <c r="I1165" s="2" t="str">
        <f t="shared" si="37"/>
        <v/>
      </c>
      <c r="J1165" s="13">
        <f>SUM(INDEX(wh_table[Duration],1):wh_table[[#This Row],[Duration]])</f>
        <v>45.098611111111076</v>
      </c>
      <c r="K1165" s="13">
        <f>SUMIFS(INDEX(wh_table[Duration],1):wh_table[[#This Row],[Duration]],INDEX(wh_table[Tags],1):wh_table[[#This Row],[Tags]], "&lt;&gt;[Questions]")</f>
        <v>32.111805555555513</v>
      </c>
    </row>
    <row r="1166" spans="1:11" x14ac:dyDescent="0.25">
      <c r="A1166">
        <v>199</v>
      </c>
      <c r="B1166" s="1">
        <v>43481</v>
      </c>
      <c r="C1166" s="7">
        <v>0.45833333333333331</v>
      </c>
      <c r="D1166" t="s">
        <v>3867</v>
      </c>
      <c r="E1166" t="s">
        <v>4595</v>
      </c>
      <c r="G1166" s="2">
        <v>2.0833333333333329E-2</v>
      </c>
      <c r="H1166" s="2" t="str">
        <f t="shared" si="36"/>
        <v/>
      </c>
      <c r="I1166" s="2" t="str">
        <f t="shared" si="37"/>
        <v/>
      </c>
      <c r="J1166" s="13">
        <f>SUM(INDEX(wh_table[Duration],1):wh_table[[#This Row],[Duration]])</f>
        <v>45.119444444444412</v>
      </c>
      <c r="K1166" s="13">
        <f>SUMIFS(INDEX(wh_table[Duration],1):wh_table[[#This Row],[Duration]],INDEX(wh_table[Tags],1):wh_table[[#This Row],[Tags]], "&lt;&gt;[Questions]")</f>
        <v>32.132638888888849</v>
      </c>
    </row>
    <row r="1167" spans="1:11" x14ac:dyDescent="0.25">
      <c r="A1167">
        <v>199</v>
      </c>
      <c r="B1167" s="1">
        <v>43481</v>
      </c>
      <c r="C1167" s="7">
        <v>0.47916666666666669</v>
      </c>
      <c r="D1167" t="s">
        <v>11</v>
      </c>
      <c r="F1167" t="s">
        <v>3852</v>
      </c>
      <c r="G1167" s="2">
        <v>0.125</v>
      </c>
      <c r="H1167" s="2" t="str">
        <f t="shared" si="36"/>
        <v/>
      </c>
      <c r="I1167" s="2" t="str">
        <f t="shared" si="37"/>
        <v/>
      </c>
      <c r="J1167" s="13">
        <f>SUM(INDEX(wh_table[Duration],1):wh_table[[#This Row],[Duration]])</f>
        <v>45.244444444444412</v>
      </c>
      <c r="K1167" s="13">
        <f>SUMIFS(INDEX(wh_table[Duration],1):wh_table[[#This Row],[Duration]],INDEX(wh_table[Tags],1):wh_table[[#This Row],[Tags]], "&lt;&gt;[Questions]")</f>
        <v>32.132638888888849</v>
      </c>
    </row>
    <row r="1168" spans="1:11" x14ac:dyDescent="0.25">
      <c r="A1168">
        <v>199</v>
      </c>
      <c r="B1168" s="1">
        <v>43481</v>
      </c>
      <c r="C1168" s="7">
        <v>0.60416666666666663</v>
      </c>
      <c r="D1168" t="s">
        <v>3867</v>
      </c>
      <c r="E1168" t="s">
        <v>4596</v>
      </c>
      <c r="G1168" s="2">
        <v>5.9722222222222232E-2</v>
      </c>
      <c r="H1168" s="2" t="str">
        <f t="shared" si="36"/>
        <v/>
      </c>
      <c r="I1168" s="2" t="str">
        <f t="shared" si="37"/>
        <v/>
      </c>
      <c r="J1168" s="13">
        <f>SUM(INDEX(wh_table[Duration],1):wh_table[[#This Row],[Duration]])</f>
        <v>45.304166666666632</v>
      </c>
      <c r="K1168" s="13">
        <f>SUMIFS(INDEX(wh_table[Duration],1):wh_table[[#This Row],[Duration]],INDEX(wh_table[Tags],1):wh_table[[#This Row],[Tags]], "&lt;&gt;[Questions]")</f>
        <v>32.192361111111069</v>
      </c>
    </row>
    <row r="1169" spans="1:11" x14ac:dyDescent="0.25">
      <c r="A1169">
        <v>199</v>
      </c>
      <c r="B1169" s="1">
        <v>43481</v>
      </c>
      <c r="C1169" s="7">
        <v>0.66388888888888886</v>
      </c>
      <c r="D1169" t="s">
        <v>11</v>
      </c>
      <c r="G1169" s="2">
        <v>2.7777777777777779E-3</v>
      </c>
      <c r="H1169" s="2" t="str">
        <f t="shared" si="36"/>
        <v/>
      </c>
      <c r="I1169" s="2" t="str">
        <f t="shared" si="37"/>
        <v/>
      </c>
      <c r="J1169" s="13">
        <f>SUM(INDEX(wh_table[Duration],1):wh_table[[#This Row],[Duration]])</f>
        <v>45.306944444444412</v>
      </c>
      <c r="K1169" s="13">
        <f>SUMIFS(INDEX(wh_table[Duration],1):wh_table[[#This Row],[Duration]],INDEX(wh_table[Tags],1):wh_table[[#This Row],[Tags]], "&lt;&gt;[Questions]")</f>
        <v>32.195138888888849</v>
      </c>
    </row>
    <row r="1170" spans="1:11" x14ac:dyDescent="0.25">
      <c r="A1170">
        <v>199</v>
      </c>
      <c r="B1170" s="1">
        <v>43481</v>
      </c>
      <c r="C1170" s="7">
        <v>0.66666666666666663</v>
      </c>
      <c r="D1170" t="s">
        <v>3867</v>
      </c>
      <c r="E1170" t="s">
        <v>4597</v>
      </c>
      <c r="G1170" s="2">
        <v>1.5277777777777781E-2</v>
      </c>
      <c r="H1170" s="2" t="str">
        <f t="shared" si="36"/>
        <v/>
      </c>
      <c r="I1170" s="2" t="str">
        <f t="shared" si="37"/>
        <v/>
      </c>
      <c r="J1170" s="13">
        <f>SUM(INDEX(wh_table[Duration],1):wh_table[[#This Row],[Duration]])</f>
        <v>45.322222222222187</v>
      </c>
      <c r="K1170" s="13">
        <f>SUMIFS(INDEX(wh_table[Duration],1):wh_table[[#This Row],[Duration]],INDEX(wh_table[Tags],1):wh_table[[#This Row],[Tags]], "&lt;&gt;[Questions]")</f>
        <v>32.210416666666625</v>
      </c>
    </row>
    <row r="1171" spans="1:11" x14ac:dyDescent="0.25">
      <c r="A1171">
        <v>199</v>
      </c>
      <c r="B1171" s="1">
        <v>43481</v>
      </c>
      <c r="C1171" s="7">
        <v>0.68194444444444446</v>
      </c>
      <c r="D1171" t="s">
        <v>11</v>
      </c>
      <c r="G1171" s="2">
        <v>4.8611111111111112E-3</v>
      </c>
      <c r="H1171" s="2" t="str">
        <f t="shared" si="36"/>
        <v/>
      </c>
      <c r="I1171" s="2" t="str">
        <f t="shared" si="37"/>
        <v/>
      </c>
      <c r="J1171" s="13">
        <f>SUM(INDEX(wh_table[Duration],1):wh_table[[#This Row],[Duration]])</f>
        <v>45.327083333333299</v>
      </c>
      <c r="K1171" s="13">
        <f>SUMIFS(INDEX(wh_table[Duration],1):wh_table[[#This Row],[Duration]],INDEX(wh_table[Tags],1):wh_table[[#This Row],[Tags]], "&lt;&gt;[Questions]")</f>
        <v>32.215277777777736</v>
      </c>
    </row>
    <row r="1172" spans="1:11" x14ac:dyDescent="0.25">
      <c r="A1172">
        <v>199</v>
      </c>
      <c r="B1172" s="1">
        <v>43481</v>
      </c>
      <c r="C1172" s="7">
        <v>0.68680555555555556</v>
      </c>
      <c r="D1172" t="s">
        <v>3867</v>
      </c>
      <c r="E1172" t="s">
        <v>4598</v>
      </c>
      <c r="G1172" s="2">
        <v>4.2361111111111113E-2</v>
      </c>
      <c r="H1172" s="2" t="str">
        <f t="shared" si="36"/>
        <v/>
      </c>
      <c r="I1172" s="2" t="str">
        <f t="shared" si="37"/>
        <v/>
      </c>
      <c r="J1172" s="13">
        <f>SUM(INDEX(wh_table[Duration],1):wh_table[[#This Row],[Duration]])</f>
        <v>45.369444444444412</v>
      </c>
      <c r="K1172" s="13">
        <f>SUMIFS(INDEX(wh_table[Duration],1):wh_table[[#This Row],[Duration]],INDEX(wh_table[Tags],1):wh_table[[#This Row],[Tags]], "&lt;&gt;[Questions]")</f>
        <v>32.257638888888849</v>
      </c>
    </row>
    <row r="1173" spans="1:11" x14ac:dyDescent="0.25">
      <c r="A1173">
        <v>199</v>
      </c>
      <c r="B1173" s="1">
        <v>43481</v>
      </c>
      <c r="C1173" s="7">
        <v>0.72916666666666663</v>
      </c>
      <c r="D1173" t="s">
        <v>3856</v>
      </c>
      <c r="G1173"/>
      <c r="H1173" s="2">
        <f t="shared" si="36"/>
        <v>0.33333333333333331</v>
      </c>
      <c r="I1173" s="2">
        <f t="shared" si="37"/>
        <v>0.20833333333333331</v>
      </c>
      <c r="J1173" s="13">
        <f>SUM(INDEX(wh_table[Duration],1):wh_table[[#This Row],[Duration]])</f>
        <v>45.369444444444412</v>
      </c>
      <c r="K1173" s="13">
        <f>SUMIFS(INDEX(wh_table[Duration],1):wh_table[[#This Row],[Duration]],INDEX(wh_table[Tags],1):wh_table[[#This Row],[Tags]], "&lt;&gt;[Questions]")</f>
        <v>32.257638888888849</v>
      </c>
    </row>
    <row r="1174" spans="1:11" x14ac:dyDescent="0.25">
      <c r="A1174">
        <v>200</v>
      </c>
      <c r="B1174" s="1">
        <v>43482</v>
      </c>
      <c r="C1174" s="7">
        <v>0.5625</v>
      </c>
      <c r="D1174" t="s">
        <v>4033</v>
      </c>
      <c r="E1174" t="s">
        <v>4599</v>
      </c>
      <c r="G1174" s="2">
        <v>0.1041666666666667</v>
      </c>
      <c r="H1174" s="2" t="str">
        <f t="shared" si="36"/>
        <v/>
      </c>
      <c r="I1174" s="2" t="str">
        <f t="shared" si="37"/>
        <v/>
      </c>
      <c r="J1174" s="13">
        <f>SUM(INDEX(wh_table[Duration],1):wh_table[[#This Row],[Duration]])</f>
        <v>45.473611111111076</v>
      </c>
      <c r="K1174" s="13">
        <f>SUMIFS(INDEX(wh_table[Duration],1):wh_table[[#This Row],[Duration]],INDEX(wh_table[Tags],1):wh_table[[#This Row],[Tags]], "&lt;&gt;[Questions]")</f>
        <v>32.361805555555513</v>
      </c>
    </row>
    <row r="1175" spans="1:11" x14ac:dyDescent="0.25">
      <c r="A1175">
        <v>200</v>
      </c>
      <c r="B1175" s="1">
        <v>43482</v>
      </c>
      <c r="C1175" s="7">
        <v>0.66666666666666663</v>
      </c>
      <c r="D1175" t="s">
        <v>3856</v>
      </c>
      <c r="G1175"/>
      <c r="H1175" s="2">
        <f t="shared" si="36"/>
        <v>0.1041666666666667</v>
      </c>
      <c r="I1175" s="2">
        <f t="shared" si="37"/>
        <v>0.1041666666666667</v>
      </c>
      <c r="J1175" s="13">
        <f>SUM(INDEX(wh_table[Duration],1):wh_table[[#This Row],[Duration]])</f>
        <v>45.473611111111076</v>
      </c>
      <c r="K1175" s="13">
        <f>SUMIFS(INDEX(wh_table[Duration],1):wh_table[[#This Row],[Duration]],INDEX(wh_table[Tags],1):wh_table[[#This Row],[Tags]], "&lt;&gt;[Questions]")</f>
        <v>32.361805555555513</v>
      </c>
    </row>
    <row r="1176" spans="1:11" x14ac:dyDescent="0.25">
      <c r="A1176">
        <v>201</v>
      </c>
      <c r="B1176" s="1">
        <v>43486</v>
      </c>
      <c r="C1176" s="7">
        <v>0.6875</v>
      </c>
      <c r="D1176" t="s">
        <v>4100</v>
      </c>
      <c r="E1176" t="s">
        <v>4600</v>
      </c>
      <c r="G1176" s="2">
        <v>0.1159722222222222</v>
      </c>
      <c r="H1176" s="2" t="str">
        <f t="shared" si="36"/>
        <v/>
      </c>
      <c r="I1176" s="2" t="str">
        <f t="shared" si="37"/>
        <v/>
      </c>
      <c r="J1176" s="13">
        <f>SUM(INDEX(wh_table[Duration],1):wh_table[[#This Row],[Duration]])</f>
        <v>45.589583333333302</v>
      </c>
      <c r="K1176" s="13">
        <f>SUMIFS(INDEX(wh_table[Duration],1):wh_table[[#This Row],[Duration]],INDEX(wh_table[Tags],1):wh_table[[#This Row],[Tags]], "&lt;&gt;[Questions]")</f>
        <v>32.477777777777739</v>
      </c>
    </row>
    <row r="1177" spans="1:11" x14ac:dyDescent="0.25">
      <c r="A1177">
        <v>201</v>
      </c>
      <c r="B1177" s="1">
        <v>43486</v>
      </c>
      <c r="C1177" s="7">
        <v>0.80347222222222225</v>
      </c>
      <c r="D1177" t="s">
        <v>11</v>
      </c>
      <c r="E1177" t="s">
        <v>4077</v>
      </c>
      <c r="G1177" s="2">
        <v>1.7361111111111108E-2</v>
      </c>
      <c r="H1177" s="2" t="str">
        <f t="shared" si="36"/>
        <v/>
      </c>
      <c r="I1177" s="2" t="str">
        <f t="shared" si="37"/>
        <v/>
      </c>
      <c r="J1177" s="13">
        <f>SUM(INDEX(wh_table[Duration],1):wh_table[[#This Row],[Duration]])</f>
        <v>45.606944444444416</v>
      </c>
      <c r="K1177" s="13">
        <f>SUMIFS(INDEX(wh_table[Duration],1):wh_table[[#This Row],[Duration]],INDEX(wh_table[Tags],1):wh_table[[#This Row],[Tags]], "&lt;&gt;[Questions]")</f>
        <v>32.495138888888853</v>
      </c>
    </row>
    <row r="1178" spans="1:11" x14ac:dyDescent="0.25">
      <c r="A1178">
        <v>201</v>
      </c>
      <c r="B1178" s="1">
        <v>43486</v>
      </c>
      <c r="C1178" s="7">
        <v>0.8208333333333333</v>
      </c>
      <c r="D1178" t="s">
        <v>4100</v>
      </c>
      <c r="E1178" t="s">
        <v>4600</v>
      </c>
      <c r="G1178" s="2">
        <v>9.0277777777777769E-3</v>
      </c>
      <c r="H1178" s="2" t="str">
        <f t="shared" si="36"/>
        <v/>
      </c>
      <c r="I1178" s="2" t="str">
        <f t="shared" si="37"/>
        <v/>
      </c>
      <c r="J1178" s="13">
        <f>SUM(INDEX(wh_table[Duration],1):wh_table[[#This Row],[Duration]])</f>
        <v>45.61597222222219</v>
      </c>
      <c r="K1178" s="13">
        <f>SUMIFS(INDEX(wh_table[Duration],1):wh_table[[#This Row],[Duration]],INDEX(wh_table[Tags],1):wh_table[[#This Row],[Tags]], "&lt;&gt;[Questions]")</f>
        <v>32.504166666666627</v>
      </c>
    </row>
    <row r="1179" spans="1:11" x14ac:dyDescent="0.25">
      <c r="A1179">
        <v>201</v>
      </c>
      <c r="B1179" s="1">
        <v>43486</v>
      </c>
      <c r="C1179" s="7">
        <v>0.82986111111111116</v>
      </c>
      <c r="D1179" t="s">
        <v>3856</v>
      </c>
      <c r="G1179"/>
      <c r="H1179" s="2">
        <f t="shared" si="36"/>
        <v>0.14236111111111108</v>
      </c>
      <c r="I1179" s="2">
        <f t="shared" si="37"/>
        <v>0.14236111111111108</v>
      </c>
      <c r="J1179" s="13">
        <f>SUM(INDEX(wh_table[Duration],1):wh_table[[#This Row],[Duration]])</f>
        <v>45.61597222222219</v>
      </c>
      <c r="K1179" s="13">
        <f>SUMIFS(INDEX(wh_table[Duration],1):wh_table[[#This Row],[Duration]],INDEX(wh_table[Tags],1):wh_table[[#This Row],[Tags]], "&lt;&gt;[Questions]")</f>
        <v>32.504166666666627</v>
      </c>
    </row>
    <row r="1180" spans="1:11" x14ac:dyDescent="0.25">
      <c r="A1180">
        <v>202</v>
      </c>
      <c r="B1180" s="1">
        <v>43487</v>
      </c>
      <c r="C1180" s="7">
        <v>0.39583333333333331</v>
      </c>
      <c r="D1180" t="s">
        <v>3867</v>
      </c>
      <c r="E1180" t="s">
        <v>4601</v>
      </c>
      <c r="G1180" s="2">
        <v>6.25E-2</v>
      </c>
      <c r="H1180" s="2" t="str">
        <f t="shared" si="36"/>
        <v/>
      </c>
      <c r="I1180" s="2" t="str">
        <f t="shared" si="37"/>
        <v/>
      </c>
      <c r="J1180" s="13">
        <f>SUM(INDEX(wh_table[Duration],1):wh_table[[#This Row],[Duration]])</f>
        <v>45.67847222222219</v>
      </c>
      <c r="K1180" s="13">
        <f>SUMIFS(INDEX(wh_table[Duration],1):wh_table[[#This Row],[Duration]],INDEX(wh_table[Tags],1):wh_table[[#This Row],[Tags]], "&lt;&gt;[Questions]")</f>
        <v>32.566666666666627</v>
      </c>
    </row>
    <row r="1181" spans="1:11" x14ac:dyDescent="0.25">
      <c r="A1181">
        <v>202</v>
      </c>
      <c r="B1181" s="1">
        <v>43487</v>
      </c>
      <c r="C1181" s="7">
        <v>0.45833333333333331</v>
      </c>
      <c r="D1181" t="s">
        <v>3867</v>
      </c>
      <c r="E1181" t="s">
        <v>4602</v>
      </c>
      <c r="G1181" s="2">
        <v>1.9444444444444441E-2</v>
      </c>
      <c r="H1181" s="2" t="str">
        <f t="shared" si="36"/>
        <v/>
      </c>
      <c r="I1181" s="2" t="str">
        <f t="shared" si="37"/>
        <v/>
      </c>
      <c r="J1181" s="13">
        <f>SUM(INDEX(wh_table[Duration],1):wh_table[[#This Row],[Duration]])</f>
        <v>45.697916666666636</v>
      </c>
      <c r="K1181" s="13">
        <f>SUMIFS(INDEX(wh_table[Duration],1):wh_table[[#This Row],[Duration]],INDEX(wh_table[Tags],1):wh_table[[#This Row],[Tags]], "&lt;&gt;[Questions]")</f>
        <v>32.586111111111073</v>
      </c>
    </row>
    <row r="1182" spans="1:11" x14ac:dyDescent="0.25">
      <c r="A1182">
        <v>202</v>
      </c>
      <c r="B1182" s="1">
        <v>43487</v>
      </c>
      <c r="C1182" s="7">
        <v>0.4777777777777778</v>
      </c>
      <c r="D1182" t="s">
        <v>11</v>
      </c>
      <c r="F1182" t="s">
        <v>3852</v>
      </c>
      <c r="G1182" s="2">
        <v>0.12638888888888891</v>
      </c>
      <c r="H1182" s="2" t="str">
        <f t="shared" si="36"/>
        <v/>
      </c>
      <c r="I1182" s="2" t="str">
        <f t="shared" si="37"/>
        <v/>
      </c>
      <c r="J1182" s="13">
        <f>SUM(INDEX(wh_table[Duration],1):wh_table[[#This Row],[Duration]])</f>
        <v>45.824305555555526</v>
      </c>
      <c r="K1182" s="13">
        <f>SUMIFS(INDEX(wh_table[Duration],1):wh_table[[#This Row],[Duration]],INDEX(wh_table[Tags],1):wh_table[[#This Row],[Tags]], "&lt;&gt;[Questions]")</f>
        <v>32.586111111111073</v>
      </c>
    </row>
    <row r="1183" spans="1:11" x14ac:dyDescent="0.25">
      <c r="A1183">
        <v>202</v>
      </c>
      <c r="B1183" s="1">
        <v>43487</v>
      </c>
      <c r="C1183" s="7">
        <v>0.60416666666666663</v>
      </c>
      <c r="D1183" t="s">
        <v>3867</v>
      </c>
      <c r="E1183" t="s">
        <v>4603</v>
      </c>
      <c r="G1183" s="2">
        <v>6.25E-2</v>
      </c>
      <c r="H1183" s="2" t="str">
        <f t="shared" si="36"/>
        <v/>
      </c>
      <c r="I1183" s="2" t="str">
        <f t="shared" si="37"/>
        <v/>
      </c>
      <c r="J1183" s="13">
        <f>SUM(INDEX(wh_table[Duration],1):wh_table[[#This Row],[Duration]])</f>
        <v>45.886805555555526</v>
      </c>
      <c r="K1183" s="13">
        <f>SUMIFS(INDEX(wh_table[Duration],1):wh_table[[#This Row],[Duration]],INDEX(wh_table[Tags],1):wh_table[[#This Row],[Tags]], "&lt;&gt;[Questions]")</f>
        <v>32.648611111111073</v>
      </c>
    </row>
    <row r="1184" spans="1:11" x14ac:dyDescent="0.25">
      <c r="A1184">
        <v>202</v>
      </c>
      <c r="B1184" s="1">
        <v>43487</v>
      </c>
      <c r="C1184" s="7">
        <v>0.66666666666666663</v>
      </c>
      <c r="D1184" t="s">
        <v>3867</v>
      </c>
      <c r="E1184" t="s">
        <v>4604</v>
      </c>
      <c r="G1184" s="2">
        <v>1.5277777777777781E-2</v>
      </c>
      <c r="H1184" s="2" t="str">
        <f t="shared" si="36"/>
        <v/>
      </c>
      <c r="I1184" s="2" t="str">
        <f t="shared" si="37"/>
        <v/>
      </c>
      <c r="J1184" s="13">
        <f>SUM(INDEX(wh_table[Duration],1):wh_table[[#This Row],[Duration]])</f>
        <v>45.902083333333302</v>
      </c>
      <c r="K1184" s="13">
        <f>SUMIFS(INDEX(wh_table[Duration],1):wh_table[[#This Row],[Duration]],INDEX(wh_table[Tags],1):wh_table[[#This Row],[Tags]], "&lt;&gt;[Questions]")</f>
        <v>32.663888888888849</v>
      </c>
    </row>
    <row r="1185" spans="1:11" x14ac:dyDescent="0.25">
      <c r="A1185">
        <v>202</v>
      </c>
      <c r="B1185" s="1">
        <v>43487</v>
      </c>
      <c r="C1185" s="7">
        <v>0.68194444444444446</v>
      </c>
      <c r="D1185" t="s">
        <v>11</v>
      </c>
      <c r="E1185" t="s">
        <v>4077</v>
      </c>
      <c r="G1185" s="2">
        <v>4.9305555555555547E-2</v>
      </c>
      <c r="H1185" s="2" t="str">
        <f t="shared" si="36"/>
        <v/>
      </c>
      <c r="I1185" s="2" t="str">
        <f t="shared" si="37"/>
        <v/>
      </c>
      <c r="J1185" s="13">
        <f>SUM(INDEX(wh_table[Duration],1):wh_table[[#This Row],[Duration]])</f>
        <v>45.951388888888857</v>
      </c>
      <c r="K1185" s="13">
        <f>SUMIFS(INDEX(wh_table[Duration],1):wh_table[[#This Row],[Duration]],INDEX(wh_table[Tags],1):wh_table[[#This Row],[Tags]], "&lt;&gt;[Questions]")</f>
        <v>32.713194444444404</v>
      </c>
    </row>
    <row r="1186" spans="1:11" x14ac:dyDescent="0.25">
      <c r="A1186">
        <v>202</v>
      </c>
      <c r="B1186" s="1">
        <v>43487</v>
      </c>
      <c r="C1186" s="7">
        <v>0.73124999999999996</v>
      </c>
      <c r="D1186" t="s">
        <v>3867</v>
      </c>
      <c r="E1186" t="s">
        <v>4605</v>
      </c>
      <c r="G1186" s="2">
        <v>5.5555555555555558E-3</v>
      </c>
      <c r="H1186" s="2" t="str">
        <f t="shared" si="36"/>
        <v/>
      </c>
      <c r="I1186" s="2" t="str">
        <f t="shared" si="37"/>
        <v/>
      </c>
      <c r="J1186" s="13">
        <f>SUM(INDEX(wh_table[Duration],1):wh_table[[#This Row],[Duration]])</f>
        <v>45.95694444444441</v>
      </c>
      <c r="K1186" s="13">
        <f>SUMIFS(INDEX(wh_table[Duration],1):wh_table[[#This Row],[Duration]],INDEX(wh_table[Tags],1):wh_table[[#This Row],[Tags]], "&lt;&gt;[Questions]")</f>
        <v>32.718749999999957</v>
      </c>
    </row>
    <row r="1187" spans="1:11" x14ac:dyDescent="0.25">
      <c r="A1187">
        <v>202</v>
      </c>
      <c r="B1187" s="1">
        <v>43487</v>
      </c>
      <c r="C1187" s="7">
        <v>0.7368055555555556</v>
      </c>
      <c r="D1187" t="s">
        <v>3867</v>
      </c>
      <c r="E1187" t="s">
        <v>4606</v>
      </c>
      <c r="G1187" s="2">
        <v>1.041666666666667E-2</v>
      </c>
      <c r="H1187" s="2" t="str">
        <f t="shared" si="36"/>
        <v/>
      </c>
      <c r="I1187" s="2" t="str">
        <f t="shared" si="37"/>
        <v/>
      </c>
      <c r="J1187" s="13">
        <f>SUM(INDEX(wh_table[Duration],1):wh_table[[#This Row],[Duration]])</f>
        <v>45.967361111111074</v>
      </c>
      <c r="K1187" s="13">
        <f>SUMIFS(INDEX(wh_table[Duration],1):wh_table[[#This Row],[Duration]],INDEX(wh_table[Tags],1):wh_table[[#This Row],[Tags]], "&lt;&gt;[Questions]")</f>
        <v>32.729166666666622</v>
      </c>
    </row>
    <row r="1188" spans="1:11" x14ac:dyDescent="0.25">
      <c r="A1188">
        <v>202</v>
      </c>
      <c r="B1188" s="1">
        <v>43487</v>
      </c>
      <c r="C1188" s="7">
        <v>0.74722222222222223</v>
      </c>
      <c r="D1188" t="s">
        <v>3858</v>
      </c>
      <c r="E1188" t="s">
        <v>4420</v>
      </c>
      <c r="G1188" s="2">
        <v>6.9444444444444447E-4</v>
      </c>
      <c r="H1188" s="2" t="str">
        <f t="shared" si="36"/>
        <v/>
      </c>
      <c r="I1188" s="2" t="str">
        <f t="shared" si="37"/>
        <v/>
      </c>
      <c r="J1188" s="13">
        <f>SUM(INDEX(wh_table[Duration],1):wh_table[[#This Row],[Duration]])</f>
        <v>45.968055555555516</v>
      </c>
      <c r="K1188" s="13">
        <f>SUMIFS(INDEX(wh_table[Duration],1):wh_table[[#This Row],[Duration]],INDEX(wh_table[Tags],1):wh_table[[#This Row],[Tags]], "&lt;&gt;[Questions]")</f>
        <v>32.729861111111063</v>
      </c>
    </row>
    <row r="1189" spans="1:11" x14ac:dyDescent="0.25">
      <c r="A1189">
        <v>202</v>
      </c>
      <c r="B1189" s="1">
        <v>43487</v>
      </c>
      <c r="C1189" s="7">
        <v>0.74791666666666667</v>
      </c>
      <c r="D1189" t="s">
        <v>3867</v>
      </c>
      <c r="E1189" t="s">
        <v>4607</v>
      </c>
      <c r="G1189" s="2">
        <v>2.2916666666666669E-2</v>
      </c>
      <c r="H1189" s="2" t="str">
        <f t="shared" si="36"/>
        <v/>
      </c>
      <c r="I1189" s="2" t="str">
        <f t="shared" si="37"/>
        <v/>
      </c>
      <c r="J1189" s="13">
        <f>SUM(INDEX(wh_table[Duration],1):wh_table[[#This Row],[Duration]])</f>
        <v>45.990972222222183</v>
      </c>
      <c r="K1189" s="13">
        <f>SUMIFS(INDEX(wh_table[Duration],1):wh_table[[#This Row],[Duration]],INDEX(wh_table[Tags],1):wh_table[[#This Row],[Tags]], "&lt;&gt;[Questions]")</f>
        <v>32.75277777777773</v>
      </c>
    </row>
    <row r="1190" spans="1:11" x14ac:dyDescent="0.25">
      <c r="A1190">
        <v>202</v>
      </c>
      <c r="B1190" s="1">
        <v>43487</v>
      </c>
      <c r="C1190" s="7">
        <v>0.77083333333333337</v>
      </c>
      <c r="D1190" t="s">
        <v>3856</v>
      </c>
      <c r="G1190"/>
      <c r="H1190" s="2">
        <f t="shared" si="36"/>
        <v>0.375</v>
      </c>
      <c r="I1190" s="2">
        <f t="shared" si="37"/>
        <v>0.24861111111111109</v>
      </c>
      <c r="J1190" s="13">
        <f>SUM(INDEX(wh_table[Duration],1):wh_table[[#This Row],[Duration]])</f>
        <v>45.990972222222183</v>
      </c>
      <c r="K1190" s="13">
        <f>SUMIFS(INDEX(wh_table[Duration],1):wh_table[[#This Row],[Duration]],INDEX(wh_table[Tags],1):wh_table[[#This Row],[Tags]], "&lt;&gt;[Questions]")</f>
        <v>32.75277777777773</v>
      </c>
    </row>
    <row r="1191" spans="1:11" x14ac:dyDescent="0.25">
      <c r="A1191">
        <v>203</v>
      </c>
      <c r="B1191" s="1">
        <v>43488</v>
      </c>
      <c r="C1191" s="7">
        <v>0.39583333333333331</v>
      </c>
      <c r="D1191" t="s">
        <v>3867</v>
      </c>
      <c r="E1191" t="s">
        <v>4608</v>
      </c>
      <c r="G1191" s="2">
        <v>4.4444444444444453E-2</v>
      </c>
      <c r="H1191" s="2" t="str">
        <f t="shared" si="36"/>
        <v/>
      </c>
      <c r="I1191" s="2" t="str">
        <f t="shared" si="37"/>
        <v/>
      </c>
      <c r="J1191" s="13">
        <f>SUM(INDEX(wh_table[Duration],1):wh_table[[#This Row],[Duration]])</f>
        <v>46.035416666666627</v>
      </c>
      <c r="K1191" s="13">
        <f>SUMIFS(INDEX(wh_table[Duration],1):wh_table[[#This Row],[Duration]],INDEX(wh_table[Tags],1):wh_table[[#This Row],[Tags]], "&lt;&gt;[Questions]")</f>
        <v>32.797222222222175</v>
      </c>
    </row>
    <row r="1192" spans="1:11" x14ac:dyDescent="0.25">
      <c r="A1192">
        <v>203</v>
      </c>
      <c r="B1192" s="1">
        <v>43488</v>
      </c>
      <c r="C1192" s="7">
        <v>0.44027777777777782</v>
      </c>
      <c r="D1192" t="s">
        <v>11</v>
      </c>
      <c r="G1192" s="2">
        <v>1.805555555555555E-2</v>
      </c>
      <c r="H1192" s="2" t="str">
        <f t="shared" si="36"/>
        <v/>
      </c>
      <c r="I1192" s="2" t="str">
        <f t="shared" si="37"/>
        <v/>
      </c>
      <c r="J1192" s="13">
        <f>SUM(INDEX(wh_table[Duration],1):wh_table[[#This Row],[Duration]])</f>
        <v>46.053472222222183</v>
      </c>
      <c r="K1192" s="13">
        <f>SUMIFS(INDEX(wh_table[Duration],1):wh_table[[#This Row],[Duration]],INDEX(wh_table[Tags],1):wh_table[[#This Row],[Tags]], "&lt;&gt;[Questions]")</f>
        <v>32.81527777777773</v>
      </c>
    </row>
    <row r="1193" spans="1:11" x14ac:dyDescent="0.25">
      <c r="A1193">
        <v>203</v>
      </c>
      <c r="B1193" s="1">
        <v>43488</v>
      </c>
      <c r="C1193" s="7">
        <v>0.45833333333333331</v>
      </c>
      <c r="D1193" t="s">
        <v>3867</v>
      </c>
      <c r="E1193" t="s">
        <v>4609</v>
      </c>
      <c r="G1193" s="2">
        <v>1.8749999999999999E-2</v>
      </c>
      <c r="H1193" s="2" t="str">
        <f t="shared" si="36"/>
        <v/>
      </c>
      <c r="I1193" s="2" t="str">
        <f t="shared" si="37"/>
        <v/>
      </c>
      <c r="J1193" s="13">
        <f>SUM(INDEX(wh_table[Duration],1):wh_table[[#This Row],[Duration]])</f>
        <v>46.07222222222218</v>
      </c>
      <c r="K1193" s="13">
        <f>SUMIFS(INDEX(wh_table[Duration],1):wh_table[[#This Row],[Duration]],INDEX(wh_table[Tags],1):wh_table[[#This Row],[Tags]], "&lt;&gt;[Questions]")</f>
        <v>32.834027777777727</v>
      </c>
    </row>
    <row r="1194" spans="1:11" x14ac:dyDescent="0.25">
      <c r="A1194">
        <v>203</v>
      </c>
      <c r="B1194" s="1">
        <v>43488</v>
      </c>
      <c r="C1194" s="7">
        <v>0.47708333333333341</v>
      </c>
      <c r="D1194" t="s">
        <v>11</v>
      </c>
      <c r="F1194" t="s">
        <v>3852</v>
      </c>
      <c r="G1194" s="2">
        <v>0.1270833333333333</v>
      </c>
      <c r="H1194" s="2" t="str">
        <f t="shared" si="36"/>
        <v/>
      </c>
      <c r="I1194" s="2" t="str">
        <f t="shared" si="37"/>
        <v/>
      </c>
      <c r="J1194" s="13">
        <f>SUM(INDEX(wh_table[Duration],1):wh_table[[#This Row],[Duration]])</f>
        <v>46.199305555555512</v>
      </c>
      <c r="K1194" s="13">
        <f>SUMIFS(INDEX(wh_table[Duration],1):wh_table[[#This Row],[Duration]],INDEX(wh_table[Tags],1):wh_table[[#This Row],[Tags]], "&lt;&gt;[Questions]")</f>
        <v>32.834027777777727</v>
      </c>
    </row>
    <row r="1195" spans="1:11" x14ac:dyDescent="0.25">
      <c r="A1195">
        <v>203</v>
      </c>
      <c r="B1195" s="1">
        <v>43488</v>
      </c>
      <c r="C1195" s="7">
        <v>0.60416666666666663</v>
      </c>
      <c r="D1195" t="s">
        <v>3867</v>
      </c>
      <c r="E1195" t="s">
        <v>4610</v>
      </c>
      <c r="G1195" s="2">
        <v>4.8611111111111112E-3</v>
      </c>
      <c r="H1195" s="2" t="str">
        <f t="shared" si="36"/>
        <v/>
      </c>
      <c r="I1195" s="2" t="str">
        <f t="shared" si="37"/>
        <v/>
      </c>
      <c r="J1195" s="13">
        <f>SUM(INDEX(wh_table[Duration],1):wh_table[[#This Row],[Duration]])</f>
        <v>46.204166666666623</v>
      </c>
      <c r="K1195" s="13">
        <f>SUMIFS(INDEX(wh_table[Duration],1):wh_table[[#This Row],[Duration]],INDEX(wh_table[Tags],1):wh_table[[#This Row],[Tags]], "&lt;&gt;[Questions]")</f>
        <v>32.838888888888839</v>
      </c>
    </row>
    <row r="1196" spans="1:11" x14ac:dyDescent="0.25">
      <c r="A1196">
        <v>203</v>
      </c>
      <c r="B1196" s="1">
        <v>43488</v>
      </c>
      <c r="C1196" s="7">
        <v>0.60902777777777772</v>
      </c>
      <c r="D1196" t="s">
        <v>11</v>
      </c>
      <c r="E1196" t="s">
        <v>4032</v>
      </c>
      <c r="G1196" s="2">
        <v>1.5277777777777781E-2</v>
      </c>
      <c r="H1196" s="2" t="str">
        <f t="shared" si="36"/>
        <v/>
      </c>
      <c r="I1196" s="2" t="str">
        <f t="shared" si="37"/>
        <v/>
      </c>
      <c r="J1196" s="13">
        <f>SUM(INDEX(wh_table[Duration],1):wh_table[[#This Row],[Duration]])</f>
        <v>46.219444444444399</v>
      </c>
      <c r="K1196" s="13">
        <f>SUMIFS(INDEX(wh_table[Duration],1):wh_table[[#This Row],[Duration]],INDEX(wh_table[Tags],1):wh_table[[#This Row],[Tags]], "&lt;&gt;[Questions]")</f>
        <v>32.854166666666615</v>
      </c>
    </row>
    <row r="1197" spans="1:11" x14ac:dyDescent="0.25">
      <c r="A1197">
        <v>203</v>
      </c>
      <c r="B1197" s="1">
        <v>43488</v>
      </c>
      <c r="C1197" s="7">
        <v>0.62430555555555556</v>
      </c>
      <c r="D1197" t="s">
        <v>3867</v>
      </c>
      <c r="E1197" t="s">
        <v>4611</v>
      </c>
      <c r="G1197" s="2">
        <v>6.9444444444444441E-3</v>
      </c>
      <c r="H1197" s="2" t="str">
        <f t="shared" si="36"/>
        <v/>
      </c>
      <c r="I1197" s="2" t="str">
        <f t="shared" si="37"/>
        <v/>
      </c>
      <c r="J1197" s="13">
        <f>SUM(INDEX(wh_table[Duration],1):wh_table[[#This Row],[Duration]])</f>
        <v>46.226388888888842</v>
      </c>
      <c r="K1197" s="13">
        <f>SUMIFS(INDEX(wh_table[Duration],1):wh_table[[#This Row],[Duration]],INDEX(wh_table[Tags],1):wh_table[[#This Row],[Tags]], "&lt;&gt;[Questions]")</f>
        <v>32.861111111111057</v>
      </c>
    </row>
    <row r="1198" spans="1:11" x14ac:dyDescent="0.25">
      <c r="A1198">
        <v>203</v>
      </c>
      <c r="B1198" s="1">
        <v>43488</v>
      </c>
      <c r="C1198" s="7">
        <v>0.63124999999999998</v>
      </c>
      <c r="D1198" t="s">
        <v>11</v>
      </c>
      <c r="E1198" t="s">
        <v>4032</v>
      </c>
      <c r="G1198" s="2">
        <v>8.3333333333333332E-3</v>
      </c>
      <c r="H1198" s="2" t="str">
        <f t="shared" si="36"/>
        <v/>
      </c>
      <c r="I1198" s="2" t="str">
        <f t="shared" si="37"/>
        <v/>
      </c>
      <c r="J1198" s="13">
        <f>SUM(INDEX(wh_table[Duration],1):wh_table[[#This Row],[Duration]])</f>
        <v>46.234722222222175</v>
      </c>
      <c r="K1198" s="13">
        <f>SUMIFS(INDEX(wh_table[Duration],1):wh_table[[#This Row],[Duration]],INDEX(wh_table[Tags],1):wh_table[[#This Row],[Tags]], "&lt;&gt;[Questions]")</f>
        <v>32.86944444444439</v>
      </c>
    </row>
    <row r="1199" spans="1:11" x14ac:dyDescent="0.25">
      <c r="A1199">
        <v>203</v>
      </c>
      <c r="B1199" s="1">
        <v>43488</v>
      </c>
      <c r="C1199" s="7">
        <v>0.63958333333333328</v>
      </c>
      <c r="D1199" t="s">
        <v>3867</v>
      </c>
      <c r="E1199" t="s">
        <v>4611</v>
      </c>
      <c r="G1199" s="2">
        <v>4.9305555555555547E-2</v>
      </c>
      <c r="H1199" s="2" t="str">
        <f t="shared" si="36"/>
        <v/>
      </c>
      <c r="I1199" s="2" t="str">
        <f t="shared" si="37"/>
        <v/>
      </c>
      <c r="J1199" s="13">
        <f>SUM(INDEX(wh_table[Duration],1):wh_table[[#This Row],[Duration]])</f>
        <v>46.28402777777773</v>
      </c>
      <c r="K1199" s="13">
        <f>SUMIFS(INDEX(wh_table[Duration],1):wh_table[[#This Row],[Duration]],INDEX(wh_table[Tags],1):wh_table[[#This Row],[Tags]], "&lt;&gt;[Questions]")</f>
        <v>32.918749999999946</v>
      </c>
    </row>
    <row r="1200" spans="1:11" x14ac:dyDescent="0.25">
      <c r="A1200">
        <v>203</v>
      </c>
      <c r="B1200" s="1">
        <v>43488</v>
      </c>
      <c r="C1200" s="7">
        <v>0.68888888888888888</v>
      </c>
      <c r="D1200" t="s">
        <v>3867</v>
      </c>
      <c r="E1200" t="s">
        <v>4612</v>
      </c>
      <c r="G1200" s="2">
        <v>1.8749999999999999E-2</v>
      </c>
      <c r="H1200" s="2" t="str">
        <f t="shared" si="36"/>
        <v/>
      </c>
      <c r="I1200" s="2" t="str">
        <f t="shared" si="37"/>
        <v/>
      </c>
      <c r="J1200" s="13">
        <f>SUM(INDEX(wh_table[Duration],1):wh_table[[#This Row],[Duration]])</f>
        <v>46.302777777777727</v>
      </c>
      <c r="K1200" s="13">
        <f>SUMIFS(INDEX(wh_table[Duration],1):wh_table[[#This Row],[Duration]],INDEX(wh_table[Tags],1):wh_table[[#This Row],[Tags]], "&lt;&gt;[Questions]")</f>
        <v>32.937499999999943</v>
      </c>
    </row>
    <row r="1201" spans="1:11" x14ac:dyDescent="0.25">
      <c r="A1201">
        <v>203</v>
      </c>
      <c r="B1201" s="1">
        <v>43488</v>
      </c>
      <c r="C1201" s="7">
        <v>0.70763888888888893</v>
      </c>
      <c r="D1201" t="s">
        <v>3867</v>
      </c>
      <c r="E1201" t="s">
        <v>4613</v>
      </c>
      <c r="G1201" s="2">
        <v>4.5138888888888888E-2</v>
      </c>
      <c r="H1201" s="2" t="str">
        <f t="shared" si="36"/>
        <v/>
      </c>
      <c r="I1201" s="2" t="str">
        <f t="shared" si="37"/>
        <v/>
      </c>
      <c r="J1201" s="13">
        <f>SUM(INDEX(wh_table[Duration],1):wh_table[[#This Row],[Duration]])</f>
        <v>46.347916666666613</v>
      </c>
      <c r="K1201" s="13">
        <f>SUMIFS(INDEX(wh_table[Duration],1):wh_table[[#This Row],[Duration]],INDEX(wh_table[Tags],1):wh_table[[#This Row],[Tags]], "&lt;&gt;[Questions]")</f>
        <v>32.982638888888829</v>
      </c>
    </row>
    <row r="1202" spans="1:11" x14ac:dyDescent="0.25">
      <c r="A1202">
        <v>203</v>
      </c>
      <c r="B1202" s="1">
        <v>43488</v>
      </c>
      <c r="C1202" s="7">
        <v>0.75277777777777777</v>
      </c>
      <c r="D1202" t="s">
        <v>3856</v>
      </c>
      <c r="G1202"/>
      <c r="H1202" s="2">
        <f t="shared" si="36"/>
        <v>0.3569444444444444</v>
      </c>
      <c r="I1202" s="2">
        <f t="shared" si="37"/>
        <v>0.2298611111111111</v>
      </c>
      <c r="J1202" s="13">
        <f>SUM(INDEX(wh_table[Duration],1):wh_table[[#This Row],[Duration]])</f>
        <v>46.347916666666613</v>
      </c>
      <c r="K1202" s="13">
        <f>SUMIFS(INDEX(wh_table[Duration],1):wh_table[[#This Row],[Duration]],INDEX(wh_table[Tags],1):wh_table[[#This Row],[Tags]], "&lt;&gt;[Questions]")</f>
        <v>32.982638888888829</v>
      </c>
    </row>
    <row r="1203" spans="1:11" x14ac:dyDescent="0.25">
      <c r="A1203">
        <v>204</v>
      </c>
      <c r="B1203" s="1">
        <v>43489</v>
      </c>
      <c r="C1203" s="7">
        <v>0.5625</v>
      </c>
      <c r="D1203" t="s">
        <v>3942</v>
      </c>
      <c r="E1203" t="s">
        <v>4614</v>
      </c>
      <c r="G1203" s="2">
        <v>0.125</v>
      </c>
      <c r="H1203" s="2" t="str">
        <f t="shared" si="36"/>
        <v/>
      </c>
      <c r="I1203" s="2" t="str">
        <f t="shared" si="37"/>
        <v/>
      </c>
      <c r="J1203" s="13">
        <f>SUM(INDEX(wh_table[Duration],1):wh_table[[#This Row],[Duration]])</f>
        <v>46.472916666666613</v>
      </c>
      <c r="K1203" s="13">
        <f>SUMIFS(INDEX(wh_table[Duration],1):wh_table[[#This Row],[Duration]],INDEX(wh_table[Tags],1):wh_table[[#This Row],[Tags]], "&lt;&gt;[Questions]")</f>
        <v>33.107638888888829</v>
      </c>
    </row>
    <row r="1204" spans="1:11" x14ac:dyDescent="0.25">
      <c r="A1204">
        <v>204</v>
      </c>
      <c r="B1204" s="1">
        <v>43489</v>
      </c>
      <c r="C1204" s="7">
        <v>0.6875</v>
      </c>
      <c r="D1204" t="s">
        <v>3856</v>
      </c>
      <c r="G1204"/>
      <c r="H1204" s="2">
        <f t="shared" si="36"/>
        <v>0.125</v>
      </c>
      <c r="I1204" s="2">
        <f t="shared" si="37"/>
        <v>0.125</v>
      </c>
      <c r="J1204" s="13">
        <f>SUM(INDEX(wh_table[Duration],1):wh_table[[#This Row],[Duration]])</f>
        <v>46.472916666666613</v>
      </c>
      <c r="K1204" s="13">
        <f>SUMIFS(INDEX(wh_table[Duration],1):wh_table[[#This Row],[Duration]],INDEX(wh_table[Tags],1):wh_table[[#This Row],[Tags]], "&lt;&gt;[Questions]")</f>
        <v>33.107638888888829</v>
      </c>
    </row>
    <row r="1205" spans="1:11" x14ac:dyDescent="0.25">
      <c r="A1205">
        <v>205</v>
      </c>
      <c r="B1205" s="1">
        <v>43493</v>
      </c>
      <c r="C1205" s="7">
        <v>0.6875</v>
      </c>
      <c r="D1205" t="s">
        <v>4615</v>
      </c>
      <c r="G1205" s="2">
        <v>8.1250000000000003E-2</v>
      </c>
      <c r="H1205" s="2" t="str">
        <f t="shared" si="36"/>
        <v/>
      </c>
      <c r="I1205" s="2" t="str">
        <f t="shared" si="37"/>
        <v/>
      </c>
      <c r="J1205" s="13">
        <f>SUM(INDEX(wh_table[Duration],1):wh_table[[#This Row],[Duration]])</f>
        <v>46.55416666666661</v>
      </c>
      <c r="K1205" s="13">
        <f>SUMIFS(INDEX(wh_table[Duration],1):wh_table[[#This Row],[Duration]],INDEX(wh_table[Tags],1):wh_table[[#This Row],[Tags]], "&lt;&gt;[Questions]")</f>
        <v>33.188888888888826</v>
      </c>
    </row>
    <row r="1206" spans="1:11" x14ac:dyDescent="0.25">
      <c r="A1206">
        <v>205</v>
      </c>
      <c r="B1206" s="1">
        <v>43493</v>
      </c>
      <c r="C1206" s="7">
        <v>0.76875000000000004</v>
      </c>
      <c r="D1206" t="s">
        <v>3856</v>
      </c>
      <c r="G1206"/>
      <c r="H1206" s="2">
        <f t="shared" si="36"/>
        <v>8.1250000000000003E-2</v>
      </c>
      <c r="I1206" s="2">
        <f t="shared" si="37"/>
        <v>8.1250000000000003E-2</v>
      </c>
      <c r="J1206" s="13">
        <f>SUM(INDEX(wh_table[Duration],1):wh_table[[#This Row],[Duration]])</f>
        <v>46.55416666666661</v>
      </c>
      <c r="K1206" s="13">
        <f>SUMIFS(INDEX(wh_table[Duration],1):wh_table[[#This Row],[Duration]],INDEX(wh_table[Tags],1):wh_table[[#This Row],[Tags]], "&lt;&gt;[Questions]")</f>
        <v>33.188888888888826</v>
      </c>
    </row>
    <row r="1207" spans="1:11" x14ac:dyDescent="0.25">
      <c r="A1207">
        <v>206</v>
      </c>
      <c r="B1207" s="1">
        <v>43494</v>
      </c>
      <c r="C1207" s="7">
        <v>0.39583333333333331</v>
      </c>
      <c r="D1207" t="s">
        <v>3867</v>
      </c>
      <c r="E1207" t="s">
        <v>4616</v>
      </c>
      <c r="G1207" s="2">
        <v>2.4305555555555559E-2</v>
      </c>
      <c r="H1207" s="2" t="str">
        <f t="shared" si="36"/>
        <v/>
      </c>
      <c r="I1207" s="2" t="str">
        <f t="shared" si="37"/>
        <v/>
      </c>
      <c r="J1207" s="13">
        <f>SUM(INDEX(wh_table[Duration],1):wh_table[[#This Row],[Duration]])</f>
        <v>46.578472222222167</v>
      </c>
      <c r="K1207" s="13">
        <f>SUMIFS(INDEX(wh_table[Duration],1):wh_table[[#This Row],[Duration]],INDEX(wh_table[Tags],1):wh_table[[#This Row],[Tags]], "&lt;&gt;[Questions]")</f>
        <v>33.213194444444383</v>
      </c>
    </row>
    <row r="1208" spans="1:11" x14ac:dyDescent="0.25">
      <c r="A1208">
        <v>206</v>
      </c>
      <c r="B1208" s="1">
        <v>43494</v>
      </c>
      <c r="C1208" s="7">
        <v>0.4201388888888889</v>
      </c>
      <c r="D1208" t="s">
        <v>3858</v>
      </c>
      <c r="E1208" t="s">
        <v>4617</v>
      </c>
      <c r="G1208" s="2">
        <v>6.9444444444444447E-4</v>
      </c>
      <c r="H1208" s="2" t="str">
        <f t="shared" si="36"/>
        <v/>
      </c>
      <c r="I1208" s="2" t="str">
        <f t="shared" si="37"/>
        <v/>
      </c>
      <c r="J1208" s="13">
        <f>SUM(INDEX(wh_table[Duration],1):wh_table[[#This Row],[Duration]])</f>
        <v>46.579166666666609</v>
      </c>
      <c r="K1208" s="13">
        <f>SUMIFS(INDEX(wh_table[Duration],1):wh_table[[#This Row],[Duration]],INDEX(wh_table[Tags],1):wh_table[[#This Row],[Tags]], "&lt;&gt;[Questions]")</f>
        <v>33.213888888888825</v>
      </c>
    </row>
    <row r="1209" spans="1:11" x14ac:dyDescent="0.25">
      <c r="A1209">
        <v>206</v>
      </c>
      <c r="B1209" s="1">
        <v>43494</v>
      </c>
      <c r="C1209" s="7">
        <v>0.42083333333333328</v>
      </c>
      <c r="D1209" t="s">
        <v>3867</v>
      </c>
      <c r="E1209" t="s">
        <v>4616</v>
      </c>
      <c r="G1209" s="2">
        <v>3.7499999999999999E-2</v>
      </c>
      <c r="H1209" s="2" t="str">
        <f t="shared" si="36"/>
        <v/>
      </c>
      <c r="I1209" s="2" t="str">
        <f t="shared" si="37"/>
        <v/>
      </c>
      <c r="J1209" s="13">
        <f>SUM(INDEX(wh_table[Duration],1):wh_table[[#This Row],[Duration]])</f>
        <v>46.61666666666661</v>
      </c>
      <c r="K1209" s="13">
        <f>SUMIFS(INDEX(wh_table[Duration],1):wh_table[[#This Row],[Duration]],INDEX(wh_table[Tags],1):wh_table[[#This Row],[Tags]], "&lt;&gt;[Questions]")</f>
        <v>33.251388888888826</v>
      </c>
    </row>
    <row r="1210" spans="1:11" x14ac:dyDescent="0.25">
      <c r="A1210">
        <v>206</v>
      </c>
      <c r="B1210" s="1">
        <v>43494</v>
      </c>
      <c r="C1210" s="7">
        <v>0.45833333333333331</v>
      </c>
      <c r="D1210" t="s">
        <v>3867</v>
      </c>
      <c r="E1210" t="s">
        <v>4618</v>
      </c>
      <c r="G1210" s="2">
        <v>2.0833333333333329E-2</v>
      </c>
      <c r="H1210" s="2" t="str">
        <f t="shared" si="36"/>
        <v/>
      </c>
      <c r="I1210" s="2" t="str">
        <f t="shared" si="37"/>
        <v/>
      </c>
      <c r="J1210" s="13">
        <f>SUM(INDEX(wh_table[Duration],1):wh_table[[#This Row],[Duration]])</f>
        <v>46.637499999999946</v>
      </c>
      <c r="K1210" s="13">
        <f>SUMIFS(INDEX(wh_table[Duration],1):wh_table[[#This Row],[Duration]],INDEX(wh_table[Tags],1):wh_table[[#This Row],[Tags]], "&lt;&gt;[Questions]")</f>
        <v>33.272222222222162</v>
      </c>
    </row>
    <row r="1211" spans="1:11" x14ac:dyDescent="0.25">
      <c r="A1211">
        <v>206</v>
      </c>
      <c r="B1211" s="1">
        <v>43494</v>
      </c>
      <c r="C1211" s="7">
        <v>0.47916666666666669</v>
      </c>
      <c r="D1211" t="s">
        <v>11</v>
      </c>
      <c r="F1211" t="s">
        <v>3852</v>
      </c>
      <c r="G1211" s="2">
        <v>0.125</v>
      </c>
      <c r="H1211" s="2" t="str">
        <f t="shared" si="36"/>
        <v/>
      </c>
      <c r="I1211" s="2" t="str">
        <f t="shared" si="37"/>
        <v/>
      </c>
      <c r="J1211" s="13">
        <f>SUM(INDEX(wh_table[Duration],1):wh_table[[#This Row],[Duration]])</f>
        <v>46.762499999999946</v>
      </c>
      <c r="K1211" s="13">
        <f>SUMIFS(INDEX(wh_table[Duration],1):wh_table[[#This Row],[Duration]],INDEX(wh_table[Tags],1):wh_table[[#This Row],[Tags]], "&lt;&gt;[Questions]")</f>
        <v>33.272222222222162</v>
      </c>
    </row>
    <row r="1212" spans="1:11" x14ac:dyDescent="0.25">
      <c r="A1212">
        <v>206</v>
      </c>
      <c r="B1212" s="1">
        <v>43494</v>
      </c>
      <c r="C1212" s="7">
        <v>0.60416666666666663</v>
      </c>
      <c r="D1212" t="s">
        <v>3867</v>
      </c>
      <c r="E1212" t="s">
        <v>4619</v>
      </c>
      <c r="G1212" s="2">
        <v>6.25E-2</v>
      </c>
      <c r="H1212" s="2" t="str">
        <f t="shared" si="36"/>
        <v/>
      </c>
      <c r="I1212" s="2" t="str">
        <f t="shared" si="37"/>
        <v/>
      </c>
      <c r="J1212" s="13">
        <f>SUM(INDEX(wh_table[Duration],1):wh_table[[#This Row],[Duration]])</f>
        <v>46.824999999999946</v>
      </c>
      <c r="K1212" s="13">
        <f>SUMIFS(INDEX(wh_table[Duration],1):wh_table[[#This Row],[Duration]],INDEX(wh_table[Tags],1):wh_table[[#This Row],[Tags]], "&lt;&gt;[Questions]")</f>
        <v>33.334722222222162</v>
      </c>
    </row>
    <row r="1213" spans="1:11" x14ac:dyDescent="0.25">
      <c r="A1213">
        <v>206</v>
      </c>
      <c r="B1213" s="1">
        <v>43494</v>
      </c>
      <c r="C1213" s="7">
        <v>0.66666666666666663</v>
      </c>
      <c r="D1213" t="s">
        <v>11</v>
      </c>
      <c r="G1213" s="2">
        <v>2.0833333333333329E-2</v>
      </c>
      <c r="H1213" s="2" t="str">
        <f t="shared" si="36"/>
        <v/>
      </c>
      <c r="I1213" s="2" t="str">
        <f t="shared" si="37"/>
        <v/>
      </c>
      <c r="J1213" s="13">
        <f>SUM(INDEX(wh_table[Duration],1):wh_table[[#This Row],[Duration]])</f>
        <v>46.845833333333282</v>
      </c>
      <c r="K1213" s="13">
        <f>SUMIFS(INDEX(wh_table[Duration],1):wh_table[[#This Row],[Duration]],INDEX(wh_table[Tags],1):wh_table[[#This Row],[Tags]], "&lt;&gt;[Questions]")</f>
        <v>33.355555555555497</v>
      </c>
    </row>
    <row r="1214" spans="1:11" x14ac:dyDescent="0.25">
      <c r="A1214">
        <v>206</v>
      </c>
      <c r="B1214" s="1">
        <v>43494</v>
      </c>
      <c r="C1214" s="7">
        <v>0.6875</v>
      </c>
      <c r="D1214" t="s">
        <v>3867</v>
      </c>
      <c r="E1214" t="s">
        <v>3894</v>
      </c>
      <c r="G1214" s="2">
        <v>4.027777777777778E-2</v>
      </c>
      <c r="H1214" s="2" t="str">
        <f t="shared" si="36"/>
        <v/>
      </c>
      <c r="I1214" s="2" t="str">
        <f t="shared" si="37"/>
        <v/>
      </c>
      <c r="J1214" s="13">
        <f>SUM(INDEX(wh_table[Duration],1):wh_table[[#This Row],[Duration]])</f>
        <v>46.886111111111056</v>
      </c>
      <c r="K1214" s="13">
        <f>SUMIFS(INDEX(wh_table[Duration],1):wh_table[[#This Row],[Duration]],INDEX(wh_table[Tags],1):wh_table[[#This Row],[Tags]], "&lt;&gt;[Questions]")</f>
        <v>33.395833333333272</v>
      </c>
    </row>
    <row r="1215" spans="1:11" x14ac:dyDescent="0.25">
      <c r="A1215">
        <v>206</v>
      </c>
      <c r="B1215" s="1">
        <v>43494</v>
      </c>
      <c r="C1215" s="7">
        <v>0.72777777777777775</v>
      </c>
      <c r="D1215" t="s">
        <v>3856</v>
      </c>
      <c r="G1215"/>
      <c r="H1215" s="2">
        <f t="shared" si="36"/>
        <v>0.33194444444444443</v>
      </c>
      <c r="I1215" s="2">
        <f t="shared" si="37"/>
        <v>0.2069444444444444</v>
      </c>
      <c r="J1215" s="13">
        <f>SUM(INDEX(wh_table[Duration],1):wh_table[[#This Row],[Duration]])</f>
        <v>46.886111111111056</v>
      </c>
      <c r="K1215" s="13">
        <f>SUMIFS(INDEX(wh_table[Duration],1):wh_table[[#This Row],[Duration]],INDEX(wh_table[Tags],1):wh_table[[#This Row],[Tags]], "&lt;&gt;[Questions]")</f>
        <v>33.395833333333272</v>
      </c>
    </row>
    <row r="1216" spans="1:11" x14ac:dyDescent="0.25">
      <c r="A1216">
        <v>207</v>
      </c>
      <c r="B1216" s="1">
        <v>43495</v>
      </c>
      <c r="C1216" s="7">
        <v>0.39583333333333331</v>
      </c>
      <c r="D1216" t="s">
        <v>3867</v>
      </c>
      <c r="E1216" t="s">
        <v>4620</v>
      </c>
      <c r="G1216" s="2">
        <v>6.25E-2</v>
      </c>
      <c r="H1216" s="2" t="str">
        <f t="shared" si="36"/>
        <v/>
      </c>
      <c r="I1216" s="2" t="str">
        <f t="shared" si="37"/>
        <v/>
      </c>
      <c r="J1216" s="13">
        <f>SUM(INDEX(wh_table[Duration],1):wh_table[[#This Row],[Duration]])</f>
        <v>46.948611111111056</v>
      </c>
      <c r="K1216" s="13">
        <f>SUMIFS(INDEX(wh_table[Duration],1):wh_table[[#This Row],[Duration]],INDEX(wh_table[Tags],1):wh_table[[#This Row],[Tags]], "&lt;&gt;[Questions]")</f>
        <v>33.458333333333272</v>
      </c>
    </row>
    <row r="1217" spans="1:11" x14ac:dyDescent="0.25">
      <c r="A1217">
        <v>207</v>
      </c>
      <c r="B1217" s="1">
        <v>43495</v>
      </c>
      <c r="C1217" s="7">
        <v>0.45833333333333331</v>
      </c>
      <c r="D1217" t="s">
        <v>3867</v>
      </c>
      <c r="E1217" t="s">
        <v>4621</v>
      </c>
      <c r="G1217" s="2">
        <v>2.0833333333333329E-2</v>
      </c>
      <c r="H1217" s="2" t="str">
        <f t="shared" si="36"/>
        <v/>
      </c>
      <c r="I1217" s="2" t="str">
        <f t="shared" si="37"/>
        <v/>
      </c>
      <c r="J1217" s="13">
        <f>SUM(INDEX(wh_table[Duration],1):wh_table[[#This Row],[Duration]])</f>
        <v>46.969444444444392</v>
      </c>
      <c r="K1217" s="13">
        <f>SUMIFS(INDEX(wh_table[Duration],1):wh_table[[#This Row],[Duration]],INDEX(wh_table[Tags],1):wh_table[[#This Row],[Tags]], "&lt;&gt;[Questions]")</f>
        <v>33.479166666666607</v>
      </c>
    </row>
    <row r="1218" spans="1:11" x14ac:dyDescent="0.25">
      <c r="A1218">
        <v>207</v>
      </c>
      <c r="B1218" s="1">
        <v>43495</v>
      </c>
      <c r="C1218" s="7">
        <v>0.47916666666666669</v>
      </c>
      <c r="D1218" t="s">
        <v>11</v>
      </c>
      <c r="F1218" t="s">
        <v>3852</v>
      </c>
      <c r="G1218" s="2">
        <v>0.125</v>
      </c>
      <c r="H1218" s="2" t="str">
        <f t="shared" ref="H1218:H1281" si="38">IF(OR($D1218="Sitting Adjourned", $D1218="Sitting suspended"), SUMIF(A:A, A1218, G:G), "")</f>
        <v/>
      </c>
      <c r="I1218" s="2" t="str">
        <f t="shared" ref="I1218:I1281" si="39">IF(OR($D1218="Sitting Adjourned", $D1218="Sitting suspended"),SUMIFS(G:G, A:A, A1218, F:F,"&lt;&gt;[Questions]"),"")</f>
        <v/>
      </c>
      <c r="J1218" s="13">
        <f>SUM(INDEX(wh_table[Duration],1):wh_table[[#This Row],[Duration]])</f>
        <v>47.094444444444392</v>
      </c>
      <c r="K1218" s="13">
        <f>SUMIFS(INDEX(wh_table[Duration],1):wh_table[[#This Row],[Duration]],INDEX(wh_table[Tags],1):wh_table[[#This Row],[Tags]], "&lt;&gt;[Questions]")</f>
        <v>33.479166666666607</v>
      </c>
    </row>
    <row r="1219" spans="1:11" x14ac:dyDescent="0.25">
      <c r="A1219">
        <v>207</v>
      </c>
      <c r="B1219" s="1">
        <v>43495</v>
      </c>
      <c r="C1219" s="7">
        <v>0.60416666666666663</v>
      </c>
      <c r="D1219" t="s">
        <v>3867</v>
      </c>
      <c r="E1219" t="s">
        <v>4622</v>
      </c>
      <c r="G1219" s="2">
        <v>5.2777777777777778E-2</v>
      </c>
      <c r="H1219" s="2" t="str">
        <f t="shared" si="38"/>
        <v/>
      </c>
      <c r="I1219" s="2" t="str">
        <f t="shared" si="39"/>
        <v/>
      </c>
      <c r="J1219" s="13">
        <f>SUM(INDEX(wh_table[Duration],1):wh_table[[#This Row],[Duration]])</f>
        <v>47.147222222222169</v>
      </c>
      <c r="K1219" s="13">
        <f>SUMIFS(INDEX(wh_table[Duration],1):wh_table[[#This Row],[Duration]],INDEX(wh_table[Tags],1):wh_table[[#This Row],[Tags]], "&lt;&gt;[Questions]")</f>
        <v>33.531944444444385</v>
      </c>
    </row>
    <row r="1220" spans="1:11" x14ac:dyDescent="0.25">
      <c r="A1220">
        <v>207</v>
      </c>
      <c r="B1220" s="1">
        <v>43495</v>
      </c>
      <c r="C1220" s="7">
        <v>0.65694444444444444</v>
      </c>
      <c r="D1220" t="s">
        <v>11</v>
      </c>
      <c r="E1220" t="s">
        <v>4032</v>
      </c>
      <c r="G1220" s="2">
        <v>9.7222222222222224E-3</v>
      </c>
      <c r="H1220" s="2" t="str">
        <f t="shared" si="38"/>
        <v/>
      </c>
      <c r="I1220" s="2" t="str">
        <f t="shared" si="39"/>
        <v/>
      </c>
      <c r="J1220" s="13">
        <f>SUM(INDEX(wh_table[Duration],1):wh_table[[#This Row],[Duration]])</f>
        <v>47.156944444444392</v>
      </c>
      <c r="K1220" s="13">
        <f>SUMIFS(INDEX(wh_table[Duration],1):wh_table[[#This Row],[Duration]],INDEX(wh_table[Tags],1):wh_table[[#This Row],[Tags]], "&lt;&gt;[Questions]")</f>
        <v>33.541666666666607</v>
      </c>
    </row>
    <row r="1221" spans="1:11" x14ac:dyDescent="0.25">
      <c r="A1221">
        <v>207</v>
      </c>
      <c r="B1221" s="1">
        <v>43495</v>
      </c>
      <c r="C1221" s="7">
        <v>0.66666666666666663</v>
      </c>
      <c r="D1221" t="s">
        <v>3867</v>
      </c>
      <c r="E1221" t="s">
        <v>4623</v>
      </c>
      <c r="G1221" s="2">
        <v>2.7777777777777779E-3</v>
      </c>
      <c r="H1221" s="2" t="str">
        <f t="shared" si="38"/>
        <v/>
      </c>
      <c r="I1221" s="2" t="str">
        <f t="shared" si="39"/>
        <v/>
      </c>
      <c r="J1221" s="13">
        <f>SUM(INDEX(wh_table[Duration],1):wh_table[[#This Row],[Duration]])</f>
        <v>47.159722222222172</v>
      </c>
      <c r="K1221" s="13">
        <f>SUMIFS(INDEX(wh_table[Duration],1):wh_table[[#This Row],[Duration]],INDEX(wh_table[Tags],1):wh_table[[#This Row],[Tags]], "&lt;&gt;[Questions]")</f>
        <v>33.544444444444387</v>
      </c>
    </row>
    <row r="1222" spans="1:11" x14ac:dyDescent="0.25">
      <c r="A1222">
        <v>207</v>
      </c>
      <c r="B1222" s="1">
        <v>43495</v>
      </c>
      <c r="C1222" s="7">
        <v>0.6694444444444444</v>
      </c>
      <c r="D1222" t="s">
        <v>11</v>
      </c>
      <c r="E1222" t="s">
        <v>4032</v>
      </c>
      <c r="G1222" s="2">
        <v>1.111111111111111E-2</v>
      </c>
      <c r="H1222" s="2" t="str">
        <f t="shared" si="38"/>
        <v/>
      </c>
      <c r="I1222" s="2" t="str">
        <f t="shared" si="39"/>
        <v/>
      </c>
      <c r="J1222" s="13">
        <f>SUM(INDEX(wh_table[Duration],1):wh_table[[#This Row],[Duration]])</f>
        <v>47.170833333333285</v>
      </c>
      <c r="K1222" s="13">
        <f>SUMIFS(INDEX(wh_table[Duration],1):wh_table[[#This Row],[Duration]],INDEX(wh_table[Tags],1):wh_table[[#This Row],[Tags]], "&lt;&gt;[Questions]")</f>
        <v>33.5555555555555</v>
      </c>
    </row>
    <row r="1223" spans="1:11" x14ac:dyDescent="0.25">
      <c r="A1223">
        <v>207</v>
      </c>
      <c r="B1223" s="1">
        <v>43495</v>
      </c>
      <c r="C1223" s="7">
        <v>0.68055555555555558</v>
      </c>
      <c r="D1223" t="s">
        <v>3867</v>
      </c>
      <c r="E1223" t="s">
        <v>4624</v>
      </c>
      <c r="G1223" s="2">
        <v>9.7222222222222224E-3</v>
      </c>
      <c r="H1223" s="2" t="str">
        <f t="shared" si="38"/>
        <v/>
      </c>
      <c r="I1223" s="2" t="str">
        <f t="shared" si="39"/>
        <v/>
      </c>
      <c r="J1223" s="13">
        <f>SUM(INDEX(wh_table[Duration],1):wh_table[[#This Row],[Duration]])</f>
        <v>47.180555555555507</v>
      </c>
      <c r="K1223" s="13">
        <f>SUMIFS(INDEX(wh_table[Duration],1):wh_table[[#This Row],[Duration]],INDEX(wh_table[Tags],1):wh_table[[#This Row],[Tags]], "&lt;&gt;[Questions]")</f>
        <v>33.565277777777723</v>
      </c>
    </row>
    <row r="1224" spans="1:11" x14ac:dyDescent="0.25">
      <c r="A1224">
        <v>207</v>
      </c>
      <c r="B1224" s="1">
        <v>43495</v>
      </c>
      <c r="C1224" s="7">
        <v>0.69027777777777777</v>
      </c>
      <c r="D1224" t="s">
        <v>11</v>
      </c>
      <c r="E1224" t="s">
        <v>4032</v>
      </c>
      <c r="G1224" s="2">
        <v>9.0277777777777769E-3</v>
      </c>
      <c r="H1224" s="2" t="str">
        <f t="shared" si="38"/>
        <v/>
      </c>
      <c r="I1224" s="2" t="str">
        <f t="shared" si="39"/>
        <v/>
      </c>
      <c r="J1224" s="13">
        <f>SUM(INDEX(wh_table[Duration],1):wh_table[[#This Row],[Duration]])</f>
        <v>47.189583333333282</v>
      </c>
      <c r="K1224" s="13">
        <f>SUMIFS(INDEX(wh_table[Duration],1):wh_table[[#This Row],[Duration]],INDEX(wh_table[Tags],1):wh_table[[#This Row],[Tags]], "&lt;&gt;[Questions]")</f>
        <v>33.574305555555497</v>
      </c>
    </row>
    <row r="1225" spans="1:11" x14ac:dyDescent="0.25">
      <c r="A1225">
        <v>207</v>
      </c>
      <c r="B1225" s="1">
        <v>43495</v>
      </c>
      <c r="C1225" s="7">
        <v>0.69930555555555551</v>
      </c>
      <c r="D1225" t="s">
        <v>3867</v>
      </c>
      <c r="E1225" t="s">
        <v>4624</v>
      </c>
      <c r="G1225" s="2">
        <v>1.388888888888889E-2</v>
      </c>
      <c r="H1225" s="2" t="str">
        <f t="shared" si="38"/>
        <v/>
      </c>
      <c r="I1225" s="2" t="str">
        <f t="shared" si="39"/>
        <v/>
      </c>
      <c r="J1225" s="13">
        <f>SUM(INDEX(wh_table[Duration],1):wh_table[[#This Row],[Duration]])</f>
        <v>47.203472222222167</v>
      </c>
      <c r="K1225" s="13">
        <f>SUMIFS(INDEX(wh_table[Duration],1):wh_table[[#This Row],[Duration]],INDEX(wh_table[Tags],1):wh_table[[#This Row],[Tags]], "&lt;&gt;[Questions]")</f>
        <v>33.588194444444383</v>
      </c>
    </row>
    <row r="1226" spans="1:11" x14ac:dyDescent="0.25">
      <c r="A1226">
        <v>207</v>
      </c>
      <c r="B1226" s="1">
        <v>43495</v>
      </c>
      <c r="C1226" s="7">
        <v>0.71319444444444446</v>
      </c>
      <c r="D1226" t="s">
        <v>3867</v>
      </c>
      <c r="E1226" t="s">
        <v>4625</v>
      </c>
      <c r="G1226" s="2">
        <v>4.583333333333333E-2</v>
      </c>
      <c r="H1226" s="2" t="str">
        <f t="shared" si="38"/>
        <v/>
      </c>
      <c r="I1226" s="2" t="str">
        <f t="shared" si="39"/>
        <v/>
      </c>
      <c r="J1226" s="13">
        <f>SUM(INDEX(wh_table[Duration],1):wh_table[[#This Row],[Duration]])</f>
        <v>47.249305555555502</v>
      </c>
      <c r="K1226" s="13">
        <f>SUMIFS(INDEX(wh_table[Duration],1):wh_table[[#This Row],[Duration]],INDEX(wh_table[Tags],1):wh_table[[#This Row],[Tags]], "&lt;&gt;[Questions]")</f>
        <v>33.634027777777717</v>
      </c>
    </row>
    <row r="1227" spans="1:11" x14ac:dyDescent="0.25">
      <c r="A1227">
        <v>207</v>
      </c>
      <c r="B1227" s="1">
        <v>43495</v>
      </c>
      <c r="C1227" s="7">
        <v>0.75902777777777775</v>
      </c>
      <c r="D1227" t="s">
        <v>4626</v>
      </c>
      <c r="G1227"/>
      <c r="H1227" s="2">
        <f t="shared" si="38"/>
        <v>0.36319444444444449</v>
      </c>
      <c r="I1227" s="2">
        <f t="shared" si="39"/>
        <v>0.2381944444444444</v>
      </c>
      <c r="J1227" s="13">
        <f>SUM(INDEX(wh_table[Duration],1):wh_table[[#This Row],[Duration]])</f>
        <v>47.249305555555502</v>
      </c>
      <c r="K1227" s="13">
        <f>SUMIFS(INDEX(wh_table[Duration],1):wh_table[[#This Row],[Duration]],INDEX(wh_table[Tags],1):wh_table[[#This Row],[Tags]], "&lt;&gt;[Questions]")</f>
        <v>33.634027777777717</v>
      </c>
    </row>
    <row r="1228" spans="1:11" x14ac:dyDescent="0.25">
      <c r="A1228">
        <v>208</v>
      </c>
      <c r="B1228" s="1">
        <v>43500</v>
      </c>
      <c r="C1228" s="7">
        <v>0.6875</v>
      </c>
      <c r="D1228" t="s">
        <v>4100</v>
      </c>
      <c r="E1228" t="s">
        <v>4087</v>
      </c>
      <c r="F1228" t="s">
        <v>101</v>
      </c>
      <c r="G1228" s="2">
        <v>7.2222222222222215E-2</v>
      </c>
      <c r="H1228" s="2" t="str">
        <f t="shared" si="38"/>
        <v/>
      </c>
      <c r="I1228" s="2" t="str">
        <f t="shared" si="39"/>
        <v/>
      </c>
      <c r="J1228" s="13">
        <f>SUM(INDEX(wh_table[Duration],1):wh_table[[#This Row],[Duration]])</f>
        <v>47.321527777777725</v>
      </c>
      <c r="K1228" s="13">
        <f>SUMIFS(INDEX(wh_table[Duration],1):wh_table[[#This Row],[Duration]],INDEX(wh_table[Tags],1):wh_table[[#This Row],[Tags]], "&lt;&gt;[Questions]")</f>
        <v>33.70624999999994</v>
      </c>
    </row>
    <row r="1229" spans="1:11" x14ac:dyDescent="0.25">
      <c r="A1229">
        <v>208</v>
      </c>
      <c r="B1229" s="1">
        <v>43500</v>
      </c>
      <c r="C1229" s="7">
        <v>0.75972222222222219</v>
      </c>
      <c r="D1229" t="s">
        <v>3856</v>
      </c>
      <c r="G1229"/>
      <c r="H1229" s="2">
        <f t="shared" si="38"/>
        <v>7.2222222222222215E-2</v>
      </c>
      <c r="I1229" s="2">
        <f t="shared" si="39"/>
        <v>7.2222222222222215E-2</v>
      </c>
      <c r="J1229" s="13">
        <f>SUM(INDEX(wh_table[Duration],1):wh_table[[#This Row],[Duration]])</f>
        <v>47.321527777777725</v>
      </c>
      <c r="K1229" s="13">
        <f>SUMIFS(INDEX(wh_table[Duration],1):wh_table[[#This Row],[Duration]],INDEX(wh_table[Tags],1):wh_table[[#This Row],[Tags]], "&lt;&gt;[Questions]")</f>
        <v>33.70624999999994</v>
      </c>
    </row>
    <row r="1230" spans="1:11" x14ac:dyDescent="0.25">
      <c r="A1230">
        <v>209</v>
      </c>
      <c r="B1230" s="1">
        <v>43501</v>
      </c>
      <c r="C1230" s="7">
        <v>0.39583333333333331</v>
      </c>
      <c r="D1230" t="s">
        <v>3867</v>
      </c>
      <c r="E1230" t="s">
        <v>4627</v>
      </c>
      <c r="G1230" s="2">
        <v>6.25E-2</v>
      </c>
      <c r="H1230" s="2" t="str">
        <f t="shared" si="38"/>
        <v/>
      </c>
      <c r="I1230" s="2" t="str">
        <f t="shared" si="39"/>
        <v/>
      </c>
      <c r="J1230" s="13">
        <f>SUM(INDEX(wh_table[Duration],1):wh_table[[#This Row],[Duration]])</f>
        <v>47.384027777777725</v>
      </c>
      <c r="K1230" s="13">
        <f>SUMIFS(INDEX(wh_table[Duration],1):wh_table[[#This Row],[Duration]],INDEX(wh_table[Tags],1):wh_table[[#This Row],[Tags]], "&lt;&gt;[Questions]")</f>
        <v>33.76874999999994</v>
      </c>
    </row>
    <row r="1231" spans="1:11" x14ac:dyDescent="0.25">
      <c r="A1231">
        <v>209</v>
      </c>
      <c r="B1231" s="1">
        <v>43501</v>
      </c>
      <c r="C1231" s="7">
        <v>0.45833333333333331</v>
      </c>
      <c r="D1231" t="s">
        <v>3867</v>
      </c>
      <c r="E1231" t="s">
        <v>4628</v>
      </c>
      <c r="G1231" s="2">
        <v>1.7361111111111108E-2</v>
      </c>
      <c r="H1231" s="2" t="str">
        <f t="shared" si="38"/>
        <v/>
      </c>
      <c r="I1231" s="2" t="str">
        <f t="shared" si="39"/>
        <v/>
      </c>
      <c r="J1231" s="13">
        <f>SUM(INDEX(wh_table[Duration],1):wh_table[[#This Row],[Duration]])</f>
        <v>47.401388888888839</v>
      </c>
      <c r="K1231" s="13">
        <f>SUMIFS(INDEX(wh_table[Duration],1):wh_table[[#This Row],[Duration]],INDEX(wh_table[Tags],1):wh_table[[#This Row],[Tags]], "&lt;&gt;[Questions]")</f>
        <v>33.786111111111055</v>
      </c>
    </row>
    <row r="1232" spans="1:11" x14ac:dyDescent="0.25">
      <c r="A1232">
        <v>209</v>
      </c>
      <c r="B1232" s="1">
        <v>43501</v>
      </c>
      <c r="C1232" s="7">
        <v>0.47569444444444442</v>
      </c>
      <c r="D1232" t="s">
        <v>11</v>
      </c>
      <c r="F1232" t="s">
        <v>3852</v>
      </c>
      <c r="G1232" s="2">
        <v>0.12847222222222221</v>
      </c>
      <c r="H1232" s="2" t="str">
        <f t="shared" si="38"/>
        <v/>
      </c>
      <c r="I1232" s="2" t="str">
        <f t="shared" si="39"/>
        <v/>
      </c>
      <c r="J1232" s="13">
        <f>SUM(INDEX(wh_table[Duration],1):wh_table[[#This Row],[Duration]])</f>
        <v>47.52986111111106</v>
      </c>
      <c r="K1232" s="13">
        <f>SUMIFS(INDEX(wh_table[Duration],1):wh_table[[#This Row],[Duration]],INDEX(wh_table[Tags],1):wh_table[[#This Row],[Tags]], "&lt;&gt;[Questions]")</f>
        <v>33.786111111111055</v>
      </c>
    </row>
    <row r="1233" spans="1:11" x14ac:dyDescent="0.25">
      <c r="A1233">
        <v>209</v>
      </c>
      <c r="B1233" s="1">
        <v>43501</v>
      </c>
      <c r="C1233" s="7">
        <v>0.60416666666666663</v>
      </c>
      <c r="D1233" t="s">
        <v>3867</v>
      </c>
      <c r="E1233" t="s">
        <v>4629</v>
      </c>
      <c r="G1233" s="2">
        <v>6.25E-2</v>
      </c>
      <c r="H1233" s="2" t="str">
        <f t="shared" si="38"/>
        <v/>
      </c>
      <c r="I1233" s="2" t="str">
        <f t="shared" si="39"/>
        <v/>
      </c>
      <c r="J1233" s="13">
        <f>SUM(INDEX(wh_table[Duration],1):wh_table[[#This Row],[Duration]])</f>
        <v>47.59236111111106</v>
      </c>
      <c r="K1233" s="13">
        <f>SUMIFS(INDEX(wh_table[Duration],1):wh_table[[#This Row],[Duration]],INDEX(wh_table[Tags],1):wh_table[[#This Row],[Tags]], "&lt;&gt;[Questions]")</f>
        <v>33.848611111111055</v>
      </c>
    </row>
    <row r="1234" spans="1:11" x14ac:dyDescent="0.25">
      <c r="A1234">
        <v>209</v>
      </c>
      <c r="B1234" s="1">
        <v>43501</v>
      </c>
      <c r="C1234" s="7">
        <v>0.66666666666666663</v>
      </c>
      <c r="D1234" t="s">
        <v>3867</v>
      </c>
      <c r="E1234" t="s">
        <v>4630</v>
      </c>
      <c r="G1234" s="2">
        <v>2.0833333333333329E-2</v>
      </c>
      <c r="H1234" s="2" t="str">
        <f t="shared" si="38"/>
        <v/>
      </c>
      <c r="I1234" s="2" t="str">
        <f t="shared" si="39"/>
        <v/>
      </c>
      <c r="J1234" s="13">
        <f>SUM(INDEX(wh_table[Duration],1):wh_table[[#This Row],[Duration]])</f>
        <v>47.613194444444396</v>
      </c>
      <c r="K1234" s="13">
        <f>SUMIFS(INDEX(wh_table[Duration],1):wh_table[[#This Row],[Duration]],INDEX(wh_table[Tags],1):wh_table[[#This Row],[Tags]], "&lt;&gt;[Questions]")</f>
        <v>33.86944444444439</v>
      </c>
    </row>
    <row r="1235" spans="1:11" x14ac:dyDescent="0.25">
      <c r="A1235">
        <v>209</v>
      </c>
      <c r="B1235" s="1">
        <v>43501</v>
      </c>
      <c r="C1235" s="7">
        <v>0.6875</v>
      </c>
      <c r="D1235" t="s">
        <v>3867</v>
      </c>
      <c r="E1235" t="s">
        <v>4631</v>
      </c>
      <c r="G1235" s="2">
        <v>6.9444444444444441E-3</v>
      </c>
      <c r="H1235" s="2" t="str">
        <f t="shared" si="38"/>
        <v/>
      </c>
      <c r="I1235" s="2" t="str">
        <f t="shared" si="39"/>
        <v/>
      </c>
      <c r="J1235" s="13">
        <f>SUM(INDEX(wh_table[Duration],1):wh_table[[#This Row],[Duration]])</f>
        <v>47.620138888888839</v>
      </c>
      <c r="K1235" s="13">
        <f>SUMIFS(INDEX(wh_table[Duration],1):wh_table[[#This Row],[Duration]],INDEX(wh_table[Tags],1):wh_table[[#This Row],[Tags]], "&lt;&gt;[Questions]")</f>
        <v>33.876388888888833</v>
      </c>
    </row>
    <row r="1236" spans="1:11" x14ac:dyDescent="0.25">
      <c r="A1236">
        <v>209</v>
      </c>
      <c r="B1236" s="1">
        <v>43501</v>
      </c>
      <c r="C1236" s="7">
        <v>0.69444444444444442</v>
      </c>
      <c r="D1236" t="s">
        <v>11</v>
      </c>
      <c r="E1236" t="s">
        <v>4032</v>
      </c>
      <c r="G1236" s="2">
        <v>1.041666666666667E-2</v>
      </c>
      <c r="H1236" s="2" t="str">
        <f t="shared" si="38"/>
        <v/>
      </c>
      <c r="I1236" s="2" t="str">
        <f t="shared" si="39"/>
        <v/>
      </c>
      <c r="J1236" s="13">
        <f>SUM(INDEX(wh_table[Duration],1):wh_table[[#This Row],[Duration]])</f>
        <v>47.630555555555503</v>
      </c>
      <c r="K1236" s="13">
        <f>SUMIFS(INDEX(wh_table[Duration],1):wh_table[[#This Row],[Duration]],INDEX(wh_table[Tags],1):wh_table[[#This Row],[Tags]], "&lt;&gt;[Questions]")</f>
        <v>33.886805555555497</v>
      </c>
    </row>
    <row r="1237" spans="1:11" x14ac:dyDescent="0.25">
      <c r="A1237">
        <v>209</v>
      </c>
      <c r="B1237" s="1">
        <v>43501</v>
      </c>
      <c r="C1237" s="7">
        <v>0.70486111111111116</v>
      </c>
      <c r="D1237" t="s">
        <v>3867</v>
      </c>
      <c r="E1237" t="s">
        <v>4632</v>
      </c>
      <c r="G1237" s="2">
        <v>3.4027777777777768E-2</v>
      </c>
      <c r="H1237" s="2" t="str">
        <f t="shared" si="38"/>
        <v/>
      </c>
      <c r="I1237" s="2" t="str">
        <f t="shared" si="39"/>
        <v/>
      </c>
      <c r="J1237" s="13">
        <f>SUM(INDEX(wh_table[Duration],1):wh_table[[#This Row],[Duration]])</f>
        <v>47.664583333333283</v>
      </c>
      <c r="K1237" s="13">
        <f>SUMIFS(INDEX(wh_table[Duration],1):wh_table[[#This Row],[Duration]],INDEX(wh_table[Tags],1):wh_table[[#This Row],[Tags]], "&lt;&gt;[Questions]")</f>
        <v>33.920833333333277</v>
      </c>
    </row>
    <row r="1238" spans="1:11" x14ac:dyDescent="0.25">
      <c r="A1238">
        <v>209</v>
      </c>
      <c r="B1238" s="1">
        <v>43501</v>
      </c>
      <c r="C1238" s="7">
        <v>0.73888888888888893</v>
      </c>
      <c r="D1238" t="s">
        <v>3856</v>
      </c>
      <c r="G1238"/>
      <c r="H1238" s="2">
        <f t="shared" si="38"/>
        <v>0.3430555555555555</v>
      </c>
      <c r="I1238" s="2">
        <f t="shared" si="39"/>
        <v>0.21458333333333329</v>
      </c>
      <c r="J1238" s="13">
        <f>SUM(INDEX(wh_table[Duration],1):wh_table[[#This Row],[Duration]])</f>
        <v>47.664583333333283</v>
      </c>
      <c r="K1238" s="13">
        <f>SUMIFS(INDEX(wh_table[Duration],1):wh_table[[#This Row],[Duration]],INDEX(wh_table[Tags],1):wh_table[[#This Row],[Tags]], "&lt;&gt;[Questions]")</f>
        <v>33.920833333333277</v>
      </c>
    </row>
    <row r="1239" spans="1:11" x14ac:dyDescent="0.25">
      <c r="A1239">
        <v>210</v>
      </c>
      <c r="B1239" s="1">
        <v>43502</v>
      </c>
      <c r="C1239" s="7">
        <v>0.39583333333333331</v>
      </c>
      <c r="D1239" t="s">
        <v>3867</v>
      </c>
      <c r="E1239" t="s">
        <v>4633</v>
      </c>
      <c r="G1239" s="2">
        <v>6.25E-2</v>
      </c>
      <c r="H1239" s="2" t="str">
        <f t="shared" si="38"/>
        <v/>
      </c>
      <c r="I1239" s="2" t="str">
        <f t="shared" si="39"/>
        <v/>
      </c>
      <c r="J1239" s="13">
        <f>SUM(INDEX(wh_table[Duration],1):wh_table[[#This Row],[Duration]])</f>
        <v>47.727083333333283</v>
      </c>
      <c r="K1239" s="13">
        <f>SUMIFS(INDEX(wh_table[Duration],1):wh_table[[#This Row],[Duration]],INDEX(wh_table[Tags],1):wh_table[[#This Row],[Tags]], "&lt;&gt;[Questions]")</f>
        <v>33.983333333333277</v>
      </c>
    </row>
    <row r="1240" spans="1:11" x14ac:dyDescent="0.25">
      <c r="A1240">
        <v>210</v>
      </c>
      <c r="B1240" s="1">
        <v>43502</v>
      </c>
      <c r="C1240" s="7">
        <v>0.45833333333333331</v>
      </c>
      <c r="D1240" t="s">
        <v>3867</v>
      </c>
      <c r="E1240" t="s">
        <v>4634</v>
      </c>
      <c r="G1240" s="2">
        <v>1.3194444444444439E-2</v>
      </c>
      <c r="H1240" s="2" t="str">
        <f t="shared" si="38"/>
        <v/>
      </c>
      <c r="I1240" s="2" t="str">
        <f t="shared" si="39"/>
        <v/>
      </c>
      <c r="J1240" s="13">
        <f>SUM(INDEX(wh_table[Duration],1):wh_table[[#This Row],[Duration]])</f>
        <v>47.740277777777727</v>
      </c>
      <c r="K1240" s="13">
        <f>SUMIFS(INDEX(wh_table[Duration],1):wh_table[[#This Row],[Duration]],INDEX(wh_table[Tags],1):wh_table[[#This Row],[Tags]], "&lt;&gt;[Questions]")</f>
        <v>33.996527777777722</v>
      </c>
    </row>
    <row r="1241" spans="1:11" x14ac:dyDescent="0.25">
      <c r="A1241">
        <v>210</v>
      </c>
      <c r="B1241" s="1">
        <v>43502</v>
      </c>
      <c r="C1241" s="7">
        <v>0.47152777777777782</v>
      </c>
      <c r="D1241" t="s">
        <v>11</v>
      </c>
      <c r="F1241" t="s">
        <v>3852</v>
      </c>
      <c r="G1241" s="2">
        <v>0.13263888888888889</v>
      </c>
      <c r="H1241" s="2" t="str">
        <f t="shared" si="38"/>
        <v/>
      </c>
      <c r="I1241" s="2" t="str">
        <f t="shared" si="39"/>
        <v/>
      </c>
      <c r="J1241" s="13">
        <f>SUM(INDEX(wh_table[Duration],1):wh_table[[#This Row],[Duration]])</f>
        <v>47.872916666666619</v>
      </c>
      <c r="K1241" s="13">
        <f>SUMIFS(INDEX(wh_table[Duration],1):wh_table[[#This Row],[Duration]],INDEX(wh_table[Tags],1):wh_table[[#This Row],[Tags]], "&lt;&gt;[Questions]")</f>
        <v>33.996527777777722</v>
      </c>
    </row>
    <row r="1242" spans="1:11" x14ac:dyDescent="0.25">
      <c r="A1242">
        <v>210</v>
      </c>
      <c r="B1242" s="1">
        <v>43502</v>
      </c>
      <c r="C1242" s="7">
        <v>0.60416666666666663</v>
      </c>
      <c r="D1242" t="s">
        <v>3867</v>
      </c>
      <c r="E1242" t="s">
        <v>4635</v>
      </c>
      <c r="G1242" s="2">
        <v>6.25E-2</v>
      </c>
      <c r="H1242" s="2" t="str">
        <f t="shared" si="38"/>
        <v/>
      </c>
      <c r="I1242" s="2" t="str">
        <f t="shared" si="39"/>
        <v/>
      </c>
      <c r="J1242" s="13">
        <f>SUM(INDEX(wh_table[Duration],1):wh_table[[#This Row],[Duration]])</f>
        <v>47.935416666666619</v>
      </c>
      <c r="K1242" s="13">
        <f>SUMIFS(INDEX(wh_table[Duration],1):wh_table[[#This Row],[Duration]],INDEX(wh_table[Tags],1):wh_table[[#This Row],[Tags]], "&lt;&gt;[Questions]")</f>
        <v>34.059027777777722</v>
      </c>
    </row>
    <row r="1243" spans="1:11" x14ac:dyDescent="0.25">
      <c r="A1243">
        <v>210</v>
      </c>
      <c r="B1243" s="1">
        <v>43502</v>
      </c>
      <c r="C1243" s="7">
        <v>0.66666666666666663</v>
      </c>
      <c r="D1243" t="s">
        <v>3867</v>
      </c>
      <c r="E1243" t="s">
        <v>4636</v>
      </c>
      <c r="G1243" s="2">
        <v>2.0833333333333329E-2</v>
      </c>
      <c r="H1243" s="2" t="str">
        <f t="shared" si="38"/>
        <v/>
      </c>
      <c r="I1243" s="2" t="str">
        <f t="shared" si="39"/>
        <v/>
      </c>
      <c r="J1243" s="13">
        <f>SUM(INDEX(wh_table[Duration],1):wh_table[[#This Row],[Duration]])</f>
        <v>47.956249999999955</v>
      </c>
      <c r="K1243" s="13">
        <f>SUMIFS(INDEX(wh_table[Duration],1):wh_table[[#This Row],[Duration]],INDEX(wh_table[Tags],1):wh_table[[#This Row],[Tags]], "&lt;&gt;[Questions]")</f>
        <v>34.079861111111057</v>
      </c>
    </row>
    <row r="1244" spans="1:11" x14ac:dyDescent="0.25">
      <c r="A1244">
        <v>210</v>
      </c>
      <c r="B1244" s="1">
        <v>43502</v>
      </c>
      <c r="C1244" s="7">
        <v>0.6875</v>
      </c>
      <c r="D1244" t="s">
        <v>3867</v>
      </c>
      <c r="E1244" t="s">
        <v>4637</v>
      </c>
      <c r="G1244" s="2">
        <v>4.1666666666666657E-2</v>
      </c>
      <c r="H1244" s="2" t="str">
        <f t="shared" si="38"/>
        <v/>
      </c>
      <c r="I1244" s="2" t="str">
        <f t="shared" si="39"/>
        <v/>
      </c>
      <c r="J1244" s="13">
        <f>SUM(INDEX(wh_table[Duration],1):wh_table[[#This Row],[Duration]])</f>
        <v>47.997916666666619</v>
      </c>
      <c r="K1244" s="13">
        <f>SUMIFS(INDEX(wh_table[Duration],1):wh_table[[#This Row],[Duration]],INDEX(wh_table[Tags],1):wh_table[[#This Row],[Tags]], "&lt;&gt;[Questions]")</f>
        <v>34.121527777777722</v>
      </c>
    </row>
    <row r="1245" spans="1:11" x14ac:dyDescent="0.25">
      <c r="A1245">
        <v>210</v>
      </c>
      <c r="B1245" s="1">
        <v>43502</v>
      </c>
      <c r="C1245" s="7">
        <v>0.72916666666666663</v>
      </c>
      <c r="D1245" t="s">
        <v>3856</v>
      </c>
      <c r="G1245"/>
      <c r="H1245" s="2">
        <f t="shared" si="38"/>
        <v>0.33333333333333326</v>
      </c>
      <c r="I1245" s="2">
        <f t="shared" si="39"/>
        <v>0.20069444444444443</v>
      </c>
      <c r="J1245" s="13">
        <f>SUM(INDEX(wh_table[Duration],1):wh_table[[#This Row],[Duration]])</f>
        <v>47.997916666666619</v>
      </c>
      <c r="K1245" s="13">
        <f>SUMIFS(INDEX(wh_table[Duration],1):wh_table[[#This Row],[Duration]],INDEX(wh_table[Tags],1):wh_table[[#This Row],[Tags]], "&lt;&gt;[Questions]")</f>
        <v>34.121527777777722</v>
      </c>
    </row>
    <row r="1246" spans="1:11" x14ac:dyDescent="0.25">
      <c r="A1246">
        <v>211</v>
      </c>
      <c r="B1246" s="1">
        <v>43503</v>
      </c>
      <c r="C1246" s="7">
        <v>0.5625</v>
      </c>
      <c r="D1246" t="s">
        <v>3942</v>
      </c>
      <c r="E1246" t="s">
        <v>4638</v>
      </c>
      <c r="G1246" s="2">
        <v>0.1243055555555556</v>
      </c>
      <c r="H1246" s="2" t="str">
        <f t="shared" si="38"/>
        <v/>
      </c>
      <c r="I1246" s="2" t="str">
        <f t="shared" si="39"/>
        <v/>
      </c>
      <c r="J1246" s="13">
        <f>SUM(INDEX(wh_table[Duration],1):wh_table[[#This Row],[Duration]])</f>
        <v>48.122222222222177</v>
      </c>
      <c r="K1246" s="13">
        <f>SUMIFS(INDEX(wh_table[Duration],1):wh_table[[#This Row],[Duration]],INDEX(wh_table[Tags],1):wh_table[[#This Row],[Tags]], "&lt;&gt;[Questions]")</f>
        <v>34.24583333333328</v>
      </c>
    </row>
    <row r="1247" spans="1:11" x14ac:dyDescent="0.25">
      <c r="A1247">
        <v>211</v>
      </c>
      <c r="B1247" s="1">
        <v>43503</v>
      </c>
      <c r="C1247" s="7">
        <v>0.68680555555555556</v>
      </c>
      <c r="D1247" t="s">
        <v>3856</v>
      </c>
      <c r="G1247"/>
      <c r="H1247" s="2">
        <f t="shared" si="38"/>
        <v>0.1243055555555556</v>
      </c>
      <c r="I1247" s="2">
        <f t="shared" si="39"/>
        <v>0.1243055555555556</v>
      </c>
      <c r="J1247" s="13">
        <f>SUM(INDEX(wh_table[Duration],1):wh_table[[#This Row],[Duration]])</f>
        <v>48.122222222222177</v>
      </c>
      <c r="K1247" s="13">
        <f>SUMIFS(INDEX(wh_table[Duration],1):wh_table[[#This Row],[Duration]],INDEX(wh_table[Tags],1):wh_table[[#This Row],[Tags]], "&lt;&gt;[Questions]")</f>
        <v>34.24583333333328</v>
      </c>
    </row>
    <row r="1248" spans="1:11" x14ac:dyDescent="0.25">
      <c r="A1248">
        <v>212</v>
      </c>
      <c r="B1248" s="1">
        <v>43507</v>
      </c>
      <c r="C1248" s="7">
        <v>0.6875</v>
      </c>
      <c r="D1248" t="s">
        <v>4100</v>
      </c>
      <c r="E1248" t="s">
        <v>4639</v>
      </c>
      <c r="G1248" s="2">
        <v>4.1666666666666657E-2</v>
      </c>
      <c r="H1248" s="2" t="str">
        <f t="shared" si="38"/>
        <v/>
      </c>
      <c r="I1248" s="2" t="str">
        <f t="shared" si="39"/>
        <v/>
      </c>
      <c r="J1248" s="13">
        <f>SUM(INDEX(wh_table[Duration],1):wh_table[[#This Row],[Duration]])</f>
        <v>48.163888888888842</v>
      </c>
      <c r="K1248" s="13">
        <f>SUMIFS(INDEX(wh_table[Duration],1):wh_table[[#This Row],[Duration]],INDEX(wh_table[Tags],1):wh_table[[#This Row],[Tags]], "&lt;&gt;[Questions]")</f>
        <v>34.287499999999945</v>
      </c>
    </row>
    <row r="1249" spans="1:11" x14ac:dyDescent="0.25">
      <c r="A1249">
        <v>212</v>
      </c>
      <c r="B1249" s="1">
        <v>43507</v>
      </c>
      <c r="C1249" s="7">
        <v>0.72916666666666663</v>
      </c>
      <c r="D1249" t="s">
        <v>3856</v>
      </c>
      <c r="G1249"/>
      <c r="H1249" s="2">
        <f t="shared" si="38"/>
        <v>4.1666666666666657E-2</v>
      </c>
      <c r="I1249" s="2">
        <f t="shared" si="39"/>
        <v>4.1666666666666657E-2</v>
      </c>
      <c r="J1249" s="13">
        <f>SUM(INDEX(wh_table[Duration],1):wh_table[[#This Row],[Duration]])</f>
        <v>48.163888888888842</v>
      </c>
      <c r="K1249" s="13">
        <f>SUMIFS(INDEX(wh_table[Duration],1):wh_table[[#This Row],[Duration]],INDEX(wh_table[Tags],1):wh_table[[#This Row],[Tags]], "&lt;&gt;[Questions]")</f>
        <v>34.287499999999945</v>
      </c>
    </row>
    <row r="1250" spans="1:11" x14ac:dyDescent="0.25">
      <c r="A1250">
        <v>213</v>
      </c>
      <c r="B1250" s="1">
        <v>43508</v>
      </c>
      <c r="C1250" s="7">
        <v>0.39583333333333331</v>
      </c>
      <c r="D1250" t="s">
        <v>3867</v>
      </c>
      <c r="E1250" t="s">
        <v>4640</v>
      </c>
      <c r="G1250" s="2">
        <v>4.3055555555555562E-2</v>
      </c>
      <c r="H1250" s="2" t="str">
        <f t="shared" si="38"/>
        <v/>
      </c>
      <c r="I1250" s="2" t="str">
        <f t="shared" si="39"/>
        <v/>
      </c>
      <c r="J1250" s="13">
        <f>SUM(INDEX(wh_table[Duration],1):wh_table[[#This Row],[Duration]])</f>
        <v>48.206944444444396</v>
      </c>
      <c r="K1250" s="13">
        <f>SUMIFS(INDEX(wh_table[Duration],1):wh_table[[#This Row],[Duration]],INDEX(wh_table[Tags],1):wh_table[[#This Row],[Tags]], "&lt;&gt;[Questions]")</f>
        <v>34.330555555555499</v>
      </c>
    </row>
    <row r="1251" spans="1:11" x14ac:dyDescent="0.25">
      <c r="A1251">
        <v>213</v>
      </c>
      <c r="B1251" s="1">
        <v>43508</v>
      </c>
      <c r="C1251" s="7">
        <v>0.43888888888888888</v>
      </c>
      <c r="D1251" t="s">
        <v>11</v>
      </c>
      <c r="G1251" s="2">
        <v>1.9444444444444441E-2</v>
      </c>
      <c r="H1251" s="2" t="str">
        <f t="shared" si="38"/>
        <v/>
      </c>
      <c r="I1251" s="2" t="str">
        <f t="shared" si="39"/>
        <v/>
      </c>
      <c r="J1251" s="13">
        <f>SUM(INDEX(wh_table[Duration],1):wh_table[[#This Row],[Duration]])</f>
        <v>48.226388888888842</v>
      </c>
      <c r="K1251" s="13">
        <f>SUMIFS(INDEX(wh_table[Duration],1):wh_table[[#This Row],[Duration]],INDEX(wh_table[Tags],1):wh_table[[#This Row],[Tags]], "&lt;&gt;[Questions]")</f>
        <v>34.349999999999945</v>
      </c>
    </row>
    <row r="1252" spans="1:11" x14ac:dyDescent="0.25">
      <c r="A1252">
        <v>213</v>
      </c>
      <c r="B1252" s="1">
        <v>43508</v>
      </c>
      <c r="C1252" s="7">
        <v>0.45833333333333331</v>
      </c>
      <c r="D1252" t="s">
        <v>3867</v>
      </c>
      <c r="E1252" t="s">
        <v>4641</v>
      </c>
      <c r="G1252" s="2">
        <v>2.0833333333333329E-2</v>
      </c>
      <c r="H1252" s="2" t="str">
        <f t="shared" si="38"/>
        <v/>
      </c>
      <c r="I1252" s="2" t="str">
        <f t="shared" si="39"/>
        <v/>
      </c>
      <c r="J1252" s="13">
        <f>SUM(INDEX(wh_table[Duration],1):wh_table[[#This Row],[Duration]])</f>
        <v>48.247222222222177</v>
      </c>
      <c r="K1252" s="13">
        <f>SUMIFS(INDEX(wh_table[Duration],1):wh_table[[#This Row],[Duration]],INDEX(wh_table[Tags],1):wh_table[[#This Row],[Tags]], "&lt;&gt;[Questions]")</f>
        <v>34.37083333333328</v>
      </c>
    </row>
    <row r="1253" spans="1:11" x14ac:dyDescent="0.25">
      <c r="A1253">
        <v>213</v>
      </c>
      <c r="B1253" s="1">
        <v>43508</v>
      </c>
      <c r="C1253" s="7">
        <v>0.47916666666666669</v>
      </c>
      <c r="D1253" t="s">
        <v>3867</v>
      </c>
      <c r="E1253" t="s">
        <v>4642</v>
      </c>
      <c r="F1253" t="s">
        <v>3852</v>
      </c>
      <c r="G1253" s="2">
        <v>0.125</v>
      </c>
      <c r="H1253" s="2" t="str">
        <f t="shared" si="38"/>
        <v/>
      </c>
      <c r="I1253" s="2" t="str">
        <f t="shared" si="39"/>
        <v/>
      </c>
      <c r="J1253" s="13">
        <f>SUM(INDEX(wh_table[Duration],1):wh_table[[#This Row],[Duration]])</f>
        <v>48.372222222222177</v>
      </c>
      <c r="K1253" s="13">
        <f>SUMIFS(INDEX(wh_table[Duration],1):wh_table[[#This Row],[Duration]],INDEX(wh_table[Tags],1):wh_table[[#This Row],[Tags]], "&lt;&gt;[Questions]")</f>
        <v>34.37083333333328</v>
      </c>
    </row>
    <row r="1254" spans="1:11" x14ac:dyDescent="0.25">
      <c r="A1254">
        <v>213</v>
      </c>
      <c r="B1254" s="1">
        <v>43508</v>
      </c>
      <c r="C1254" s="7">
        <v>0.60416666666666663</v>
      </c>
      <c r="D1254" t="s">
        <v>11</v>
      </c>
      <c r="G1254" s="2">
        <v>6.25E-2</v>
      </c>
      <c r="H1254" s="2" t="str">
        <f t="shared" si="38"/>
        <v/>
      </c>
      <c r="I1254" s="2" t="str">
        <f t="shared" si="39"/>
        <v/>
      </c>
      <c r="J1254" s="13">
        <f>SUM(INDEX(wh_table[Duration],1):wh_table[[#This Row],[Duration]])</f>
        <v>48.434722222222177</v>
      </c>
      <c r="K1254" s="13">
        <f>SUMIFS(INDEX(wh_table[Duration],1):wh_table[[#This Row],[Duration]],INDEX(wh_table[Tags],1):wh_table[[#This Row],[Tags]], "&lt;&gt;[Questions]")</f>
        <v>34.43333333333328</v>
      </c>
    </row>
    <row r="1255" spans="1:11" x14ac:dyDescent="0.25">
      <c r="A1255">
        <v>213</v>
      </c>
      <c r="B1255" s="1">
        <v>43508</v>
      </c>
      <c r="C1255" s="7">
        <v>0.66666666666666663</v>
      </c>
      <c r="D1255" t="s">
        <v>3867</v>
      </c>
      <c r="E1255" t="s">
        <v>4643</v>
      </c>
      <c r="G1255" s="2">
        <v>2.0833333333333329E-2</v>
      </c>
      <c r="H1255" s="2" t="str">
        <f t="shared" si="38"/>
        <v/>
      </c>
      <c r="I1255" s="2" t="str">
        <f t="shared" si="39"/>
        <v/>
      </c>
      <c r="J1255" s="13">
        <f>SUM(INDEX(wh_table[Duration],1):wh_table[[#This Row],[Duration]])</f>
        <v>48.455555555555513</v>
      </c>
      <c r="K1255" s="13">
        <f>SUMIFS(INDEX(wh_table[Duration],1):wh_table[[#This Row],[Duration]],INDEX(wh_table[Tags],1):wh_table[[#This Row],[Tags]], "&lt;&gt;[Questions]")</f>
        <v>34.454166666666616</v>
      </c>
    </row>
    <row r="1256" spans="1:11" x14ac:dyDescent="0.25">
      <c r="A1256">
        <v>213</v>
      </c>
      <c r="B1256" s="1">
        <v>43508</v>
      </c>
      <c r="C1256" s="7">
        <v>0.6875</v>
      </c>
      <c r="D1256" t="s">
        <v>3867</v>
      </c>
      <c r="E1256" t="s">
        <v>4644</v>
      </c>
      <c r="G1256" s="2">
        <v>4.0972222222222222E-2</v>
      </c>
      <c r="H1256" s="2" t="str">
        <f t="shared" si="38"/>
        <v/>
      </c>
      <c r="I1256" s="2" t="str">
        <f t="shared" si="39"/>
        <v/>
      </c>
      <c r="J1256" s="13">
        <f>SUM(INDEX(wh_table[Duration],1):wh_table[[#This Row],[Duration]])</f>
        <v>48.496527777777736</v>
      </c>
      <c r="K1256" s="13">
        <f>SUMIFS(INDEX(wh_table[Duration],1):wh_table[[#This Row],[Duration]],INDEX(wh_table[Tags],1):wh_table[[#This Row],[Tags]], "&lt;&gt;[Questions]")</f>
        <v>34.495138888888839</v>
      </c>
    </row>
    <row r="1257" spans="1:11" x14ac:dyDescent="0.25">
      <c r="A1257">
        <v>213</v>
      </c>
      <c r="B1257" s="1">
        <v>43508</v>
      </c>
      <c r="C1257" s="7">
        <v>0.72847222222222219</v>
      </c>
      <c r="D1257" t="s">
        <v>3856</v>
      </c>
      <c r="G1257"/>
      <c r="H1257" s="2">
        <f t="shared" si="38"/>
        <v>0.33263888888888887</v>
      </c>
      <c r="I1257" s="2">
        <f t="shared" si="39"/>
        <v>0.20763888888888885</v>
      </c>
      <c r="J1257" s="13">
        <f>SUM(INDEX(wh_table[Duration],1):wh_table[[#This Row],[Duration]])</f>
        <v>48.496527777777736</v>
      </c>
      <c r="K1257" s="13">
        <f>SUMIFS(INDEX(wh_table[Duration],1):wh_table[[#This Row],[Duration]],INDEX(wh_table[Tags],1):wh_table[[#This Row],[Tags]], "&lt;&gt;[Questions]")</f>
        <v>34.495138888888839</v>
      </c>
    </row>
    <row r="1258" spans="1:11" x14ac:dyDescent="0.25">
      <c r="A1258">
        <v>214</v>
      </c>
      <c r="B1258" s="1">
        <v>43509</v>
      </c>
      <c r="C1258" s="7">
        <v>0.39583333333333331</v>
      </c>
      <c r="D1258" t="s">
        <v>3867</v>
      </c>
      <c r="E1258" t="s">
        <v>4645</v>
      </c>
      <c r="G1258" s="2">
        <v>4.0972222222222222E-2</v>
      </c>
      <c r="H1258" s="2" t="str">
        <f t="shared" si="38"/>
        <v/>
      </c>
      <c r="I1258" s="2" t="str">
        <f t="shared" si="39"/>
        <v/>
      </c>
      <c r="J1258" s="13">
        <f>SUM(INDEX(wh_table[Duration],1):wh_table[[#This Row],[Duration]])</f>
        <v>48.537499999999959</v>
      </c>
      <c r="K1258" s="13">
        <f>SUMIFS(INDEX(wh_table[Duration],1):wh_table[[#This Row],[Duration]],INDEX(wh_table[Tags],1):wh_table[[#This Row],[Tags]], "&lt;&gt;[Questions]")</f>
        <v>34.536111111111062</v>
      </c>
    </row>
    <row r="1259" spans="1:11" x14ac:dyDescent="0.25">
      <c r="A1259">
        <v>214</v>
      </c>
      <c r="B1259" s="1">
        <v>43509</v>
      </c>
      <c r="C1259" s="7">
        <v>0.43680555555555561</v>
      </c>
      <c r="D1259" t="s">
        <v>11</v>
      </c>
      <c r="G1259" s="2">
        <v>2.1527777777777781E-2</v>
      </c>
      <c r="H1259" s="2" t="str">
        <f t="shared" si="38"/>
        <v/>
      </c>
      <c r="I1259" s="2" t="str">
        <f t="shared" si="39"/>
        <v/>
      </c>
      <c r="J1259" s="13">
        <f>SUM(INDEX(wh_table[Duration],1):wh_table[[#This Row],[Duration]])</f>
        <v>48.559027777777736</v>
      </c>
      <c r="K1259" s="13">
        <f>SUMIFS(INDEX(wh_table[Duration],1):wh_table[[#This Row],[Duration]],INDEX(wh_table[Tags],1):wh_table[[#This Row],[Tags]], "&lt;&gt;[Questions]")</f>
        <v>34.557638888888839</v>
      </c>
    </row>
    <row r="1260" spans="1:11" x14ac:dyDescent="0.25">
      <c r="A1260">
        <v>214</v>
      </c>
      <c r="B1260" s="1">
        <v>43509</v>
      </c>
      <c r="C1260" s="7">
        <v>0.45833333333333331</v>
      </c>
      <c r="D1260" t="s">
        <v>3867</v>
      </c>
      <c r="E1260" t="s">
        <v>4646</v>
      </c>
      <c r="G1260" s="2">
        <v>2.0833333333333329E-2</v>
      </c>
      <c r="H1260" s="2" t="str">
        <f t="shared" si="38"/>
        <v/>
      </c>
      <c r="I1260" s="2" t="str">
        <f t="shared" si="39"/>
        <v/>
      </c>
      <c r="J1260" s="13">
        <f>SUM(INDEX(wh_table[Duration],1):wh_table[[#This Row],[Duration]])</f>
        <v>48.579861111111072</v>
      </c>
      <c r="K1260" s="13">
        <f>SUMIFS(INDEX(wh_table[Duration],1):wh_table[[#This Row],[Duration]],INDEX(wh_table[Tags],1):wh_table[[#This Row],[Tags]], "&lt;&gt;[Questions]")</f>
        <v>34.578472222222175</v>
      </c>
    </row>
    <row r="1261" spans="1:11" x14ac:dyDescent="0.25">
      <c r="A1261">
        <v>214</v>
      </c>
      <c r="B1261" s="1">
        <v>43509</v>
      </c>
      <c r="C1261" s="7">
        <v>0.47916666666666669</v>
      </c>
      <c r="D1261" t="s">
        <v>11</v>
      </c>
      <c r="F1261" t="s">
        <v>3852</v>
      </c>
      <c r="G1261" s="2">
        <v>0.125</v>
      </c>
      <c r="H1261" s="2" t="str">
        <f t="shared" si="38"/>
        <v/>
      </c>
      <c r="I1261" s="2" t="str">
        <f t="shared" si="39"/>
        <v/>
      </c>
      <c r="J1261" s="13">
        <f>SUM(INDEX(wh_table[Duration],1):wh_table[[#This Row],[Duration]])</f>
        <v>48.704861111111072</v>
      </c>
      <c r="K1261" s="13">
        <f>SUMIFS(INDEX(wh_table[Duration],1):wh_table[[#This Row],[Duration]],INDEX(wh_table[Tags],1):wh_table[[#This Row],[Tags]], "&lt;&gt;[Questions]")</f>
        <v>34.578472222222175</v>
      </c>
    </row>
    <row r="1262" spans="1:11" x14ac:dyDescent="0.25">
      <c r="A1262">
        <v>214</v>
      </c>
      <c r="B1262" s="1">
        <v>43509</v>
      </c>
      <c r="C1262" s="7">
        <v>0.60416666666666663</v>
      </c>
      <c r="D1262" t="s">
        <v>3867</v>
      </c>
      <c r="E1262" t="s">
        <v>4647</v>
      </c>
      <c r="G1262" s="2">
        <v>6.25E-2</v>
      </c>
      <c r="H1262" s="2" t="str">
        <f t="shared" si="38"/>
        <v/>
      </c>
      <c r="I1262" s="2" t="str">
        <f t="shared" si="39"/>
        <v/>
      </c>
      <c r="J1262" s="13">
        <f>SUM(INDEX(wh_table[Duration],1):wh_table[[#This Row],[Duration]])</f>
        <v>48.767361111111072</v>
      </c>
      <c r="K1262" s="13">
        <f>SUMIFS(INDEX(wh_table[Duration],1):wh_table[[#This Row],[Duration]],INDEX(wh_table[Tags],1):wh_table[[#This Row],[Tags]], "&lt;&gt;[Questions]")</f>
        <v>34.640972222222175</v>
      </c>
    </row>
    <row r="1263" spans="1:11" x14ac:dyDescent="0.25">
      <c r="A1263">
        <v>214</v>
      </c>
      <c r="B1263" s="1">
        <v>43509</v>
      </c>
      <c r="C1263" s="7">
        <v>0.66666666666666663</v>
      </c>
      <c r="D1263" t="s">
        <v>3867</v>
      </c>
      <c r="E1263" t="s">
        <v>4648</v>
      </c>
      <c r="G1263" s="2">
        <v>9.7222222222222224E-3</v>
      </c>
      <c r="H1263" s="2" t="str">
        <f t="shared" si="38"/>
        <v/>
      </c>
      <c r="I1263" s="2" t="str">
        <f t="shared" si="39"/>
        <v/>
      </c>
      <c r="J1263" s="13">
        <f>SUM(INDEX(wh_table[Duration],1):wh_table[[#This Row],[Duration]])</f>
        <v>48.777083333333294</v>
      </c>
      <c r="K1263" s="13">
        <f>SUMIFS(INDEX(wh_table[Duration],1):wh_table[[#This Row],[Duration]],INDEX(wh_table[Tags],1):wh_table[[#This Row],[Tags]], "&lt;&gt;[Questions]")</f>
        <v>34.650694444444397</v>
      </c>
    </row>
    <row r="1264" spans="1:11" x14ac:dyDescent="0.25">
      <c r="A1264">
        <v>214</v>
      </c>
      <c r="B1264" s="1">
        <v>43509</v>
      </c>
      <c r="C1264" s="7">
        <v>0.67638888888888893</v>
      </c>
      <c r="D1264" t="s">
        <v>11</v>
      </c>
      <c r="E1264" t="s">
        <v>4032</v>
      </c>
      <c r="G1264" s="2">
        <v>1.041666666666667E-2</v>
      </c>
      <c r="H1264" s="2" t="str">
        <f t="shared" si="38"/>
        <v/>
      </c>
      <c r="I1264" s="2" t="str">
        <f t="shared" si="39"/>
        <v/>
      </c>
      <c r="J1264" s="13">
        <f>SUM(INDEX(wh_table[Duration],1):wh_table[[#This Row],[Duration]])</f>
        <v>48.787499999999959</v>
      </c>
      <c r="K1264" s="13">
        <f>SUMIFS(INDEX(wh_table[Duration],1):wh_table[[#This Row],[Duration]],INDEX(wh_table[Tags],1):wh_table[[#This Row],[Tags]], "&lt;&gt;[Questions]")</f>
        <v>34.661111111111062</v>
      </c>
    </row>
    <row r="1265" spans="1:11" x14ac:dyDescent="0.25">
      <c r="A1265">
        <v>214</v>
      </c>
      <c r="B1265" s="1">
        <v>43509</v>
      </c>
      <c r="C1265" s="7">
        <v>0.68680555555555556</v>
      </c>
      <c r="D1265" t="s">
        <v>3867</v>
      </c>
      <c r="E1265" t="s">
        <v>4649</v>
      </c>
      <c r="G1265" s="2">
        <v>9.7222222222222224E-3</v>
      </c>
      <c r="H1265" s="2" t="str">
        <f t="shared" si="38"/>
        <v/>
      </c>
      <c r="I1265" s="2" t="str">
        <f t="shared" si="39"/>
        <v/>
      </c>
      <c r="J1265" s="13">
        <f>SUM(INDEX(wh_table[Duration],1):wh_table[[#This Row],[Duration]])</f>
        <v>48.797222222222182</v>
      </c>
      <c r="K1265" s="13">
        <f>SUMIFS(INDEX(wh_table[Duration],1):wh_table[[#This Row],[Duration]],INDEX(wh_table[Tags],1):wh_table[[#This Row],[Tags]], "&lt;&gt;[Questions]")</f>
        <v>34.670833333333285</v>
      </c>
    </row>
    <row r="1266" spans="1:11" x14ac:dyDescent="0.25">
      <c r="A1266">
        <v>214</v>
      </c>
      <c r="B1266" s="1">
        <v>43509</v>
      </c>
      <c r="C1266" s="7">
        <v>0.69652777777777775</v>
      </c>
      <c r="D1266" t="s">
        <v>3867</v>
      </c>
      <c r="E1266" t="s">
        <v>4650</v>
      </c>
      <c r="G1266" s="2">
        <v>4.027777777777778E-2</v>
      </c>
      <c r="H1266" s="2" t="str">
        <f t="shared" si="38"/>
        <v/>
      </c>
      <c r="I1266" s="2" t="str">
        <f t="shared" si="39"/>
        <v/>
      </c>
      <c r="J1266" s="13">
        <f>SUM(INDEX(wh_table[Duration],1):wh_table[[#This Row],[Duration]])</f>
        <v>48.837499999999956</v>
      </c>
      <c r="K1266" s="13">
        <f>SUMIFS(INDEX(wh_table[Duration],1):wh_table[[#This Row],[Duration]],INDEX(wh_table[Tags],1):wh_table[[#This Row],[Tags]], "&lt;&gt;[Questions]")</f>
        <v>34.711111111111059</v>
      </c>
    </row>
    <row r="1267" spans="1:11" x14ac:dyDescent="0.25">
      <c r="A1267">
        <v>214</v>
      </c>
      <c r="B1267" s="1">
        <v>43509</v>
      </c>
      <c r="C1267" s="7">
        <v>0.7368055555555556</v>
      </c>
      <c r="D1267" t="s">
        <v>3856</v>
      </c>
      <c r="G1267"/>
      <c r="H1267" s="2">
        <f t="shared" si="38"/>
        <v>0.34097222222222229</v>
      </c>
      <c r="I1267" s="2">
        <f t="shared" si="39"/>
        <v>0.21597222222222218</v>
      </c>
      <c r="J1267" s="13">
        <f>SUM(INDEX(wh_table[Duration],1):wh_table[[#This Row],[Duration]])</f>
        <v>48.837499999999956</v>
      </c>
      <c r="K1267" s="13">
        <f>SUMIFS(INDEX(wh_table[Duration],1):wh_table[[#This Row],[Duration]],INDEX(wh_table[Tags],1):wh_table[[#This Row],[Tags]], "&lt;&gt;[Questions]")</f>
        <v>34.711111111111059</v>
      </c>
    </row>
    <row r="1268" spans="1:11" x14ac:dyDescent="0.25">
      <c r="A1268">
        <v>215</v>
      </c>
      <c r="B1268" s="1">
        <v>43510</v>
      </c>
      <c r="C1268" s="7">
        <v>0.5625</v>
      </c>
      <c r="D1268" t="s">
        <v>3942</v>
      </c>
      <c r="E1268" t="s">
        <v>4651</v>
      </c>
      <c r="G1268" s="2">
        <v>0.1236111111111111</v>
      </c>
      <c r="H1268" s="2" t="str">
        <f t="shared" si="38"/>
        <v/>
      </c>
      <c r="I1268" s="2" t="str">
        <f t="shared" si="39"/>
        <v/>
      </c>
      <c r="J1268" s="13">
        <f>SUM(INDEX(wh_table[Duration],1):wh_table[[#This Row],[Duration]])</f>
        <v>48.961111111111066</v>
      </c>
      <c r="K1268" s="13">
        <f>SUMIFS(INDEX(wh_table[Duration],1):wh_table[[#This Row],[Duration]],INDEX(wh_table[Tags],1):wh_table[[#This Row],[Tags]], "&lt;&gt;[Questions]")</f>
        <v>34.834722222222169</v>
      </c>
    </row>
    <row r="1269" spans="1:11" x14ac:dyDescent="0.25">
      <c r="A1269">
        <v>215</v>
      </c>
      <c r="B1269" s="1">
        <v>43510</v>
      </c>
      <c r="C1269" s="7">
        <v>0.68611111111111112</v>
      </c>
      <c r="D1269" t="s">
        <v>3856</v>
      </c>
      <c r="G1269"/>
      <c r="H1269" s="2">
        <f t="shared" si="38"/>
        <v>0.1236111111111111</v>
      </c>
      <c r="I1269" s="2">
        <f t="shared" si="39"/>
        <v>0.1236111111111111</v>
      </c>
      <c r="J1269" s="13">
        <f>SUM(INDEX(wh_table[Duration],1):wh_table[[#This Row],[Duration]])</f>
        <v>48.961111111111066</v>
      </c>
      <c r="K1269" s="13">
        <f>SUMIFS(INDEX(wh_table[Duration],1):wh_table[[#This Row],[Duration]],INDEX(wh_table[Tags],1):wh_table[[#This Row],[Tags]], "&lt;&gt;[Questions]")</f>
        <v>34.834722222222169</v>
      </c>
    </row>
    <row r="1270" spans="1:11" x14ac:dyDescent="0.25">
      <c r="A1270">
        <v>216</v>
      </c>
      <c r="B1270" s="1">
        <v>43515</v>
      </c>
      <c r="C1270" s="7">
        <v>0.39583333333333331</v>
      </c>
      <c r="D1270" t="s">
        <v>3867</v>
      </c>
      <c r="E1270" t="s">
        <v>4652</v>
      </c>
      <c r="G1270" s="2">
        <v>6.25E-2</v>
      </c>
      <c r="H1270" s="2" t="str">
        <f t="shared" si="38"/>
        <v/>
      </c>
      <c r="I1270" s="2" t="str">
        <f t="shared" si="39"/>
        <v/>
      </c>
      <c r="J1270" s="13">
        <f>SUM(INDEX(wh_table[Duration],1):wh_table[[#This Row],[Duration]])</f>
        <v>49.023611111111066</v>
      </c>
      <c r="K1270" s="13">
        <f>SUMIFS(INDEX(wh_table[Duration],1):wh_table[[#This Row],[Duration]],INDEX(wh_table[Tags],1):wh_table[[#This Row],[Tags]], "&lt;&gt;[Questions]")</f>
        <v>34.897222222222169</v>
      </c>
    </row>
    <row r="1271" spans="1:11" x14ac:dyDescent="0.25">
      <c r="A1271">
        <v>216</v>
      </c>
      <c r="B1271" s="1">
        <v>43515</v>
      </c>
      <c r="C1271" s="7">
        <v>0.45833333333333331</v>
      </c>
      <c r="D1271" t="s">
        <v>3867</v>
      </c>
      <c r="E1271" t="s">
        <v>4653</v>
      </c>
      <c r="G1271" s="2">
        <v>1.388888888888889E-2</v>
      </c>
      <c r="H1271" s="2" t="str">
        <f t="shared" si="38"/>
        <v/>
      </c>
      <c r="I1271" s="2" t="str">
        <f t="shared" si="39"/>
        <v/>
      </c>
      <c r="J1271" s="13">
        <f>SUM(INDEX(wh_table[Duration],1):wh_table[[#This Row],[Duration]])</f>
        <v>49.037499999999952</v>
      </c>
      <c r="K1271" s="13">
        <f>SUMIFS(INDEX(wh_table[Duration],1):wh_table[[#This Row],[Duration]],INDEX(wh_table[Tags],1):wh_table[[#This Row],[Tags]], "&lt;&gt;[Questions]")</f>
        <v>34.911111111111055</v>
      </c>
    </row>
    <row r="1272" spans="1:11" x14ac:dyDescent="0.25">
      <c r="A1272">
        <v>216</v>
      </c>
      <c r="B1272" s="1">
        <v>43515</v>
      </c>
      <c r="C1272" s="7">
        <v>0.47222222222222221</v>
      </c>
      <c r="D1272" t="s">
        <v>11</v>
      </c>
      <c r="F1272" t="s">
        <v>3852</v>
      </c>
      <c r="G1272" s="2">
        <v>0.13194444444444439</v>
      </c>
      <c r="H1272" s="2" t="str">
        <f t="shared" si="38"/>
        <v/>
      </c>
      <c r="I1272" s="2" t="str">
        <f t="shared" si="39"/>
        <v/>
      </c>
      <c r="J1272" s="13">
        <f>SUM(INDEX(wh_table[Duration],1):wh_table[[#This Row],[Duration]])</f>
        <v>49.169444444444395</v>
      </c>
      <c r="K1272" s="13">
        <f>SUMIFS(INDEX(wh_table[Duration],1):wh_table[[#This Row],[Duration]],INDEX(wh_table[Tags],1):wh_table[[#This Row],[Tags]], "&lt;&gt;[Questions]")</f>
        <v>34.911111111111055</v>
      </c>
    </row>
    <row r="1273" spans="1:11" x14ac:dyDescent="0.25">
      <c r="A1273">
        <v>216</v>
      </c>
      <c r="B1273" s="1">
        <v>43515</v>
      </c>
      <c r="C1273" s="7">
        <v>0.60416666666666663</v>
      </c>
      <c r="D1273" t="s">
        <v>3867</v>
      </c>
      <c r="E1273" t="s">
        <v>4654</v>
      </c>
      <c r="G1273" s="2">
        <v>6.25E-2</v>
      </c>
      <c r="H1273" s="2" t="str">
        <f t="shared" si="38"/>
        <v/>
      </c>
      <c r="I1273" s="2" t="str">
        <f t="shared" si="39"/>
        <v/>
      </c>
      <c r="J1273" s="13">
        <f>SUM(INDEX(wh_table[Duration],1):wh_table[[#This Row],[Duration]])</f>
        <v>49.231944444444395</v>
      </c>
      <c r="K1273" s="13">
        <f>SUMIFS(INDEX(wh_table[Duration],1):wh_table[[#This Row],[Duration]],INDEX(wh_table[Tags],1):wh_table[[#This Row],[Tags]], "&lt;&gt;[Questions]")</f>
        <v>34.973611111111055</v>
      </c>
    </row>
    <row r="1274" spans="1:11" x14ac:dyDescent="0.25">
      <c r="A1274">
        <v>216</v>
      </c>
      <c r="B1274" s="1">
        <v>43515</v>
      </c>
      <c r="C1274" s="7">
        <v>0.66666666666666663</v>
      </c>
      <c r="D1274" t="s">
        <v>3867</v>
      </c>
      <c r="E1274" t="s">
        <v>4655</v>
      </c>
      <c r="G1274" s="2">
        <v>2.0833333333333329E-2</v>
      </c>
      <c r="H1274" s="2" t="str">
        <f t="shared" si="38"/>
        <v/>
      </c>
      <c r="I1274" s="2" t="str">
        <f t="shared" si="39"/>
        <v/>
      </c>
      <c r="J1274" s="13">
        <f>SUM(INDEX(wh_table[Duration],1):wh_table[[#This Row],[Duration]])</f>
        <v>49.25277777777773</v>
      </c>
      <c r="K1274" s="13">
        <f>SUMIFS(INDEX(wh_table[Duration],1):wh_table[[#This Row],[Duration]],INDEX(wh_table[Tags],1):wh_table[[#This Row],[Tags]], "&lt;&gt;[Questions]")</f>
        <v>34.99444444444439</v>
      </c>
    </row>
    <row r="1275" spans="1:11" x14ac:dyDescent="0.25">
      <c r="A1275">
        <v>216</v>
      </c>
      <c r="B1275" s="1">
        <v>43515</v>
      </c>
      <c r="C1275" s="7">
        <v>0.6875</v>
      </c>
      <c r="D1275" t="s">
        <v>3867</v>
      </c>
      <c r="E1275" t="s">
        <v>4656</v>
      </c>
      <c r="G1275" s="2">
        <v>1.2500000000000001E-2</v>
      </c>
      <c r="H1275" s="2" t="str">
        <f t="shared" si="38"/>
        <v/>
      </c>
      <c r="I1275" s="2" t="str">
        <f t="shared" si="39"/>
        <v/>
      </c>
      <c r="J1275" s="13">
        <f>SUM(INDEX(wh_table[Duration],1):wh_table[[#This Row],[Duration]])</f>
        <v>49.265277777777733</v>
      </c>
      <c r="K1275" s="13">
        <f>SUMIFS(INDEX(wh_table[Duration],1):wh_table[[#This Row],[Duration]],INDEX(wh_table[Tags],1):wh_table[[#This Row],[Tags]], "&lt;&gt;[Questions]")</f>
        <v>35.006944444444393</v>
      </c>
    </row>
    <row r="1276" spans="1:11" x14ac:dyDescent="0.25">
      <c r="A1276">
        <v>216</v>
      </c>
      <c r="B1276" s="1">
        <v>43515</v>
      </c>
      <c r="C1276" s="7">
        <v>0.7</v>
      </c>
      <c r="D1276" t="s">
        <v>3858</v>
      </c>
      <c r="E1276" t="s">
        <v>4657</v>
      </c>
      <c r="G1276" s="2">
        <v>6.9444444444444447E-4</v>
      </c>
      <c r="H1276" s="2" t="str">
        <f t="shared" si="38"/>
        <v/>
      </c>
      <c r="I1276" s="2" t="str">
        <f t="shared" si="39"/>
        <v/>
      </c>
      <c r="J1276" s="13">
        <f>SUM(INDEX(wh_table[Duration],1):wh_table[[#This Row],[Duration]])</f>
        <v>49.265972222222175</v>
      </c>
      <c r="K1276" s="13">
        <f>SUMIFS(INDEX(wh_table[Duration],1):wh_table[[#This Row],[Duration]],INDEX(wh_table[Tags],1):wh_table[[#This Row],[Tags]], "&lt;&gt;[Questions]")</f>
        <v>35.007638888888835</v>
      </c>
    </row>
    <row r="1277" spans="1:11" x14ac:dyDescent="0.25">
      <c r="A1277">
        <v>216</v>
      </c>
      <c r="B1277" s="1">
        <v>43515</v>
      </c>
      <c r="C1277" s="7">
        <v>0.7006944444444444</v>
      </c>
      <c r="D1277" t="s">
        <v>3867</v>
      </c>
      <c r="E1277" t="s">
        <v>4658</v>
      </c>
      <c r="G1277" s="2">
        <v>2.8472222222222222E-2</v>
      </c>
      <c r="H1277" s="2" t="str">
        <f t="shared" si="38"/>
        <v/>
      </c>
      <c r="I1277" s="2" t="str">
        <f t="shared" si="39"/>
        <v/>
      </c>
      <c r="J1277" s="13">
        <f>SUM(INDEX(wh_table[Duration],1):wh_table[[#This Row],[Duration]])</f>
        <v>49.294444444444395</v>
      </c>
      <c r="K1277" s="13">
        <f>SUMIFS(INDEX(wh_table[Duration],1):wh_table[[#This Row],[Duration]],INDEX(wh_table[Tags],1):wh_table[[#This Row],[Tags]], "&lt;&gt;[Questions]")</f>
        <v>35.036111111111055</v>
      </c>
    </row>
    <row r="1278" spans="1:11" x14ac:dyDescent="0.25">
      <c r="A1278">
        <v>216</v>
      </c>
      <c r="B1278" s="1">
        <v>43515</v>
      </c>
      <c r="C1278" s="7">
        <v>0.72916666666666663</v>
      </c>
      <c r="D1278" t="s">
        <v>3856</v>
      </c>
      <c r="G1278"/>
      <c r="H1278" s="2">
        <f t="shared" si="38"/>
        <v>0.33333333333333326</v>
      </c>
      <c r="I1278" s="2">
        <f t="shared" si="39"/>
        <v>0.2013888888888889</v>
      </c>
      <c r="J1278" s="13">
        <f>SUM(INDEX(wh_table[Duration],1):wh_table[[#This Row],[Duration]])</f>
        <v>49.294444444444395</v>
      </c>
      <c r="K1278" s="13">
        <f>SUMIFS(INDEX(wh_table[Duration],1):wh_table[[#This Row],[Duration]],INDEX(wh_table[Tags],1):wh_table[[#This Row],[Tags]], "&lt;&gt;[Questions]")</f>
        <v>35.036111111111055</v>
      </c>
    </row>
    <row r="1279" spans="1:11" x14ac:dyDescent="0.25">
      <c r="A1279">
        <v>217</v>
      </c>
      <c r="B1279" s="1">
        <v>43516</v>
      </c>
      <c r="C1279" s="7">
        <v>0.39583333333333331</v>
      </c>
      <c r="D1279" t="s">
        <v>3867</v>
      </c>
      <c r="E1279" t="s">
        <v>4659</v>
      </c>
      <c r="G1279" s="2">
        <v>5.486111111111111E-2</v>
      </c>
      <c r="H1279" s="2" t="str">
        <f t="shared" si="38"/>
        <v/>
      </c>
      <c r="I1279" s="2" t="str">
        <f t="shared" si="39"/>
        <v/>
      </c>
      <c r="J1279" s="13">
        <f>SUM(INDEX(wh_table[Duration],1):wh_table[[#This Row],[Duration]])</f>
        <v>49.349305555555503</v>
      </c>
      <c r="K1279" s="13">
        <f>SUMIFS(INDEX(wh_table[Duration],1):wh_table[[#This Row],[Duration]],INDEX(wh_table[Tags],1):wh_table[[#This Row],[Tags]], "&lt;&gt;[Questions]")</f>
        <v>35.090972222222163</v>
      </c>
    </row>
    <row r="1280" spans="1:11" x14ac:dyDescent="0.25">
      <c r="A1280">
        <v>217</v>
      </c>
      <c r="B1280" s="1">
        <v>43516</v>
      </c>
      <c r="C1280" s="7">
        <v>0.45069444444444451</v>
      </c>
      <c r="D1280" t="s">
        <v>11</v>
      </c>
      <c r="G1280" s="2">
        <v>7.6388888888888886E-3</v>
      </c>
      <c r="H1280" s="2" t="str">
        <f t="shared" si="38"/>
        <v/>
      </c>
      <c r="I1280" s="2" t="str">
        <f t="shared" si="39"/>
        <v/>
      </c>
      <c r="J1280" s="13">
        <f>SUM(INDEX(wh_table[Duration],1):wh_table[[#This Row],[Duration]])</f>
        <v>49.356944444444395</v>
      </c>
      <c r="K1280" s="13">
        <f>SUMIFS(INDEX(wh_table[Duration],1):wh_table[[#This Row],[Duration]],INDEX(wh_table[Tags],1):wh_table[[#This Row],[Tags]], "&lt;&gt;[Questions]")</f>
        <v>35.098611111111055</v>
      </c>
    </row>
    <row r="1281" spans="1:11" x14ac:dyDescent="0.25">
      <c r="A1281">
        <v>217</v>
      </c>
      <c r="B1281" s="1">
        <v>43516</v>
      </c>
      <c r="C1281" s="7">
        <v>0.45833333333333331</v>
      </c>
      <c r="D1281" t="s">
        <v>3867</v>
      </c>
      <c r="E1281" t="s">
        <v>4660</v>
      </c>
      <c r="G1281" s="2">
        <v>1.8749999999999999E-2</v>
      </c>
      <c r="H1281" s="2" t="str">
        <f t="shared" si="38"/>
        <v/>
      </c>
      <c r="I1281" s="2" t="str">
        <f t="shared" si="39"/>
        <v/>
      </c>
      <c r="J1281" s="13">
        <f>SUM(INDEX(wh_table[Duration],1):wh_table[[#This Row],[Duration]])</f>
        <v>49.375694444444392</v>
      </c>
      <c r="K1281" s="13">
        <f>SUMIFS(INDEX(wh_table[Duration],1):wh_table[[#This Row],[Duration]],INDEX(wh_table[Tags],1):wh_table[[#This Row],[Tags]], "&lt;&gt;[Questions]")</f>
        <v>35.117361111111052</v>
      </c>
    </row>
    <row r="1282" spans="1:11" x14ac:dyDescent="0.25">
      <c r="A1282">
        <v>217</v>
      </c>
      <c r="B1282" s="1">
        <v>43516</v>
      </c>
      <c r="C1282" s="7">
        <v>0.47708333333333341</v>
      </c>
      <c r="D1282" t="s">
        <v>11</v>
      </c>
      <c r="F1282" t="s">
        <v>3852</v>
      </c>
      <c r="G1282" s="2">
        <v>0.1270833333333333</v>
      </c>
      <c r="H1282" s="2" t="str">
        <f t="shared" ref="H1282:H1345" si="40">IF(OR($D1282="Sitting Adjourned", $D1282="Sitting suspended"), SUMIF(A:A, A1282, G:G), "")</f>
        <v/>
      </c>
      <c r="I1282" s="2" t="str">
        <f t="shared" ref="I1282:I1345" si="41">IF(OR($D1282="Sitting Adjourned", $D1282="Sitting suspended"),SUMIFS(G:G, A:A, A1282, F:F,"&lt;&gt;[Questions]"),"")</f>
        <v/>
      </c>
      <c r="J1282" s="13">
        <f>SUM(INDEX(wh_table[Duration],1):wh_table[[#This Row],[Duration]])</f>
        <v>49.502777777777723</v>
      </c>
      <c r="K1282" s="13">
        <f>SUMIFS(INDEX(wh_table[Duration],1):wh_table[[#This Row],[Duration]],INDEX(wh_table[Tags],1):wh_table[[#This Row],[Tags]], "&lt;&gt;[Questions]")</f>
        <v>35.117361111111052</v>
      </c>
    </row>
    <row r="1283" spans="1:11" x14ac:dyDescent="0.25">
      <c r="A1283">
        <v>217</v>
      </c>
      <c r="B1283" s="1">
        <v>43516</v>
      </c>
      <c r="C1283" s="7">
        <v>0.60416666666666663</v>
      </c>
      <c r="D1283" t="s">
        <v>3867</v>
      </c>
      <c r="E1283" t="s">
        <v>4661</v>
      </c>
      <c r="G1283" s="2">
        <v>6.25E-2</v>
      </c>
      <c r="H1283" s="2" t="str">
        <f t="shared" si="40"/>
        <v/>
      </c>
      <c r="I1283" s="2" t="str">
        <f t="shared" si="41"/>
        <v/>
      </c>
      <c r="J1283" s="13">
        <f>SUM(INDEX(wh_table[Duration],1):wh_table[[#This Row],[Duration]])</f>
        <v>49.565277777777723</v>
      </c>
      <c r="K1283" s="13">
        <f>SUMIFS(INDEX(wh_table[Duration],1):wh_table[[#This Row],[Duration]],INDEX(wh_table[Tags],1):wh_table[[#This Row],[Tags]], "&lt;&gt;[Questions]")</f>
        <v>35.179861111111052</v>
      </c>
    </row>
    <row r="1284" spans="1:11" x14ac:dyDescent="0.25">
      <c r="A1284">
        <v>217</v>
      </c>
      <c r="B1284" s="1">
        <v>43516</v>
      </c>
      <c r="C1284" s="7">
        <v>0.66666666666666663</v>
      </c>
      <c r="D1284" t="s">
        <v>3867</v>
      </c>
      <c r="E1284" t="s">
        <v>4662</v>
      </c>
      <c r="G1284" s="2">
        <v>2.0833333333333329E-2</v>
      </c>
      <c r="H1284" s="2" t="str">
        <f t="shared" si="40"/>
        <v/>
      </c>
      <c r="I1284" s="2" t="str">
        <f t="shared" si="41"/>
        <v/>
      </c>
      <c r="J1284" s="13">
        <f>SUM(INDEX(wh_table[Duration],1):wh_table[[#This Row],[Duration]])</f>
        <v>49.586111111111059</v>
      </c>
      <c r="K1284" s="13">
        <f>SUMIFS(INDEX(wh_table[Duration],1):wh_table[[#This Row],[Duration]],INDEX(wh_table[Tags],1):wh_table[[#This Row],[Tags]], "&lt;&gt;[Questions]")</f>
        <v>35.200694444444387</v>
      </c>
    </row>
    <row r="1285" spans="1:11" x14ac:dyDescent="0.25">
      <c r="A1285">
        <v>217</v>
      </c>
      <c r="B1285" s="1">
        <v>43516</v>
      </c>
      <c r="C1285" s="7">
        <v>0.6875</v>
      </c>
      <c r="D1285" t="s">
        <v>3867</v>
      </c>
      <c r="E1285" t="s">
        <v>4663</v>
      </c>
      <c r="G1285" s="2">
        <v>7.6388888888888886E-3</v>
      </c>
      <c r="H1285" s="2" t="str">
        <f t="shared" si="40"/>
        <v/>
      </c>
      <c r="I1285" s="2" t="str">
        <f t="shared" si="41"/>
        <v/>
      </c>
      <c r="J1285" s="13">
        <f>SUM(INDEX(wh_table[Duration],1):wh_table[[#This Row],[Duration]])</f>
        <v>49.59374999999995</v>
      </c>
      <c r="K1285" s="13">
        <f>SUMIFS(INDEX(wh_table[Duration],1):wh_table[[#This Row],[Duration]],INDEX(wh_table[Tags],1):wh_table[[#This Row],[Tags]], "&lt;&gt;[Questions]")</f>
        <v>35.208333333333279</v>
      </c>
    </row>
    <row r="1286" spans="1:11" x14ac:dyDescent="0.25">
      <c r="A1286">
        <v>217</v>
      </c>
      <c r="B1286" s="1">
        <v>43516</v>
      </c>
      <c r="C1286" s="7">
        <v>0.69513888888888886</v>
      </c>
      <c r="D1286" t="s">
        <v>3858</v>
      </c>
      <c r="E1286" t="s">
        <v>4664</v>
      </c>
      <c r="G1286" s="2">
        <v>6.9444444444444447E-4</v>
      </c>
      <c r="H1286" s="2" t="str">
        <f t="shared" si="40"/>
        <v/>
      </c>
      <c r="I1286" s="2" t="str">
        <f t="shared" si="41"/>
        <v/>
      </c>
      <c r="J1286" s="13">
        <f>SUM(INDEX(wh_table[Duration],1):wh_table[[#This Row],[Duration]])</f>
        <v>49.594444444444392</v>
      </c>
      <c r="K1286" s="13">
        <f>SUMIFS(INDEX(wh_table[Duration],1):wh_table[[#This Row],[Duration]],INDEX(wh_table[Tags],1):wh_table[[#This Row],[Tags]], "&lt;&gt;[Questions]")</f>
        <v>35.20902777777772</v>
      </c>
    </row>
    <row r="1287" spans="1:11" x14ac:dyDescent="0.25">
      <c r="A1287">
        <v>217</v>
      </c>
      <c r="B1287" s="1">
        <v>43516</v>
      </c>
      <c r="C1287" s="7">
        <v>0.6958333333333333</v>
      </c>
      <c r="D1287" t="s">
        <v>3867</v>
      </c>
      <c r="E1287" t="s">
        <v>4663</v>
      </c>
      <c r="G1287" s="2">
        <v>3.2638888888888891E-2</v>
      </c>
      <c r="H1287" s="2" t="str">
        <f t="shared" si="40"/>
        <v/>
      </c>
      <c r="I1287" s="2" t="str">
        <f t="shared" si="41"/>
        <v/>
      </c>
      <c r="J1287" s="13">
        <f>SUM(INDEX(wh_table[Duration],1):wh_table[[#This Row],[Duration]])</f>
        <v>49.627083333333282</v>
      </c>
      <c r="K1287" s="13">
        <f>SUMIFS(INDEX(wh_table[Duration],1):wh_table[[#This Row],[Duration]],INDEX(wh_table[Tags],1):wh_table[[#This Row],[Tags]], "&lt;&gt;[Questions]")</f>
        <v>35.24166666666661</v>
      </c>
    </row>
    <row r="1288" spans="1:11" x14ac:dyDescent="0.25">
      <c r="A1288">
        <v>217</v>
      </c>
      <c r="B1288" s="1">
        <v>43516</v>
      </c>
      <c r="C1288" s="7">
        <v>0.72847222222222219</v>
      </c>
      <c r="D1288" t="s">
        <v>3856</v>
      </c>
      <c r="G1288"/>
      <c r="H1288" s="2">
        <f t="shared" si="40"/>
        <v>0.33263888888888882</v>
      </c>
      <c r="I1288" s="2">
        <f t="shared" si="41"/>
        <v>0.20555555555555552</v>
      </c>
      <c r="J1288" s="13">
        <f>SUM(INDEX(wh_table[Duration],1):wh_table[[#This Row],[Duration]])</f>
        <v>49.627083333333282</v>
      </c>
      <c r="K1288" s="13">
        <f>SUMIFS(INDEX(wh_table[Duration],1):wh_table[[#This Row],[Duration]],INDEX(wh_table[Tags],1):wh_table[[#This Row],[Tags]], "&lt;&gt;[Questions]")</f>
        <v>35.24166666666661</v>
      </c>
    </row>
    <row r="1289" spans="1:11" x14ac:dyDescent="0.25">
      <c r="A1289">
        <v>218</v>
      </c>
      <c r="B1289" s="1">
        <v>43517</v>
      </c>
      <c r="C1289" s="7">
        <v>0.5625</v>
      </c>
      <c r="D1289" t="s">
        <v>3942</v>
      </c>
      <c r="E1289" t="s">
        <v>4665</v>
      </c>
      <c r="G1289" s="2">
        <v>6.25E-2</v>
      </c>
      <c r="H1289" s="2" t="str">
        <f t="shared" si="40"/>
        <v/>
      </c>
      <c r="I1289" s="2" t="str">
        <f t="shared" si="41"/>
        <v/>
      </c>
      <c r="J1289" s="13">
        <f>SUM(INDEX(wh_table[Duration],1):wh_table[[#This Row],[Duration]])</f>
        <v>49.689583333333282</v>
      </c>
      <c r="K1289" s="13">
        <f>SUMIFS(INDEX(wh_table[Duration],1):wh_table[[#This Row],[Duration]],INDEX(wh_table[Tags],1):wh_table[[#This Row],[Tags]], "&lt;&gt;[Questions]")</f>
        <v>35.30416666666661</v>
      </c>
    </row>
    <row r="1290" spans="1:11" x14ac:dyDescent="0.25">
      <c r="A1290">
        <v>218</v>
      </c>
      <c r="B1290" s="1">
        <v>43517</v>
      </c>
      <c r="C1290" s="7">
        <v>0.625</v>
      </c>
      <c r="D1290" t="s">
        <v>3942</v>
      </c>
      <c r="E1290" t="s">
        <v>4666</v>
      </c>
      <c r="G1290" s="2">
        <v>2.6388888888888889E-2</v>
      </c>
      <c r="H1290" s="2" t="str">
        <f t="shared" si="40"/>
        <v/>
      </c>
      <c r="I1290" s="2" t="str">
        <f t="shared" si="41"/>
        <v/>
      </c>
      <c r="J1290" s="13">
        <f>SUM(INDEX(wh_table[Duration],1):wh_table[[#This Row],[Duration]])</f>
        <v>49.71597222222217</v>
      </c>
      <c r="K1290" s="13">
        <f>SUMIFS(INDEX(wh_table[Duration],1):wh_table[[#This Row],[Duration]],INDEX(wh_table[Tags],1):wh_table[[#This Row],[Tags]], "&lt;&gt;[Questions]")</f>
        <v>35.330555555555499</v>
      </c>
    </row>
    <row r="1291" spans="1:11" x14ac:dyDescent="0.25">
      <c r="A1291">
        <v>218</v>
      </c>
      <c r="B1291" s="1">
        <v>43517</v>
      </c>
      <c r="C1291" s="7">
        <v>0.65138888888888891</v>
      </c>
      <c r="D1291" t="s">
        <v>3856</v>
      </c>
      <c r="G1291"/>
      <c r="H1291" s="2">
        <f t="shared" si="40"/>
        <v>8.8888888888888892E-2</v>
      </c>
      <c r="I1291" s="2">
        <f t="shared" si="41"/>
        <v>8.8888888888888892E-2</v>
      </c>
      <c r="J1291" s="13">
        <f>SUM(INDEX(wh_table[Duration],1):wh_table[[#This Row],[Duration]])</f>
        <v>49.71597222222217</v>
      </c>
      <c r="K1291" s="13">
        <f>SUMIFS(INDEX(wh_table[Duration],1):wh_table[[#This Row],[Duration]],INDEX(wh_table[Tags],1):wh_table[[#This Row],[Tags]], "&lt;&gt;[Questions]")</f>
        <v>35.330555555555499</v>
      </c>
    </row>
    <row r="1292" spans="1:11" x14ac:dyDescent="0.25">
      <c r="A1292">
        <v>219</v>
      </c>
      <c r="B1292" s="1">
        <v>43521</v>
      </c>
      <c r="C1292" s="7">
        <v>0.6875</v>
      </c>
      <c r="D1292" t="s">
        <v>4100</v>
      </c>
      <c r="E1292" t="s">
        <v>4667</v>
      </c>
      <c r="G1292" s="2">
        <v>0.125</v>
      </c>
      <c r="H1292" s="2" t="str">
        <f t="shared" si="40"/>
        <v/>
      </c>
      <c r="I1292" s="2" t="str">
        <f t="shared" si="41"/>
        <v/>
      </c>
      <c r="J1292" s="13">
        <f>SUM(INDEX(wh_table[Duration],1):wh_table[[#This Row],[Duration]])</f>
        <v>49.84097222222217</v>
      </c>
      <c r="K1292" s="13">
        <f>SUMIFS(INDEX(wh_table[Duration],1):wh_table[[#This Row],[Duration]],INDEX(wh_table[Tags],1):wh_table[[#This Row],[Tags]], "&lt;&gt;[Questions]")</f>
        <v>35.455555555555499</v>
      </c>
    </row>
    <row r="1293" spans="1:11" x14ac:dyDescent="0.25">
      <c r="A1293">
        <v>219</v>
      </c>
      <c r="B1293" s="1">
        <v>43521</v>
      </c>
      <c r="C1293" s="7">
        <v>0.8125</v>
      </c>
      <c r="D1293" t="s">
        <v>3856</v>
      </c>
      <c r="G1293"/>
      <c r="H1293" s="2">
        <f t="shared" si="40"/>
        <v>0.125</v>
      </c>
      <c r="I1293" s="2">
        <f t="shared" si="41"/>
        <v>0.125</v>
      </c>
      <c r="J1293" s="13">
        <f>SUM(INDEX(wh_table[Duration],1):wh_table[[#This Row],[Duration]])</f>
        <v>49.84097222222217</v>
      </c>
      <c r="K1293" s="13">
        <f>SUMIFS(INDEX(wh_table[Duration],1):wh_table[[#This Row],[Duration]],INDEX(wh_table[Tags],1):wh_table[[#This Row],[Tags]], "&lt;&gt;[Questions]")</f>
        <v>35.455555555555499</v>
      </c>
    </row>
    <row r="1294" spans="1:11" x14ac:dyDescent="0.25">
      <c r="A1294">
        <v>220</v>
      </c>
      <c r="B1294" s="1">
        <v>43522</v>
      </c>
      <c r="C1294" s="7">
        <v>0.39583333333333331</v>
      </c>
      <c r="D1294" t="s">
        <v>3867</v>
      </c>
      <c r="E1294" t="s">
        <v>4668</v>
      </c>
      <c r="G1294" s="2">
        <v>6.25E-2</v>
      </c>
      <c r="H1294" s="2" t="str">
        <f t="shared" si="40"/>
        <v/>
      </c>
      <c r="I1294" s="2" t="str">
        <f t="shared" si="41"/>
        <v/>
      </c>
      <c r="J1294" s="13">
        <f>SUM(INDEX(wh_table[Duration],1):wh_table[[#This Row],[Duration]])</f>
        <v>49.90347222222217</v>
      </c>
      <c r="K1294" s="13">
        <f>SUMIFS(INDEX(wh_table[Duration],1):wh_table[[#This Row],[Duration]],INDEX(wh_table[Tags],1):wh_table[[#This Row],[Tags]], "&lt;&gt;[Questions]")</f>
        <v>35.518055555555499</v>
      </c>
    </row>
    <row r="1295" spans="1:11" x14ac:dyDescent="0.25">
      <c r="A1295">
        <v>220</v>
      </c>
      <c r="B1295" s="1">
        <v>43522</v>
      </c>
      <c r="C1295" s="7">
        <v>0.45833333333333331</v>
      </c>
      <c r="D1295" t="s">
        <v>3867</v>
      </c>
      <c r="E1295" t="s">
        <v>4669</v>
      </c>
      <c r="G1295" s="2">
        <v>1.458333333333333E-2</v>
      </c>
      <c r="H1295" s="2" t="str">
        <f t="shared" si="40"/>
        <v/>
      </c>
      <c r="I1295" s="2" t="str">
        <f t="shared" si="41"/>
        <v/>
      </c>
      <c r="J1295" s="13">
        <f>SUM(INDEX(wh_table[Duration],1):wh_table[[#This Row],[Duration]])</f>
        <v>49.918055555555505</v>
      </c>
      <c r="K1295" s="13">
        <f>SUMIFS(INDEX(wh_table[Duration],1):wh_table[[#This Row],[Duration]],INDEX(wh_table[Tags],1):wh_table[[#This Row],[Tags]], "&lt;&gt;[Questions]")</f>
        <v>35.532638888888833</v>
      </c>
    </row>
    <row r="1296" spans="1:11" x14ac:dyDescent="0.25">
      <c r="A1296">
        <v>220</v>
      </c>
      <c r="B1296" s="1">
        <v>43522</v>
      </c>
      <c r="C1296" s="7">
        <v>0.47291666666666671</v>
      </c>
      <c r="D1296" t="s">
        <v>11</v>
      </c>
      <c r="F1296" t="s">
        <v>3852</v>
      </c>
      <c r="G1296" s="2">
        <v>0.13125000000000001</v>
      </c>
      <c r="H1296" s="2" t="str">
        <f t="shared" si="40"/>
        <v/>
      </c>
      <c r="I1296" s="2" t="str">
        <f t="shared" si="41"/>
        <v/>
      </c>
      <c r="J1296" s="13">
        <f>SUM(INDEX(wh_table[Duration],1):wh_table[[#This Row],[Duration]])</f>
        <v>50.049305555555506</v>
      </c>
      <c r="K1296" s="13">
        <f>SUMIFS(INDEX(wh_table[Duration],1):wh_table[[#This Row],[Duration]],INDEX(wh_table[Tags],1):wh_table[[#This Row],[Tags]], "&lt;&gt;[Questions]")</f>
        <v>35.532638888888833</v>
      </c>
    </row>
    <row r="1297" spans="1:11" x14ac:dyDescent="0.25">
      <c r="A1297">
        <v>220</v>
      </c>
      <c r="B1297" s="1">
        <v>43522</v>
      </c>
      <c r="C1297" s="7">
        <v>0.60416666666666663</v>
      </c>
      <c r="D1297" t="s">
        <v>3867</v>
      </c>
      <c r="E1297" t="s">
        <v>4670</v>
      </c>
      <c r="G1297" s="2">
        <v>6.25E-2</v>
      </c>
      <c r="H1297" s="2" t="str">
        <f t="shared" si="40"/>
        <v/>
      </c>
      <c r="I1297" s="2" t="str">
        <f t="shared" si="41"/>
        <v/>
      </c>
      <c r="J1297" s="13">
        <f>SUM(INDEX(wh_table[Duration],1):wh_table[[#This Row],[Duration]])</f>
        <v>50.111805555555506</v>
      </c>
      <c r="K1297" s="13">
        <f>SUMIFS(INDEX(wh_table[Duration],1):wh_table[[#This Row],[Duration]],INDEX(wh_table[Tags],1):wh_table[[#This Row],[Tags]], "&lt;&gt;[Questions]")</f>
        <v>35.595138888888833</v>
      </c>
    </row>
    <row r="1298" spans="1:11" x14ac:dyDescent="0.25">
      <c r="A1298">
        <v>220</v>
      </c>
      <c r="B1298" s="1">
        <v>43522</v>
      </c>
      <c r="C1298" s="7">
        <v>0.66666666666666663</v>
      </c>
      <c r="D1298" t="s">
        <v>3867</v>
      </c>
      <c r="E1298" t="s">
        <v>4671</v>
      </c>
      <c r="G1298" s="2">
        <v>1.388888888888889E-2</v>
      </c>
      <c r="H1298" s="2" t="str">
        <f t="shared" si="40"/>
        <v/>
      </c>
      <c r="I1298" s="2" t="str">
        <f t="shared" si="41"/>
        <v/>
      </c>
      <c r="J1298" s="13">
        <f>SUM(INDEX(wh_table[Duration],1):wh_table[[#This Row],[Duration]])</f>
        <v>50.125694444444392</v>
      </c>
      <c r="K1298" s="13">
        <f>SUMIFS(INDEX(wh_table[Duration],1):wh_table[[#This Row],[Duration]],INDEX(wh_table[Tags],1):wh_table[[#This Row],[Tags]], "&lt;&gt;[Questions]")</f>
        <v>35.609027777777719</v>
      </c>
    </row>
    <row r="1299" spans="1:11" x14ac:dyDescent="0.25">
      <c r="A1299">
        <v>220</v>
      </c>
      <c r="B1299" s="1">
        <v>43522</v>
      </c>
      <c r="C1299" s="7">
        <v>0.68055555555555558</v>
      </c>
      <c r="D1299" t="s">
        <v>11</v>
      </c>
      <c r="G1299" s="2">
        <v>6.9444444444444441E-3</v>
      </c>
      <c r="H1299" s="2" t="str">
        <f t="shared" si="40"/>
        <v/>
      </c>
      <c r="I1299" s="2" t="str">
        <f t="shared" si="41"/>
        <v/>
      </c>
      <c r="J1299" s="13">
        <f>SUM(INDEX(wh_table[Duration],1):wh_table[[#This Row],[Duration]])</f>
        <v>50.132638888888835</v>
      </c>
      <c r="K1299" s="13">
        <f>SUMIFS(INDEX(wh_table[Duration],1):wh_table[[#This Row],[Duration]],INDEX(wh_table[Tags],1):wh_table[[#This Row],[Tags]], "&lt;&gt;[Questions]")</f>
        <v>35.615972222222162</v>
      </c>
    </row>
    <row r="1300" spans="1:11" x14ac:dyDescent="0.25">
      <c r="A1300">
        <v>220</v>
      </c>
      <c r="B1300" s="1">
        <v>43522</v>
      </c>
      <c r="C1300" s="7">
        <v>0.6875</v>
      </c>
      <c r="D1300" t="s">
        <v>3867</v>
      </c>
      <c r="E1300" t="s">
        <v>4672</v>
      </c>
      <c r="G1300" s="2">
        <v>3.4722222222222217E-2</v>
      </c>
      <c r="H1300" s="2" t="str">
        <f t="shared" si="40"/>
        <v/>
      </c>
      <c r="I1300" s="2" t="str">
        <f t="shared" si="41"/>
        <v/>
      </c>
      <c r="J1300" s="13">
        <f>SUM(INDEX(wh_table[Duration],1):wh_table[[#This Row],[Duration]])</f>
        <v>50.167361111111056</v>
      </c>
      <c r="K1300" s="13">
        <f>SUMIFS(INDEX(wh_table[Duration],1):wh_table[[#This Row],[Duration]],INDEX(wh_table[Tags],1):wh_table[[#This Row],[Tags]], "&lt;&gt;[Questions]")</f>
        <v>35.650694444444383</v>
      </c>
    </row>
    <row r="1301" spans="1:11" x14ac:dyDescent="0.25">
      <c r="A1301">
        <v>220</v>
      </c>
      <c r="B1301" s="1">
        <v>43522</v>
      </c>
      <c r="C1301" s="7">
        <v>0.72222222222222221</v>
      </c>
      <c r="D1301" t="s">
        <v>3856</v>
      </c>
      <c r="G1301"/>
      <c r="H1301" s="2">
        <f t="shared" si="40"/>
        <v>0.3263888888888889</v>
      </c>
      <c r="I1301" s="2">
        <f t="shared" si="41"/>
        <v>0.19513888888888889</v>
      </c>
      <c r="J1301" s="13">
        <f>SUM(INDEX(wh_table[Duration],1):wh_table[[#This Row],[Duration]])</f>
        <v>50.167361111111056</v>
      </c>
      <c r="K1301" s="13">
        <f>SUMIFS(INDEX(wh_table[Duration],1):wh_table[[#This Row],[Duration]],INDEX(wh_table[Tags],1):wh_table[[#This Row],[Tags]], "&lt;&gt;[Questions]")</f>
        <v>35.650694444444383</v>
      </c>
    </row>
    <row r="1302" spans="1:11" x14ac:dyDescent="0.25">
      <c r="A1302">
        <v>221</v>
      </c>
      <c r="B1302" s="1">
        <v>43523</v>
      </c>
      <c r="C1302" s="7">
        <v>0.39583333333333331</v>
      </c>
      <c r="D1302" t="s">
        <v>3867</v>
      </c>
      <c r="E1302" t="s">
        <v>4673</v>
      </c>
      <c r="G1302" s="2">
        <v>6.25E-2</v>
      </c>
      <c r="H1302" s="2" t="str">
        <f t="shared" si="40"/>
        <v/>
      </c>
      <c r="I1302" s="2" t="str">
        <f t="shared" si="41"/>
        <v/>
      </c>
      <c r="J1302" s="13">
        <f>SUM(INDEX(wh_table[Duration],1):wh_table[[#This Row],[Duration]])</f>
        <v>50.229861111111056</v>
      </c>
      <c r="K1302" s="13">
        <f>SUMIFS(INDEX(wh_table[Duration],1):wh_table[[#This Row],[Duration]],INDEX(wh_table[Tags],1):wh_table[[#This Row],[Tags]], "&lt;&gt;[Questions]")</f>
        <v>35.713194444444383</v>
      </c>
    </row>
    <row r="1303" spans="1:11" x14ac:dyDescent="0.25">
      <c r="A1303">
        <v>221</v>
      </c>
      <c r="B1303" s="1">
        <v>43523</v>
      </c>
      <c r="C1303" s="7">
        <v>0.45833333333333331</v>
      </c>
      <c r="D1303" t="s">
        <v>3867</v>
      </c>
      <c r="E1303" t="s">
        <v>4674</v>
      </c>
      <c r="G1303" s="2">
        <v>1.5972222222222221E-2</v>
      </c>
      <c r="H1303" s="2" t="str">
        <f t="shared" si="40"/>
        <v/>
      </c>
      <c r="I1303" s="2" t="str">
        <f t="shared" si="41"/>
        <v/>
      </c>
      <c r="J1303" s="13">
        <f>SUM(INDEX(wh_table[Duration],1):wh_table[[#This Row],[Duration]])</f>
        <v>50.24583333333328</v>
      </c>
      <c r="K1303" s="13">
        <f>SUMIFS(INDEX(wh_table[Duration],1):wh_table[[#This Row],[Duration]],INDEX(wh_table[Tags],1):wh_table[[#This Row],[Tags]], "&lt;&gt;[Questions]")</f>
        <v>35.729166666666607</v>
      </c>
    </row>
    <row r="1304" spans="1:11" x14ac:dyDescent="0.25">
      <c r="A1304">
        <v>221</v>
      </c>
      <c r="B1304" s="1">
        <v>43523</v>
      </c>
      <c r="C1304" s="7">
        <v>0.47430555555555548</v>
      </c>
      <c r="D1304" t="s">
        <v>11</v>
      </c>
      <c r="F1304" t="s">
        <v>3852</v>
      </c>
      <c r="G1304" s="2">
        <v>0.12986111111111109</v>
      </c>
      <c r="H1304" s="2" t="str">
        <f t="shared" si="40"/>
        <v/>
      </c>
      <c r="I1304" s="2" t="str">
        <f t="shared" si="41"/>
        <v/>
      </c>
      <c r="J1304" s="13">
        <f>SUM(INDEX(wh_table[Duration],1):wh_table[[#This Row],[Duration]])</f>
        <v>50.375694444444392</v>
      </c>
      <c r="K1304" s="13">
        <f>SUMIFS(INDEX(wh_table[Duration],1):wh_table[[#This Row],[Duration]],INDEX(wh_table[Tags],1):wh_table[[#This Row],[Tags]], "&lt;&gt;[Questions]")</f>
        <v>35.729166666666607</v>
      </c>
    </row>
    <row r="1305" spans="1:11" x14ac:dyDescent="0.25">
      <c r="A1305">
        <v>221</v>
      </c>
      <c r="B1305" s="1">
        <v>43523</v>
      </c>
      <c r="C1305" s="7">
        <v>0.60416666666666663</v>
      </c>
      <c r="D1305" t="s">
        <v>3867</v>
      </c>
      <c r="E1305" t="s">
        <v>4675</v>
      </c>
      <c r="G1305" s="2">
        <v>2.013888888888889E-2</v>
      </c>
      <c r="H1305" s="2" t="str">
        <f t="shared" si="40"/>
        <v/>
      </c>
      <c r="I1305" s="2" t="str">
        <f t="shared" si="41"/>
        <v/>
      </c>
      <c r="J1305" s="13">
        <f>SUM(INDEX(wh_table[Duration],1):wh_table[[#This Row],[Duration]])</f>
        <v>50.395833333333279</v>
      </c>
      <c r="K1305" s="13">
        <f>SUMIFS(INDEX(wh_table[Duration],1):wh_table[[#This Row],[Duration]],INDEX(wh_table[Tags],1):wh_table[[#This Row],[Tags]], "&lt;&gt;[Questions]")</f>
        <v>35.749305555555495</v>
      </c>
    </row>
    <row r="1306" spans="1:11" x14ac:dyDescent="0.25">
      <c r="A1306">
        <v>221</v>
      </c>
      <c r="B1306" s="1">
        <v>43523</v>
      </c>
      <c r="C1306" s="7">
        <v>0.62430555555555556</v>
      </c>
      <c r="D1306" t="s">
        <v>3858</v>
      </c>
      <c r="E1306" t="s">
        <v>4676</v>
      </c>
      <c r="G1306" s="2">
        <v>6.9444444444444447E-4</v>
      </c>
      <c r="H1306" s="2" t="str">
        <f t="shared" si="40"/>
        <v/>
      </c>
      <c r="I1306" s="2" t="str">
        <f t="shared" si="41"/>
        <v/>
      </c>
      <c r="J1306" s="13">
        <f>SUM(INDEX(wh_table[Duration],1):wh_table[[#This Row],[Duration]])</f>
        <v>50.39652777777772</v>
      </c>
      <c r="K1306" s="13">
        <f>SUMIFS(INDEX(wh_table[Duration],1):wh_table[[#This Row],[Duration]],INDEX(wh_table[Tags],1):wh_table[[#This Row],[Tags]], "&lt;&gt;[Questions]")</f>
        <v>35.749999999999936</v>
      </c>
    </row>
    <row r="1307" spans="1:11" x14ac:dyDescent="0.25">
      <c r="A1307">
        <v>221</v>
      </c>
      <c r="B1307" s="1">
        <v>43523</v>
      </c>
      <c r="C1307" s="7">
        <v>0.625</v>
      </c>
      <c r="D1307" t="s">
        <v>3867</v>
      </c>
      <c r="E1307" t="s">
        <v>4677</v>
      </c>
      <c r="G1307" s="2">
        <v>4.1666666666666657E-2</v>
      </c>
      <c r="H1307" s="2" t="str">
        <f t="shared" si="40"/>
        <v/>
      </c>
      <c r="I1307" s="2" t="str">
        <f t="shared" si="41"/>
        <v/>
      </c>
      <c r="J1307" s="13">
        <f>SUM(INDEX(wh_table[Duration],1):wh_table[[#This Row],[Duration]])</f>
        <v>50.438194444444385</v>
      </c>
      <c r="K1307" s="13">
        <f>SUMIFS(INDEX(wh_table[Duration],1):wh_table[[#This Row],[Duration]],INDEX(wh_table[Tags],1):wh_table[[#This Row],[Tags]], "&lt;&gt;[Questions]")</f>
        <v>35.7916666666666</v>
      </c>
    </row>
    <row r="1308" spans="1:11" x14ac:dyDescent="0.25">
      <c r="A1308">
        <v>221</v>
      </c>
      <c r="B1308" s="1">
        <v>43523</v>
      </c>
      <c r="C1308" s="7">
        <v>0.66666666666666663</v>
      </c>
      <c r="D1308" t="s">
        <v>3867</v>
      </c>
      <c r="E1308" t="s">
        <v>4678</v>
      </c>
      <c r="G1308" s="2">
        <v>2.0833333333333329E-2</v>
      </c>
      <c r="H1308" s="2" t="str">
        <f t="shared" si="40"/>
        <v/>
      </c>
      <c r="I1308" s="2" t="str">
        <f t="shared" si="41"/>
        <v/>
      </c>
      <c r="J1308" s="13">
        <f>SUM(INDEX(wh_table[Duration],1):wh_table[[#This Row],[Duration]])</f>
        <v>50.45902777777772</v>
      </c>
      <c r="K1308" s="13">
        <f>SUMIFS(INDEX(wh_table[Duration],1):wh_table[[#This Row],[Duration]],INDEX(wh_table[Tags],1):wh_table[[#This Row],[Tags]], "&lt;&gt;[Questions]")</f>
        <v>35.812499999999936</v>
      </c>
    </row>
    <row r="1309" spans="1:11" x14ac:dyDescent="0.25">
      <c r="A1309">
        <v>221</v>
      </c>
      <c r="B1309" s="1">
        <v>43523</v>
      </c>
      <c r="C1309" s="7">
        <v>0.6875</v>
      </c>
      <c r="D1309" t="s">
        <v>3867</v>
      </c>
      <c r="E1309" t="s">
        <v>4679</v>
      </c>
      <c r="G1309" s="2">
        <v>1.5277777777777781E-2</v>
      </c>
      <c r="H1309" s="2" t="str">
        <f t="shared" si="40"/>
        <v/>
      </c>
      <c r="I1309" s="2" t="str">
        <f t="shared" si="41"/>
        <v/>
      </c>
      <c r="J1309" s="13">
        <f>SUM(INDEX(wh_table[Duration],1):wh_table[[#This Row],[Duration]])</f>
        <v>50.474305555555496</v>
      </c>
      <c r="K1309" s="13">
        <f>SUMIFS(INDEX(wh_table[Duration],1):wh_table[[#This Row],[Duration]],INDEX(wh_table[Tags],1):wh_table[[#This Row],[Tags]], "&lt;&gt;[Questions]")</f>
        <v>35.827777777777712</v>
      </c>
    </row>
    <row r="1310" spans="1:11" x14ac:dyDescent="0.25">
      <c r="A1310">
        <v>221</v>
      </c>
      <c r="B1310" s="1">
        <v>43523</v>
      </c>
      <c r="C1310" s="7">
        <v>0.70277777777777772</v>
      </c>
      <c r="D1310" t="s">
        <v>3858</v>
      </c>
      <c r="E1310" t="s">
        <v>4680</v>
      </c>
      <c r="G1310" s="2">
        <v>6.9444444444444447E-4</v>
      </c>
      <c r="H1310" s="2" t="str">
        <f t="shared" si="40"/>
        <v/>
      </c>
      <c r="I1310" s="2" t="str">
        <f t="shared" si="41"/>
        <v/>
      </c>
      <c r="J1310" s="13">
        <f>SUM(INDEX(wh_table[Duration],1):wh_table[[#This Row],[Duration]])</f>
        <v>50.474999999999937</v>
      </c>
      <c r="K1310" s="13">
        <f>SUMIFS(INDEX(wh_table[Duration],1):wh_table[[#This Row],[Duration]],INDEX(wh_table[Tags],1):wh_table[[#This Row],[Tags]], "&lt;&gt;[Questions]")</f>
        <v>35.828472222222153</v>
      </c>
    </row>
    <row r="1311" spans="1:11" x14ac:dyDescent="0.25">
      <c r="A1311">
        <v>221</v>
      </c>
      <c r="B1311" s="1">
        <v>43523</v>
      </c>
      <c r="C1311" s="7">
        <v>0.70347222222222228</v>
      </c>
      <c r="D1311" t="s">
        <v>3867</v>
      </c>
      <c r="E1311" t="s">
        <v>4679</v>
      </c>
      <c r="G1311" s="2">
        <v>2.569444444444444E-2</v>
      </c>
      <c r="H1311" s="2" t="str">
        <f t="shared" si="40"/>
        <v/>
      </c>
      <c r="I1311" s="2" t="str">
        <f t="shared" si="41"/>
        <v/>
      </c>
      <c r="J1311" s="13">
        <f>SUM(INDEX(wh_table[Duration],1):wh_table[[#This Row],[Duration]])</f>
        <v>50.500694444444385</v>
      </c>
      <c r="K1311" s="13">
        <f>SUMIFS(INDEX(wh_table[Duration],1):wh_table[[#This Row],[Duration]],INDEX(wh_table[Tags],1):wh_table[[#This Row],[Tags]], "&lt;&gt;[Questions]")</f>
        <v>35.8541666666666</v>
      </c>
    </row>
    <row r="1312" spans="1:11" x14ac:dyDescent="0.25">
      <c r="A1312">
        <v>221</v>
      </c>
      <c r="B1312" s="1">
        <v>43523</v>
      </c>
      <c r="C1312" s="7">
        <v>0.72916666666666663</v>
      </c>
      <c r="D1312" t="s">
        <v>3856</v>
      </c>
      <c r="G1312"/>
      <c r="H1312" s="2">
        <f t="shared" si="40"/>
        <v>0.33333333333333331</v>
      </c>
      <c r="I1312" s="2">
        <f t="shared" si="41"/>
        <v>0.20347222222222219</v>
      </c>
      <c r="J1312" s="13">
        <f>SUM(INDEX(wh_table[Duration],1):wh_table[[#This Row],[Duration]])</f>
        <v>50.500694444444385</v>
      </c>
      <c r="K1312" s="13">
        <f>SUMIFS(INDEX(wh_table[Duration],1):wh_table[[#This Row],[Duration]],INDEX(wh_table[Tags],1):wh_table[[#This Row],[Tags]], "&lt;&gt;[Questions]")</f>
        <v>35.8541666666666</v>
      </c>
    </row>
    <row r="1313" spans="1:11" x14ac:dyDescent="0.25">
      <c r="A1313">
        <v>222</v>
      </c>
      <c r="B1313" s="1">
        <v>43524</v>
      </c>
      <c r="C1313" s="7">
        <v>0.5625</v>
      </c>
      <c r="D1313" t="s">
        <v>25</v>
      </c>
      <c r="E1313" t="s">
        <v>4681</v>
      </c>
      <c r="G1313" s="2">
        <v>1.9444444444444441E-2</v>
      </c>
      <c r="H1313" s="2" t="str">
        <f t="shared" si="40"/>
        <v/>
      </c>
      <c r="I1313" s="2" t="str">
        <f t="shared" si="41"/>
        <v/>
      </c>
      <c r="J1313" s="13">
        <f>SUM(INDEX(wh_table[Duration],1):wh_table[[#This Row],[Duration]])</f>
        <v>50.52013888888883</v>
      </c>
      <c r="K1313" s="13">
        <f>SUMIFS(INDEX(wh_table[Duration],1):wh_table[[#This Row],[Duration]],INDEX(wh_table[Tags],1):wh_table[[#This Row],[Tags]], "&lt;&gt;[Questions]")</f>
        <v>35.873611111111046</v>
      </c>
    </row>
    <row r="1314" spans="1:11" x14ac:dyDescent="0.25">
      <c r="A1314">
        <v>222</v>
      </c>
      <c r="B1314" s="1">
        <v>43524</v>
      </c>
      <c r="C1314" s="7">
        <v>0.58194444444444449</v>
      </c>
      <c r="D1314" t="s">
        <v>3942</v>
      </c>
      <c r="E1314" t="s">
        <v>4682</v>
      </c>
      <c r="G1314" s="2">
        <v>0.1034722222222222</v>
      </c>
      <c r="H1314" s="2" t="str">
        <f t="shared" si="40"/>
        <v/>
      </c>
      <c r="I1314" s="2" t="str">
        <f t="shared" si="41"/>
        <v/>
      </c>
      <c r="J1314" s="13">
        <f>SUM(INDEX(wh_table[Duration],1):wh_table[[#This Row],[Duration]])</f>
        <v>50.623611111111053</v>
      </c>
      <c r="K1314" s="13">
        <f>SUMIFS(INDEX(wh_table[Duration],1):wh_table[[#This Row],[Duration]],INDEX(wh_table[Tags],1):wh_table[[#This Row],[Tags]], "&lt;&gt;[Questions]")</f>
        <v>35.977083333333269</v>
      </c>
    </row>
    <row r="1315" spans="1:11" x14ac:dyDescent="0.25">
      <c r="A1315">
        <v>222</v>
      </c>
      <c r="B1315" s="1">
        <v>43524</v>
      </c>
      <c r="C1315" s="7">
        <v>0.68541666666666667</v>
      </c>
      <c r="D1315" t="s">
        <v>3856</v>
      </c>
      <c r="G1315"/>
      <c r="H1315" s="2">
        <f t="shared" si="40"/>
        <v>0.12291666666666665</v>
      </c>
      <c r="I1315" s="2">
        <f t="shared" si="41"/>
        <v>0.12291666666666665</v>
      </c>
      <c r="J1315" s="13">
        <f>SUM(INDEX(wh_table[Duration],1):wh_table[[#This Row],[Duration]])</f>
        <v>50.623611111111053</v>
      </c>
      <c r="K1315" s="13">
        <f>SUMIFS(INDEX(wh_table[Duration],1):wh_table[[#This Row],[Duration]],INDEX(wh_table[Tags],1):wh_table[[#This Row],[Tags]], "&lt;&gt;[Questions]")</f>
        <v>35.977083333333269</v>
      </c>
    </row>
    <row r="1316" spans="1:11" x14ac:dyDescent="0.25">
      <c r="A1316">
        <v>223</v>
      </c>
      <c r="B1316" s="1">
        <v>43528</v>
      </c>
      <c r="C1316" s="7">
        <v>0.6875</v>
      </c>
      <c r="D1316" t="s">
        <v>4100</v>
      </c>
      <c r="E1316" t="s">
        <v>4683</v>
      </c>
      <c r="G1316" s="2">
        <v>2.013888888888889E-2</v>
      </c>
      <c r="H1316" s="2" t="str">
        <f t="shared" si="40"/>
        <v/>
      </c>
      <c r="I1316" s="2" t="str">
        <f t="shared" si="41"/>
        <v/>
      </c>
      <c r="J1316" s="13">
        <f>SUM(INDEX(wh_table[Duration],1):wh_table[[#This Row],[Duration]])</f>
        <v>50.64374999999994</v>
      </c>
      <c r="K1316" s="13">
        <f>SUMIFS(INDEX(wh_table[Duration],1):wh_table[[#This Row],[Duration]],INDEX(wh_table[Tags],1):wh_table[[#This Row],[Tags]], "&lt;&gt;[Questions]")</f>
        <v>35.997222222222156</v>
      </c>
    </row>
    <row r="1317" spans="1:11" x14ac:dyDescent="0.25">
      <c r="A1317">
        <v>223</v>
      </c>
      <c r="B1317" s="1">
        <v>43528</v>
      </c>
      <c r="C1317" s="7">
        <v>0.70763888888888893</v>
      </c>
      <c r="D1317" t="s">
        <v>3858</v>
      </c>
      <c r="E1317" t="s">
        <v>4684</v>
      </c>
      <c r="G1317" s="2">
        <v>6.9444444444444447E-4</v>
      </c>
      <c r="H1317" s="2" t="str">
        <f t="shared" si="40"/>
        <v/>
      </c>
      <c r="I1317" s="2" t="str">
        <f t="shared" si="41"/>
        <v/>
      </c>
      <c r="J1317" s="13">
        <f>SUM(INDEX(wh_table[Duration],1):wh_table[[#This Row],[Duration]])</f>
        <v>50.644444444444382</v>
      </c>
      <c r="K1317" s="13">
        <f>SUMIFS(INDEX(wh_table[Duration],1):wh_table[[#This Row],[Duration]],INDEX(wh_table[Tags],1):wh_table[[#This Row],[Tags]], "&lt;&gt;[Questions]")</f>
        <v>35.997916666666598</v>
      </c>
    </row>
    <row r="1318" spans="1:11" x14ac:dyDescent="0.25">
      <c r="A1318">
        <v>223</v>
      </c>
      <c r="B1318" s="1">
        <v>43528</v>
      </c>
      <c r="C1318" s="7">
        <v>0.70833333333333337</v>
      </c>
      <c r="D1318" t="s">
        <v>4100</v>
      </c>
      <c r="E1318" t="s">
        <v>4685</v>
      </c>
      <c r="G1318" s="2">
        <v>0.1034722222222222</v>
      </c>
      <c r="H1318" s="2" t="str">
        <f t="shared" si="40"/>
        <v/>
      </c>
      <c r="I1318" s="2" t="str">
        <f t="shared" si="41"/>
        <v/>
      </c>
      <c r="J1318" s="13">
        <f>SUM(INDEX(wh_table[Duration],1):wh_table[[#This Row],[Duration]])</f>
        <v>50.747916666666605</v>
      </c>
      <c r="K1318" s="13">
        <f>SUMIFS(INDEX(wh_table[Duration],1):wh_table[[#This Row],[Duration]],INDEX(wh_table[Tags],1):wh_table[[#This Row],[Tags]], "&lt;&gt;[Questions]")</f>
        <v>36.10138888888882</v>
      </c>
    </row>
    <row r="1319" spans="1:11" x14ac:dyDescent="0.25">
      <c r="A1319">
        <v>223</v>
      </c>
      <c r="B1319" s="1">
        <v>43528</v>
      </c>
      <c r="C1319" s="7">
        <v>0.81180555555555556</v>
      </c>
      <c r="D1319" t="s">
        <v>3856</v>
      </c>
      <c r="G1319"/>
      <c r="H1319" s="2">
        <f t="shared" si="40"/>
        <v>0.12430555555555553</v>
      </c>
      <c r="I1319" s="2">
        <f t="shared" si="41"/>
        <v>0.12430555555555553</v>
      </c>
      <c r="J1319" s="13">
        <f>SUM(INDEX(wh_table[Duration],1):wh_table[[#This Row],[Duration]])</f>
        <v>50.747916666666605</v>
      </c>
      <c r="K1319" s="13">
        <f>SUMIFS(INDEX(wh_table[Duration],1):wh_table[[#This Row],[Duration]],INDEX(wh_table[Tags],1):wh_table[[#This Row],[Tags]], "&lt;&gt;[Questions]")</f>
        <v>36.10138888888882</v>
      </c>
    </row>
    <row r="1320" spans="1:11" x14ac:dyDescent="0.25">
      <c r="A1320">
        <v>224</v>
      </c>
      <c r="B1320" s="1">
        <v>43529</v>
      </c>
      <c r="C1320" s="7">
        <v>0.39583333333333331</v>
      </c>
      <c r="D1320" t="s">
        <v>3867</v>
      </c>
      <c r="E1320" t="s">
        <v>4686</v>
      </c>
      <c r="G1320" s="2">
        <v>5.5555555555555552E-2</v>
      </c>
      <c r="H1320" s="2" t="str">
        <f t="shared" si="40"/>
        <v/>
      </c>
      <c r="I1320" s="2" t="str">
        <f t="shared" si="41"/>
        <v/>
      </c>
      <c r="J1320" s="13">
        <f>SUM(INDEX(wh_table[Duration],1):wh_table[[#This Row],[Duration]])</f>
        <v>50.803472222222162</v>
      </c>
      <c r="K1320" s="13">
        <f>SUMIFS(INDEX(wh_table[Duration],1):wh_table[[#This Row],[Duration]],INDEX(wh_table[Tags],1):wh_table[[#This Row],[Tags]], "&lt;&gt;[Questions]")</f>
        <v>36.156944444444377</v>
      </c>
    </row>
    <row r="1321" spans="1:11" x14ac:dyDescent="0.25">
      <c r="A1321">
        <v>224</v>
      </c>
      <c r="B1321" s="1">
        <v>43529</v>
      </c>
      <c r="C1321" s="7">
        <v>0.4513888888888889</v>
      </c>
      <c r="D1321" t="s">
        <v>11</v>
      </c>
      <c r="G1321" s="2">
        <v>6.9444444444444441E-3</v>
      </c>
      <c r="H1321" s="2" t="str">
        <f t="shared" si="40"/>
        <v/>
      </c>
      <c r="I1321" s="2" t="str">
        <f t="shared" si="41"/>
        <v/>
      </c>
      <c r="J1321" s="13">
        <f>SUM(INDEX(wh_table[Duration],1):wh_table[[#This Row],[Duration]])</f>
        <v>50.810416666666605</v>
      </c>
      <c r="K1321" s="13">
        <f>SUMIFS(INDEX(wh_table[Duration],1):wh_table[[#This Row],[Duration]],INDEX(wh_table[Tags],1):wh_table[[#This Row],[Tags]], "&lt;&gt;[Questions]")</f>
        <v>36.16388888888882</v>
      </c>
    </row>
    <row r="1322" spans="1:11" x14ac:dyDescent="0.25">
      <c r="A1322">
        <v>224</v>
      </c>
      <c r="B1322" s="1">
        <v>43529</v>
      </c>
      <c r="C1322" s="7">
        <v>0.45833333333333331</v>
      </c>
      <c r="D1322" t="s">
        <v>3867</v>
      </c>
      <c r="E1322" t="s">
        <v>4687</v>
      </c>
      <c r="G1322" s="2">
        <v>1.7361111111111108E-2</v>
      </c>
      <c r="H1322" s="2" t="str">
        <f t="shared" si="40"/>
        <v/>
      </c>
      <c r="I1322" s="2" t="str">
        <f t="shared" si="41"/>
        <v/>
      </c>
      <c r="J1322" s="13">
        <f>SUM(INDEX(wh_table[Duration],1):wh_table[[#This Row],[Duration]])</f>
        <v>50.827777777777719</v>
      </c>
      <c r="K1322" s="13">
        <f>SUMIFS(INDEX(wh_table[Duration],1):wh_table[[#This Row],[Duration]],INDEX(wh_table[Tags],1):wh_table[[#This Row],[Tags]], "&lt;&gt;[Questions]")</f>
        <v>36.181249999999935</v>
      </c>
    </row>
    <row r="1323" spans="1:11" x14ac:dyDescent="0.25">
      <c r="A1323">
        <v>224</v>
      </c>
      <c r="B1323" s="1">
        <v>43529</v>
      </c>
      <c r="C1323" s="7">
        <v>0.47569444444444442</v>
      </c>
      <c r="D1323" t="s">
        <v>11</v>
      </c>
      <c r="F1323" t="s">
        <v>3852</v>
      </c>
      <c r="G1323" s="2">
        <v>0.12847222222222221</v>
      </c>
      <c r="H1323" s="2" t="str">
        <f t="shared" si="40"/>
        <v/>
      </c>
      <c r="I1323" s="2" t="str">
        <f t="shared" si="41"/>
        <v/>
      </c>
      <c r="J1323" s="13">
        <f>SUM(INDEX(wh_table[Duration],1):wh_table[[#This Row],[Duration]])</f>
        <v>50.95624999999994</v>
      </c>
      <c r="K1323" s="13">
        <f>SUMIFS(INDEX(wh_table[Duration],1):wh_table[[#This Row],[Duration]],INDEX(wh_table[Tags],1):wh_table[[#This Row],[Tags]], "&lt;&gt;[Questions]")</f>
        <v>36.181249999999935</v>
      </c>
    </row>
    <row r="1324" spans="1:11" x14ac:dyDescent="0.25">
      <c r="A1324">
        <v>224</v>
      </c>
      <c r="B1324" s="1">
        <v>43529</v>
      </c>
      <c r="C1324" s="7">
        <v>0.60416666666666663</v>
      </c>
      <c r="D1324" t="s">
        <v>3867</v>
      </c>
      <c r="E1324" t="s">
        <v>4688</v>
      </c>
      <c r="G1324" s="2">
        <v>6.25E-2</v>
      </c>
      <c r="H1324" s="2" t="str">
        <f t="shared" si="40"/>
        <v/>
      </c>
      <c r="I1324" s="2" t="str">
        <f t="shared" si="41"/>
        <v/>
      </c>
      <c r="J1324" s="13">
        <f>SUM(INDEX(wh_table[Duration],1):wh_table[[#This Row],[Duration]])</f>
        <v>51.01874999999994</v>
      </c>
      <c r="K1324" s="13">
        <f>SUMIFS(INDEX(wh_table[Duration],1):wh_table[[#This Row],[Duration]],INDEX(wh_table[Tags],1):wh_table[[#This Row],[Tags]], "&lt;&gt;[Questions]")</f>
        <v>36.243749999999935</v>
      </c>
    </row>
    <row r="1325" spans="1:11" x14ac:dyDescent="0.25">
      <c r="A1325">
        <v>224</v>
      </c>
      <c r="B1325" s="1">
        <v>43529</v>
      </c>
      <c r="C1325" s="7">
        <v>0.66666666666666663</v>
      </c>
      <c r="D1325" t="s">
        <v>3867</v>
      </c>
      <c r="E1325" t="s">
        <v>4689</v>
      </c>
      <c r="G1325" s="2">
        <v>2.0833333333333329E-2</v>
      </c>
      <c r="H1325" s="2" t="str">
        <f t="shared" si="40"/>
        <v/>
      </c>
      <c r="I1325" s="2" t="str">
        <f t="shared" si="41"/>
        <v/>
      </c>
      <c r="J1325" s="13">
        <f>SUM(INDEX(wh_table[Duration],1):wh_table[[#This Row],[Duration]])</f>
        <v>51.039583333333276</v>
      </c>
      <c r="K1325" s="13">
        <f>SUMIFS(INDEX(wh_table[Duration],1):wh_table[[#This Row],[Duration]],INDEX(wh_table[Tags],1):wh_table[[#This Row],[Tags]], "&lt;&gt;[Questions]")</f>
        <v>36.26458333333327</v>
      </c>
    </row>
    <row r="1326" spans="1:11" x14ac:dyDescent="0.25">
      <c r="A1326">
        <v>224</v>
      </c>
      <c r="B1326" s="1">
        <v>43529</v>
      </c>
      <c r="C1326" s="7">
        <v>0.6875</v>
      </c>
      <c r="D1326" t="s">
        <v>3867</v>
      </c>
      <c r="E1326" t="s">
        <v>4690</v>
      </c>
      <c r="F1326" t="s">
        <v>101</v>
      </c>
      <c r="G1326" s="2">
        <v>3.9583333333333331E-2</v>
      </c>
      <c r="H1326" s="2" t="str">
        <f t="shared" si="40"/>
        <v/>
      </c>
      <c r="I1326" s="2" t="str">
        <f t="shared" si="41"/>
        <v/>
      </c>
      <c r="J1326" s="13">
        <f>SUM(INDEX(wh_table[Duration],1):wh_table[[#This Row],[Duration]])</f>
        <v>51.079166666666609</v>
      </c>
      <c r="K1326" s="13">
        <f>SUMIFS(INDEX(wh_table[Duration],1):wh_table[[#This Row],[Duration]],INDEX(wh_table[Tags],1):wh_table[[#This Row],[Tags]], "&lt;&gt;[Questions]")</f>
        <v>36.304166666666603</v>
      </c>
    </row>
    <row r="1327" spans="1:11" x14ac:dyDescent="0.25">
      <c r="A1327">
        <v>224</v>
      </c>
      <c r="B1327" s="1">
        <v>43529</v>
      </c>
      <c r="C1327" s="7">
        <v>0.7270833333333333</v>
      </c>
      <c r="D1327" t="s">
        <v>3856</v>
      </c>
      <c r="G1327"/>
      <c r="H1327" s="2">
        <f t="shared" si="40"/>
        <v>0.33124999999999993</v>
      </c>
      <c r="I1327" s="2">
        <f t="shared" si="41"/>
        <v>0.20277777777777775</v>
      </c>
      <c r="J1327" s="13">
        <f>SUM(INDEX(wh_table[Duration],1):wh_table[[#This Row],[Duration]])</f>
        <v>51.079166666666609</v>
      </c>
      <c r="K1327" s="13">
        <f>SUMIFS(INDEX(wh_table[Duration],1):wh_table[[#This Row],[Duration]],INDEX(wh_table[Tags],1):wh_table[[#This Row],[Tags]], "&lt;&gt;[Questions]")</f>
        <v>36.304166666666603</v>
      </c>
    </row>
    <row r="1328" spans="1:11" x14ac:dyDescent="0.25">
      <c r="A1328">
        <v>225</v>
      </c>
      <c r="B1328" s="1">
        <v>43530</v>
      </c>
      <c r="C1328" s="7">
        <v>0.39583333333333331</v>
      </c>
      <c r="D1328" t="s">
        <v>3867</v>
      </c>
      <c r="E1328" t="s">
        <v>4691</v>
      </c>
      <c r="G1328" s="2">
        <v>6.25E-2</v>
      </c>
      <c r="H1328" s="2" t="str">
        <f t="shared" si="40"/>
        <v/>
      </c>
      <c r="I1328" s="2" t="str">
        <f t="shared" si="41"/>
        <v/>
      </c>
      <c r="J1328" s="13">
        <f>SUM(INDEX(wh_table[Duration],1):wh_table[[#This Row],[Duration]])</f>
        <v>51.141666666666609</v>
      </c>
      <c r="K1328" s="13">
        <f>SUMIFS(INDEX(wh_table[Duration],1):wh_table[[#This Row],[Duration]],INDEX(wh_table[Tags],1):wh_table[[#This Row],[Tags]], "&lt;&gt;[Questions]")</f>
        <v>36.366666666666603</v>
      </c>
    </row>
    <row r="1329" spans="1:11" x14ac:dyDescent="0.25">
      <c r="A1329">
        <v>225</v>
      </c>
      <c r="B1329" s="1">
        <v>43530</v>
      </c>
      <c r="C1329" s="7">
        <v>0.45833333333333331</v>
      </c>
      <c r="D1329" t="s">
        <v>3867</v>
      </c>
      <c r="E1329" t="s">
        <v>4692</v>
      </c>
      <c r="G1329" s="2">
        <v>1.9444444444444441E-2</v>
      </c>
      <c r="H1329" s="2" t="str">
        <f t="shared" si="40"/>
        <v/>
      </c>
      <c r="I1329" s="2" t="str">
        <f t="shared" si="41"/>
        <v/>
      </c>
      <c r="J1329" s="13">
        <f>SUM(INDEX(wh_table[Duration],1):wh_table[[#This Row],[Duration]])</f>
        <v>51.161111111111055</v>
      </c>
      <c r="K1329" s="13">
        <f>SUMIFS(INDEX(wh_table[Duration],1):wh_table[[#This Row],[Duration]],INDEX(wh_table[Tags],1):wh_table[[#This Row],[Tags]], "&lt;&gt;[Questions]")</f>
        <v>36.386111111111049</v>
      </c>
    </row>
    <row r="1330" spans="1:11" x14ac:dyDescent="0.25">
      <c r="A1330">
        <v>225</v>
      </c>
      <c r="B1330" s="1">
        <v>43530</v>
      </c>
      <c r="C1330" s="7">
        <v>0.4777777777777778</v>
      </c>
      <c r="D1330" t="s">
        <v>11</v>
      </c>
      <c r="F1330" t="s">
        <v>3852</v>
      </c>
      <c r="G1330" s="2">
        <v>0.12638888888888891</v>
      </c>
      <c r="H1330" s="2" t="str">
        <f t="shared" si="40"/>
        <v/>
      </c>
      <c r="I1330" s="2" t="str">
        <f t="shared" si="41"/>
        <v/>
      </c>
      <c r="J1330" s="13">
        <f>SUM(INDEX(wh_table[Duration],1):wh_table[[#This Row],[Duration]])</f>
        <v>51.287499999999945</v>
      </c>
      <c r="K1330" s="13">
        <f>SUMIFS(INDEX(wh_table[Duration],1):wh_table[[#This Row],[Duration]],INDEX(wh_table[Tags],1):wh_table[[#This Row],[Tags]], "&lt;&gt;[Questions]")</f>
        <v>36.386111111111049</v>
      </c>
    </row>
    <row r="1331" spans="1:11" x14ac:dyDescent="0.25">
      <c r="A1331">
        <v>225</v>
      </c>
      <c r="B1331" s="1">
        <v>43530</v>
      </c>
      <c r="C1331" s="7">
        <v>0.60416666666666663</v>
      </c>
      <c r="D1331" t="s">
        <v>3867</v>
      </c>
      <c r="E1331" t="s">
        <v>4693</v>
      </c>
      <c r="G1331" s="2">
        <v>6.25E-2</v>
      </c>
      <c r="H1331" s="2" t="str">
        <f t="shared" si="40"/>
        <v/>
      </c>
      <c r="I1331" s="2" t="str">
        <f t="shared" si="41"/>
        <v/>
      </c>
      <c r="J1331" s="13">
        <f>SUM(INDEX(wh_table[Duration],1):wh_table[[#This Row],[Duration]])</f>
        <v>51.349999999999945</v>
      </c>
      <c r="K1331" s="13">
        <f>SUMIFS(INDEX(wh_table[Duration],1):wh_table[[#This Row],[Duration]],INDEX(wh_table[Tags],1):wh_table[[#This Row],[Tags]], "&lt;&gt;[Questions]")</f>
        <v>36.448611111111049</v>
      </c>
    </row>
    <row r="1332" spans="1:11" x14ac:dyDescent="0.25">
      <c r="A1332">
        <v>225</v>
      </c>
      <c r="B1332" s="1">
        <v>43530</v>
      </c>
      <c r="C1332" s="7">
        <v>0.66666666666666663</v>
      </c>
      <c r="D1332" t="s">
        <v>3867</v>
      </c>
      <c r="E1332" t="s">
        <v>4694</v>
      </c>
      <c r="G1332" s="2">
        <v>2.0833333333333329E-2</v>
      </c>
      <c r="H1332" s="2" t="str">
        <f t="shared" si="40"/>
        <v/>
      </c>
      <c r="I1332" s="2" t="str">
        <f t="shared" si="41"/>
        <v/>
      </c>
      <c r="J1332" s="13">
        <f>SUM(INDEX(wh_table[Duration],1):wh_table[[#This Row],[Duration]])</f>
        <v>51.37083333333328</v>
      </c>
      <c r="K1332" s="13">
        <f>SUMIFS(INDEX(wh_table[Duration],1):wh_table[[#This Row],[Duration]],INDEX(wh_table[Tags],1):wh_table[[#This Row],[Tags]], "&lt;&gt;[Questions]")</f>
        <v>36.469444444444385</v>
      </c>
    </row>
    <row r="1333" spans="1:11" x14ac:dyDescent="0.25">
      <c r="A1333">
        <v>225</v>
      </c>
      <c r="B1333" s="1">
        <v>43530</v>
      </c>
      <c r="C1333" s="7">
        <v>0.6875</v>
      </c>
      <c r="D1333" t="s">
        <v>3867</v>
      </c>
      <c r="E1333" t="s">
        <v>4695</v>
      </c>
      <c r="G1333" s="2">
        <v>3.888888888888889E-2</v>
      </c>
      <c r="H1333" s="2" t="str">
        <f t="shared" si="40"/>
        <v/>
      </c>
      <c r="I1333" s="2" t="str">
        <f t="shared" si="41"/>
        <v/>
      </c>
      <c r="J1333" s="13">
        <f>SUM(INDEX(wh_table[Duration],1):wh_table[[#This Row],[Duration]])</f>
        <v>51.409722222222172</v>
      </c>
      <c r="K1333" s="13">
        <f>SUMIFS(INDEX(wh_table[Duration],1):wh_table[[#This Row],[Duration]],INDEX(wh_table[Tags],1):wh_table[[#This Row],[Tags]], "&lt;&gt;[Questions]")</f>
        <v>36.508333333333276</v>
      </c>
    </row>
    <row r="1334" spans="1:11" x14ac:dyDescent="0.25">
      <c r="A1334">
        <v>225</v>
      </c>
      <c r="B1334" s="1">
        <v>43530</v>
      </c>
      <c r="C1334" s="7">
        <v>0.72638888888888886</v>
      </c>
      <c r="D1334" t="s">
        <v>3856</v>
      </c>
      <c r="G1334"/>
      <c r="H1334" s="2">
        <f t="shared" si="40"/>
        <v>0.3305555555555556</v>
      </c>
      <c r="I1334" s="2">
        <f t="shared" si="41"/>
        <v>0.20416666666666664</v>
      </c>
      <c r="J1334" s="13">
        <f>SUM(INDEX(wh_table[Duration],1):wh_table[[#This Row],[Duration]])</f>
        <v>51.409722222222172</v>
      </c>
      <c r="K1334" s="13">
        <f>SUMIFS(INDEX(wh_table[Duration],1):wh_table[[#This Row],[Duration]],INDEX(wh_table[Tags],1):wh_table[[#This Row],[Tags]], "&lt;&gt;[Questions]")</f>
        <v>36.508333333333276</v>
      </c>
    </row>
    <row r="1335" spans="1:11" x14ac:dyDescent="0.25">
      <c r="A1335">
        <v>226</v>
      </c>
      <c r="B1335" s="1">
        <v>43531</v>
      </c>
      <c r="C1335" s="7">
        <v>0.5625</v>
      </c>
      <c r="D1335" t="s">
        <v>4033</v>
      </c>
      <c r="E1335" t="s">
        <v>4696</v>
      </c>
      <c r="G1335" s="2">
        <v>5.7638888888888892E-2</v>
      </c>
      <c r="H1335" s="2" t="str">
        <f t="shared" si="40"/>
        <v/>
      </c>
      <c r="I1335" s="2" t="str">
        <f t="shared" si="41"/>
        <v/>
      </c>
      <c r="J1335" s="13">
        <f>SUM(INDEX(wh_table[Duration],1):wh_table[[#This Row],[Duration]])</f>
        <v>51.46736111111106</v>
      </c>
      <c r="K1335" s="13">
        <f>SUMIFS(INDEX(wh_table[Duration],1):wh_table[[#This Row],[Duration]],INDEX(wh_table[Tags],1):wh_table[[#This Row],[Tags]], "&lt;&gt;[Questions]")</f>
        <v>36.565972222222165</v>
      </c>
    </row>
    <row r="1336" spans="1:11" x14ac:dyDescent="0.25">
      <c r="A1336">
        <v>226</v>
      </c>
      <c r="B1336" s="1">
        <v>43531</v>
      </c>
      <c r="C1336" s="7">
        <v>0.62013888888888891</v>
      </c>
      <c r="D1336" t="s">
        <v>11</v>
      </c>
      <c r="G1336" s="2">
        <v>4.8611111111111112E-3</v>
      </c>
      <c r="H1336" s="2" t="str">
        <f t="shared" si="40"/>
        <v/>
      </c>
      <c r="I1336" s="2" t="str">
        <f t="shared" si="41"/>
        <v/>
      </c>
      <c r="J1336" s="13">
        <f>SUM(INDEX(wh_table[Duration],1):wh_table[[#This Row],[Duration]])</f>
        <v>51.472222222222172</v>
      </c>
      <c r="K1336" s="13">
        <f>SUMIFS(INDEX(wh_table[Duration],1):wh_table[[#This Row],[Duration]],INDEX(wh_table[Tags],1):wh_table[[#This Row],[Tags]], "&lt;&gt;[Questions]")</f>
        <v>36.570833333333276</v>
      </c>
    </row>
    <row r="1337" spans="1:11" x14ac:dyDescent="0.25">
      <c r="A1337">
        <v>226</v>
      </c>
      <c r="B1337" s="1">
        <v>43531</v>
      </c>
      <c r="C1337" s="7">
        <v>0.625</v>
      </c>
      <c r="D1337" t="s">
        <v>3942</v>
      </c>
      <c r="E1337" t="s">
        <v>4697</v>
      </c>
      <c r="G1337" s="2">
        <v>5.9722222222222232E-2</v>
      </c>
      <c r="H1337" s="2" t="str">
        <f t="shared" si="40"/>
        <v/>
      </c>
      <c r="I1337" s="2" t="str">
        <f t="shared" si="41"/>
        <v/>
      </c>
      <c r="J1337" s="13">
        <f>SUM(INDEX(wh_table[Duration],1):wh_table[[#This Row],[Duration]])</f>
        <v>51.531944444444392</v>
      </c>
      <c r="K1337" s="13">
        <f>SUMIFS(INDEX(wh_table[Duration],1):wh_table[[#This Row],[Duration]],INDEX(wh_table[Tags],1):wh_table[[#This Row],[Tags]], "&lt;&gt;[Questions]")</f>
        <v>36.630555555555496</v>
      </c>
    </row>
    <row r="1338" spans="1:11" x14ac:dyDescent="0.25">
      <c r="A1338">
        <v>226</v>
      </c>
      <c r="B1338" s="1">
        <v>43531</v>
      </c>
      <c r="C1338" s="7">
        <v>0.68472222222222223</v>
      </c>
      <c r="D1338" t="s">
        <v>3856</v>
      </c>
      <c r="G1338"/>
      <c r="H1338" s="2">
        <f t="shared" si="40"/>
        <v>0.12222222222222223</v>
      </c>
      <c r="I1338" s="2">
        <f t="shared" si="41"/>
        <v>0.12222222222222223</v>
      </c>
      <c r="J1338" s="13">
        <f>SUM(INDEX(wh_table[Duration],1):wh_table[[#This Row],[Duration]])</f>
        <v>51.531944444444392</v>
      </c>
      <c r="K1338" s="13">
        <f>SUMIFS(INDEX(wh_table[Duration],1):wh_table[[#This Row],[Duration]],INDEX(wh_table[Tags],1):wh_table[[#This Row],[Tags]], "&lt;&gt;[Questions]")</f>
        <v>36.630555555555496</v>
      </c>
    </row>
    <row r="1339" spans="1:11" x14ac:dyDescent="0.25">
      <c r="A1339">
        <v>227</v>
      </c>
      <c r="B1339" s="1">
        <v>43535</v>
      </c>
      <c r="C1339" s="7">
        <v>0.6875</v>
      </c>
      <c r="D1339" t="s">
        <v>4100</v>
      </c>
      <c r="E1339" t="s">
        <v>4698</v>
      </c>
      <c r="F1339" t="s">
        <v>101</v>
      </c>
      <c r="G1339" s="2">
        <v>7.4305555555555555E-2</v>
      </c>
      <c r="H1339" s="2" t="str">
        <f t="shared" si="40"/>
        <v/>
      </c>
      <c r="I1339" s="2" t="str">
        <f t="shared" si="41"/>
        <v/>
      </c>
      <c r="J1339" s="13">
        <f>SUM(INDEX(wh_table[Duration],1):wh_table[[#This Row],[Duration]])</f>
        <v>51.606249999999946</v>
      </c>
      <c r="K1339" s="13">
        <f>SUMIFS(INDEX(wh_table[Duration],1):wh_table[[#This Row],[Duration]],INDEX(wh_table[Tags],1):wh_table[[#This Row],[Tags]], "&lt;&gt;[Questions]")</f>
        <v>36.70486111111105</v>
      </c>
    </row>
    <row r="1340" spans="1:11" x14ac:dyDescent="0.25">
      <c r="A1340">
        <v>227</v>
      </c>
      <c r="B1340" s="1">
        <v>43535</v>
      </c>
      <c r="C1340" s="7">
        <v>0.76180555555555551</v>
      </c>
      <c r="D1340" t="s">
        <v>3856</v>
      </c>
      <c r="G1340"/>
      <c r="H1340" s="2">
        <f t="shared" si="40"/>
        <v>7.4305555555555555E-2</v>
      </c>
      <c r="I1340" s="2">
        <f t="shared" si="41"/>
        <v>7.4305555555555555E-2</v>
      </c>
      <c r="J1340" s="13">
        <f>SUM(INDEX(wh_table[Duration],1):wh_table[[#This Row],[Duration]])</f>
        <v>51.606249999999946</v>
      </c>
      <c r="K1340" s="13">
        <f>SUMIFS(INDEX(wh_table[Duration],1):wh_table[[#This Row],[Duration]],INDEX(wh_table[Tags],1):wh_table[[#This Row],[Tags]], "&lt;&gt;[Questions]")</f>
        <v>36.70486111111105</v>
      </c>
    </row>
    <row r="1341" spans="1:11" x14ac:dyDescent="0.25">
      <c r="A1341">
        <v>228</v>
      </c>
      <c r="B1341" s="1">
        <v>43536</v>
      </c>
      <c r="C1341" s="7">
        <v>0.39583333333333331</v>
      </c>
      <c r="D1341" t="s">
        <v>3867</v>
      </c>
      <c r="E1341" t="s">
        <v>4699</v>
      </c>
      <c r="G1341" s="2">
        <v>6.25E-2</v>
      </c>
      <c r="H1341" s="2" t="str">
        <f t="shared" si="40"/>
        <v/>
      </c>
      <c r="I1341" s="2" t="str">
        <f t="shared" si="41"/>
        <v/>
      </c>
      <c r="J1341" s="13">
        <f>SUM(INDEX(wh_table[Duration],1):wh_table[[#This Row],[Duration]])</f>
        <v>51.668749999999946</v>
      </c>
      <c r="K1341" s="13">
        <f>SUMIFS(INDEX(wh_table[Duration],1):wh_table[[#This Row],[Duration]],INDEX(wh_table[Tags],1):wh_table[[#This Row],[Tags]], "&lt;&gt;[Questions]")</f>
        <v>36.76736111111105</v>
      </c>
    </row>
    <row r="1342" spans="1:11" x14ac:dyDescent="0.25">
      <c r="A1342">
        <v>228</v>
      </c>
      <c r="B1342" s="1">
        <v>43536</v>
      </c>
      <c r="C1342" s="7">
        <v>0.45833333333333331</v>
      </c>
      <c r="D1342" t="s">
        <v>3867</v>
      </c>
      <c r="E1342" t="s">
        <v>4700</v>
      </c>
      <c r="G1342" s="2">
        <v>1.8749999999999999E-2</v>
      </c>
      <c r="H1342" s="2" t="str">
        <f t="shared" si="40"/>
        <v/>
      </c>
      <c r="I1342" s="2" t="str">
        <f t="shared" si="41"/>
        <v/>
      </c>
      <c r="J1342" s="13">
        <f>SUM(INDEX(wh_table[Duration],1):wh_table[[#This Row],[Duration]])</f>
        <v>51.687499999999943</v>
      </c>
      <c r="K1342" s="13">
        <f>SUMIFS(INDEX(wh_table[Duration],1):wh_table[[#This Row],[Duration]],INDEX(wh_table[Tags],1):wh_table[[#This Row],[Tags]], "&lt;&gt;[Questions]")</f>
        <v>36.786111111111047</v>
      </c>
    </row>
    <row r="1343" spans="1:11" x14ac:dyDescent="0.25">
      <c r="A1343">
        <v>228</v>
      </c>
      <c r="B1343" s="1">
        <v>43536</v>
      </c>
      <c r="C1343" s="7">
        <v>0.47708333333333341</v>
      </c>
      <c r="D1343" t="s">
        <v>11</v>
      </c>
      <c r="F1343" t="s">
        <v>3852</v>
      </c>
      <c r="G1343" s="2">
        <v>0.1270833333333333</v>
      </c>
      <c r="H1343" s="2" t="str">
        <f t="shared" si="40"/>
        <v/>
      </c>
      <c r="I1343" s="2" t="str">
        <f t="shared" si="41"/>
        <v/>
      </c>
      <c r="J1343" s="13">
        <f>SUM(INDEX(wh_table[Duration],1):wh_table[[#This Row],[Duration]])</f>
        <v>51.814583333333275</v>
      </c>
      <c r="K1343" s="13">
        <f>SUMIFS(INDEX(wh_table[Duration],1):wh_table[[#This Row],[Duration]],INDEX(wh_table[Tags],1):wh_table[[#This Row],[Tags]], "&lt;&gt;[Questions]")</f>
        <v>36.786111111111047</v>
      </c>
    </row>
    <row r="1344" spans="1:11" x14ac:dyDescent="0.25">
      <c r="A1344">
        <v>228</v>
      </c>
      <c r="B1344" s="1">
        <v>43536</v>
      </c>
      <c r="C1344" s="7">
        <v>0.60416666666666663</v>
      </c>
      <c r="D1344" t="s">
        <v>3867</v>
      </c>
      <c r="E1344" t="s">
        <v>4701</v>
      </c>
      <c r="G1344" s="2">
        <v>6.25E-2</v>
      </c>
      <c r="H1344" s="2" t="str">
        <f t="shared" si="40"/>
        <v/>
      </c>
      <c r="I1344" s="2" t="str">
        <f t="shared" si="41"/>
        <v/>
      </c>
      <c r="J1344" s="13">
        <f>SUM(INDEX(wh_table[Duration],1):wh_table[[#This Row],[Duration]])</f>
        <v>51.877083333333275</v>
      </c>
      <c r="K1344" s="13">
        <f>SUMIFS(INDEX(wh_table[Duration],1):wh_table[[#This Row],[Duration]],INDEX(wh_table[Tags],1):wh_table[[#This Row],[Tags]], "&lt;&gt;[Questions]")</f>
        <v>36.848611111111047</v>
      </c>
    </row>
    <row r="1345" spans="1:11" x14ac:dyDescent="0.25">
      <c r="A1345">
        <v>228</v>
      </c>
      <c r="B1345" s="1">
        <v>43536</v>
      </c>
      <c r="C1345" s="7">
        <v>0.66666666666666663</v>
      </c>
      <c r="D1345" t="s">
        <v>3867</v>
      </c>
      <c r="E1345" t="s">
        <v>4702</v>
      </c>
      <c r="G1345" s="2">
        <v>2.0833333333333329E-2</v>
      </c>
      <c r="H1345" s="2" t="str">
        <f t="shared" si="40"/>
        <v/>
      </c>
      <c r="I1345" s="2" t="str">
        <f t="shared" si="41"/>
        <v/>
      </c>
      <c r="J1345" s="13">
        <f>SUM(INDEX(wh_table[Duration],1):wh_table[[#This Row],[Duration]])</f>
        <v>51.89791666666661</v>
      </c>
      <c r="K1345" s="13">
        <f>SUMIFS(INDEX(wh_table[Duration],1):wh_table[[#This Row],[Duration]],INDEX(wh_table[Tags],1):wh_table[[#This Row],[Tags]], "&lt;&gt;[Questions]")</f>
        <v>36.869444444444383</v>
      </c>
    </row>
    <row r="1346" spans="1:11" x14ac:dyDescent="0.25">
      <c r="A1346">
        <v>228</v>
      </c>
      <c r="B1346" s="1">
        <v>43536</v>
      </c>
      <c r="C1346" s="7">
        <v>0.6875</v>
      </c>
      <c r="D1346" t="s">
        <v>3867</v>
      </c>
      <c r="E1346" t="s">
        <v>4703</v>
      </c>
      <c r="G1346" s="2">
        <v>4.0972222222222222E-2</v>
      </c>
      <c r="H1346" s="2" t="str">
        <f t="shared" ref="H1346:H1409" si="42">IF(OR($D1346="Sitting Adjourned", $D1346="Sitting suspended"), SUMIF(A:A, A1346, G:G), "")</f>
        <v/>
      </c>
      <c r="I1346" s="2" t="str">
        <f t="shared" ref="I1346:I1409" si="43">IF(OR($D1346="Sitting Adjourned", $D1346="Sitting suspended"),SUMIFS(G:G, A:A, A1346, F:F,"&lt;&gt;[Questions]"),"")</f>
        <v/>
      </c>
      <c r="J1346" s="13">
        <f>SUM(INDEX(wh_table[Duration],1):wh_table[[#This Row],[Duration]])</f>
        <v>51.938888888888833</v>
      </c>
      <c r="K1346" s="13">
        <f>SUMIFS(INDEX(wh_table[Duration],1):wh_table[[#This Row],[Duration]],INDEX(wh_table[Tags],1):wh_table[[#This Row],[Tags]], "&lt;&gt;[Questions]")</f>
        <v>36.910416666666606</v>
      </c>
    </row>
    <row r="1347" spans="1:11" x14ac:dyDescent="0.25">
      <c r="A1347">
        <v>228</v>
      </c>
      <c r="B1347" s="1">
        <v>43536</v>
      </c>
      <c r="C1347" s="7">
        <v>0.72847222222222219</v>
      </c>
      <c r="D1347" t="s">
        <v>3856</v>
      </c>
      <c r="G1347"/>
      <c r="H1347" s="2">
        <f t="shared" si="42"/>
        <v>0.33263888888888887</v>
      </c>
      <c r="I1347" s="2">
        <f t="shared" si="43"/>
        <v>0.20555555555555552</v>
      </c>
      <c r="J1347" s="13">
        <f>SUM(INDEX(wh_table[Duration],1):wh_table[[#This Row],[Duration]])</f>
        <v>51.938888888888833</v>
      </c>
      <c r="K1347" s="13">
        <f>SUMIFS(INDEX(wh_table[Duration],1):wh_table[[#This Row],[Duration]],INDEX(wh_table[Tags],1):wh_table[[#This Row],[Tags]], "&lt;&gt;[Questions]")</f>
        <v>36.910416666666606</v>
      </c>
    </row>
    <row r="1348" spans="1:11" x14ac:dyDescent="0.25">
      <c r="A1348">
        <v>229</v>
      </c>
      <c r="B1348" s="1">
        <v>43537</v>
      </c>
      <c r="C1348" s="7">
        <v>0.39583333333333331</v>
      </c>
      <c r="D1348" t="s">
        <v>3867</v>
      </c>
      <c r="E1348" t="s">
        <v>4704</v>
      </c>
      <c r="G1348" s="2">
        <v>6.25E-2</v>
      </c>
      <c r="H1348" s="2" t="str">
        <f t="shared" si="42"/>
        <v/>
      </c>
      <c r="I1348" s="2" t="str">
        <f t="shared" si="43"/>
        <v/>
      </c>
      <c r="J1348" s="13">
        <f>SUM(INDEX(wh_table[Duration],1):wh_table[[#This Row],[Duration]])</f>
        <v>52.001388888888833</v>
      </c>
      <c r="K1348" s="13">
        <f>SUMIFS(INDEX(wh_table[Duration],1):wh_table[[#This Row],[Duration]],INDEX(wh_table[Tags],1):wh_table[[#This Row],[Tags]], "&lt;&gt;[Questions]")</f>
        <v>36.972916666666606</v>
      </c>
    </row>
    <row r="1349" spans="1:11" x14ac:dyDescent="0.25">
      <c r="A1349">
        <v>229</v>
      </c>
      <c r="B1349" s="1">
        <v>43537</v>
      </c>
      <c r="C1349" s="7">
        <v>0.45833333333333331</v>
      </c>
      <c r="D1349" t="s">
        <v>3867</v>
      </c>
      <c r="E1349" t="s">
        <v>4705</v>
      </c>
      <c r="G1349" s="2">
        <v>2.0833333333333329E-2</v>
      </c>
      <c r="H1349" s="2" t="str">
        <f t="shared" si="42"/>
        <v/>
      </c>
      <c r="I1349" s="2" t="str">
        <f t="shared" si="43"/>
        <v/>
      </c>
      <c r="J1349" s="13">
        <f>SUM(INDEX(wh_table[Duration],1):wh_table[[#This Row],[Duration]])</f>
        <v>52.022222222222169</v>
      </c>
      <c r="K1349" s="13">
        <f>SUMIFS(INDEX(wh_table[Duration],1):wh_table[[#This Row],[Duration]],INDEX(wh_table[Tags],1):wh_table[[#This Row],[Tags]], "&lt;&gt;[Questions]")</f>
        <v>36.993749999999942</v>
      </c>
    </row>
    <row r="1350" spans="1:11" x14ac:dyDescent="0.25">
      <c r="A1350">
        <v>229</v>
      </c>
      <c r="B1350" s="1">
        <v>43537</v>
      </c>
      <c r="C1350" s="7">
        <v>0.47916666666666669</v>
      </c>
      <c r="D1350" t="s">
        <v>11</v>
      </c>
      <c r="F1350" t="s">
        <v>3852</v>
      </c>
      <c r="G1350" s="2">
        <v>0.125</v>
      </c>
      <c r="H1350" s="2" t="str">
        <f t="shared" si="42"/>
        <v/>
      </c>
      <c r="I1350" s="2" t="str">
        <f t="shared" si="43"/>
        <v/>
      </c>
      <c r="J1350" s="13">
        <f>SUM(INDEX(wh_table[Duration],1):wh_table[[#This Row],[Duration]])</f>
        <v>52.147222222222169</v>
      </c>
      <c r="K1350" s="13">
        <f>SUMIFS(INDEX(wh_table[Duration],1):wh_table[[#This Row],[Duration]],INDEX(wh_table[Tags],1):wh_table[[#This Row],[Tags]], "&lt;&gt;[Questions]")</f>
        <v>36.993749999999942</v>
      </c>
    </row>
    <row r="1351" spans="1:11" x14ac:dyDescent="0.25">
      <c r="A1351">
        <v>229</v>
      </c>
      <c r="B1351" s="1">
        <v>43537</v>
      </c>
      <c r="C1351" s="7">
        <v>0.60416666666666663</v>
      </c>
      <c r="D1351" t="s">
        <v>3867</v>
      </c>
      <c r="E1351" t="s">
        <v>4706</v>
      </c>
      <c r="F1351" t="s">
        <v>101</v>
      </c>
      <c r="G1351" s="2">
        <v>6.25E-2</v>
      </c>
      <c r="H1351" s="2" t="str">
        <f t="shared" si="42"/>
        <v/>
      </c>
      <c r="I1351" s="2" t="str">
        <f t="shared" si="43"/>
        <v/>
      </c>
      <c r="J1351" s="13">
        <f>SUM(INDEX(wh_table[Duration],1):wh_table[[#This Row],[Duration]])</f>
        <v>52.209722222222169</v>
      </c>
      <c r="K1351" s="13">
        <f>SUMIFS(INDEX(wh_table[Duration],1):wh_table[[#This Row],[Duration]],INDEX(wh_table[Tags],1):wh_table[[#This Row],[Tags]], "&lt;&gt;[Questions]")</f>
        <v>37.056249999999942</v>
      </c>
    </row>
    <row r="1352" spans="1:11" x14ac:dyDescent="0.25">
      <c r="A1352">
        <v>229</v>
      </c>
      <c r="B1352" s="1">
        <v>43537</v>
      </c>
      <c r="C1352" s="7">
        <v>0.66666666666666663</v>
      </c>
      <c r="D1352" t="s">
        <v>3867</v>
      </c>
      <c r="E1352" t="s">
        <v>4707</v>
      </c>
      <c r="G1352" s="2">
        <v>2.0833333333333329E-2</v>
      </c>
      <c r="H1352" s="2" t="str">
        <f t="shared" si="42"/>
        <v/>
      </c>
      <c r="I1352" s="2" t="str">
        <f t="shared" si="43"/>
        <v/>
      </c>
      <c r="J1352" s="13">
        <f>SUM(INDEX(wh_table[Duration],1):wh_table[[#This Row],[Duration]])</f>
        <v>52.230555555555505</v>
      </c>
      <c r="K1352" s="13">
        <f>SUMIFS(INDEX(wh_table[Duration],1):wh_table[[#This Row],[Duration]],INDEX(wh_table[Tags],1):wh_table[[#This Row],[Tags]], "&lt;&gt;[Questions]")</f>
        <v>37.077083333333277</v>
      </c>
    </row>
    <row r="1353" spans="1:11" x14ac:dyDescent="0.25">
      <c r="A1353">
        <v>229</v>
      </c>
      <c r="B1353" s="1">
        <v>43537</v>
      </c>
      <c r="C1353" s="7">
        <v>0.6875</v>
      </c>
      <c r="D1353" t="s">
        <v>3867</v>
      </c>
      <c r="E1353" t="s">
        <v>4708</v>
      </c>
      <c r="G1353" s="2">
        <v>4.1666666666666657E-2</v>
      </c>
      <c r="H1353" s="2" t="str">
        <f t="shared" si="42"/>
        <v/>
      </c>
      <c r="I1353" s="2" t="str">
        <f t="shared" si="43"/>
        <v/>
      </c>
      <c r="J1353" s="13">
        <f>SUM(INDEX(wh_table[Duration],1):wh_table[[#This Row],[Duration]])</f>
        <v>52.272222222222169</v>
      </c>
      <c r="K1353" s="13">
        <f>SUMIFS(INDEX(wh_table[Duration],1):wh_table[[#This Row],[Duration]],INDEX(wh_table[Tags],1):wh_table[[#This Row],[Tags]], "&lt;&gt;[Questions]")</f>
        <v>37.118749999999942</v>
      </c>
    </row>
    <row r="1354" spans="1:11" x14ac:dyDescent="0.25">
      <c r="A1354">
        <v>229</v>
      </c>
      <c r="B1354" s="1">
        <v>43537</v>
      </c>
      <c r="C1354" s="7">
        <v>0.72916666666666663</v>
      </c>
      <c r="D1354" t="s">
        <v>3856</v>
      </c>
      <c r="G1354"/>
      <c r="H1354" s="2">
        <f t="shared" si="42"/>
        <v>0.33333333333333326</v>
      </c>
      <c r="I1354" s="2">
        <f t="shared" si="43"/>
        <v>0.20833333333333329</v>
      </c>
      <c r="J1354" s="13">
        <f>SUM(INDEX(wh_table[Duration],1):wh_table[[#This Row],[Duration]])</f>
        <v>52.272222222222169</v>
      </c>
      <c r="K1354" s="13">
        <f>SUMIFS(INDEX(wh_table[Duration],1):wh_table[[#This Row],[Duration]],INDEX(wh_table[Tags],1):wh_table[[#This Row],[Tags]], "&lt;&gt;[Questions]")</f>
        <v>37.118749999999942</v>
      </c>
    </row>
    <row r="1355" spans="1:11" x14ac:dyDescent="0.25">
      <c r="A1355">
        <v>230</v>
      </c>
      <c r="B1355" s="1">
        <v>43538</v>
      </c>
      <c r="C1355" s="7">
        <v>0.5625</v>
      </c>
      <c r="D1355" t="s">
        <v>4033</v>
      </c>
      <c r="E1355" t="s">
        <v>4709</v>
      </c>
      <c r="G1355" s="2">
        <v>6.25E-2</v>
      </c>
      <c r="H1355" s="2" t="str">
        <f t="shared" si="42"/>
        <v/>
      </c>
      <c r="I1355" s="2" t="str">
        <f t="shared" si="43"/>
        <v/>
      </c>
      <c r="J1355" s="13">
        <f>SUM(INDEX(wh_table[Duration],1):wh_table[[#This Row],[Duration]])</f>
        <v>52.334722222222169</v>
      </c>
      <c r="K1355" s="13">
        <f>SUMIFS(INDEX(wh_table[Duration],1):wh_table[[#This Row],[Duration]],INDEX(wh_table[Tags],1):wh_table[[#This Row],[Tags]], "&lt;&gt;[Questions]")</f>
        <v>37.181249999999942</v>
      </c>
    </row>
    <row r="1356" spans="1:11" x14ac:dyDescent="0.25">
      <c r="A1356">
        <v>230</v>
      </c>
      <c r="B1356" s="1">
        <v>43538</v>
      </c>
      <c r="C1356" s="7">
        <v>0.625</v>
      </c>
      <c r="D1356" t="s">
        <v>3942</v>
      </c>
      <c r="E1356" t="s">
        <v>4710</v>
      </c>
      <c r="G1356" s="2">
        <v>5.9722222222222232E-2</v>
      </c>
      <c r="H1356" s="2" t="str">
        <f t="shared" si="42"/>
        <v/>
      </c>
      <c r="I1356" s="2" t="str">
        <f t="shared" si="43"/>
        <v/>
      </c>
      <c r="J1356" s="13">
        <f>SUM(INDEX(wh_table[Duration],1):wh_table[[#This Row],[Duration]])</f>
        <v>52.394444444444389</v>
      </c>
      <c r="K1356" s="13">
        <f>SUMIFS(INDEX(wh_table[Duration],1):wh_table[[#This Row],[Duration]],INDEX(wh_table[Tags],1):wh_table[[#This Row],[Tags]], "&lt;&gt;[Questions]")</f>
        <v>37.240972222222162</v>
      </c>
    </row>
    <row r="1357" spans="1:11" x14ac:dyDescent="0.25">
      <c r="A1357">
        <v>230</v>
      </c>
      <c r="B1357" s="1">
        <v>43538</v>
      </c>
      <c r="C1357" s="7">
        <v>0.68472222222222223</v>
      </c>
      <c r="D1357" t="s">
        <v>3856</v>
      </c>
      <c r="G1357"/>
      <c r="H1357" s="2">
        <f t="shared" si="42"/>
        <v>0.12222222222222223</v>
      </c>
      <c r="I1357" s="2">
        <f t="shared" si="43"/>
        <v>0.12222222222222223</v>
      </c>
      <c r="J1357" s="13">
        <f>SUM(INDEX(wh_table[Duration],1):wh_table[[#This Row],[Duration]])</f>
        <v>52.394444444444389</v>
      </c>
      <c r="K1357" s="13">
        <f>SUMIFS(INDEX(wh_table[Duration],1):wh_table[[#This Row],[Duration]],INDEX(wh_table[Tags],1):wh_table[[#This Row],[Tags]], "&lt;&gt;[Questions]")</f>
        <v>37.240972222222162</v>
      </c>
    </row>
    <row r="1358" spans="1:11" x14ac:dyDescent="0.25">
      <c r="A1358">
        <v>231</v>
      </c>
      <c r="B1358" s="1">
        <v>43542</v>
      </c>
      <c r="C1358" s="7">
        <v>0.6875</v>
      </c>
      <c r="D1358" t="s">
        <v>4100</v>
      </c>
      <c r="E1358" t="s">
        <v>4711</v>
      </c>
      <c r="G1358" s="2">
        <v>5.8333333333333327E-2</v>
      </c>
      <c r="H1358" s="2" t="str">
        <f t="shared" si="42"/>
        <v/>
      </c>
      <c r="I1358" s="2" t="str">
        <f t="shared" si="43"/>
        <v/>
      </c>
      <c r="J1358" s="13">
        <f>SUM(INDEX(wh_table[Duration],1):wh_table[[#This Row],[Duration]])</f>
        <v>52.452777777777719</v>
      </c>
      <c r="K1358" s="13">
        <f>SUMIFS(INDEX(wh_table[Duration],1):wh_table[[#This Row],[Duration]],INDEX(wh_table[Tags],1):wh_table[[#This Row],[Tags]], "&lt;&gt;[Questions]")</f>
        <v>37.299305555555492</v>
      </c>
    </row>
    <row r="1359" spans="1:11" x14ac:dyDescent="0.25">
      <c r="A1359">
        <v>231</v>
      </c>
      <c r="B1359" s="1">
        <v>43542</v>
      </c>
      <c r="C1359" s="7">
        <v>0.74583333333333335</v>
      </c>
      <c r="D1359" t="s">
        <v>3856</v>
      </c>
      <c r="G1359"/>
      <c r="H1359" s="2">
        <f t="shared" si="42"/>
        <v>5.8333333333333327E-2</v>
      </c>
      <c r="I1359" s="2">
        <f t="shared" si="43"/>
        <v>5.8333333333333327E-2</v>
      </c>
      <c r="J1359" s="13">
        <f>SUM(INDEX(wh_table[Duration],1):wh_table[[#This Row],[Duration]])</f>
        <v>52.452777777777719</v>
      </c>
      <c r="K1359" s="13">
        <f>SUMIFS(INDEX(wh_table[Duration],1):wh_table[[#This Row],[Duration]],INDEX(wh_table[Tags],1):wh_table[[#This Row],[Tags]], "&lt;&gt;[Questions]")</f>
        <v>37.299305555555492</v>
      </c>
    </row>
    <row r="1360" spans="1:11" x14ac:dyDescent="0.25">
      <c r="A1360">
        <v>232</v>
      </c>
      <c r="B1360" s="1">
        <v>43543</v>
      </c>
      <c r="C1360" s="7">
        <v>0.39583333333333331</v>
      </c>
      <c r="D1360" t="s">
        <v>3867</v>
      </c>
      <c r="E1360" t="s">
        <v>4712</v>
      </c>
      <c r="F1360" t="s">
        <v>101</v>
      </c>
      <c r="G1360" s="2">
        <v>6.25E-2</v>
      </c>
      <c r="H1360" s="2" t="str">
        <f t="shared" si="42"/>
        <v/>
      </c>
      <c r="I1360" s="2" t="str">
        <f t="shared" si="43"/>
        <v/>
      </c>
      <c r="J1360" s="13">
        <f>SUM(INDEX(wh_table[Duration],1):wh_table[[#This Row],[Duration]])</f>
        <v>52.515277777777719</v>
      </c>
      <c r="K1360" s="13">
        <f>SUMIFS(INDEX(wh_table[Duration],1):wh_table[[#This Row],[Duration]],INDEX(wh_table[Tags],1):wh_table[[#This Row],[Tags]], "&lt;&gt;[Questions]")</f>
        <v>37.361805555555492</v>
      </c>
    </row>
    <row r="1361" spans="1:11" x14ac:dyDescent="0.25">
      <c r="A1361">
        <v>232</v>
      </c>
      <c r="B1361" s="1">
        <v>43543</v>
      </c>
      <c r="C1361" s="7">
        <v>0.45833333333333331</v>
      </c>
      <c r="D1361" t="s">
        <v>3867</v>
      </c>
      <c r="E1361" t="s">
        <v>4713</v>
      </c>
      <c r="G1361" s="2">
        <v>2.0833333333333329E-2</v>
      </c>
      <c r="H1361" s="2" t="str">
        <f t="shared" si="42"/>
        <v/>
      </c>
      <c r="I1361" s="2" t="str">
        <f t="shared" si="43"/>
        <v/>
      </c>
      <c r="J1361" s="13">
        <f>SUM(INDEX(wh_table[Duration],1):wh_table[[#This Row],[Duration]])</f>
        <v>52.536111111111055</v>
      </c>
      <c r="K1361" s="13">
        <f>SUMIFS(INDEX(wh_table[Duration],1):wh_table[[#This Row],[Duration]],INDEX(wh_table[Tags],1):wh_table[[#This Row],[Tags]], "&lt;&gt;[Questions]")</f>
        <v>37.382638888888827</v>
      </c>
    </row>
    <row r="1362" spans="1:11" x14ac:dyDescent="0.25">
      <c r="A1362">
        <v>232</v>
      </c>
      <c r="B1362" s="1">
        <v>43543</v>
      </c>
      <c r="C1362" s="7">
        <v>0.47916666666666669</v>
      </c>
      <c r="D1362" t="s">
        <v>11</v>
      </c>
      <c r="F1362" t="s">
        <v>3852</v>
      </c>
      <c r="G1362" s="2">
        <v>0.125</v>
      </c>
      <c r="H1362" s="2" t="str">
        <f t="shared" si="42"/>
        <v/>
      </c>
      <c r="I1362" s="2" t="str">
        <f t="shared" si="43"/>
        <v/>
      </c>
      <c r="J1362" s="13">
        <f>SUM(INDEX(wh_table[Duration],1):wh_table[[#This Row],[Duration]])</f>
        <v>52.661111111111055</v>
      </c>
      <c r="K1362" s="13">
        <f>SUMIFS(INDEX(wh_table[Duration],1):wh_table[[#This Row],[Duration]],INDEX(wh_table[Tags],1):wh_table[[#This Row],[Tags]], "&lt;&gt;[Questions]")</f>
        <v>37.382638888888827</v>
      </c>
    </row>
    <row r="1363" spans="1:11" x14ac:dyDescent="0.25">
      <c r="A1363">
        <v>232</v>
      </c>
      <c r="B1363" s="1">
        <v>43543</v>
      </c>
      <c r="C1363" s="7">
        <v>0.60416666666666663</v>
      </c>
      <c r="D1363" t="s">
        <v>3867</v>
      </c>
      <c r="E1363" t="s">
        <v>4714</v>
      </c>
      <c r="G1363" s="2">
        <v>6.25E-2</v>
      </c>
      <c r="H1363" s="2" t="str">
        <f t="shared" si="42"/>
        <v/>
      </c>
      <c r="I1363" s="2" t="str">
        <f t="shared" si="43"/>
        <v/>
      </c>
      <c r="J1363" s="13">
        <f>SUM(INDEX(wh_table[Duration],1):wh_table[[#This Row],[Duration]])</f>
        <v>52.723611111111055</v>
      </c>
      <c r="K1363" s="13">
        <f>SUMIFS(INDEX(wh_table[Duration],1):wh_table[[#This Row],[Duration]],INDEX(wh_table[Tags],1):wh_table[[#This Row],[Tags]], "&lt;&gt;[Questions]")</f>
        <v>37.445138888888827</v>
      </c>
    </row>
    <row r="1364" spans="1:11" x14ac:dyDescent="0.25">
      <c r="A1364">
        <v>232</v>
      </c>
      <c r="B1364" s="1">
        <v>43543</v>
      </c>
      <c r="C1364" s="7">
        <v>0.66666666666666663</v>
      </c>
      <c r="D1364" t="s">
        <v>3867</v>
      </c>
      <c r="E1364" t="s">
        <v>4715</v>
      </c>
      <c r="G1364" s="2">
        <v>1.666666666666667E-2</v>
      </c>
      <c r="H1364" s="2" t="str">
        <f t="shared" si="42"/>
        <v/>
      </c>
      <c r="I1364" s="2" t="str">
        <f t="shared" si="43"/>
        <v/>
      </c>
      <c r="J1364" s="13">
        <f>SUM(INDEX(wh_table[Duration],1):wh_table[[#This Row],[Duration]])</f>
        <v>52.74027777777772</v>
      </c>
      <c r="K1364" s="13">
        <f>SUMIFS(INDEX(wh_table[Duration],1):wh_table[[#This Row],[Duration]],INDEX(wh_table[Tags],1):wh_table[[#This Row],[Tags]], "&lt;&gt;[Questions]")</f>
        <v>37.461805555555493</v>
      </c>
    </row>
    <row r="1365" spans="1:11" x14ac:dyDescent="0.25">
      <c r="A1365">
        <v>232</v>
      </c>
      <c r="B1365" s="1">
        <v>43543</v>
      </c>
      <c r="C1365" s="7">
        <v>0.68333333333333335</v>
      </c>
      <c r="D1365" t="s">
        <v>11</v>
      </c>
      <c r="G1365" s="2">
        <v>4.1666666666666666E-3</v>
      </c>
      <c r="H1365" s="2" t="str">
        <f t="shared" si="42"/>
        <v/>
      </c>
      <c r="I1365" s="2" t="str">
        <f t="shared" si="43"/>
        <v/>
      </c>
      <c r="J1365" s="13">
        <f>SUM(INDEX(wh_table[Duration],1):wh_table[[#This Row],[Duration]])</f>
        <v>52.74444444444439</v>
      </c>
      <c r="K1365" s="13">
        <f>SUMIFS(INDEX(wh_table[Duration],1):wh_table[[#This Row],[Duration]],INDEX(wh_table[Tags],1):wh_table[[#This Row],[Tags]], "&lt;&gt;[Questions]")</f>
        <v>37.465972222222163</v>
      </c>
    </row>
    <row r="1366" spans="1:11" x14ac:dyDescent="0.25">
      <c r="A1366">
        <v>232</v>
      </c>
      <c r="B1366" s="1">
        <v>43543</v>
      </c>
      <c r="C1366" s="7">
        <v>0.6875</v>
      </c>
      <c r="D1366" t="s">
        <v>3867</v>
      </c>
      <c r="E1366" t="s">
        <v>4716</v>
      </c>
      <c r="G1366" s="2">
        <v>3.3333333333333333E-2</v>
      </c>
      <c r="H1366" s="2" t="str">
        <f t="shared" si="42"/>
        <v/>
      </c>
      <c r="I1366" s="2" t="str">
        <f t="shared" si="43"/>
        <v/>
      </c>
      <c r="J1366" s="13">
        <f>SUM(INDEX(wh_table[Duration],1):wh_table[[#This Row],[Duration]])</f>
        <v>52.777777777777722</v>
      </c>
      <c r="K1366" s="13">
        <f>SUMIFS(INDEX(wh_table[Duration],1):wh_table[[#This Row],[Duration]],INDEX(wh_table[Tags],1):wh_table[[#This Row],[Tags]], "&lt;&gt;[Questions]")</f>
        <v>37.499305555555495</v>
      </c>
    </row>
    <row r="1367" spans="1:11" x14ac:dyDescent="0.25">
      <c r="A1367">
        <v>232</v>
      </c>
      <c r="B1367" s="1">
        <v>43543</v>
      </c>
      <c r="C1367" s="7">
        <v>0.72083333333333333</v>
      </c>
      <c r="D1367" t="s">
        <v>3856</v>
      </c>
      <c r="G1367"/>
      <c r="H1367" s="2">
        <f t="shared" si="42"/>
        <v>0.32499999999999996</v>
      </c>
      <c r="I1367" s="2">
        <f t="shared" si="43"/>
        <v>0.19999999999999998</v>
      </c>
      <c r="J1367" s="13">
        <f>SUM(INDEX(wh_table[Duration],1):wh_table[[#This Row],[Duration]])</f>
        <v>52.777777777777722</v>
      </c>
      <c r="K1367" s="13">
        <f>SUMIFS(INDEX(wh_table[Duration],1):wh_table[[#This Row],[Duration]],INDEX(wh_table[Tags],1):wh_table[[#This Row],[Tags]], "&lt;&gt;[Questions]")</f>
        <v>37.499305555555495</v>
      </c>
    </row>
    <row r="1368" spans="1:11" x14ac:dyDescent="0.25">
      <c r="A1368">
        <v>233</v>
      </c>
      <c r="B1368" s="1">
        <v>43544</v>
      </c>
      <c r="C1368" s="7">
        <v>0.39583333333333331</v>
      </c>
      <c r="D1368" t="s">
        <v>3867</v>
      </c>
      <c r="E1368" t="s">
        <v>4717</v>
      </c>
      <c r="G1368" s="2">
        <v>6.25E-2</v>
      </c>
      <c r="H1368" s="2" t="str">
        <f t="shared" si="42"/>
        <v/>
      </c>
      <c r="I1368" s="2" t="str">
        <f t="shared" si="43"/>
        <v/>
      </c>
      <c r="J1368" s="13">
        <f>SUM(INDEX(wh_table[Duration],1):wh_table[[#This Row],[Duration]])</f>
        <v>52.840277777777722</v>
      </c>
      <c r="K1368" s="13">
        <f>SUMIFS(INDEX(wh_table[Duration],1):wh_table[[#This Row],[Duration]],INDEX(wh_table[Tags],1):wh_table[[#This Row],[Tags]], "&lt;&gt;[Questions]")</f>
        <v>37.561805555555495</v>
      </c>
    </row>
    <row r="1369" spans="1:11" x14ac:dyDescent="0.25">
      <c r="A1369">
        <v>233</v>
      </c>
      <c r="B1369" s="1">
        <v>43544</v>
      </c>
      <c r="C1369" s="7">
        <v>0.45833333333333331</v>
      </c>
      <c r="D1369" t="s">
        <v>3867</v>
      </c>
      <c r="E1369" t="s">
        <v>4718</v>
      </c>
      <c r="G1369" s="2">
        <v>2.0833333333333329E-2</v>
      </c>
      <c r="H1369" s="2" t="str">
        <f t="shared" si="42"/>
        <v/>
      </c>
      <c r="I1369" s="2" t="str">
        <f t="shared" si="43"/>
        <v/>
      </c>
      <c r="J1369" s="13">
        <f>SUM(INDEX(wh_table[Duration],1):wh_table[[#This Row],[Duration]])</f>
        <v>52.861111111111057</v>
      </c>
      <c r="K1369" s="13">
        <f>SUMIFS(INDEX(wh_table[Duration],1):wh_table[[#This Row],[Duration]],INDEX(wh_table[Tags],1):wh_table[[#This Row],[Tags]], "&lt;&gt;[Questions]")</f>
        <v>37.58263888888883</v>
      </c>
    </row>
    <row r="1370" spans="1:11" x14ac:dyDescent="0.25">
      <c r="A1370">
        <v>233</v>
      </c>
      <c r="B1370" s="1">
        <v>43544</v>
      </c>
      <c r="C1370" s="7">
        <v>0.47916666666666669</v>
      </c>
      <c r="D1370" t="s">
        <v>11</v>
      </c>
      <c r="F1370" t="s">
        <v>3852</v>
      </c>
      <c r="G1370" s="2">
        <v>0.125</v>
      </c>
      <c r="H1370" s="2" t="str">
        <f t="shared" si="42"/>
        <v/>
      </c>
      <c r="I1370" s="2" t="str">
        <f t="shared" si="43"/>
        <v/>
      </c>
      <c r="J1370" s="13">
        <f>SUM(INDEX(wh_table[Duration],1):wh_table[[#This Row],[Duration]])</f>
        <v>52.986111111111057</v>
      </c>
      <c r="K1370" s="13">
        <f>SUMIFS(INDEX(wh_table[Duration],1):wh_table[[#This Row],[Duration]],INDEX(wh_table[Tags],1):wh_table[[#This Row],[Tags]], "&lt;&gt;[Questions]")</f>
        <v>37.58263888888883</v>
      </c>
    </row>
    <row r="1371" spans="1:11" x14ac:dyDescent="0.25">
      <c r="A1371">
        <v>233</v>
      </c>
      <c r="B1371" s="1">
        <v>43544</v>
      </c>
      <c r="C1371" s="7">
        <v>0.60416666666666663</v>
      </c>
      <c r="D1371" t="s">
        <v>3867</v>
      </c>
      <c r="E1371" t="s">
        <v>4719</v>
      </c>
      <c r="G1371" s="2">
        <v>6.25E-2</v>
      </c>
      <c r="H1371" s="2" t="str">
        <f t="shared" si="42"/>
        <v/>
      </c>
      <c r="I1371" s="2" t="str">
        <f t="shared" si="43"/>
        <v/>
      </c>
      <c r="J1371" s="13">
        <f>SUM(INDEX(wh_table[Duration],1):wh_table[[#This Row],[Duration]])</f>
        <v>53.048611111111057</v>
      </c>
      <c r="K1371" s="13">
        <f>SUMIFS(INDEX(wh_table[Duration],1):wh_table[[#This Row],[Duration]],INDEX(wh_table[Tags],1):wh_table[[#This Row],[Tags]], "&lt;&gt;[Questions]")</f>
        <v>37.64513888888883</v>
      </c>
    </row>
    <row r="1372" spans="1:11" x14ac:dyDescent="0.25">
      <c r="A1372">
        <v>233</v>
      </c>
      <c r="B1372" s="1">
        <v>43544</v>
      </c>
      <c r="C1372" s="7">
        <v>0.66666666666666663</v>
      </c>
      <c r="D1372" t="s">
        <v>3867</v>
      </c>
      <c r="E1372" t="s">
        <v>4720</v>
      </c>
      <c r="G1372" s="2">
        <v>2.0833333333333329E-2</v>
      </c>
      <c r="H1372" s="2" t="str">
        <f t="shared" si="42"/>
        <v/>
      </c>
      <c r="I1372" s="2" t="str">
        <f t="shared" si="43"/>
        <v/>
      </c>
      <c r="J1372" s="13">
        <f>SUM(INDEX(wh_table[Duration],1):wh_table[[#This Row],[Duration]])</f>
        <v>53.069444444444393</v>
      </c>
      <c r="K1372" s="13">
        <f>SUMIFS(INDEX(wh_table[Duration],1):wh_table[[#This Row],[Duration]],INDEX(wh_table[Tags],1):wh_table[[#This Row],[Tags]], "&lt;&gt;[Questions]")</f>
        <v>37.665972222222166</v>
      </c>
    </row>
    <row r="1373" spans="1:11" x14ac:dyDescent="0.25">
      <c r="A1373">
        <v>233</v>
      </c>
      <c r="B1373" s="1">
        <v>43544</v>
      </c>
      <c r="C1373" s="7">
        <v>0.6875</v>
      </c>
      <c r="D1373" t="s">
        <v>3867</v>
      </c>
      <c r="E1373" t="s">
        <v>4721</v>
      </c>
      <c r="G1373" s="2">
        <v>4.0972222222222222E-2</v>
      </c>
      <c r="H1373" s="2" t="str">
        <f t="shared" si="42"/>
        <v/>
      </c>
      <c r="I1373" s="2" t="str">
        <f t="shared" si="43"/>
        <v/>
      </c>
      <c r="J1373" s="13">
        <f>SUM(INDEX(wh_table[Duration],1):wh_table[[#This Row],[Duration]])</f>
        <v>53.110416666666616</v>
      </c>
      <c r="K1373" s="13">
        <f>SUMIFS(INDEX(wh_table[Duration],1):wh_table[[#This Row],[Duration]],INDEX(wh_table[Tags],1):wh_table[[#This Row],[Tags]], "&lt;&gt;[Questions]")</f>
        <v>37.706944444444389</v>
      </c>
    </row>
    <row r="1374" spans="1:11" x14ac:dyDescent="0.25">
      <c r="A1374">
        <v>233</v>
      </c>
      <c r="B1374" s="1">
        <v>43544</v>
      </c>
      <c r="C1374" s="7">
        <v>0.72847222222222219</v>
      </c>
      <c r="D1374" t="s">
        <v>3856</v>
      </c>
      <c r="G1374"/>
      <c r="H1374" s="2">
        <f t="shared" si="42"/>
        <v>0.33263888888888887</v>
      </c>
      <c r="I1374" s="2">
        <f t="shared" si="43"/>
        <v>0.20763888888888885</v>
      </c>
      <c r="J1374" s="13">
        <f>SUM(INDEX(wh_table[Duration],1):wh_table[[#This Row],[Duration]])</f>
        <v>53.110416666666616</v>
      </c>
      <c r="K1374" s="13">
        <f>SUMIFS(INDEX(wh_table[Duration],1):wh_table[[#This Row],[Duration]],INDEX(wh_table[Tags],1):wh_table[[#This Row],[Tags]], "&lt;&gt;[Questions]")</f>
        <v>37.706944444444389</v>
      </c>
    </row>
    <row r="1375" spans="1:11" x14ac:dyDescent="0.25">
      <c r="A1375">
        <v>234</v>
      </c>
      <c r="B1375" s="1">
        <v>43545</v>
      </c>
      <c r="C1375" s="7">
        <v>0.5625</v>
      </c>
      <c r="D1375" t="s">
        <v>4033</v>
      </c>
      <c r="E1375" t="s">
        <v>4497</v>
      </c>
      <c r="G1375" s="2">
        <v>8.1250000000000003E-2</v>
      </c>
      <c r="H1375" s="2" t="str">
        <f t="shared" si="42"/>
        <v/>
      </c>
      <c r="I1375" s="2" t="str">
        <f t="shared" si="43"/>
        <v/>
      </c>
      <c r="J1375" s="13">
        <f>SUM(INDEX(wh_table[Duration],1):wh_table[[#This Row],[Duration]])</f>
        <v>53.191666666666613</v>
      </c>
      <c r="K1375" s="13">
        <f>SUMIFS(INDEX(wh_table[Duration],1):wh_table[[#This Row],[Duration]],INDEX(wh_table[Tags],1):wh_table[[#This Row],[Tags]], "&lt;&gt;[Questions]")</f>
        <v>37.788194444444386</v>
      </c>
    </row>
    <row r="1376" spans="1:11" x14ac:dyDescent="0.25">
      <c r="A1376">
        <v>234</v>
      </c>
      <c r="B1376" s="1">
        <v>43545</v>
      </c>
      <c r="C1376" s="7">
        <v>0.64375000000000004</v>
      </c>
      <c r="D1376" t="s">
        <v>3856</v>
      </c>
      <c r="G1376"/>
      <c r="H1376" s="2">
        <f t="shared" si="42"/>
        <v>8.1250000000000003E-2</v>
      </c>
      <c r="I1376" s="2">
        <f t="shared" si="43"/>
        <v>8.1250000000000003E-2</v>
      </c>
      <c r="J1376" s="13">
        <f>SUM(INDEX(wh_table[Duration],1):wh_table[[#This Row],[Duration]])</f>
        <v>53.191666666666613</v>
      </c>
      <c r="K1376" s="13">
        <f>SUMIFS(INDEX(wh_table[Duration],1):wh_table[[#This Row],[Duration]],INDEX(wh_table[Tags],1):wh_table[[#This Row],[Tags]], "&lt;&gt;[Questions]")</f>
        <v>37.788194444444386</v>
      </c>
    </row>
    <row r="1377" spans="1:11" x14ac:dyDescent="0.25">
      <c r="A1377">
        <v>235</v>
      </c>
      <c r="B1377" s="1">
        <v>43549</v>
      </c>
      <c r="C1377" s="7">
        <v>0.6875</v>
      </c>
      <c r="D1377" t="s">
        <v>4100</v>
      </c>
      <c r="E1377" t="s">
        <v>4722</v>
      </c>
      <c r="G1377" s="2">
        <v>0.11874999999999999</v>
      </c>
      <c r="H1377" s="2" t="str">
        <f t="shared" si="42"/>
        <v/>
      </c>
      <c r="I1377" s="2" t="str">
        <f t="shared" si="43"/>
        <v/>
      </c>
      <c r="J1377" s="13">
        <f>SUM(INDEX(wh_table[Duration],1):wh_table[[#This Row],[Duration]])</f>
        <v>53.310416666666612</v>
      </c>
      <c r="K1377" s="13">
        <f>SUMIFS(INDEX(wh_table[Duration],1):wh_table[[#This Row],[Duration]],INDEX(wh_table[Tags],1):wh_table[[#This Row],[Tags]], "&lt;&gt;[Questions]")</f>
        <v>37.906944444444385</v>
      </c>
    </row>
    <row r="1378" spans="1:11" x14ac:dyDescent="0.25">
      <c r="A1378">
        <v>235</v>
      </c>
      <c r="B1378" s="1">
        <v>43549</v>
      </c>
      <c r="C1378" s="7">
        <v>0.80625000000000002</v>
      </c>
      <c r="D1378" t="s">
        <v>3856</v>
      </c>
      <c r="G1378"/>
      <c r="H1378" s="2">
        <f t="shared" si="42"/>
        <v>0.11874999999999999</v>
      </c>
      <c r="I1378" s="2">
        <f t="shared" si="43"/>
        <v>0.11874999999999999</v>
      </c>
      <c r="J1378" s="13">
        <f>SUM(INDEX(wh_table[Duration],1):wh_table[[#This Row],[Duration]])</f>
        <v>53.310416666666612</v>
      </c>
      <c r="K1378" s="13">
        <f>SUMIFS(INDEX(wh_table[Duration],1):wh_table[[#This Row],[Duration]],INDEX(wh_table[Tags],1):wh_table[[#This Row],[Tags]], "&lt;&gt;[Questions]")</f>
        <v>37.906944444444385</v>
      </c>
    </row>
    <row r="1379" spans="1:11" x14ac:dyDescent="0.25">
      <c r="A1379">
        <v>236</v>
      </c>
      <c r="B1379" s="1">
        <v>43550</v>
      </c>
      <c r="C1379" s="7">
        <v>0.39583333333333331</v>
      </c>
      <c r="D1379" t="s">
        <v>3867</v>
      </c>
      <c r="E1379" t="s">
        <v>4723</v>
      </c>
      <c r="G1379" s="2">
        <v>6.25E-2</v>
      </c>
      <c r="H1379" s="2" t="str">
        <f t="shared" si="42"/>
        <v/>
      </c>
      <c r="I1379" s="2" t="str">
        <f t="shared" si="43"/>
        <v/>
      </c>
      <c r="J1379" s="13">
        <f>SUM(INDEX(wh_table[Duration],1):wh_table[[#This Row],[Duration]])</f>
        <v>53.372916666666612</v>
      </c>
      <c r="K1379" s="13">
        <f>SUMIFS(INDEX(wh_table[Duration],1):wh_table[[#This Row],[Duration]],INDEX(wh_table[Tags],1):wh_table[[#This Row],[Tags]], "&lt;&gt;[Questions]")</f>
        <v>37.969444444444385</v>
      </c>
    </row>
    <row r="1380" spans="1:11" x14ac:dyDescent="0.25">
      <c r="A1380">
        <v>236</v>
      </c>
      <c r="B1380" s="1">
        <v>43550</v>
      </c>
      <c r="C1380" s="7">
        <v>0.45833333333333331</v>
      </c>
      <c r="D1380" t="s">
        <v>3867</v>
      </c>
      <c r="E1380" t="s">
        <v>4724</v>
      </c>
      <c r="G1380" s="2">
        <v>2.0833333333333329E-2</v>
      </c>
      <c r="H1380" s="2" t="str">
        <f t="shared" si="42"/>
        <v/>
      </c>
      <c r="I1380" s="2" t="str">
        <f t="shared" si="43"/>
        <v/>
      </c>
      <c r="J1380" s="13">
        <f>SUM(INDEX(wh_table[Duration],1):wh_table[[#This Row],[Duration]])</f>
        <v>53.393749999999947</v>
      </c>
      <c r="K1380" s="13">
        <f>SUMIFS(INDEX(wh_table[Duration],1):wh_table[[#This Row],[Duration]],INDEX(wh_table[Tags],1):wh_table[[#This Row],[Tags]], "&lt;&gt;[Questions]")</f>
        <v>37.99027777777772</v>
      </c>
    </row>
    <row r="1381" spans="1:11" x14ac:dyDescent="0.25">
      <c r="A1381">
        <v>236</v>
      </c>
      <c r="B1381" s="1">
        <v>43550</v>
      </c>
      <c r="C1381" s="7">
        <v>0.47916666666666669</v>
      </c>
      <c r="D1381" t="s">
        <v>11</v>
      </c>
      <c r="F1381" t="s">
        <v>3852</v>
      </c>
      <c r="G1381" s="2">
        <v>0.125</v>
      </c>
      <c r="H1381" s="2" t="str">
        <f t="shared" si="42"/>
        <v/>
      </c>
      <c r="I1381" s="2" t="str">
        <f t="shared" si="43"/>
        <v/>
      </c>
      <c r="J1381" s="13">
        <f>SUM(INDEX(wh_table[Duration],1):wh_table[[#This Row],[Duration]])</f>
        <v>53.518749999999947</v>
      </c>
      <c r="K1381" s="13">
        <f>SUMIFS(INDEX(wh_table[Duration],1):wh_table[[#This Row],[Duration]],INDEX(wh_table[Tags],1):wh_table[[#This Row],[Tags]], "&lt;&gt;[Questions]")</f>
        <v>37.99027777777772</v>
      </c>
    </row>
    <row r="1382" spans="1:11" x14ac:dyDescent="0.25">
      <c r="A1382">
        <v>236</v>
      </c>
      <c r="B1382" s="1">
        <v>43550</v>
      </c>
      <c r="C1382" s="7">
        <v>0.60416666666666663</v>
      </c>
      <c r="D1382" t="s">
        <v>3867</v>
      </c>
      <c r="E1382" t="s">
        <v>4725</v>
      </c>
      <c r="G1382" s="2">
        <v>6.25E-2</v>
      </c>
      <c r="H1382" s="2" t="str">
        <f t="shared" si="42"/>
        <v/>
      </c>
      <c r="I1382" s="2" t="str">
        <f t="shared" si="43"/>
        <v/>
      </c>
      <c r="J1382" s="13">
        <f>SUM(INDEX(wh_table[Duration],1):wh_table[[#This Row],[Duration]])</f>
        <v>53.581249999999947</v>
      </c>
      <c r="K1382" s="13">
        <f>SUMIFS(INDEX(wh_table[Duration],1):wh_table[[#This Row],[Duration]],INDEX(wh_table[Tags],1):wh_table[[#This Row],[Tags]], "&lt;&gt;[Questions]")</f>
        <v>38.05277777777772</v>
      </c>
    </row>
    <row r="1383" spans="1:11" x14ac:dyDescent="0.25">
      <c r="A1383">
        <v>236</v>
      </c>
      <c r="B1383" s="1">
        <v>43550</v>
      </c>
      <c r="C1383" s="7">
        <v>0.66666666666666663</v>
      </c>
      <c r="D1383" t="s">
        <v>3867</v>
      </c>
      <c r="E1383" t="s">
        <v>4726</v>
      </c>
      <c r="G1383" s="2">
        <v>2.0833333333333329E-2</v>
      </c>
      <c r="H1383" s="2" t="str">
        <f t="shared" si="42"/>
        <v/>
      </c>
      <c r="I1383" s="2" t="str">
        <f t="shared" si="43"/>
        <v/>
      </c>
      <c r="J1383" s="13">
        <f>SUM(INDEX(wh_table[Duration],1):wh_table[[#This Row],[Duration]])</f>
        <v>53.602083333333283</v>
      </c>
      <c r="K1383" s="13">
        <f>SUMIFS(INDEX(wh_table[Duration],1):wh_table[[#This Row],[Duration]],INDEX(wh_table[Tags],1):wh_table[[#This Row],[Tags]], "&lt;&gt;[Questions]")</f>
        <v>38.073611111111056</v>
      </c>
    </row>
    <row r="1384" spans="1:11" x14ac:dyDescent="0.25">
      <c r="A1384">
        <v>236</v>
      </c>
      <c r="B1384" s="1">
        <v>43550</v>
      </c>
      <c r="C1384" s="7">
        <v>0.6875</v>
      </c>
      <c r="D1384" t="s">
        <v>3867</v>
      </c>
      <c r="E1384" t="s">
        <v>4727</v>
      </c>
      <c r="G1384" s="2">
        <v>4.1666666666666666E-3</v>
      </c>
      <c r="H1384" s="2" t="str">
        <f t="shared" si="42"/>
        <v/>
      </c>
      <c r="I1384" s="2" t="str">
        <f t="shared" si="43"/>
        <v/>
      </c>
      <c r="J1384" s="13">
        <f>SUM(INDEX(wh_table[Duration],1):wh_table[[#This Row],[Duration]])</f>
        <v>53.606249999999953</v>
      </c>
      <c r="K1384" s="13">
        <f>SUMIFS(INDEX(wh_table[Duration],1):wh_table[[#This Row],[Duration]],INDEX(wh_table[Tags],1):wh_table[[#This Row],[Tags]], "&lt;&gt;[Questions]")</f>
        <v>38.077777777777726</v>
      </c>
    </row>
    <row r="1385" spans="1:11" x14ac:dyDescent="0.25">
      <c r="A1385">
        <v>236</v>
      </c>
      <c r="B1385" s="1">
        <v>43550</v>
      </c>
      <c r="C1385" s="7">
        <v>0.69166666666666665</v>
      </c>
      <c r="D1385" t="s">
        <v>11</v>
      </c>
      <c r="E1385" t="s">
        <v>4032</v>
      </c>
      <c r="G1385" s="2">
        <v>9.0277777777777769E-3</v>
      </c>
      <c r="H1385" s="2" t="str">
        <f t="shared" si="42"/>
        <v/>
      </c>
      <c r="I1385" s="2" t="str">
        <f t="shared" si="43"/>
        <v/>
      </c>
      <c r="J1385" s="13">
        <f>SUM(INDEX(wh_table[Duration],1):wh_table[[#This Row],[Duration]])</f>
        <v>53.615277777777727</v>
      </c>
      <c r="K1385" s="13">
        <f>SUMIFS(INDEX(wh_table[Duration],1):wh_table[[#This Row],[Duration]],INDEX(wh_table[Tags],1):wh_table[[#This Row],[Tags]], "&lt;&gt;[Questions]")</f>
        <v>38.0868055555555</v>
      </c>
    </row>
    <row r="1386" spans="1:11" x14ac:dyDescent="0.25">
      <c r="A1386">
        <v>236</v>
      </c>
      <c r="B1386" s="1">
        <v>43550</v>
      </c>
      <c r="C1386" s="7">
        <v>0.7006944444444444</v>
      </c>
      <c r="D1386" t="s">
        <v>3867</v>
      </c>
      <c r="E1386" t="s">
        <v>4728</v>
      </c>
      <c r="G1386" s="2">
        <v>3.7499999999999999E-2</v>
      </c>
      <c r="H1386" s="2" t="str">
        <f t="shared" si="42"/>
        <v/>
      </c>
      <c r="I1386" s="2" t="str">
        <f t="shared" si="43"/>
        <v/>
      </c>
      <c r="J1386" s="13">
        <f>SUM(INDEX(wh_table[Duration],1):wh_table[[#This Row],[Duration]])</f>
        <v>53.652777777777729</v>
      </c>
      <c r="K1386" s="13">
        <f>SUMIFS(INDEX(wh_table[Duration],1):wh_table[[#This Row],[Duration]],INDEX(wh_table[Tags],1):wh_table[[#This Row],[Tags]], "&lt;&gt;[Questions]")</f>
        <v>38.124305555555502</v>
      </c>
    </row>
    <row r="1387" spans="1:11" x14ac:dyDescent="0.25">
      <c r="A1387">
        <v>236</v>
      </c>
      <c r="B1387" s="1">
        <v>43550</v>
      </c>
      <c r="C1387" s="7">
        <v>0.73819444444444449</v>
      </c>
      <c r="D1387" t="s">
        <v>3856</v>
      </c>
      <c r="G1387"/>
      <c r="H1387" s="2">
        <f t="shared" si="42"/>
        <v>0.34236111111111106</v>
      </c>
      <c r="I1387" s="2">
        <f t="shared" si="43"/>
        <v>0.21736111111111109</v>
      </c>
      <c r="J1387" s="13">
        <f>SUM(INDEX(wh_table[Duration],1):wh_table[[#This Row],[Duration]])</f>
        <v>53.652777777777729</v>
      </c>
      <c r="K1387" s="13">
        <f>SUMIFS(INDEX(wh_table[Duration],1):wh_table[[#This Row],[Duration]],INDEX(wh_table[Tags],1):wh_table[[#This Row],[Tags]], "&lt;&gt;[Questions]")</f>
        <v>38.124305555555502</v>
      </c>
    </row>
    <row r="1388" spans="1:11" x14ac:dyDescent="0.25">
      <c r="A1388">
        <v>237</v>
      </c>
      <c r="B1388" s="1">
        <v>43551</v>
      </c>
      <c r="C1388" s="7">
        <v>0.39583333333333331</v>
      </c>
      <c r="D1388" t="s">
        <v>3867</v>
      </c>
      <c r="E1388" t="s">
        <v>4729</v>
      </c>
      <c r="G1388" s="2">
        <v>6.25E-2</v>
      </c>
      <c r="H1388" s="2" t="str">
        <f t="shared" si="42"/>
        <v/>
      </c>
      <c r="I1388" s="2" t="str">
        <f t="shared" si="43"/>
        <v/>
      </c>
      <c r="J1388" s="13">
        <f>SUM(INDEX(wh_table[Duration],1):wh_table[[#This Row],[Duration]])</f>
        <v>53.715277777777729</v>
      </c>
      <c r="K1388" s="13">
        <f>SUMIFS(INDEX(wh_table[Duration],1):wh_table[[#This Row],[Duration]],INDEX(wh_table[Tags],1):wh_table[[#This Row],[Tags]], "&lt;&gt;[Questions]")</f>
        <v>38.186805555555502</v>
      </c>
    </row>
    <row r="1389" spans="1:11" x14ac:dyDescent="0.25">
      <c r="A1389">
        <v>237</v>
      </c>
      <c r="B1389" s="1">
        <v>43551</v>
      </c>
      <c r="C1389" s="7">
        <v>0.45833333333333331</v>
      </c>
      <c r="D1389" t="s">
        <v>3867</v>
      </c>
      <c r="E1389" t="s">
        <v>4730</v>
      </c>
      <c r="G1389" s="2">
        <v>1.9444444444444441E-2</v>
      </c>
      <c r="H1389" s="2" t="str">
        <f t="shared" si="42"/>
        <v/>
      </c>
      <c r="I1389" s="2" t="str">
        <f t="shared" si="43"/>
        <v/>
      </c>
      <c r="J1389" s="13">
        <f>SUM(INDEX(wh_table[Duration],1):wh_table[[#This Row],[Duration]])</f>
        <v>53.734722222222175</v>
      </c>
      <c r="K1389" s="13">
        <f>SUMIFS(INDEX(wh_table[Duration],1):wh_table[[#This Row],[Duration]],INDEX(wh_table[Tags],1):wh_table[[#This Row],[Tags]], "&lt;&gt;[Questions]")</f>
        <v>38.206249999999947</v>
      </c>
    </row>
    <row r="1390" spans="1:11" x14ac:dyDescent="0.25">
      <c r="A1390">
        <v>237</v>
      </c>
      <c r="B1390" s="1">
        <v>43551</v>
      </c>
      <c r="C1390" s="7">
        <v>0.4777777777777778</v>
      </c>
      <c r="D1390" t="s">
        <v>11</v>
      </c>
      <c r="F1390" t="s">
        <v>3852</v>
      </c>
      <c r="G1390" s="2">
        <v>0.12638888888888891</v>
      </c>
      <c r="H1390" s="2" t="str">
        <f t="shared" si="42"/>
        <v/>
      </c>
      <c r="I1390" s="2" t="str">
        <f t="shared" si="43"/>
        <v/>
      </c>
      <c r="J1390" s="13">
        <f>SUM(INDEX(wh_table[Duration],1):wh_table[[#This Row],[Duration]])</f>
        <v>53.861111111111065</v>
      </c>
      <c r="K1390" s="13">
        <f>SUMIFS(INDEX(wh_table[Duration],1):wh_table[[#This Row],[Duration]],INDEX(wh_table[Tags],1):wh_table[[#This Row],[Tags]], "&lt;&gt;[Questions]")</f>
        <v>38.206249999999947</v>
      </c>
    </row>
    <row r="1391" spans="1:11" x14ac:dyDescent="0.25">
      <c r="A1391">
        <v>237</v>
      </c>
      <c r="B1391" s="1">
        <v>43551</v>
      </c>
      <c r="C1391" s="7">
        <v>0.60416666666666663</v>
      </c>
      <c r="D1391" t="s">
        <v>3867</v>
      </c>
      <c r="E1391" t="s">
        <v>4731</v>
      </c>
      <c r="G1391" s="2">
        <v>9.7222222222222224E-3</v>
      </c>
      <c r="H1391" s="2" t="str">
        <f t="shared" si="42"/>
        <v/>
      </c>
      <c r="I1391" s="2" t="str">
        <f t="shared" si="43"/>
        <v/>
      </c>
      <c r="J1391" s="13">
        <f>SUM(INDEX(wh_table[Duration],1):wh_table[[#This Row],[Duration]])</f>
        <v>53.870833333333287</v>
      </c>
      <c r="K1391" s="13">
        <f>SUMIFS(INDEX(wh_table[Duration],1):wh_table[[#This Row],[Duration]],INDEX(wh_table[Tags],1):wh_table[[#This Row],[Tags]], "&lt;&gt;[Questions]")</f>
        <v>38.21597222222217</v>
      </c>
    </row>
    <row r="1392" spans="1:11" x14ac:dyDescent="0.25">
      <c r="A1392">
        <v>237</v>
      </c>
      <c r="B1392" s="1">
        <v>43551</v>
      </c>
      <c r="C1392" s="7">
        <v>0.61388888888888893</v>
      </c>
      <c r="D1392" t="s">
        <v>3858</v>
      </c>
      <c r="E1392" t="s">
        <v>4732</v>
      </c>
      <c r="G1392" s="2">
        <v>6.9444444444444447E-4</v>
      </c>
      <c r="H1392" s="2" t="str">
        <f t="shared" si="42"/>
        <v/>
      </c>
      <c r="I1392" s="2" t="str">
        <f t="shared" si="43"/>
        <v/>
      </c>
      <c r="J1392" s="13">
        <f>SUM(INDEX(wh_table[Duration],1):wh_table[[#This Row],[Duration]])</f>
        <v>53.871527777777729</v>
      </c>
      <c r="K1392" s="13">
        <f>SUMIFS(INDEX(wh_table[Duration],1):wh_table[[#This Row],[Duration]],INDEX(wh_table[Tags],1):wh_table[[#This Row],[Tags]], "&lt;&gt;[Questions]")</f>
        <v>38.216666666666612</v>
      </c>
    </row>
    <row r="1393" spans="1:11" x14ac:dyDescent="0.25">
      <c r="A1393">
        <v>237</v>
      </c>
      <c r="B1393" s="1">
        <v>43551</v>
      </c>
      <c r="C1393" s="7">
        <v>0.61458333333333337</v>
      </c>
      <c r="D1393" t="s">
        <v>3867</v>
      </c>
      <c r="E1393" t="s">
        <v>4733</v>
      </c>
      <c r="G1393" s="2">
        <v>9.7222222222222224E-3</v>
      </c>
      <c r="H1393" s="2" t="str">
        <f t="shared" si="42"/>
        <v/>
      </c>
      <c r="I1393" s="2" t="str">
        <f t="shared" si="43"/>
        <v/>
      </c>
      <c r="J1393" s="13">
        <f>SUM(INDEX(wh_table[Duration],1):wh_table[[#This Row],[Duration]])</f>
        <v>53.881249999999952</v>
      </c>
      <c r="K1393" s="13">
        <f>SUMIFS(INDEX(wh_table[Duration],1):wh_table[[#This Row],[Duration]],INDEX(wh_table[Tags],1):wh_table[[#This Row],[Tags]], "&lt;&gt;[Questions]")</f>
        <v>38.226388888888835</v>
      </c>
    </row>
    <row r="1394" spans="1:11" x14ac:dyDescent="0.25">
      <c r="A1394">
        <v>237</v>
      </c>
      <c r="B1394" s="1">
        <v>43551</v>
      </c>
      <c r="C1394" s="7">
        <v>0.62430555555555556</v>
      </c>
      <c r="D1394" t="s">
        <v>11</v>
      </c>
      <c r="G1394" s="2">
        <v>1.111111111111111E-2</v>
      </c>
      <c r="H1394" s="2" t="str">
        <f t="shared" si="42"/>
        <v/>
      </c>
      <c r="I1394" s="2" t="str">
        <f t="shared" si="43"/>
        <v/>
      </c>
      <c r="J1394" s="13">
        <f>SUM(INDEX(wh_table[Duration],1):wh_table[[#This Row],[Duration]])</f>
        <v>53.892361111111065</v>
      </c>
      <c r="K1394" s="13">
        <f>SUMIFS(INDEX(wh_table[Duration],1):wh_table[[#This Row],[Duration]],INDEX(wh_table[Tags],1):wh_table[[#This Row],[Tags]], "&lt;&gt;[Questions]")</f>
        <v>38.237499999999947</v>
      </c>
    </row>
    <row r="1395" spans="1:11" x14ac:dyDescent="0.25">
      <c r="A1395">
        <v>237</v>
      </c>
      <c r="B1395" s="1">
        <v>43551</v>
      </c>
      <c r="C1395" s="7">
        <v>0.63541666666666663</v>
      </c>
      <c r="D1395" t="s">
        <v>3867</v>
      </c>
      <c r="E1395" t="s">
        <v>4733</v>
      </c>
      <c r="G1395" s="2">
        <v>4.1666666666666657E-2</v>
      </c>
      <c r="H1395" s="2" t="str">
        <f t="shared" si="42"/>
        <v/>
      </c>
      <c r="I1395" s="2" t="str">
        <f t="shared" si="43"/>
        <v/>
      </c>
      <c r="J1395" s="13">
        <f>SUM(INDEX(wh_table[Duration],1):wh_table[[#This Row],[Duration]])</f>
        <v>53.934027777777729</v>
      </c>
      <c r="K1395" s="13">
        <f>SUMIFS(INDEX(wh_table[Duration],1):wh_table[[#This Row],[Duration]],INDEX(wh_table[Tags],1):wh_table[[#This Row],[Tags]], "&lt;&gt;[Questions]")</f>
        <v>38.279166666666612</v>
      </c>
    </row>
    <row r="1396" spans="1:11" x14ac:dyDescent="0.25">
      <c r="A1396">
        <v>237</v>
      </c>
      <c r="B1396" s="1">
        <v>43551</v>
      </c>
      <c r="C1396" s="7">
        <v>0.67708333333333337</v>
      </c>
      <c r="D1396" t="s">
        <v>3867</v>
      </c>
      <c r="E1396" t="s">
        <v>4734</v>
      </c>
      <c r="G1396" s="2">
        <v>1.5972222222222221E-2</v>
      </c>
      <c r="H1396" s="2" t="str">
        <f t="shared" si="42"/>
        <v/>
      </c>
      <c r="I1396" s="2" t="str">
        <f t="shared" si="43"/>
        <v/>
      </c>
      <c r="J1396" s="13">
        <f>SUM(INDEX(wh_table[Duration],1):wh_table[[#This Row],[Duration]])</f>
        <v>53.949999999999953</v>
      </c>
      <c r="K1396" s="13">
        <f>SUMIFS(INDEX(wh_table[Duration],1):wh_table[[#This Row],[Duration]],INDEX(wh_table[Tags],1):wh_table[[#This Row],[Tags]], "&lt;&gt;[Questions]")</f>
        <v>38.295138888888836</v>
      </c>
    </row>
    <row r="1397" spans="1:11" x14ac:dyDescent="0.25">
      <c r="A1397">
        <v>237</v>
      </c>
      <c r="B1397" s="1">
        <v>43551</v>
      </c>
      <c r="C1397" s="7">
        <v>0.69305555555555554</v>
      </c>
      <c r="D1397" t="s">
        <v>3867</v>
      </c>
      <c r="E1397" t="s">
        <v>4735</v>
      </c>
      <c r="G1397" s="2">
        <v>4.6527777777777779E-2</v>
      </c>
      <c r="H1397" s="2" t="str">
        <f t="shared" si="42"/>
        <v/>
      </c>
      <c r="I1397" s="2" t="str">
        <f t="shared" si="43"/>
        <v/>
      </c>
      <c r="J1397" s="13">
        <f>SUM(INDEX(wh_table[Duration],1):wh_table[[#This Row],[Duration]])</f>
        <v>53.996527777777729</v>
      </c>
      <c r="K1397" s="13">
        <f>SUMIFS(INDEX(wh_table[Duration],1):wh_table[[#This Row],[Duration]],INDEX(wh_table[Tags],1):wh_table[[#This Row],[Tags]], "&lt;&gt;[Questions]")</f>
        <v>38.341666666666612</v>
      </c>
    </row>
    <row r="1398" spans="1:11" x14ac:dyDescent="0.25">
      <c r="A1398">
        <v>237</v>
      </c>
      <c r="B1398" s="1">
        <v>43551</v>
      </c>
      <c r="C1398" s="7">
        <v>0.73958333333333337</v>
      </c>
      <c r="D1398" t="s">
        <v>3856</v>
      </c>
      <c r="G1398"/>
      <c r="H1398" s="2">
        <f t="shared" si="42"/>
        <v>0.34375</v>
      </c>
      <c r="I1398" s="2">
        <f t="shared" si="43"/>
        <v>0.21736111111111112</v>
      </c>
      <c r="J1398" s="13">
        <f>SUM(INDEX(wh_table[Duration],1):wh_table[[#This Row],[Duration]])</f>
        <v>53.996527777777729</v>
      </c>
      <c r="K1398" s="13">
        <f>SUMIFS(INDEX(wh_table[Duration],1):wh_table[[#This Row],[Duration]],INDEX(wh_table[Tags],1):wh_table[[#This Row],[Tags]], "&lt;&gt;[Questions]")</f>
        <v>38.341666666666612</v>
      </c>
    </row>
    <row r="1399" spans="1:11" x14ac:dyDescent="0.25">
      <c r="A1399">
        <v>238</v>
      </c>
      <c r="B1399" s="1">
        <v>43552</v>
      </c>
      <c r="C1399" s="7">
        <v>0.5625</v>
      </c>
      <c r="D1399" t="s">
        <v>4033</v>
      </c>
      <c r="E1399" t="s">
        <v>4736</v>
      </c>
      <c r="G1399" s="2">
        <v>0.1020833333333333</v>
      </c>
      <c r="H1399" s="2" t="str">
        <f t="shared" si="42"/>
        <v/>
      </c>
      <c r="I1399" s="2" t="str">
        <f t="shared" si="43"/>
        <v/>
      </c>
      <c r="J1399" s="13">
        <f>SUM(INDEX(wh_table[Duration],1):wh_table[[#This Row],[Duration]])</f>
        <v>54.098611111111062</v>
      </c>
      <c r="K1399" s="13">
        <f>SUMIFS(INDEX(wh_table[Duration],1):wh_table[[#This Row],[Duration]],INDEX(wh_table[Tags],1):wh_table[[#This Row],[Tags]], "&lt;&gt;[Questions]")</f>
        <v>38.443749999999945</v>
      </c>
    </row>
    <row r="1400" spans="1:11" x14ac:dyDescent="0.25">
      <c r="A1400">
        <v>238</v>
      </c>
      <c r="B1400" s="1">
        <v>43552</v>
      </c>
      <c r="C1400" s="7">
        <v>0.6645833333333333</v>
      </c>
      <c r="D1400" t="s">
        <v>3856</v>
      </c>
      <c r="G1400"/>
      <c r="H1400" s="2">
        <f t="shared" si="42"/>
        <v>0.1020833333333333</v>
      </c>
      <c r="I1400" s="2">
        <f t="shared" si="43"/>
        <v>0.1020833333333333</v>
      </c>
      <c r="J1400" s="13">
        <f>SUM(INDEX(wh_table[Duration],1):wh_table[[#This Row],[Duration]])</f>
        <v>54.098611111111062</v>
      </c>
      <c r="K1400" s="13">
        <f>SUMIFS(INDEX(wh_table[Duration],1):wh_table[[#This Row],[Duration]],INDEX(wh_table[Tags],1):wh_table[[#This Row],[Tags]], "&lt;&gt;[Questions]")</f>
        <v>38.443749999999945</v>
      </c>
    </row>
    <row r="1401" spans="1:11" x14ac:dyDescent="0.25">
      <c r="A1401">
        <v>239</v>
      </c>
      <c r="B1401" s="1">
        <v>43556</v>
      </c>
      <c r="C1401" s="7">
        <v>0.6875</v>
      </c>
      <c r="D1401" t="s">
        <v>4100</v>
      </c>
      <c r="E1401" t="s">
        <v>4737</v>
      </c>
      <c r="F1401" t="s">
        <v>101</v>
      </c>
      <c r="G1401" s="2">
        <v>4.8611111111111112E-3</v>
      </c>
      <c r="H1401" s="2" t="str">
        <f t="shared" si="42"/>
        <v/>
      </c>
      <c r="I1401" s="2" t="str">
        <f t="shared" si="43"/>
        <v/>
      </c>
      <c r="J1401" s="13">
        <f>SUM(INDEX(wh_table[Duration],1):wh_table[[#This Row],[Duration]])</f>
        <v>54.103472222222173</v>
      </c>
      <c r="K1401" s="13">
        <f>SUMIFS(INDEX(wh_table[Duration],1):wh_table[[#This Row],[Duration]],INDEX(wh_table[Tags],1):wh_table[[#This Row],[Tags]], "&lt;&gt;[Questions]")</f>
        <v>38.448611111111056</v>
      </c>
    </row>
    <row r="1402" spans="1:11" x14ac:dyDescent="0.25">
      <c r="A1402">
        <v>239</v>
      </c>
      <c r="B1402" s="1">
        <v>43556</v>
      </c>
      <c r="C1402" s="7">
        <v>0.69236111111111109</v>
      </c>
      <c r="D1402" t="s">
        <v>11</v>
      </c>
      <c r="E1402" t="s">
        <v>4032</v>
      </c>
      <c r="G1402" s="2">
        <v>1.041666666666667E-2</v>
      </c>
      <c r="H1402" s="2" t="str">
        <f t="shared" si="42"/>
        <v/>
      </c>
      <c r="I1402" s="2" t="str">
        <f t="shared" si="43"/>
        <v/>
      </c>
      <c r="J1402" s="13">
        <f>SUM(INDEX(wh_table[Duration],1):wh_table[[#This Row],[Duration]])</f>
        <v>54.113888888888837</v>
      </c>
      <c r="K1402" s="13">
        <f>SUMIFS(INDEX(wh_table[Duration],1):wh_table[[#This Row],[Duration]],INDEX(wh_table[Tags],1):wh_table[[#This Row],[Tags]], "&lt;&gt;[Questions]")</f>
        <v>38.45902777777772</v>
      </c>
    </row>
    <row r="1403" spans="1:11" x14ac:dyDescent="0.25">
      <c r="A1403">
        <v>239</v>
      </c>
      <c r="B1403" s="1">
        <v>43556</v>
      </c>
      <c r="C1403" s="7">
        <v>0.70277777777777772</v>
      </c>
      <c r="D1403" t="s">
        <v>4100</v>
      </c>
      <c r="E1403" t="s">
        <v>4738</v>
      </c>
      <c r="F1403" t="s">
        <v>101</v>
      </c>
      <c r="G1403" s="2">
        <v>0.12013888888888891</v>
      </c>
      <c r="H1403" s="2" t="str">
        <f t="shared" si="42"/>
        <v/>
      </c>
      <c r="I1403" s="2" t="str">
        <f t="shared" si="43"/>
        <v/>
      </c>
      <c r="J1403" s="13">
        <f>SUM(INDEX(wh_table[Duration],1):wh_table[[#This Row],[Duration]])</f>
        <v>54.234027777777726</v>
      </c>
      <c r="K1403" s="13">
        <f>SUMIFS(INDEX(wh_table[Duration],1):wh_table[[#This Row],[Duration]],INDEX(wh_table[Tags],1):wh_table[[#This Row],[Tags]], "&lt;&gt;[Questions]")</f>
        <v>38.579166666666609</v>
      </c>
    </row>
    <row r="1404" spans="1:11" x14ac:dyDescent="0.25">
      <c r="A1404">
        <v>239</v>
      </c>
      <c r="B1404" s="1">
        <v>43556</v>
      </c>
      <c r="C1404" s="7">
        <v>0.82291666666666663</v>
      </c>
      <c r="D1404" t="s">
        <v>3856</v>
      </c>
      <c r="G1404"/>
      <c r="H1404" s="2">
        <f t="shared" si="42"/>
        <v>0.13541666666666669</v>
      </c>
      <c r="I1404" s="2">
        <f t="shared" si="43"/>
        <v>0.13541666666666669</v>
      </c>
      <c r="J1404" s="13">
        <f>SUM(INDEX(wh_table[Duration],1):wh_table[[#This Row],[Duration]])</f>
        <v>54.234027777777726</v>
      </c>
      <c r="K1404" s="13">
        <f>SUMIFS(INDEX(wh_table[Duration],1):wh_table[[#This Row],[Duration]],INDEX(wh_table[Tags],1):wh_table[[#This Row],[Tags]], "&lt;&gt;[Questions]")</f>
        <v>38.579166666666609</v>
      </c>
    </row>
    <row r="1405" spans="1:11" x14ac:dyDescent="0.25">
      <c r="A1405">
        <v>240</v>
      </c>
      <c r="B1405" s="1">
        <v>43557</v>
      </c>
      <c r="C1405" s="7">
        <v>0.39583333333333331</v>
      </c>
      <c r="D1405" t="s">
        <v>3867</v>
      </c>
      <c r="E1405" t="s">
        <v>4739</v>
      </c>
      <c r="G1405" s="2">
        <v>1.7361111111111108E-2</v>
      </c>
      <c r="H1405" s="2" t="str">
        <f t="shared" si="42"/>
        <v/>
      </c>
      <c r="I1405" s="2" t="str">
        <f t="shared" si="43"/>
        <v/>
      </c>
      <c r="J1405" s="13">
        <f>SUM(INDEX(wh_table[Duration],1):wh_table[[#This Row],[Duration]])</f>
        <v>54.25138888888884</v>
      </c>
      <c r="K1405" s="13">
        <f>SUMIFS(INDEX(wh_table[Duration],1):wh_table[[#This Row],[Duration]],INDEX(wh_table[Tags],1):wh_table[[#This Row],[Tags]], "&lt;&gt;[Questions]")</f>
        <v>38.596527777777723</v>
      </c>
    </row>
    <row r="1406" spans="1:11" x14ac:dyDescent="0.25">
      <c r="A1406">
        <v>240</v>
      </c>
      <c r="B1406" s="1">
        <v>43557</v>
      </c>
      <c r="C1406" s="7">
        <v>0.41319444444444442</v>
      </c>
      <c r="D1406" t="s">
        <v>4740</v>
      </c>
      <c r="E1406" t="s">
        <v>4741</v>
      </c>
      <c r="G1406" s="2">
        <v>6.9444444444444447E-4</v>
      </c>
      <c r="H1406" s="2" t="str">
        <f t="shared" si="42"/>
        <v/>
      </c>
      <c r="I1406" s="2" t="str">
        <f t="shared" si="43"/>
        <v/>
      </c>
      <c r="J1406" s="13">
        <f>SUM(INDEX(wh_table[Duration],1):wh_table[[#This Row],[Duration]])</f>
        <v>54.252083333333282</v>
      </c>
      <c r="K1406" s="13">
        <f>SUMIFS(INDEX(wh_table[Duration],1):wh_table[[#This Row],[Duration]],INDEX(wh_table[Tags],1):wh_table[[#This Row],[Tags]], "&lt;&gt;[Questions]")</f>
        <v>38.597222222222165</v>
      </c>
    </row>
    <row r="1407" spans="1:11" x14ac:dyDescent="0.25">
      <c r="A1407">
        <v>240</v>
      </c>
      <c r="B1407" s="1">
        <v>43557</v>
      </c>
      <c r="C1407" s="7">
        <v>0.41388888888888892</v>
      </c>
      <c r="D1407" t="s">
        <v>3867</v>
      </c>
      <c r="E1407" t="s">
        <v>4742</v>
      </c>
      <c r="G1407" s="2">
        <v>4.4444444444444453E-2</v>
      </c>
      <c r="H1407" s="2" t="str">
        <f t="shared" si="42"/>
        <v/>
      </c>
      <c r="I1407" s="2" t="str">
        <f t="shared" si="43"/>
        <v/>
      </c>
      <c r="J1407" s="13">
        <f>SUM(INDEX(wh_table[Duration],1):wh_table[[#This Row],[Duration]])</f>
        <v>54.296527777777726</v>
      </c>
      <c r="K1407" s="13">
        <f>SUMIFS(INDEX(wh_table[Duration],1):wh_table[[#This Row],[Duration]],INDEX(wh_table[Tags],1):wh_table[[#This Row],[Tags]], "&lt;&gt;[Questions]")</f>
        <v>38.641666666666609</v>
      </c>
    </row>
    <row r="1408" spans="1:11" x14ac:dyDescent="0.25">
      <c r="A1408">
        <v>240</v>
      </c>
      <c r="B1408" s="1">
        <v>43557</v>
      </c>
      <c r="C1408" s="7">
        <v>0.45833333333333331</v>
      </c>
      <c r="D1408" t="s">
        <v>3867</v>
      </c>
      <c r="E1408" t="s">
        <v>4743</v>
      </c>
      <c r="G1408" s="2">
        <v>2.013888888888889E-2</v>
      </c>
      <c r="H1408" s="2" t="str">
        <f t="shared" si="42"/>
        <v/>
      </c>
      <c r="I1408" s="2" t="str">
        <f t="shared" si="43"/>
        <v/>
      </c>
      <c r="J1408" s="13">
        <f>SUM(INDEX(wh_table[Duration],1):wh_table[[#This Row],[Duration]])</f>
        <v>54.316666666666613</v>
      </c>
      <c r="K1408" s="13">
        <f>SUMIFS(INDEX(wh_table[Duration],1):wh_table[[#This Row],[Duration]],INDEX(wh_table[Tags],1):wh_table[[#This Row],[Tags]], "&lt;&gt;[Questions]")</f>
        <v>38.661805555555496</v>
      </c>
    </row>
    <row r="1409" spans="1:11" x14ac:dyDescent="0.25">
      <c r="A1409">
        <v>240</v>
      </c>
      <c r="B1409" s="1">
        <v>43557</v>
      </c>
      <c r="C1409" s="7">
        <v>0.47847222222222219</v>
      </c>
      <c r="D1409" t="s">
        <v>11</v>
      </c>
      <c r="F1409" t="s">
        <v>3852</v>
      </c>
      <c r="G1409" s="2">
        <v>0.12569444444444439</v>
      </c>
      <c r="H1409" s="2" t="str">
        <f t="shared" si="42"/>
        <v/>
      </c>
      <c r="I1409" s="2" t="str">
        <f t="shared" si="43"/>
        <v/>
      </c>
      <c r="J1409" s="13">
        <f>SUM(INDEX(wh_table[Duration],1):wh_table[[#This Row],[Duration]])</f>
        <v>54.442361111111055</v>
      </c>
      <c r="K1409" s="13">
        <f>SUMIFS(INDEX(wh_table[Duration],1):wh_table[[#This Row],[Duration]],INDEX(wh_table[Tags],1):wh_table[[#This Row],[Tags]], "&lt;&gt;[Questions]")</f>
        <v>38.661805555555496</v>
      </c>
    </row>
    <row r="1410" spans="1:11" x14ac:dyDescent="0.25">
      <c r="A1410">
        <v>240</v>
      </c>
      <c r="B1410" s="1">
        <v>43557</v>
      </c>
      <c r="C1410" s="7">
        <v>0.60416666666666663</v>
      </c>
      <c r="D1410" t="s">
        <v>3867</v>
      </c>
      <c r="E1410" t="s">
        <v>4744</v>
      </c>
      <c r="G1410" s="2">
        <v>5.347222222222222E-2</v>
      </c>
      <c r="H1410" s="2" t="str">
        <f t="shared" ref="H1410:H1473" si="44">IF(OR($D1410="Sitting Adjourned", $D1410="Sitting suspended"), SUMIF(A:A, A1410, G:G), "")</f>
        <v/>
      </c>
      <c r="I1410" s="2" t="str">
        <f t="shared" ref="I1410:I1473" si="45">IF(OR($D1410="Sitting Adjourned", $D1410="Sitting suspended"),SUMIFS(G:G, A:A, A1410, F:F,"&lt;&gt;[Questions]"),"")</f>
        <v/>
      </c>
      <c r="J1410" s="13">
        <f>SUM(INDEX(wh_table[Duration],1):wh_table[[#This Row],[Duration]])</f>
        <v>54.49583333333328</v>
      </c>
      <c r="K1410" s="13">
        <f>SUMIFS(INDEX(wh_table[Duration],1):wh_table[[#This Row],[Duration]],INDEX(wh_table[Tags],1):wh_table[[#This Row],[Tags]], "&lt;&gt;[Questions]")</f>
        <v>38.715277777777722</v>
      </c>
    </row>
    <row r="1411" spans="1:11" x14ac:dyDescent="0.25">
      <c r="A1411">
        <v>240</v>
      </c>
      <c r="B1411" s="1">
        <v>43557</v>
      </c>
      <c r="C1411" s="7">
        <v>0.65763888888888888</v>
      </c>
      <c r="D1411" t="s">
        <v>11</v>
      </c>
      <c r="G1411" s="2">
        <v>1.180555555555556E-2</v>
      </c>
      <c r="H1411" s="2" t="str">
        <f t="shared" si="44"/>
        <v/>
      </c>
      <c r="I1411" s="2" t="str">
        <f t="shared" si="45"/>
        <v/>
      </c>
      <c r="J1411" s="13">
        <f>SUM(INDEX(wh_table[Duration],1):wh_table[[#This Row],[Duration]])</f>
        <v>54.507638888888835</v>
      </c>
      <c r="K1411" s="13">
        <f>SUMIFS(INDEX(wh_table[Duration],1):wh_table[[#This Row],[Duration]],INDEX(wh_table[Tags],1):wh_table[[#This Row],[Tags]], "&lt;&gt;[Questions]")</f>
        <v>38.727083333333276</v>
      </c>
    </row>
    <row r="1412" spans="1:11" x14ac:dyDescent="0.25">
      <c r="A1412">
        <v>240</v>
      </c>
      <c r="B1412" s="1">
        <v>43557</v>
      </c>
      <c r="C1412" s="7">
        <v>0.6694444444444444</v>
      </c>
      <c r="D1412" t="s">
        <v>3867</v>
      </c>
      <c r="E1412" t="s">
        <v>4745</v>
      </c>
      <c r="G1412" s="2">
        <v>1.5277777777777781E-2</v>
      </c>
      <c r="H1412" s="2" t="str">
        <f t="shared" si="44"/>
        <v/>
      </c>
      <c r="I1412" s="2" t="str">
        <f t="shared" si="45"/>
        <v/>
      </c>
      <c r="J1412" s="13">
        <f>SUM(INDEX(wh_table[Duration],1):wh_table[[#This Row],[Duration]])</f>
        <v>54.52291666666661</v>
      </c>
      <c r="K1412" s="13">
        <f>SUMIFS(INDEX(wh_table[Duration],1):wh_table[[#This Row],[Duration]],INDEX(wh_table[Tags],1):wh_table[[#This Row],[Tags]], "&lt;&gt;[Questions]")</f>
        <v>38.742361111111052</v>
      </c>
    </row>
    <row r="1413" spans="1:11" x14ac:dyDescent="0.25">
      <c r="A1413">
        <v>240</v>
      </c>
      <c r="B1413" s="1">
        <v>43557</v>
      </c>
      <c r="C1413" s="7">
        <v>0.68472222222222223</v>
      </c>
      <c r="D1413" t="s">
        <v>11</v>
      </c>
      <c r="E1413" t="s">
        <v>4032</v>
      </c>
      <c r="G1413" s="2">
        <v>5.5555555555555558E-3</v>
      </c>
      <c r="H1413" s="2" t="str">
        <f t="shared" si="44"/>
        <v/>
      </c>
      <c r="I1413" s="2" t="str">
        <f t="shared" si="45"/>
        <v/>
      </c>
      <c r="J1413" s="13">
        <f>SUM(INDEX(wh_table[Duration],1):wh_table[[#This Row],[Duration]])</f>
        <v>54.528472222222163</v>
      </c>
      <c r="K1413" s="13">
        <f>SUMIFS(INDEX(wh_table[Duration],1):wh_table[[#This Row],[Duration]],INDEX(wh_table[Tags],1):wh_table[[#This Row],[Tags]], "&lt;&gt;[Questions]")</f>
        <v>38.747916666666605</v>
      </c>
    </row>
    <row r="1414" spans="1:11" x14ac:dyDescent="0.25">
      <c r="A1414">
        <v>240</v>
      </c>
      <c r="B1414" s="1">
        <v>43557</v>
      </c>
      <c r="C1414" s="7">
        <v>0.69027777777777777</v>
      </c>
      <c r="D1414" t="s">
        <v>3867</v>
      </c>
      <c r="E1414" t="s">
        <v>4746</v>
      </c>
      <c r="G1414" s="2">
        <v>2.0833333333333329E-3</v>
      </c>
      <c r="H1414" s="2" t="str">
        <f t="shared" si="44"/>
        <v/>
      </c>
      <c r="I1414" s="2" t="str">
        <f t="shared" si="45"/>
        <v/>
      </c>
      <c r="J1414" s="13">
        <f>SUM(INDEX(wh_table[Duration],1):wh_table[[#This Row],[Duration]])</f>
        <v>54.530555555555495</v>
      </c>
      <c r="K1414" s="13">
        <f>SUMIFS(INDEX(wh_table[Duration],1):wh_table[[#This Row],[Duration]],INDEX(wh_table[Tags],1):wh_table[[#This Row],[Tags]], "&lt;&gt;[Questions]")</f>
        <v>38.749999999999936</v>
      </c>
    </row>
    <row r="1415" spans="1:11" x14ac:dyDescent="0.25">
      <c r="A1415">
        <v>240</v>
      </c>
      <c r="B1415" s="1">
        <v>43557</v>
      </c>
      <c r="C1415" s="7">
        <v>0.69236111111111109</v>
      </c>
      <c r="D1415" t="s">
        <v>3867</v>
      </c>
      <c r="E1415" t="s">
        <v>3970</v>
      </c>
      <c r="G1415" s="2">
        <v>1.111111111111111E-2</v>
      </c>
      <c r="H1415" s="2" t="str">
        <f t="shared" si="44"/>
        <v/>
      </c>
      <c r="I1415" s="2" t="str">
        <f t="shared" si="45"/>
        <v/>
      </c>
      <c r="J1415" s="13">
        <f>SUM(INDEX(wh_table[Duration],1):wh_table[[#This Row],[Duration]])</f>
        <v>54.541666666666607</v>
      </c>
      <c r="K1415" s="13">
        <f>SUMIFS(INDEX(wh_table[Duration],1):wh_table[[#This Row],[Duration]],INDEX(wh_table[Tags],1):wh_table[[#This Row],[Tags]], "&lt;&gt;[Questions]")</f>
        <v>38.761111111111049</v>
      </c>
    </row>
    <row r="1416" spans="1:11" x14ac:dyDescent="0.25">
      <c r="A1416">
        <v>240</v>
      </c>
      <c r="B1416" s="1">
        <v>43557</v>
      </c>
      <c r="C1416" s="7">
        <v>0.70347222222222228</v>
      </c>
      <c r="D1416" t="s">
        <v>4740</v>
      </c>
      <c r="E1416" t="s">
        <v>4747</v>
      </c>
      <c r="G1416" s="2">
        <v>6.9444444444444447E-4</v>
      </c>
      <c r="H1416" s="2" t="str">
        <f t="shared" si="44"/>
        <v/>
      </c>
      <c r="I1416" s="2" t="str">
        <f t="shared" si="45"/>
        <v/>
      </c>
      <c r="J1416" s="13">
        <f>SUM(INDEX(wh_table[Duration],1):wh_table[[#This Row],[Duration]])</f>
        <v>54.542361111111049</v>
      </c>
      <c r="K1416" s="13">
        <f>SUMIFS(INDEX(wh_table[Duration],1):wh_table[[#This Row],[Duration]],INDEX(wh_table[Tags],1):wh_table[[#This Row],[Tags]], "&lt;&gt;[Questions]")</f>
        <v>38.76180555555549</v>
      </c>
    </row>
    <row r="1417" spans="1:11" x14ac:dyDescent="0.25">
      <c r="A1417">
        <v>240</v>
      </c>
      <c r="B1417" s="1">
        <v>43557</v>
      </c>
      <c r="C1417" s="7">
        <v>0.70416666666666672</v>
      </c>
      <c r="D1417" t="s">
        <v>3867</v>
      </c>
      <c r="E1417" t="s">
        <v>4748</v>
      </c>
      <c r="G1417" s="2">
        <v>3.0555555555555551E-2</v>
      </c>
      <c r="H1417" s="2" t="str">
        <f t="shared" si="44"/>
        <v/>
      </c>
      <c r="I1417" s="2" t="str">
        <f t="shared" si="45"/>
        <v/>
      </c>
      <c r="J1417" s="13">
        <f>SUM(INDEX(wh_table[Duration],1):wh_table[[#This Row],[Duration]])</f>
        <v>54.572916666666607</v>
      </c>
      <c r="K1417" s="13">
        <f>SUMIFS(INDEX(wh_table[Duration],1):wh_table[[#This Row],[Duration]],INDEX(wh_table[Tags],1):wh_table[[#This Row],[Tags]], "&lt;&gt;[Questions]")</f>
        <v>38.792361111111049</v>
      </c>
    </row>
    <row r="1418" spans="1:11" x14ac:dyDescent="0.25">
      <c r="A1418">
        <v>240</v>
      </c>
      <c r="B1418" s="1">
        <v>43557</v>
      </c>
      <c r="C1418" s="7">
        <v>0.73472222222222228</v>
      </c>
      <c r="D1418" t="s">
        <v>3856</v>
      </c>
      <c r="G1418"/>
      <c r="H1418" s="2">
        <f t="shared" si="44"/>
        <v>0.3388888888888888</v>
      </c>
      <c r="I1418" s="2">
        <f t="shared" si="45"/>
        <v>0.21319444444444444</v>
      </c>
      <c r="J1418" s="13">
        <f>SUM(INDEX(wh_table[Duration],1):wh_table[[#This Row],[Duration]])</f>
        <v>54.572916666666607</v>
      </c>
      <c r="K1418" s="13">
        <f>SUMIFS(INDEX(wh_table[Duration],1):wh_table[[#This Row],[Duration]],INDEX(wh_table[Tags],1):wh_table[[#This Row],[Tags]], "&lt;&gt;[Questions]")</f>
        <v>38.792361111111049</v>
      </c>
    </row>
    <row r="1419" spans="1:11" x14ac:dyDescent="0.25">
      <c r="A1419">
        <v>241</v>
      </c>
      <c r="B1419" s="1">
        <v>43558</v>
      </c>
      <c r="C1419" s="7">
        <v>0.39583333333333331</v>
      </c>
      <c r="D1419" t="s">
        <v>3867</v>
      </c>
      <c r="E1419" t="s">
        <v>4749</v>
      </c>
      <c r="G1419" s="2">
        <v>1.111111111111111E-2</v>
      </c>
      <c r="H1419" s="2" t="str">
        <f t="shared" si="44"/>
        <v/>
      </c>
      <c r="I1419" s="2" t="str">
        <f t="shared" si="45"/>
        <v/>
      </c>
      <c r="J1419" s="13">
        <f>SUM(INDEX(wh_table[Duration],1):wh_table[[#This Row],[Duration]])</f>
        <v>54.58402777777772</v>
      </c>
      <c r="K1419" s="13">
        <f>SUMIFS(INDEX(wh_table[Duration],1):wh_table[[#This Row],[Duration]],INDEX(wh_table[Tags],1):wh_table[[#This Row],[Tags]], "&lt;&gt;[Questions]")</f>
        <v>38.803472222222162</v>
      </c>
    </row>
    <row r="1420" spans="1:11" x14ac:dyDescent="0.25">
      <c r="A1420">
        <v>241</v>
      </c>
      <c r="B1420" s="1">
        <v>43558</v>
      </c>
      <c r="C1420" s="7">
        <v>0.40694444444444439</v>
      </c>
      <c r="D1420" t="s">
        <v>3858</v>
      </c>
      <c r="E1420" t="s">
        <v>4414</v>
      </c>
      <c r="G1420" s="2">
        <v>6.9444444444444447E-4</v>
      </c>
      <c r="H1420" s="2" t="str">
        <f t="shared" si="44"/>
        <v/>
      </c>
      <c r="I1420" s="2" t="str">
        <f t="shared" si="45"/>
        <v/>
      </c>
      <c r="J1420" s="13">
        <f>SUM(INDEX(wh_table[Duration],1):wh_table[[#This Row],[Duration]])</f>
        <v>54.584722222222162</v>
      </c>
      <c r="K1420" s="13">
        <f>SUMIFS(INDEX(wh_table[Duration],1):wh_table[[#This Row],[Duration]],INDEX(wh_table[Tags],1):wh_table[[#This Row],[Tags]], "&lt;&gt;[Questions]")</f>
        <v>38.804166666666603</v>
      </c>
    </row>
    <row r="1421" spans="1:11" x14ac:dyDescent="0.25">
      <c r="A1421">
        <v>241</v>
      </c>
      <c r="B1421" s="1">
        <v>43558</v>
      </c>
      <c r="C1421" s="7">
        <v>0.40763888888888888</v>
      </c>
      <c r="D1421" t="s">
        <v>3867</v>
      </c>
      <c r="E1421" t="s">
        <v>4750</v>
      </c>
      <c r="G1421" s="2">
        <v>5.0694444444444438E-2</v>
      </c>
      <c r="H1421" s="2" t="str">
        <f t="shared" si="44"/>
        <v/>
      </c>
      <c r="I1421" s="2" t="str">
        <f t="shared" si="45"/>
        <v/>
      </c>
      <c r="J1421" s="13">
        <f>SUM(INDEX(wh_table[Duration],1):wh_table[[#This Row],[Duration]])</f>
        <v>54.635416666666607</v>
      </c>
      <c r="K1421" s="13">
        <f>SUMIFS(INDEX(wh_table[Duration],1):wh_table[[#This Row],[Duration]],INDEX(wh_table[Tags],1):wh_table[[#This Row],[Tags]], "&lt;&gt;[Questions]")</f>
        <v>38.854861111111049</v>
      </c>
    </row>
    <row r="1422" spans="1:11" x14ac:dyDescent="0.25">
      <c r="A1422">
        <v>241</v>
      </c>
      <c r="B1422" s="1">
        <v>43558</v>
      </c>
      <c r="C1422" s="7">
        <v>0.45833333333333331</v>
      </c>
      <c r="D1422" t="s">
        <v>3867</v>
      </c>
      <c r="E1422" t="s">
        <v>4751</v>
      </c>
      <c r="G1422" s="2">
        <v>1.9444444444444441E-2</v>
      </c>
      <c r="H1422" s="2" t="str">
        <f t="shared" si="44"/>
        <v/>
      </c>
      <c r="I1422" s="2" t="str">
        <f t="shared" si="45"/>
        <v/>
      </c>
      <c r="J1422" s="13">
        <f>SUM(INDEX(wh_table[Duration],1):wh_table[[#This Row],[Duration]])</f>
        <v>54.654861111111053</v>
      </c>
      <c r="K1422" s="13">
        <f>SUMIFS(INDEX(wh_table[Duration],1):wh_table[[#This Row],[Duration]],INDEX(wh_table[Tags],1):wh_table[[#This Row],[Tags]], "&lt;&gt;[Questions]")</f>
        <v>38.874305555555495</v>
      </c>
    </row>
    <row r="1423" spans="1:11" x14ac:dyDescent="0.25">
      <c r="A1423">
        <v>241</v>
      </c>
      <c r="B1423" s="1">
        <v>43558</v>
      </c>
      <c r="C1423" s="7">
        <v>0.4777777777777778</v>
      </c>
      <c r="D1423" t="s">
        <v>11</v>
      </c>
      <c r="F1423" t="s">
        <v>3852</v>
      </c>
      <c r="G1423" s="2">
        <v>0.12638888888888891</v>
      </c>
      <c r="H1423" s="2" t="str">
        <f t="shared" si="44"/>
        <v/>
      </c>
      <c r="I1423" s="2" t="str">
        <f t="shared" si="45"/>
        <v/>
      </c>
      <c r="J1423" s="13">
        <f>SUM(INDEX(wh_table[Duration],1):wh_table[[#This Row],[Duration]])</f>
        <v>54.781249999999943</v>
      </c>
      <c r="K1423" s="13">
        <f>SUMIFS(INDEX(wh_table[Duration],1):wh_table[[#This Row],[Duration]],INDEX(wh_table[Tags],1):wh_table[[#This Row],[Tags]], "&lt;&gt;[Questions]")</f>
        <v>38.874305555555495</v>
      </c>
    </row>
    <row r="1424" spans="1:11" x14ac:dyDescent="0.25">
      <c r="A1424">
        <v>241</v>
      </c>
      <c r="B1424" s="1">
        <v>43558</v>
      </c>
      <c r="C1424" s="7">
        <v>0.60416666666666663</v>
      </c>
      <c r="D1424" t="s">
        <v>3867</v>
      </c>
      <c r="E1424" t="s">
        <v>4752</v>
      </c>
      <c r="G1424" s="2">
        <v>5.347222222222222E-2</v>
      </c>
      <c r="H1424" s="2" t="str">
        <f t="shared" si="44"/>
        <v/>
      </c>
      <c r="I1424" s="2" t="str">
        <f t="shared" si="45"/>
        <v/>
      </c>
      <c r="J1424" s="13">
        <f>SUM(INDEX(wh_table[Duration],1):wh_table[[#This Row],[Duration]])</f>
        <v>54.834722222222169</v>
      </c>
      <c r="K1424" s="13">
        <f>SUMIFS(INDEX(wh_table[Duration],1):wh_table[[#This Row],[Duration]],INDEX(wh_table[Tags],1):wh_table[[#This Row],[Tags]], "&lt;&gt;[Questions]")</f>
        <v>38.92777777777772</v>
      </c>
    </row>
    <row r="1425" spans="1:11" x14ac:dyDescent="0.25">
      <c r="A1425">
        <v>241</v>
      </c>
      <c r="B1425" s="1">
        <v>43558</v>
      </c>
      <c r="C1425" s="7">
        <v>0.65763888888888888</v>
      </c>
      <c r="D1425" t="s">
        <v>11</v>
      </c>
      <c r="G1425" s="2">
        <v>9.0277777777777769E-3</v>
      </c>
      <c r="H1425" s="2" t="str">
        <f t="shared" si="44"/>
        <v/>
      </c>
      <c r="I1425" s="2" t="str">
        <f t="shared" si="45"/>
        <v/>
      </c>
      <c r="J1425" s="13">
        <f>SUM(INDEX(wh_table[Duration],1):wh_table[[#This Row],[Duration]])</f>
        <v>54.843749999999943</v>
      </c>
      <c r="K1425" s="13">
        <f>SUMIFS(INDEX(wh_table[Duration],1):wh_table[[#This Row],[Duration]],INDEX(wh_table[Tags],1):wh_table[[#This Row],[Tags]], "&lt;&gt;[Questions]")</f>
        <v>38.936805555555495</v>
      </c>
    </row>
    <row r="1426" spans="1:11" x14ac:dyDescent="0.25">
      <c r="A1426">
        <v>241</v>
      </c>
      <c r="B1426" s="1">
        <v>43558</v>
      </c>
      <c r="C1426" s="7">
        <v>0.66666666666666663</v>
      </c>
      <c r="D1426" t="s">
        <v>3867</v>
      </c>
      <c r="E1426" t="s">
        <v>4753</v>
      </c>
      <c r="G1426" s="2">
        <v>2.0833333333333329E-2</v>
      </c>
      <c r="H1426" s="2" t="str">
        <f t="shared" si="44"/>
        <v/>
      </c>
      <c r="I1426" s="2" t="str">
        <f t="shared" si="45"/>
        <v/>
      </c>
      <c r="J1426" s="13">
        <f>SUM(INDEX(wh_table[Duration],1):wh_table[[#This Row],[Duration]])</f>
        <v>54.864583333333279</v>
      </c>
      <c r="K1426" s="13">
        <f>SUMIFS(INDEX(wh_table[Duration],1):wh_table[[#This Row],[Duration]],INDEX(wh_table[Tags],1):wh_table[[#This Row],[Tags]], "&lt;&gt;[Questions]")</f>
        <v>38.95763888888883</v>
      </c>
    </row>
    <row r="1427" spans="1:11" x14ac:dyDescent="0.25">
      <c r="A1427">
        <v>241</v>
      </c>
      <c r="B1427" s="1">
        <v>43558</v>
      </c>
      <c r="C1427" s="7">
        <v>0.6875</v>
      </c>
      <c r="D1427" t="s">
        <v>3867</v>
      </c>
      <c r="E1427" t="s">
        <v>4754</v>
      </c>
      <c r="G1427" s="2">
        <v>2.0833333333333329E-2</v>
      </c>
      <c r="H1427" s="2" t="str">
        <f t="shared" si="44"/>
        <v/>
      </c>
      <c r="I1427" s="2" t="str">
        <f t="shared" si="45"/>
        <v/>
      </c>
      <c r="J1427" s="13">
        <f>SUM(INDEX(wh_table[Duration],1):wh_table[[#This Row],[Duration]])</f>
        <v>54.885416666666615</v>
      </c>
      <c r="K1427" s="13">
        <f>SUMIFS(INDEX(wh_table[Duration],1):wh_table[[#This Row],[Duration]],INDEX(wh_table[Tags],1):wh_table[[#This Row],[Tags]], "&lt;&gt;[Questions]")</f>
        <v>38.978472222222166</v>
      </c>
    </row>
    <row r="1428" spans="1:11" x14ac:dyDescent="0.25">
      <c r="A1428">
        <v>241</v>
      </c>
      <c r="B1428" s="1">
        <v>43558</v>
      </c>
      <c r="C1428" s="7">
        <v>0.70833333333333337</v>
      </c>
      <c r="D1428" t="s">
        <v>11</v>
      </c>
      <c r="G1428" s="2">
        <v>3.5416666666666673E-2</v>
      </c>
      <c r="H1428" s="2" t="str">
        <f t="shared" si="44"/>
        <v/>
      </c>
      <c r="I1428" s="2" t="str">
        <f t="shared" si="45"/>
        <v/>
      </c>
      <c r="J1428" s="13">
        <f>SUM(INDEX(wh_table[Duration],1):wh_table[[#This Row],[Duration]])</f>
        <v>54.920833333333285</v>
      </c>
      <c r="K1428" s="13">
        <f>SUMIFS(INDEX(wh_table[Duration],1):wh_table[[#This Row],[Duration]],INDEX(wh_table[Tags],1):wh_table[[#This Row],[Tags]], "&lt;&gt;[Questions]")</f>
        <v>39.013888888888836</v>
      </c>
    </row>
    <row r="1429" spans="1:11" x14ac:dyDescent="0.25">
      <c r="A1429">
        <v>241</v>
      </c>
      <c r="B1429" s="1">
        <v>43558</v>
      </c>
      <c r="C1429" s="7">
        <v>0.74375000000000002</v>
      </c>
      <c r="D1429" t="s">
        <v>3867</v>
      </c>
      <c r="E1429" t="s">
        <v>4755</v>
      </c>
      <c r="G1429" s="2">
        <v>2.0833333333333329E-2</v>
      </c>
      <c r="H1429" s="2" t="str">
        <f t="shared" si="44"/>
        <v/>
      </c>
      <c r="I1429" s="2" t="str">
        <f t="shared" si="45"/>
        <v/>
      </c>
      <c r="J1429" s="13">
        <f>SUM(INDEX(wh_table[Duration],1):wh_table[[#This Row],[Duration]])</f>
        <v>54.94166666666662</v>
      </c>
      <c r="K1429" s="13">
        <f>SUMIFS(INDEX(wh_table[Duration],1):wh_table[[#This Row],[Duration]],INDEX(wh_table[Tags],1):wh_table[[#This Row],[Tags]], "&lt;&gt;[Questions]")</f>
        <v>39.034722222222172</v>
      </c>
    </row>
    <row r="1430" spans="1:11" x14ac:dyDescent="0.25">
      <c r="A1430">
        <v>241</v>
      </c>
      <c r="B1430" s="1">
        <v>43558</v>
      </c>
      <c r="C1430" s="7">
        <v>0.76458333333333328</v>
      </c>
      <c r="D1430" t="s">
        <v>3856</v>
      </c>
      <c r="G1430"/>
      <c r="H1430" s="2">
        <f t="shared" si="44"/>
        <v>0.36874999999999997</v>
      </c>
      <c r="I1430" s="2">
        <f t="shared" si="45"/>
        <v>0.24236111111111108</v>
      </c>
      <c r="J1430" s="13">
        <f>SUM(INDEX(wh_table[Duration],1):wh_table[[#This Row],[Duration]])</f>
        <v>54.94166666666662</v>
      </c>
      <c r="K1430" s="13">
        <f>SUMIFS(INDEX(wh_table[Duration],1):wh_table[[#This Row],[Duration]],INDEX(wh_table[Tags],1):wh_table[[#This Row],[Tags]], "&lt;&gt;[Questions]")</f>
        <v>39.034722222222172</v>
      </c>
    </row>
    <row r="1431" spans="1:11" x14ac:dyDescent="0.25">
      <c r="A1431">
        <v>242</v>
      </c>
      <c r="B1431" s="1">
        <v>43559</v>
      </c>
      <c r="C1431" s="7">
        <v>0.5625</v>
      </c>
      <c r="D1431" t="s">
        <v>25</v>
      </c>
      <c r="E1431" t="s">
        <v>4756</v>
      </c>
      <c r="G1431" s="2">
        <v>1.8749999999999999E-2</v>
      </c>
      <c r="H1431" s="2" t="str">
        <f t="shared" si="44"/>
        <v/>
      </c>
      <c r="I1431" s="2" t="str">
        <f t="shared" si="45"/>
        <v/>
      </c>
      <c r="J1431" s="13">
        <f>SUM(INDEX(wh_table[Duration],1):wh_table[[#This Row],[Duration]])</f>
        <v>54.960416666666617</v>
      </c>
      <c r="K1431" s="13">
        <f>SUMIFS(INDEX(wh_table[Duration],1):wh_table[[#This Row],[Duration]],INDEX(wh_table[Tags],1):wh_table[[#This Row],[Tags]], "&lt;&gt;[Questions]")</f>
        <v>39.053472222222169</v>
      </c>
    </row>
    <row r="1432" spans="1:11" x14ac:dyDescent="0.25">
      <c r="A1432">
        <v>242</v>
      </c>
      <c r="B1432" s="1">
        <v>43559</v>
      </c>
      <c r="C1432" s="7">
        <v>0.58125000000000004</v>
      </c>
      <c r="D1432" t="s">
        <v>25</v>
      </c>
      <c r="E1432" t="s">
        <v>4757</v>
      </c>
      <c r="G1432" s="2">
        <v>1.7361111111111108E-2</v>
      </c>
      <c r="H1432" s="2" t="str">
        <f t="shared" si="44"/>
        <v/>
      </c>
      <c r="I1432" s="2" t="str">
        <f t="shared" si="45"/>
        <v/>
      </c>
      <c r="J1432" s="13">
        <f>SUM(INDEX(wh_table[Duration],1):wh_table[[#This Row],[Duration]])</f>
        <v>54.977777777777732</v>
      </c>
      <c r="K1432" s="13">
        <f>SUMIFS(INDEX(wh_table[Duration],1):wh_table[[#This Row],[Duration]],INDEX(wh_table[Tags],1):wh_table[[#This Row],[Tags]], "&lt;&gt;[Questions]")</f>
        <v>39.070833333333283</v>
      </c>
    </row>
    <row r="1433" spans="1:11" x14ac:dyDescent="0.25">
      <c r="A1433">
        <v>242</v>
      </c>
      <c r="B1433" s="1">
        <v>43559</v>
      </c>
      <c r="C1433" s="7">
        <v>0.59861111111111109</v>
      </c>
      <c r="D1433" t="s">
        <v>3942</v>
      </c>
      <c r="E1433" t="s">
        <v>4758</v>
      </c>
      <c r="G1433" s="2">
        <v>5.347222222222222E-2</v>
      </c>
      <c r="H1433" s="2" t="str">
        <f t="shared" si="44"/>
        <v/>
      </c>
      <c r="I1433" s="2" t="str">
        <f t="shared" si="45"/>
        <v/>
      </c>
      <c r="J1433" s="13">
        <f>SUM(INDEX(wh_table[Duration],1):wh_table[[#This Row],[Duration]])</f>
        <v>55.031249999999957</v>
      </c>
      <c r="K1433" s="13">
        <f>SUMIFS(INDEX(wh_table[Duration],1):wh_table[[#This Row],[Duration]],INDEX(wh_table[Tags],1):wh_table[[#This Row],[Tags]], "&lt;&gt;[Questions]")</f>
        <v>39.124305555555509</v>
      </c>
    </row>
    <row r="1434" spans="1:11" x14ac:dyDescent="0.25">
      <c r="A1434">
        <v>242</v>
      </c>
      <c r="B1434" s="1">
        <v>43559</v>
      </c>
      <c r="C1434" s="7">
        <v>0.65208333333333335</v>
      </c>
      <c r="D1434" t="s">
        <v>3856</v>
      </c>
      <c r="G1434"/>
      <c r="H1434" s="2">
        <f t="shared" si="44"/>
        <v>8.958333333333332E-2</v>
      </c>
      <c r="I1434" s="2">
        <f t="shared" si="45"/>
        <v>8.958333333333332E-2</v>
      </c>
      <c r="J1434" s="13">
        <f>SUM(INDEX(wh_table[Duration],1):wh_table[[#This Row],[Duration]])</f>
        <v>55.031249999999957</v>
      </c>
      <c r="K1434" s="13">
        <f>SUMIFS(INDEX(wh_table[Duration],1):wh_table[[#This Row],[Duration]],INDEX(wh_table[Tags],1):wh_table[[#This Row],[Tags]], "&lt;&gt;[Questions]")</f>
        <v>39.124305555555509</v>
      </c>
    </row>
    <row r="1435" spans="1:11" x14ac:dyDescent="0.25">
      <c r="A1435">
        <v>243</v>
      </c>
      <c r="B1435" s="1">
        <v>43564</v>
      </c>
      <c r="C1435" s="7">
        <v>0.39583333333333331</v>
      </c>
      <c r="D1435" t="s">
        <v>3867</v>
      </c>
      <c r="E1435" t="s">
        <v>4759</v>
      </c>
      <c r="G1435" s="2">
        <v>6.25E-2</v>
      </c>
      <c r="H1435" s="2" t="str">
        <f t="shared" si="44"/>
        <v/>
      </c>
      <c r="I1435" s="2" t="str">
        <f t="shared" si="45"/>
        <v/>
      </c>
      <c r="J1435" s="13">
        <f>SUM(INDEX(wh_table[Duration],1):wh_table[[#This Row],[Duration]])</f>
        <v>55.093749999999957</v>
      </c>
      <c r="K1435" s="13">
        <f>SUMIFS(INDEX(wh_table[Duration],1):wh_table[[#This Row],[Duration]],INDEX(wh_table[Tags],1):wh_table[[#This Row],[Tags]], "&lt;&gt;[Questions]")</f>
        <v>39.186805555555509</v>
      </c>
    </row>
    <row r="1436" spans="1:11" x14ac:dyDescent="0.25">
      <c r="A1436">
        <v>243</v>
      </c>
      <c r="B1436" s="1">
        <v>43564</v>
      </c>
      <c r="C1436" s="7">
        <v>0.45833333333333331</v>
      </c>
      <c r="D1436" t="s">
        <v>3867</v>
      </c>
      <c r="E1436" t="s">
        <v>4760</v>
      </c>
      <c r="G1436" s="2">
        <v>2.0833333333333329E-2</v>
      </c>
      <c r="H1436" s="2" t="str">
        <f t="shared" si="44"/>
        <v/>
      </c>
      <c r="I1436" s="2" t="str">
        <f t="shared" si="45"/>
        <v/>
      </c>
      <c r="J1436" s="13">
        <f>SUM(INDEX(wh_table[Duration],1):wh_table[[#This Row],[Duration]])</f>
        <v>55.114583333333293</v>
      </c>
      <c r="K1436" s="13">
        <f>SUMIFS(INDEX(wh_table[Duration],1):wh_table[[#This Row],[Duration]],INDEX(wh_table[Tags],1):wh_table[[#This Row],[Tags]], "&lt;&gt;[Questions]")</f>
        <v>39.207638888888845</v>
      </c>
    </row>
    <row r="1437" spans="1:11" x14ac:dyDescent="0.25">
      <c r="A1437">
        <v>243</v>
      </c>
      <c r="B1437" s="1">
        <v>43564</v>
      </c>
      <c r="C1437" s="7">
        <v>0.47916666666666669</v>
      </c>
      <c r="D1437" t="s">
        <v>11</v>
      </c>
      <c r="F1437" t="s">
        <v>3852</v>
      </c>
      <c r="G1437" s="2">
        <v>0.125</v>
      </c>
      <c r="H1437" s="2" t="str">
        <f t="shared" si="44"/>
        <v/>
      </c>
      <c r="I1437" s="2" t="str">
        <f t="shared" si="45"/>
        <v/>
      </c>
      <c r="J1437" s="13">
        <f>SUM(INDEX(wh_table[Duration],1):wh_table[[#This Row],[Duration]])</f>
        <v>55.239583333333293</v>
      </c>
      <c r="K1437" s="13">
        <f>SUMIFS(INDEX(wh_table[Duration],1):wh_table[[#This Row],[Duration]],INDEX(wh_table[Tags],1):wh_table[[#This Row],[Tags]], "&lt;&gt;[Questions]")</f>
        <v>39.207638888888845</v>
      </c>
    </row>
    <row r="1438" spans="1:11" x14ac:dyDescent="0.25">
      <c r="A1438">
        <v>243</v>
      </c>
      <c r="B1438" s="1">
        <v>43564</v>
      </c>
      <c r="C1438" s="7">
        <v>0.60416666666666663</v>
      </c>
      <c r="D1438" t="s">
        <v>3867</v>
      </c>
      <c r="E1438" t="s">
        <v>4761</v>
      </c>
      <c r="G1438" s="2">
        <v>6.25E-2</v>
      </c>
      <c r="H1438" s="2" t="str">
        <f t="shared" si="44"/>
        <v/>
      </c>
      <c r="I1438" s="2" t="str">
        <f t="shared" si="45"/>
        <v/>
      </c>
      <c r="J1438" s="13">
        <f>SUM(INDEX(wh_table[Duration],1):wh_table[[#This Row],[Duration]])</f>
        <v>55.302083333333293</v>
      </c>
      <c r="K1438" s="13">
        <f>SUMIFS(INDEX(wh_table[Duration],1):wh_table[[#This Row],[Duration]],INDEX(wh_table[Tags],1):wh_table[[#This Row],[Tags]], "&lt;&gt;[Questions]")</f>
        <v>39.270138888888845</v>
      </c>
    </row>
    <row r="1439" spans="1:11" x14ac:dyDescent="0.25">
      <c r="A1439">
        <v>243</v>
      </c>
      <c r="B1439" s="1">
        <v>43564</v>
      </c>
      <c r="C1439" s="7">
        <v>0.66666666666666663</v>
      </c>
      <c r="D1439" t="s">
        <v>3867</v>
      </c>
      <c r="E1439" t="s">
        <v>4762</v>
      </c>
      <c r="G1439" s="2">
        <v>2.0833333333333329E-2</v>
      </c>
      <c r="H1439" s="2" t="str">
        <f t="shared" si="44"/>
        <v/>
      </c>
      <c r="I1439" s="2" t="str">
        <f t="shared" si="45"/>
        <v/>
      </c>
      <c r="J1439" s="13">
        <f>SUM(INDEX(wh_table[Duration],1):wh_table[[#This Row],[Duration]])</f>
        <v>55.322916666666629</v>
      </c>
      <c r="K1439" s="13">
        <f>SUMIFS(INDEX(wh_table[Duration],1):wh_table[[#This Row],[Duration]],INDEX(wh_table[Tags],1):wh_table[[#This Row],[Tags]], "&lt;&gt;[Questions]")</f>
        <v>39.29097222222218</v>
      </c>
    </row>
    <row r="1440" spans="1:11" x14ac:dyDescent="0.25">
      <c r="A1440">
        <v>243</v>
      </c>
      <c r="B1440" s="1">
        <v>43564</v>
      </c>
      <c r="C1440" s="7">
        <v>0.6875</v>
      </c>
      <c r="D1440" t="s">
        <v>3867</v>
      </c>
      <c r="E1440" t="s">
        <v>4763</v>
      </c>
      <c r="G1440" s="2">
        <v>2.9166666666666671E-2</v>
      </c>
      <c r="H1440" s="2" t="str">
        <f t="shared" si="44"/>
        <v/>
      </c>
      <c r="I1440" s="2" t="str">
        <f t="shared" si="45"/>
        <v/>
      </c>
      <c r="J1440" s="13">
        <f>SUM(INDEX(wh_table[Duration],1):wh_table[[#This Row],[Duration]])</f>
        <v>55.352083333333297</v>
      </c>
      <c r="K1440" s="13">
        <f>SUMIFS(INDEX(wh_table[Duration],1):wh_table[[#This Row],[Duration]],INDEX(wh_table[Tags],1):wh_table[[#This Row],[Tags]], "&lt;&gt;[Questions]")</f>
        <v>39.320138888888849</v>
      </c>
    </row>
    <row r="1441" spans="1:11" x14ac:dyDescent="0.25">
      <c r="A1441">
        <v>243</v>
      </c>
      <c r="B1441" s="1">
        <v>43564</v>
      </c>
      <c r="C1441" s="7">
        <v>0.71666666666666667</v>
      </c>
      <c r="D1441" t="s">
        <v>11</v>
      </c>
      <c r="E1441" t="s">
        <v>4032</v>
      </c>
      <c r="G1441" s="2">
        <v>1.041666666666667E-2</v>
      </c>
      <c r="H1441" s="2" t="str">
        <f t="shared" si="44"/>
        <v/>
      </c>
      <c r="I1441" s="2" t="str">
        <f t="shared" si="45"/>
        <v/>
      </c>
      <c r="J1441" s="13">
        <f>SUM(INDEX(wh_table[Duration],1):wh_table[[#This Row],[Duration]])</f>
        <v>55.362499999999962</v>
      </c>
      <c r="K1441" s="13">
        <f>SUMIFS(INDEX(wh_table[Duration],1):wh_table[[#This Row],[Duration]],INDEX(wh_table[Tags],1):wh_table[[#This Row],[Tags]], "&lt;&gt;[Questions]")</f>
        <v>39.330555555555513</v>
      </c>
    </row>
    <row r="1442" spans="1:11" x14ac:dyDescent="0.25">
      <c r="A1442">
        <v>243</v>
      </c>
      <c r="B1442" s="1">
        <v>43564</v>
      </c>
      <c r="C1442" s="7">
        <v>0.7270833333333333</v>
      </c>
      <c r="D1442" t="s">
        <v>3867</v>
      </c>
      <c r="E1442" t="s">
        <v>4763</v>
      </c>
      <c r="G1442" s="2">
        <v>1.180555555555556E-2</v>
      </c>
      <c r="H1442" s="2" t="str">
        <f t="shared" si="44"/>
        <v/>
      </c>
      <c r="I1442" s="2" t="str">
        <f t="shared" si="45"/>
        <v/>
      </c>
      <c r="J1442" s="13">
        <f>SUM(INDEX(wh_table[Duration],1):wh_table[[#This Row],[Duration]])</f>
        <v>55.374305555555516</v>
      </c>
      <c r="K1442" s="13">
        <f>SUMIFS(INDEX(wh_table[Duration],1):wh_table[[#This Row],[Duration]],INDEX(wh_table[Tags],1):wh_table[[#This Row],[Tags]], "&lt;&gt;[Questions]")</f>
        <v>39.342361111111067</v>
      </c>
    </row>
    <row r="1443" spans="1:11" x14ac:dyDescent="0.25">
      <c r="A1443">
        <v>243</v>
      </c>
      <c r="B1443" s="1">
        <v>43564</v>
      </c>
      <c r="C1443" s="7">
        <v>0.73888888888888893</v>
      </c>
      <c r="D1443" t="s">
        <v>3856</v>
      </c>
      <c r="G1443"/>
      <c r="H1443" s="2">
        <f t="shared" si="44"/>
        <v>0.34305555555555556</v>
      </c>
      <c r="I1443" s="2">
        <f t="shared" si="45"/>
        <v>0.21805555555555553</v>
      </c>
      <c r="J1443" s="13">
        <f>SUM(INDEX(wh_table[Duration],1):wh_table[[#This Row],[Duration]])</f>
        <v>55.374305555555516</v>
      </c>
      <c r="K1443" s="13">
        <f>SUMIFS(INDEX(wh_table[Duration],1):wh_table[[#This Row],[Duration]],INDEX(wh_table[Tags],1):wh_table[[#This Row],[Tags]], "&lt;&gt;[Questions]")</f>
        <v>39.342361111111067</v>
      </c>
    </row>
    <row r="1444" spans="1:11" x14ac:dyDescent="0.25">
      <c r="A1444">
        <v>244</v>
      </c>
      <c r="B1444" s="1">
        <v>43565</v>
      </c>
      <c r="C1444" s="7">
        <v>0.39583333333333331</v>
      </c>
      <c r="D1444" t="s">
        <v>3867</v>
      </c>
      <c r="E1444" t="s">
        <v>4764</v>
      </c>
      <c r="G1444" s="2">
        <v>5.0694444444444438E-2</v>
      </c>
      <c r="H1444" s="2" t="str">
        <f t="shared" si="44"/>
        <v/>
      </c>
      <c r="I1444" s="2" t="str">
        <f t="shared" si="45"/>
        <v/>
      </c>
      <c r="J1444" s="13">
        <f>SUM(INDEX(wh_table[Duration],1):wh_table[[#This Row],[Duration]])</f>
        <v>55.424999999999962</v>
      </c>
      <c r="K1444" s="13">
        <f>SUMIFS(INDEX(wh_table[Duration],1):wh_table[[#This Row],[Duration]],INDEX(wh_table[Tags],1):wh_table[[#This Row],[Tags]], "&lt;&gt;[Questions]")</f>
        <v>39.393055555555513</v>
      </c>
    </row>
    <row r="1445" spans="1:11" x14ac:dyDescent="0.25">
      <c r="A1445">
        <v>244</v>
      </c>
      <c r="B1445" s="1">
        <v>43565</v>
      </c>
      <c r="C1445" s="7">
        <v>0.4465277777777778</v>
      </c>
      <c r="D1445" t="s">
        <v>11</v>
      </c>
      <c r="G1445" s="2">
        <v>1.180555555555556E-2</v>
      </c>
      <c r="H1445" s="2" t="str">
        <f t="shared" si="44"/>
        <v/>
      </c>
      <c r="I1445" s="2" t="str">
        <f t="shared" si="45"/>
        <v/>
      </c>
      <c r="J1445" s="13">
        <f>SUM(INDEX(wh_table[Duration],1):wh_table[[#This Row],[Duration]])</f>
        <v>55.436805555555516</v>
      </c>
      <c r="K1445" s="13">
        <f>SUMIFS(INDEX(wh_table[Duration],1):wh_table[[#This Row],[Duration]],INDEX(wh_table[Tags],1):wh_table[[#This Row],[Tags]], "&lt;&gt;[Questions]")</f>
        <v>39.404861111111067</v>
      </c>
    </row>
    <row r="1446" spans="1:11" x14ac:dyDescent="0.25">
      <c r="A1446">
        <v>244</v>
      </c>
      <c r="B1446" s="1">
        <v>43565</v>
      </c>
      <c r="C1446" s="7">
        <v>0.45833333333333331</v>
      </c>
      <c r="D1446" t="s">
        <v>3867</v>
      </c>
      <c r="E1446" t="s">
        <v>4765</v>
      </c>
      <c r="G1446" s="2">
        <v>1.9444444444444441E-2</v>
      </c>
      <c r="H1446" s="2" t="str">
        <f t="shared" si="44"/>
        <v/>
      </c>
      <c r="I1446" s="2" t="str">
        <f t="shared" si="45"/>
        <v/>
      </c>
      <c r="J1446" s="13">
        <f>SUM(INDEX(wh_table[Duration],1):wh_table[[#This Row],[Duration]])</f>
        <v>55.456249999999962</v>
      </c>
      <c r="K1446" s="13">
        <f>SUMIFS(INDEX(wh_table[Duration],1):wh_table[[#This Row],[Duration]],INDEX(wh_table[Tags],1):wh_table[[#This Row],[Tags]], "&lt;&gt;[Questions]")</f>
        <v>39.424305555555513</v>
      </c>
    </row>
    <row r="1447" spans="1:11" x14ac:dyDescent="0.25">
      <c r="A1447">
        <v>244</v>
      </c>
      <c r="B1447" s="1">
        <v>43565</v>
      </c>
      <c r="C1447" s="7">
        <v>0.4777777777777778</v>
      </c>
      <c r="D1447" t="s">
        <v>11</v>
      </c>
      <c r="F1447" t="s">
        <v>3852</v>
      </c>
      <c r="G1447" s="2">
        <v>0.12638888888888891</v>
      </c>
      <c r="H1447" s="2" t="str">
        <f t="shared" si="44"/>
        <v/>
      </c>
      <c r="I1447" s="2" t="str">
        <f t="shared" si="45"/>
        <v/>
      </c>
      <c r="J1447" s="13">
        <f>SUM(INDEX(wh_table[Duration],1):wh_table[[#This Row],[Duration]])</f>
        <v>55.582638888888852</v>
      </c>
      <c r="K1447" s="13">
        <f>SUMIFS(INDEX(wh_table[Duration],1):wh_table[[#This Row],[Duration]],INDEX(wh_table[Tags],1):wh_table[[#This Row],[Tags]], "&lt;&gt;[Questions]")</f>
        <v>39.424305555555513</v>
      </c>
    </row>
    <row r="1448" spans="1:11" x14ac:dyDescent="0.25">
      <c r="A1448">
        <v>244</v>
      </c>
      <c r="B1448" s="1">
        <v>43565</v>
      </c>
      <c r="C1448" s="7">
        <v>0.60416666666666663</v>
      </c>
      <c r="D1448" t="s">
        <v>3867</v>
      </c>
      <c r="E1448" t="s">
        <v>4766</v>
      </c>
      <c r="G1448" s="2">
        <v>6.25E-2</v>
      </c>
      <c r="H1448" s="2" t="str">
        <f t="shared" si="44"/>
        <v/>
      </c>
      <c r="I1448" s="2" t="str">
        <f t="shared" si="45"/>
        <v/>
      </c>
      <c r="J1448" s="13">
        <f>SUM(INDEX(wh_table[Duration],1):wh_table[[#This Row],[Duration]])</f>
        <v>55.645138888888852</v>
      </c>
      <c r="K1448" s="13">
        <f>SUMIFS(INDEX(wh_table[Duration],1):wh_table[[#This Row],[Duration]],INDEX(wh_table[Tags],1):wh_table[[#This Row],[Tags]], "&lt;&gt;[Questions]")</f>
        <v>39.486805555555513</v>
      </c>
    </row>
    <row r="1449" spans="1:11" x14ac:dyDescent="0.25">
      <c r="A1449">
        <v>244</v>
      </c>
      <c r="B1449" s="1">
        <v>43565</v>
      </c>
      <c r="C1449" s="7">
        <v>0.66666666666666663</v>
      </c>
      <c r="D1449" t="s">
        <v>3867</v>
      </c>
      <c r="E1449" t="s">
        <v>4767</v>
      </c>
      <c r="G1449" s="2">
        <v>2.0833333333333329E-2</v>
      </c>
      <c r="H1449" s="2" t="str">
        <f t="shared" si="44"/>
        <v/>
      </c>
      <c r="I1449" s="2" t="str">
        <f t="shared" si="45"/>
        <v/>
      </c>
      <c r="J1449" s="13">
        <f>SUM(INDEX(wh_table[Duration],1):wh_table[[#This Row],[Duration]])</f>
        <v>55.665972222222187</v>
      </c>
      <c r="K1449" s="13">
        <f>SUMIFS(INDEX(wh_table[Duration],1):wh_table[[#This Row],[Duration]],INDEX(wh_table[Tags],1):wh_table[[#This Row],[Tags]], "&lt;&gt;[Questions]")</f>
        <v>39.507638888888849</v>
      </c>
    </row>
    <row r="1450" spans="1:11" x14ac:dyDescent="0.25">
      <c r="A1450">
        <v>244</v>
      </c>
      <c r="B1450" s="1">
        <v>43565</v>
      </c>
      <c r="C1450" s="7">
        <v>0.6875</v>
      </c>
      <c r="D1450" t="s">
        <v>3867</v>
      </c>
      <c r="E1450" t="s">
        <v>4768</v>
      </c>
      <c r="G1450" s="2">
        <v>1.805555555555555E-2</v>
      </c>
      <c r="H1450" s="2" t="str">
        <f t="shared" si="44"/>
        <v/>
      </c>
      <c r="I1450" s="2" t="str">
        <f t="shared" si="45"/>
        <v/>
      </c>
      <c r="J1450" s="13">
        <f>SUM(INDEX(wh_table[Duration],1):wh_table[[#This Row],[Duration]])</f>
        <v>55.684027777777743</v>
      </c>
      <c r="K1450" s="13">
        <f>SUMIFS(INDEX(wh_table[Duration],1):wh_table[[#This Row],[Duration]],INDEX(wh_table[Tags],1):wh_table[[#This Row],[Tags]], "&lt;&gt;[Questions]")</f>
        <v>39.525694444444404</v>
      </c>
    </row>
    <row r="1451" spans="1:11" x14ac:dyDescent="0.25">
      <c r="A1451">
        <v>244</v>
      </c>
      <c r="B1451" s="1">
        <v>43565</v>
      </c>
      <c r="C1451" s="7">
        <v>0.7055555555555556</v>
      </c>
      <c r="D1451" t="s">
        <v>3858</v>
      </c>
      <c r="E1451" t="s">
        <v>4769</v>
      </c>
      <c r="G1451" s="2">
        <v>6.9444444444444447E-4</v>
      </c>
      <c r="H1451" s="2" t="str">
        <f t="shared" si="44"/>
        <v/>
      </c>
      <c r="I1451" s="2" t="str">
        <f t="shared" si="45"/>
        <v/>
      </c>
      <c r="J1451" s="13">
        <f>SUM(INDEX(wh_table[Duration],1):wh_table[[#This Row],[Duration]])</f>
        <v>55.684722222222184</v>
      </c>
      <c r="K1451" s="13">
        <f>SUMIFS(INDEX(wh_table[Duration],1):wh_table[[#This Row],[Duration]],INDEX(wh_table[Tags],1):wh_table[[#This Row],[Tags]], "&lt;&gt;[Questions]")</f>
        <v>39.526388888888846</v>
      </c>
    </row>
    <row r="1452" spans="1:11" x14ac:dyDescent="0.25">
      <c r="A1452">
        <v>244</v>
      </c>
      <c r="B1452" s="1">
        <v>43565</v>
      </c>
      <c r="C1452" s="7">
        <v>0.70625000000000004</v>
      </c>
      <c r="D1452" t="s">
        <v>3867</v>
      </c>
      <c r="E1452" t="s">
        <v>4770</v>
      </c>
      <c r="G1452" s="2">
        <v>2.2916666666666669E-2</v>
      </c>
      <c r="H1452" s="2" t="str">
        <f t="shared" si="44"/>
        <v/>
      </c>
      <c r="I1452" s="2" t="str">
        <f t="shared" si="45"/>
        <v/>
      </c>
      <c r="J1452" s="13">
        <f>SUM(INDEX(wh_table[Duration],1):wh_table[[#This Row],[Duration]])</f>
        <v>55.707638888888852</v>
      </c>
      <c r="K1452" s="13">
        <f>SUMIFS(INDEX(wh_table[Duration],1):wh_table[[#This Row],[Duration]],INDEX(wh_table[Tags],1):wh_table[[#This Row],[Tags]], "&lt;&gt;[Questions]")</f>
        <v>39.549305555555513</v>
      </c>
    </row>
    <row r="1453" spans="1:11" x14ac:dyDescent="0.25">
      <c r="A1453">
        <v>244</v>
      </c>
      <c r="B1453" s="1">
        <v>43565</v>
      </c>
      <c r="C1453" s="7">
        <v>0.72916666666666663</v>
      </c>
      <c r="D1453" t="s">
        <v>3856</v>
      </c>
      <c r="G1453"/>
      <c r="H1453" s="2">
        <f t="shared" si="44"/>
        <v>0.33333333333333337</v>
      </c>
      <c r="I1453" s="2">
        <f t="shared" si="45"/>
        <v>0.2069444444444444</v>
      </c>
      <c r="J1453" s="13">
        <f>SUM(INDEX(wh_table[Duration],1):wh_table[[#This Row],[Duration]])</f>
        <v>55.707638888888852</v>
      </c>
      <c r="K1453" s="13">
        <f>SUMIFS(INDEX(wh_table[Duration],1):wh_table[[#This Row],[Duration]],INDEX(wh_table[Tags],1):wh_table[[#This Row],[Tags]], "&lt;&gt;[Questions]")</f>
        <v>39.549305555555513</v>
      </c>
    </row>
    <row r="1454" spans="1:11" x14ac:dyDescent="0.25">
      <c r="A1454">
        <v>245</v>
      </c>
      <c r="B1454" s="1">
        <v>43566</v>
      </c>
      <c r="C1454" s="7">
        <v>0.60416666666666663</v>
      </c>
      <c r="D1454" t="s">
        <v>3942</v>
      </c>
      <c r="E1454" t="s">
        <v>4771</v>
      </c>
      <c r="G1454" s="2">
        <v>5.6250000000000001E-2</v>
      </c>
      <c r="H1454" s="2" t="str">
        <f t="shared" si="44"/>
        <v/>
      </c>
      <c r="I1454" s="2" t="str">
        <f t="shared" si="45"/>
        <v/>
      </c>
      <c r="J1454" s="13">
        <f>SUM(INDEX(wh_table[Duration],1):wh_table[[#This Row],[Duration]])</f>
        <v>55.76388888888885</v>
      </c>
      <c r="K1454" s="13">
        <f>SUMIFS(INDEX(wh_table[Duration],1):wh_table[[#This Row],[Duration]],INDEX(wh_table[Tags],1):wh_table[[#This Row],[Tags]], "&lt;&gt;[Questions]")</f>
        <v>39.605555555555512</v>
      </c>
    </row>
    <row r="1455" spans="1:11" x14ac:dyDescent="0.25">
      <c r="A1455">
        <v>245</v>
      </c>
      <c r="B1455" s="1">
        <v>43566</v>
      </c>
      <c r="C1455" s="7">
        <v>0.66041666666666665</v>
      </c>
      <c r="D1455" t="s">
        <v>3856</v>
      </c>
      <c r="G1455"/>
      <c r="H1455" s="2">
        <f t="shared" si="44"/>
        <v>5.6250000000000001E-2</v>
      </c>
      <c r="I1455" s="2">
        <f t="shared" si="45"/>
        <v>5.6250000000000001E-2</v>
      </c>
      <c r="J1455" s="13">
        <f>SUM(INDEX(wh_table[Duration],1):wh_table[[#This Row],[Duration]])</f>
        <v>55.76388888888885</v>
      </c>
      <c r="K1455" s="13">
        <f>SUMIFS(INDEX(wh_table[Duration],1):wh_table[[#This Row],[Duration]],INDEX(wh_table[Tags],1):wh_table[[#This Row],[Tags]], "&lt;&gt;[Questions]")</f>
        <v>39.605555555555512</v>
      </c>
    </row>
    <row r="1456" spans="1:11" x14ac:dyDescent="0.25">
      <c r="A1456">
        <v>246</v>
      </c>
      <c r="B1456" s="1">
        <v>43578</v>
      </c>
      <c r="C1456" s="7">
        <v>0.47916666666666669</v>
      </c>
      <c r="D1456" t="s">
        <v>3867</v>
      </c>
      <c r="E1456" t="s">
        <v>4772</v>
      </c>
      <c r="G1456" s="2">
        <v>2.8472222222222222E-2</v>
      </c>
      <c r="H1456" s="2" t="str">
        <f t="shared" si="44"/>
        <v/>
      </c>
      <c r="I1456" s="2" t="str">
        <f t="shared" si="45"/>
        <v/>
      </c>
      <c r="J1456" s="13">
        <f>SUM(INDEX(wh_table[Duration],1):wh_table[[#This Row],[Duration]])</f>
        <v>55.79236111111107</v>
      </c>
      <c r="K1456" s="13">
        <f>SUMIFS(INDEX(wh_table[Duration],1):wh_table[[#This Row],[Duration]],INDEX(wh_table[Tags],1):wh_table[[#This Row],[Tags]], "&lt;&gt;[Questions]")</f>
        <v>39.634027777777732</v>
      </c>
    </row>
    <row r="1457" spans="1:11" x14ac:dyDescent="0.25">
      <c r="A1457">
        <v>246</v>
      </c>
      <c r="B1457" s="1">
        <v>43578</v>
      </c>
      <c r="C1457" s="7">
        <v>0.50763888888888886</v>
      </c>
      <c r="D1457" t="s">
        <v>3858</v>
      </c>
      <c r="E1457" t="s">
        <v>4420</v>
      </c>
      <c r="G1457" s="2">
        <v>6.9444444444444447E-4</v>
      </c>
      <c r="H1457" s="2" t="str">
        <f t="shared" si="44"/>
        <v/>
      </c>
      <c r="I1457" s="2" t="str">
        <f t="shared" si="45"/>
        <v/>
      </c>
      <c r="J1457" s="13">
        <f>SUM(INDEX(wh_table[Duration],1):wh_table[[#This Row],[Duration]])</f>
        <v>55.793055555555512</v>
      </c>
      <c r="K1457" s="13">
        <f>SUMIFS(INDEX(wh_table[Duration],1):wh_table[[#This Row],[Duration]],INDEX(wh_table[Tags],1):wh_table[[#This Row],[Tags]], "&lt;&gt;[Questions]")</f>
        <v>39.634722222222173</v>
      </c>
    </row>
    <row r="1458" spans="1:11" x14ac:dyDescent="0.25">
      <c r="A1458">
        <v>246</v>
      </c>
      <c r="B1458" s="1">
        <v>43578</v>
      </c>
      <c r="C1458" s="7">
        <v>0.5083333333333333</v>
      </c>
      <c r="D1458" t="s">
        <v>3867</v>
      </c>
      <c r="E1458" t="s">
        <v>4773</v>
      </c>
      <c r="G1458" s="2">
        <v>3.3333333333333333E-2</v>
      </c>
      <c r="H1458" s="2" t="str">
        <f t="shared" si="44"/>
        <v/>
      </c>
      <c r="I1458" s="2" t="str">
        <f t="shared" si="45"/>
        <v/>
      </c>
      <c r="J1458" s="13">
        <f>SUM(INDEX(wh_table[Duration],1):wh_table[[#This Row],[Duration]])</f>
        <v>55.826388888888843</v>
      </c>
      <c r="K1458" s="13">
        <f>SUMIFS(INDEX(wh_table[Duration],1):wh_table[[#This Row],[Duration]],INDEX(wh_table[Tags],1):wh_table[[#This Row],[Tags]], "&lt;&gt;[Questions]")</f>
        <v>39.668055555555505</v>
      </c>
    </row>
    <row r="1459" spans="1:11" x14ac:dyDescent="0.25">
      <c r="A1459">
        <v>246</v>
      </c>
      <c r="B1459" s="1">
        <v>43578</v>
      </c>
      <c r="C1459" s="7">
        <v>0.54166666666666663</v>
      </c>
      <c r="D1459" t="s">
        <v>3867</v>
      </c>
      <c r="E1459" t="s">
        <v>4774</v>
      </c>
      <c r="G1459" s="2">
        <v>1.9444444444444441E-2</v>
      </c>
      <c r="H1459" s="2" t="str">
        <f t="shared" si="44"/>
        <v/>
      </c>
      <c r="I1459" s="2" t="str">
        <f t="shared" si="45"/>
        <v/>
      </c>
      <c r="J1459" s="13">
        <f>SUM(INDEX(wh_table[Duration],1):wh_table[[#This Row],[Duration]])</f>
        <v>55.845833333333289</v>
      </c>
      <c r="K1459" s="13">
        <f>SUMIFS(INDEX(wh_table[Duration],1):wh_table[[#This Row],[Duration]],INDEX(wh_table[Tags],1):wh_table[[#This Row],[Tags]], "&lt;&gt;[Questions]")</f>
        <v>39.68749999999995</v>
      </c>
    </row>
    <row r="1460" spans="1:11" x14ac:dyDescent="0.25">
      <c r="A1460">
        <v>246</v>
      </c>
      <c r="B1460" s="1">
        <v>43578</v>
      </c>
      <c r="C1460" s="7">
        <v>0.56111111111111112</v>
      </c>
      <c r="D1460" t="s">
        <v>11</v>
      </c>
      <c r="F1460" t="s">
        <v>3852</v>
      </c>
      <c r="G1460" s="2">
        <v>0.12638888888888891</v>
      </c>
      <c r="H1460" s="2" t="str">
        <f t="shared" si="44"/>
        <v/>
      </c>
      <c r="I1460" s="2" t="str">
        <f t="shared" si="45"/>
        <v/>
      </c>
      <c r="J1460" s="13">
        <f>SUM(INDEX(wh_table[Duration],1):wh_table[[#This Row],[Duration]])</f>
        <v>55.972222222222179</v>
      </c>
      <c r="K1460" s="13">
        <f>SUMIFS(INDEX(wh_table[Duration],1):wh_table[[#This Row],[Duration]],INDEX(wh_table[Tags],1):wh_table[[#This Row],[Tags]], "&lt;&gt;[Questions]")</f>
        <v>39.68749999999995</v>
      </c>
    </row>
    <row r="1461" spans="1:11" x14ac:dyDescent="0.25">
      <c r="A1461">
        <v>246</v>
      </c>
      <c r="B1461" s="1">
        <v>43578</v>
      </c>
      <c r="C1461" s="7">
        <v>0.6875</v>
      </c>
      <c r="D1461" t="s">
        <v>3867</v>
      </c>
      <c r="E1461" t="s">
        <v>4775</v>
      </c>
      <c r="G1461" s="2">
        <v>6.25E-2</v>
      </c>
      <c r="H1461" s="2" t="str">
        <f t="shared" si="44"/>
        <v/>
      </c>
      <c r="I1461" s="2" t="str">
        <f t="shared" si="45"/>
        <v/>
      </c>
      <c r="J1461" s="13">
        <f>SUM(INDEX(wh_table[Duration],1):wh_table[[#This Row],[Duration]])</f>
        <v>56.034722222222179</v>
      </c>
      <c r="K1461" s="13">
        <f>SUMIFS(INDEX(wh_table[Duration],1):wh_table[[#This Row],[Duration]],INDEX(wh_table[Tags],1):wh_table[[#This Row],[Tags]], "&lt;&gt;[Questions]")</f>
        <v>39.74999999999995</v>
      </c>
    </row>
    <row r="1462" spans="1:11" x14ac:dyDescent="0.25">
      <c r="A1462">
        <v>246</v>
      </c>
      <c r="B1462" s="1">
        <v>43578</v>
      </c>
      <c r="C1462" s="7">
        <v>0.75</v>
      </c>
      <c r="D1462" t="s">
        <v>3867</v>
      </c>
      <c r="E1462" t="s">
        <v>4776</v>
      </c>
      <c r="G1462" s="2">
        <v>2.0833333333333329E-2</v>
      </c>
      <c r="H1462" s="2" t="str">
        <f t="shared" si="44"/>
        <v/>
      </c>
      <c r="I1462" s="2" t="str">
        <f t="shared" si="45"/>
        <v/>
      </c>
      <c r="J1462" s="13">
        <f>SUM(INDEX(wh_table[Duration],1):wh_table[[#This Row],[Duration]])</f>
        <v>56.055555555555515</v>
      </c>
      <c r="K1462" s="13">
        <f>SUMIFS(INDEX(wh_table[Duration],1):wh_table[[#This Row],[Duration]],INDEX(wh_table[Tags],1):wh_table[[#This Row],[Tags]], "&lt;&gt;[Questions]")</f>
        <v>39.770833333333286</v>
      </c>
    </row>
    <row r="1463" spans="1:11" x14ac:dyDescent="0.25">
      <c r="A1463">
        <v>246</v>
      </c>
      <c r="B1463" s="1">
        <v>43578</v>
      </c>
      <c r="C1463" s="7">
        <v>0.77083333333333337</v>
      </c>
      <c r="D1463" t="s">
        <v>3867</v>
      </c>
      <c r="E1463" t="s">
        <v>4777</v>
      </c>
      <c r="G1463" s="2">
        <v>4.1666666666666657E-2</v>
      </c>
      <c r="H1463" s="2" t="str">
        <f t="shared" si="44"/>
        <v/>
      </c>
      <c r="I1463" s="2" t="str">
        <f t="shared" si="45"/>
        <v/>
      </c>
      <c r="J1463" s="13">
        <f>SUM(INDEX(wh_table[Duration],1):wh_table[[#This Row],[Duration]])</f>
        <v>56.097222222222179</v>
      </c>
      <c r="K1463" s="13">
        <f>SUMIFS(INDEX(wh_table[Duration],1):wh_table[[#This Row],[Duration]],INDEX(wh_table[Tags],1):wh_table[[#This Row],[Tags]], "&lt;&gt;[Questions]")</f>
        <v>39.81249999999995</v>
      </c>
    </row>
    <row r="1464" spans="1:11" x14ac:dyDescent="0.25">
      <c r="A1464">
        <v>246</v>
      </c>
      <c r="B1464" s="1">
        <v>43578</v>
      </c>
      <c r="C1464" s="7">
        <v>0.8125</v>
      </c>
      <c r="D1464" t="s">
        <v>3856</v>
      </c>
      <c r="G1464"/>
      <c r="H1464" s="2">
        <f t="shared" si="44"/>
        <v>0.33333333333333337</v>
      </c>
      <c r="I1464" s="2">
        <f t="shared" si="45"/>
        <v>0.2069444444444444</v>
      </c>
      <c r="J1464" s="13">
        <f>SUM(INDEX(wh_table[Duration],1):wh_table[[#This Row],[Duration]])</f>
        <v>56.097222222222179</v>
      </c>
      <c r="K1464" s="13">
        <f>SUMIFS(INDEX(wh_table[Duration],1):wh_table[[#This Row],[Duration]],INDEX(wh_table[Tags],1):wh_table[[#This Row],[Tags]], "&lt;&gt;[Questions]")</f>
        <v>39.81249999999995</v>
      </c>
    </row>
    <row r="1465" spans="1:11" x14ac:dyDescent="0.25">
      <c r="A1465">
        <v>247</v>
      </c>
      <c r="B1465" s="1">
        <v>43579</v>
      </c>
      <c r="C1465" s="7">
        <v>0.39583333333333331</v>
      </c>
      <c r="D1465" t="s">
        <v>3867</v>
      </c>
      <c r="E1465" t="s">
        <v>4778</v>
      </c>
      <c r="G1465" s="2">
        <v>6.25E-2</v>
      </c>
      <c r="H1465" s="2" t="str">
        <f t="shared" si="44"/>
        <v/>
      </c>
      <c r="I1465" s="2" t="str">
        <f t="shared" si="45"/>
        <v/>
      </c>
      <c r="J1465" s="13">
        <f>SUM(INDEX(wh_table[Duration],1):wh_table[[#This Row],[Duration]])</f>
        <v>56.159722222222179</v>
      </c>
      <c r="K1465" s="13">
        <f>SUMIFS(INDEX(wh_table[Duration],1):wh_table[[#This Row],[Duration]],INDEX(wh_table[Tags],1):wh_table[[#This Row],[Tags]], "&lt;&gt;[Questions]")</f>
        <v>39.87499999999995</v>
      </c>
    </row>
    <row r="1466" spans="1:11" x14ac:dyDescent="0.25">
      <c r="A1466">
        <v>247</v>
      </c>
      <c r="B1466" s="1">
        <v>43579</v>
      </c>
      <c r="C1466" s="7">
        <v>0.45833333333333331</v>
      </c>
      <c r="D1466" t="s">
        <v>3867</v>
      </c>
      <c r="E1466" t="s">
        <v>4779</v>
      </c>
      <c r="G1466" s="2">
        <v>2.0833333333333329E-2</v>
      </c>
      <c r="H1466" s="2" t="str">
        <f t="shared" si="44"/>
        <v/>
      </c>
      <c r="I1466" s="2" t="str">
        <f t="shared" si="45"/>
        <v/>
      </c>
      <c r="J1466" s="13">
        <f>SUM(INDEX(wh_table[Duration],1):wh_table[[#This Row],[Duration]])</f>
        <v>56.180555555555515</v>
      </c>
      <c r="K1466" s="13">
        <f>SUMIFS(INDEX(wh_table[Duration],1):wh_table[[#This Row],[Duration]],INDEX(wh_table[Tags],1):wh_table[[#This Row],[Tags]], "&lt;&gt;[Questions]")</f>
        <v>39.895833333333286</v>
      </c>
    </row>
    <row r="1467" spans="1:11" x14ac:dyDescent="0.25">
      <c r="A1467">
        <v>247</v>
      </c>
      <c r="B1467" s="1">
        <v>43579</v>
      </c>
      <c r="C1467" s="7">
        <v>0.47916666666666669</v>
      </c>
      <c r="D1467" t="s">
        <v>11</v>
      </c>
      <c r="F1467" t="s">
        <v>3852</v>
      </c>
      <c r="G1467" s="2">
        <v>0.125</v>
      </c>
      <c r="H1467" s="2" t="str">
        <f t="shared" si="44"/>
        <v/>
      </c>
      <c r="I1467" s="2" t="str">
        <f t="shared" si="45"/>
        <v/>
      </c>
      <c r="J1467" s="13">
        <f>SUM(INDEX(wh_table[Duration],1):wh_table[[#This Row],[Duration]])</f>
        <v>56.305555555555515</v>
      </c>
      <c r="K1467" s="13">
        <f>SUMIFS(INDEX(wh_table[Duration],1):wh_table[[#This Row],[Duration]],INDEX(wh_table[Tags],1):wh_table[[#This Row],[Tags]], "&lt;&gt;[Questions]")</f>
        <v>39.895833333333286</v>
      </c>
    </row>
    <row r="1468" spans="1:11" x14ac:dyDescent="0.25">
      <c r="A1468">
        <v>247</v>
      </c>
      <c r="B1468" s="1">
        <v>43579</v>
      </c>
      <c r="C1468" s="7">
        <v>0.60416666666666663</v>
      </c>
      <c r="D1468" t="s">
        <v>3867</v>
      </c>
      <c r="E1468" t="s">
        <v>4780</v>
      </c>
      <c r="G1468" s="2">
        <v>6.25E-2</v>
      </c>
      <c r="H1468" s="2" t="str">
        <f t="shared" si="44"/>
        <v/>
      </c>
      <c r="I1468" s="2" t="str">
        <f t="shared" si="45"/>
        <v/>
      </c>
      <c r="J1468" s="13">
        <f>SUM(INDEX(wh_table[Duration],1):wh_table[[#This Row],[Duration]])</f>
        <v>56.368055555555515</v>
      </c>
      <c r="K1468" s="13">
        <f>SUMIFS(INDEX(wh_table[Duration],1):wh_table[[#This Row],[Duration]],INDEX(wh_table[Tags],1):wh_table[[#This Row],[Tags]], "&lt;&gt;[Questions]")</f>
        <v>39.958333333333286</v>
      </c>
    </row>
    <row r="1469" spans="1:11" x14ac:dyDescent="0.25">
      <c r="A1469">
        <v>247</v>
      </c>
      <c r="B1469" s="1">
        <v>43579</v>
      </c>
      <c r="C1469" s="7">
        <v>0.66666666666666663</v>
      </c>
      <c r="D1469" t="s">
        <v>11</v>
      </c>
      <c r="G1469" s="2">
        <v>2.0833333333333329E-2</v>
      </c>
      <c r="H1469" s="2" t="str">
        <f t="shared" si="44"/>
        <v/>
      </c>
      <c r="I1469" s="2" t="str">
        <f t="shared" si="45"/>
        <v/>
      </c>
      <c r="J1469" s="13">
        <f>SUM(INDEX(wh_table[Duration],1):wh_table[[#This Row],[Duration]])</f>
        <v>56.38888888888885</v>
      </c>
      <c r="K1469" s="13">
        <f>SUMIFS(INDEX(wh_table[Duration],1):wh_table[[#This Row],[Duration]],INDEX(wh_table[Tags],1):wh_table[[#This Row],[Tags]], "&lt;&gt;[Questions]")</f>
        <v>39.979166666666622</v>
      </c>
    </row>
    <row r="1470" spans="1:11" x14ac:dyDescent="0.25">
      <c r="A1470">
        <v>247</v>
      </c>
      <c r="B1470" s="1">
        <v>43579</v>
      </c>
      <c r="C1470" s="7">
        <v>0.6875</v>
      </c>
      <c r="D1470" t="s">
        <v>3867</v>
      </c>
      <c r="E1470" t="s">
        <v>4781</v>
      </c>
      <c r="G1470" s="2">
        <v>4.1666666666666657E-2</v>
      </c>
      <c r="H1470" s="2" t="str">
        <f t="shared" si="44"/>
        <v/>
      </c>
      <c r="I1470" s="2" t="str">
        <f t="shared" si="45"/>
        <v/>
      </c>
      <c r="J1470" s="13">
        <f>SUM(INDEX(wh_table[Duration],1):wh_table[[#This Row],[Duration]])</f>
        <v>56.430555555555515</v>
      </c>
      <c r="K1470" s="13">
        <f>SUMIFS(INDEX(wh_table[Duration],1):wh_table[[#This Row],[Duration]],INDEX(wh_table[Tags],1):wh_table[[#This Row],[Tags]], "&lt;&gt;[Questions]")</f>
        <v>40.020833333333286</v>
      </c>
    </row>
    <row r="1471" spans="1:11" x14ac:dyDescent="0.25">
      <c r="A1471">
        <v>247</v>
      </c>
      <c r="B1471" s="1">
        <v>43579</v>
      </c>
      <c r="C1471" s="7">
        <v>0.72916666666666663</v>
      </c>
      <c r="D1471" t="s">
        <v>3856</v>
      </c>
      <c r="G1471"/>
      <c r="H1471" s="2">
        <f t="shared" si="44"/>
        <v>0.33333333333333326</v>
      </c>
      <c r="I1471" s="2">
        <f t="shared" si="45"/>
        <v>0.20833333333333329</v>
      </c>
      <c r="J1471" s="13">
        <f>SUM(INDEX(wh_table[Duration],1):wh_table[[#This Row],[Duration]])</f>
        <v>56.430555555555515</v>
      </c>
      <c r="K1471" s="13">
        <f>SUMIFS(INDEX(wh_table[Duration],1):wh_table[[#This Row],[Duration]],INDEX(wh_table[Tags],1):wh_table[[#This Row],[Tags]], "&lt;&gt;[Questions]")</f>
        <v>40.020833333333286</v>
      </c>
    </row>
    <row r="1472" spans="1:11" x14ac:dyDescent="0.25">
      <c r="A1472">
        <v>248</v>
      </c>
      <c r="B1472" s="1">
        <v>43580</v>
      </c>
      <c r="C1472" s="7">
        <v>0.5625</v>
      </c>
      <c r="D1472" t="s">
        <v>3942</v>
      </c>
      <c r="E1472" t="s">
        <v>4782</v>
      </c>
      <c r="G1472" s="2">
        <v>0.1048611111111111</v>
      </c>
      <c r="H1472" s="2" t="str">
        <f t="shared" si="44"/>
        <v/>
      </c>
      <c r="I1472" s="2" t="str">
        <f t="shared" si="45"/>
        <v/>
      </c>
      <c r="J1472" s="13">
        <f>SUM(INDEX(wh_table[Duration],1):wh_table[[#This Row],[Duration]])</f>
        <v>56.535416666666627</v>
      </c>
      <c r="K1472" s="13">
        <f>SUMIFS(INDEX(wh_table[Duration],1):wh_table[[#This Row],[Duration]],INDEX(wh_table[Tags],1):wh_table[[#This Row],[Tags]], "&lt;&gt;[Questions]")</f>
        <v>40.125694444444399</v>
      </c>
    </row>
    <row r="1473" spans="1:11" x14ac:dyDescent="0.25">
      <c r="A1473">
        <v>248</v>
      </c>
      <c r="B1473" s="1">
        <v>43580</v>
      </c>
      <c r="C1473" s="7">
        <v>0.66736111111111107</v>
      </c>
      <c r="D1473" t="s">
        <v>3856</v>
      </c>
      <c r="G1473"/>
      <c r="H1473" s="2">
        <f t="shared" si="44"/>
        <v>0.1048611111111111</v>
      </c>
      <c r="I1473" s="2">
        <f t="shared" si="45"/>
        <v>0.1048611111111111</v>
      </c>
      <c r="J1473" s="13">
        <f>SUM(INDEX(wh_table[Duration],1):wh_table[[#This Row],[Duration]])</f>
        <v>56.535416666666627</v>
      </c>
      <c r="K1473" s="13">
        <f>SUMIFS(INDEX(wh_table[Duration],1):wh_table[[#This Row],[Duration]],INDEX(wh_table[Tags],1):wh_table[[#This Row],[Tags]], "&lt;&gt;[Questions]")</f>
        <v>40.125694444444399</v>
      </c>
    </row>
    <row r="1474" spans="1:11" x14ac:dyDescent="0.25">
      <c r="A1474">
        <v>249</v>
      </c>
      <c r="B1474" s="1">
        <v>43584</v>
      </c>
      <c r="C1474" s="7">
        <v>0.6875</v>
      </c>
      <c r="D1474" t="s">
        <v>4100</v>
      </c>
      <c r="E1474" t="s">
        <v>4783</v>
      </c>
      <c r="G1474" s="2">
        <v>6.9444444444444448E-2</v>
      </c>
      <c r="H1474" s="2" t="str">
        <f t="shared" ref="H1474:H1537" si="46">IF(OR($D1474="Sitting Adjourned", $D1474="Sitting suspended"), SUMIF(A:A, A1474, G:G), "")</f>
        <v/>
      </c>
      <c r="I1474" s="2" t="str">
        <f t="shared" ref="I1474:I1537" si="47">IF(OR($D1474="Sitting Adjourned", $D1474="Sitting suspended"),SUMIFS(G:G, A:A, A1474, F:F,"&lt;&gt;[Questions]"),"")</f>
        <v/>
      </c>
      <c r="J1474" s="13">
        <f>SUM(INDEX(wh_table[Duration],1):wh_table[[#This Row],[Duration]])</f>
        <v>56.60486111111107</v>
      </c>
      <c r="K1474" s="13">
        <f>SUMIFS(INDEX(wh_table[Duration],1):wh_table[[#This Row],[Duration]],INDEX(wh_table[Tags],1):wh_table[[#This Row],[Tags]], "&lt;&gt;[Questions]")</f>
        <v>40.195138888888842</v>
      </c>
    </row>
    <row r="1475" spans="1:11" x14ac:dyDescent="0.25">
      <c r="A1475">
        <v>249</v>
      </c>
      <c r="B1475" s="1">
        <v>43584</v>
      </c>
      <c r="C1475" s="7">
        <v>0.75694444444444442</v>
      </c>
      <c r="D1475" t="s">
        <v>3856</v>
      </c>
      <c r="G1475"/>
      <c r="H1475" s="2">
        <f t="shared" si="46"/>
        <v>6.9444444444444448E-2</v>
      </c>
      <c r="I1475" s="2">
        <f t="shared" si="47"/>
        <v>6.9444444444444448E-2</v>
      </c>
      <c r="J1475" s="13">
        <f>SUM(INDEX(wh_table[Duration],1):wh_table[[#This Row],[Duration]])</f>
        <v>56.60486111111107</v>
      </c>
      <c r="K1475" s="13">
        <f>SUMIFS(INDEX(wh_table[Duration],1):wh_table[[#This Row],[Duration]],INDEX(wh_table[Tags],1):wh_table[[#This Row],[Tags]], "&lt;&gt;[Questions]")</f>
        <v>40.195138888888842</v>
      </c>
    </row>
    <row r="1476" spans="1:11" x14ac:dyDescent="0.25">
      <c r="A1476">
        <v>250</v>
      </c>
      <c r="B1476" s="1">
        <v>43585</v>
      </c>
      <c r="C1476" s="7">
        <v>0.39583333333333331</v>
      </c>
      <c r="D1476" t="s">
        <v>3867</v>
      </c>
      <c r="E1476" t="s">
        <v>4784</v>
      </c>
      <c r="G1476" s="2">
        <v>6.25E-2</v>
      </c>
      <c r="H1476" s="2" t="str">
        <f t="shared" si="46"/>
        <v/>
      </c>
      <c r="I1476" s="2" t="str">
        <f t="shared" si="47"/>
        <v/>
      </c>
      <c r="J1476" s="13">
        <f>SUM(INDEX(wh_table[Duration],1):wh_table[[#This Row],[Duration]])</f>
        <v>56.66736111111107</v>
      </c>
      <c r="K1476" s="13">
        <f>SUMIFS(INDEX(wh_table[Duration],1):wh_table[[#This Row],[Duration]],INDEX(wh_table[Tags],1):wh_table[[#This Row],[Tags]], "&lt;&gt;[Questions]")</f>
        <v>40.257638888888842</v>
      </c>
    </row>
    <row r="1477" spans="1:11" x14ac:dyDescent="0.25">
      <c r="A1477">
        <v>250</v>
      </c>
      <c r="B1477" s="1">
        <v>43585</v>
      </c>
      <c r="C1477" s="7">
        <v>0.45833333333333331</v>
      </c>
      <c r="D1477" t="s">
        <v>3867</v>
      </c>
      <c r="E1477" t="s">
        <v>4785</v>
      </c>
      <c r="G1477" s="2">
        <v>1.5972222222222221E-2</v>
      </c>
      <c r="H1477" s="2" t="str">
        <f t="shared" si="46"/>
        <v/>
      </c>
      <c r="I1477" s="2" t="str">
        <f t="shared" si="47"/>
        <v/>
      </c>
      <c r="J1477" s="13">
        <f>SUM(INDEX(wh_table[Duration],1):wh_table[[#This Row],[Duration]])</f>
        <v>56.683333333333294</v>
      </c>
      <c r="K1477" s="13">
        <f>SUMIFS(INDEX(wh_table[Duration],1):wh_table[[#This Row],[Duration]],INDEX(wh_table[Tags],1):wh_table[[#This Row],[Tags]], "&lt;&gt;[Questions]")</f>
        <v>40.273611111111066</v>
      </c>
    </row>
    <row r="1478" spans="1:11" x14ac:dyDescent="0.25">
      <c r="A1478">
        <v>250</v>
      </c>
      <c r="B1478" s="1">
        <v>43585</v>
      </c>
      <c r="C1478" s="7">
        <v>0.47430555555555548</v>
      </c>
      <c r="D1478" t="s">
        <v>11</v>
      </c>
      <c r="F1478" t="s">
        <v>3852</v>
      </c>
      <c r="G1478" s="2">
        <v>0.12986111111111109</v>
      </c>
      <c r="H1478" s="2" t="str">
        <f t="shared" si="46"/>
        <v/>
      </c>
      <c r="I1478" s="2" t="str">
        <f t="shared" si="47"/>
        <v/>
      </c>
      <c r="J1478" s="13">
        <f>SUM(INDEX(wh_table[Duration],1):wh_table[[#This Row],[Duration]])</f>
        <v>56.813194444444406</v>
      </c>
      <c r="K1478" s="13">
        <f>SUMIFS(INDEX(wh_table[Duration],1):wh_table[[#This Row],[Duration]],INDEX(wh_table[Tags],1):wh_table[[#This Row],[Tags]], "&lt;&gt;[Questions]")</f>
        <v>40.273611111111066</v>
      </c>
    </row>
    <row r="1479" spans="1:11" x14ac:dyDescent="0.25">
      <c r="A1479">
        <v>250</v>
      </c>
      <c r="B1479" s="1">
        <v>43585</v>
      </c>
      <c r="C1479" s="7">
        <v>0.60416666666666663</v>
      </c>
      <c r="D1479" t="s">
        <v>3867</v>
      </c>
      <c r="E1479" t="s">
        <v>4786</v>
      </c>
      <c r="G1479" s="2">
        <v>1.388888888888889E-2</v>
      </c>
      <c r="H1479" s="2" t="str">
        <f t="shared" si="46"/>
        <v/>
      </c>
      <c r="I1479" s="2" t="str">
        <f t="shared" si="47"/>
        <v/>
      </c>
      <c r="J1479" s="13">
        <f>SUM(INDEX(wh_table[Duration],1):wh_table[[#This Row],[Duration]])</f>
        <v>56.827083333333292</v>
      </c>
      <c r="K1479" s="13">
        <f>SUMIFS(INDEX(wh_table[Duration],1):wh_table[[#This Row],[Duration]],INDEX(wh_table[Tags],1):wh_table[[#This Row],[Tags]], "&lt;&gt;[Questions]")</f>
        <v>40.287499999999952</v>
      </c>
    </row>
    <row r="1480" spans="1:11" x14ac:dyDescent="0.25">
      <c r="A1480">
        <v>250</v>
      </c>
      <c r="B1480" s="1">
        <v>43585</v>
      </c>
      <c r="C1480" s="7">
        <v>0.61805555555555558</v>
      </c>
      <c r="D1480" t="s">
        <v>3858</v>
      </c>
      <c r="E1480" t="s">
        <v>4787</v>
      </c>
      <c r="G1480" s="2">
        <v>6.9444444444444447E-4</v>
      </c>
      <c r="H1480" s="2" t="str">
        <f t="shared" si="46"/>
        <v/>
      </c>
      <c r="I1480" s="2" t="str">
        <f t="shared" si="47"/>
        <v/>
      </c>
      <c r="J1480" s="13">
        <f>SUM(INDEX(wh_table[Duration],1):wh_table[[#This Row],[Duration]])</f>
        <v>56.827777777777733</v>
      </c>
      <c r="K1480" s="13">
        <f>SUMIFS(INDEX(wh_table[Duration],1):wh_table[[#This Row],[Duration]],INDEX(wh_table[Tags],1):wh_table[[#This Row],[Tags]], "&lt;&gt;[Questions]")</f>
        <v>40.288194444444393</v>
      </c>
    </row>
    <row r="1481" spans="1:11" x14ac:dyDescent="0.25">
      <c r="A1481">
        <v>250</v>
      </c>
      <c r="B1481" s="1">
        <v>43585</v>
      </c>
      <c r="C1481" s="7">
        <v>0.61875000000000002</v>
      </c>
      <c r="D1481" t="s">
        <v>3867</v>
      </c>
      <c r="E1481" t="s">
        <v>4788</v>
      </c>
      <c r="G1481" s="2">
        <v>4.791666666666667E-2</v>
      </c>
      <c r="H1481" s="2" t="str">
        <f t="shared" si="46"/>
        <v/>
      </c>
      <c r="I1481" s="2" t="str">
        <f t="shared" si="47"/>
        <v/>
      </c>
      <c r="J1481" s="13">
        <f>SUM(INDEX(wh_table[Duration],1):wh_table[[#This Row],[Duration]])</f>
        <v>56.875694444444399</v>
      </c>
      <c r="K1481" s="13">
        <f>SUMIFS(INDEX(wh_table[Duration],1):wh_table[[#This Row],[Duration]],INDEX(wh_table[Tags],1):wh_table[[#This Row],[Tags]], "&lt;&gt;[Questions]")</f>
        <v>40.336111111111059</v>
      </c>
    </row>
    <row r="1482" spans="1:11" x14ac:dyDescent="0.25">
      <c r="A1482">
        <v>250</v>
      </c>
      <c r="B1482" s="1">
        <v>43585</v>
      </c>
      <c r="C1482" s="7">
        <v>0.66666666666666663</v>
      </c>
      <c r="D1482" t="s">
        <v>3867</v>
      </c>
      <c r="E1482" t="s">
        <v>4789</v>
      </c>
      <c r="G1482" s="2">
        <v>2.0833333333333329E-2</v>
      </c>
      <c r="H1482" s="2" t="str">
        <f t="shared" si="46"/>
        <v/>
      </c>
      <c r="I1482" s="2" t="str">
        <f t="shared" si="47"/>
        <v/>
      </c>
      <c r="J1482" s="13">
        <f>SUM(INDEX(wh_table[Duration],1):wh_table[[#This Row],[Duration]])</f>
        <v>56.896527777777735</v>
      </c>
      <c r="K1482" s="13">
        <f>SUMIFS(INDEX(wh_table[Duration],1):wh_table[[#This Row],[Duration]],INDEX(wh_table[Tags],1):wh_table[[#This Row],[Tags]], "&lt;&gt;[Questions]")</f>
        <v>40.356944444444395</v>
      </c>
    </row>
    <row r="1483" spans="1:11" x14ac:dyDescent="0.25">
      <c r="A1483">
        <v>250</v>
      </c>
      <c r="B1483" s="1">
        <v>43585</v>
      </c>
      <c r="C1483" s="7">
        <v>0.6875</v>
      </c>
      <c r="D1483" t="s">
        <v>3867</v>
      </c>
      <c r="E1483" t="s">
        <v>4790</v>
      </c>
      <c r="G1483" s="2">
        <v>4.0972222222222222E-2</v>
      </c>
      <c r="H1483" s="2" t="str">
        <f t="shared" si="46"/>
        <v/>
      </c>
      <c r="I1483" s="2" t="str">
        <f t="shared" si="47"/>
        <v/>
      </c>
      <c r="J1483" s="13">
        <f>SUM(INDEX(wh_table[Duration],1):wh_table[[#This Row],[Duration]])</f>
        <v>56.937499999999957</v>
      </c>
      <c r="K1483" s="13">
        <f>SUMIFS(INDEX(wh_table[Duration],1):wh_table[[#This Row],[Duration]],INDEX(wh_table[Tags],1):wh_table[[#This Row],[Tags]], "&lt;&gt;[Questions]")</f>
        <v>40.397916666666617</v>
      </c>
    </row>
    <row r="1484" spans="1:11" x14ac:dyDescent="0.25">
      <c r="A1484">
        <v>250</v>
      </c>
      <c r="B1484" s="1">
        <v>43585</v>
      </c>
      <c r="C1484" s="7">
        <v>0.72847222222222219</v>
      </c>
      <c r="D1484" t="s">
        <v>3856</v>
      </c>
      <c r="G1484"/>
      <c r="H1484" s="2">
        <f t="shared" si="46"/>
        <v>0.33263888888888887</v>
      </c>
      <c r="I1484" s="2">
        <f t="shared" si="47"/>
        <v>0.20277777777777775</v>
      </c>
      <c r="J1484" s="13">
        <f>SUM(INDEX(wh_table[Duration],1):wh_table[[#This Row],[Duration]])</f>
        <v>56.937499999999957</v>
      </c>
      <c r="K1484" s="13">
        <f>SUMIFS(INDEX(wh_table[Duration],1):wh_table[[#This Row],[Duration]],INDEX(wh_table[Tags],1):wh_table[[#This Row],[Tags]], "&lt;&gt;[Questions]")</f>
        <v>40.397916666666617</v>
      </c>
    </row>
    <row r="1485" spans="1:11" x14ac:dyDescent="0.25">
      <c r="A1485">
        <v>251</v>
      </c>
      <c r="B1485" s="1">
        <v>43586</v>
      </c>
      <c r="C1485" s="7">
        <v>0.39583333333333331</v>
      </c>
      <c r="D1485" t="s">
        <v>3867</v>
      </c>
      <c r="E1485" t="s">
        <v>4791</v>
      </c>
      <c r="G1485" s="2">
        <v>4.7222222222222221E-2</v>
      </c>
      <c r="H1485" s="2" t="str">
        <f t="shared" si="46"/>
        <v/>
      </c>
      <c r="I1485" s="2" t="str">
        <f t="shared" si="47"/>
        <v/>
      </c>
      <c r="J1485" s="13">
        <f>SUM(INDEX(wh_table[Duration],1):wh_table[[#This Row],[Duration]])</f>
        <v>56.984722222222182</v>
      </c>
      <c r="K1485" s="13">
        <f>SUMIFS(INDEX(wh_table[Duration],1):wh_table[[#This Row],[Duration]],INDEX(wh_table[Tags],1):wh_table[[#This Row],[Tags]], "&lt;&gt;[Questions]")</f>
        <v>40.445138888888842</v>
      </c>
    </row>
    <row r="1486" spans="1:11" x14ac:dyDescent="0.25">
      <c r="A1486">
        <v>251</v>
      </c>
      <c r="B1486" s="1">
        <v>43586</v>
      </c>
      <c r="C1486" s="7">
        <v>0.44305555555555548</v>
      </c>
      <c r="D1486" t="s">
        <v>11</v>
      </c>
      <c r="G1486" s="2">
        <v>1.5277777777777781E-2</v>
      </c>
      <c r="H1486" s="2" t="str">
        <f t="shared" si="46"/>
        <v/>
      </c>
      <c r="I1486" s="2" t="str">
        <f t="shared" si="47"/>
        <v/>
      </c>
      <c r="J1486" s="13">
        <f>SUM(INDEX(wh_table[Duration],1):wh_table[[#This Row],[Duration]])</f>
        <v>56.999999999999957</v>
      </c>
      <c r="K1486" s="13">
        <f>SUMIFS(INDEX(wh_table[Duration],1):wh_table[[#This Row],[Duration]],INDEX(wh_table[Tags],1):wh_table[[#This Row],[Tags]], "&lt;&gt;[Questions]")</f>
        <v>40.460416666666617</v>
      </c>
    </row>
    <row r="1487" spans="1:11" x14ac:dyDescent="0.25">
      <c r="A1487">
        <v>251</v>
      </c>
      <c r="B1487" s="1">
        <v>43586</v>
      </c>
      <c r="C1487" s="7">
        <v>0.45833333333333331</v>
      </c>
      <c r="D1487" t="s">
        <v>3867</v>
      </c>
      <c r="E1487" t="s">
        <v>4792</v>
      </c>
      <c r="G1487" s="2">
        <v>2.013888888888889E-2</v>
      </c>
      <c r="H1487" s="2" t="str">
        <f t="shared" si="46"/>
        <v/>
      </c>
      <c r="I1487" s="2" t="str">
        <f t="shared" si="47"/>
        <v/>
      </c>
      <c r="J1487" s="13">
        <f>SUM(INDEX(wh_table[Duration],1):wh_table[[#This Row],[Duration]])</f>
        <v>57.020138888888845</v>
      </c>
      <c r="K1487" s="13">
        <f>SUMIFS(INDEX(wh_table[Duration],1):wh_table[[#This Row],[Duration]],INDEX(wh_table[Tags],1):wh_table[[#This Row],[Tags]], "&lt;&gt;[Questions]")</f>
        <v>40.480555555555505</v>
      </c>
    </row>
    <row r="1488" spans="1:11" x14ac:dyDescent="0.25">
      <c r="A1488">
        <v>251</v>
      </c>
      <c r="B1488" s="1">
        <v>43586</v>
      </c>
      <c r="C1488" s="7">
        <v>0.47847222222222219</v>
      </c>
      <c r="D1488" t="s">
        <v>11</v>
      </c>
      <c r="F1488" t="s">
        <v>3852</v>
      </c>
      <c r="G1488" s="2">
        <v>0.12569444444444439</v>
      </c>
      <c r="H1488" s="2" t="str">
        <f t="shared" si="46"/>
        <v/>
      </c>
      <c r="I1488" s="2" t="str">
        <f t="shared" si="47"/>
        <v/>
      </c>
      <c r="J1488" s="13">
        <f>SUM(INDEX(wh_table[Duration],1):wh_table[[#This Row],[Duration]])</f>
        <v>57.145833333333286</v>
      </c>
      <c r="K1488" s="13">
        <f>SUMIFS(INDEX(wh_table[Duration],1):wh_table[[#This Row],[Duration]],INDEX(wh_table[Tags],1):wh_table[[#This Row],[Tags]], "&lt;&gt;[Questions]")</f>
        <v>40.480555555555505</v>
      </c>
    </row>
    <row r="1489" spans="1:11" x14ac:dyDescent="0.25">
      <c r="A1489">
        <v>251</v>
      </c>
      <c r="B1489" s="1">
        <v>43586</v>
      </c>
      <c r="C1489" s="7">
        <v>0.60416666666666663</v>
      </c>
      <c r="D1489" t="s">
        <v>3867</v>
      </c>
      <c r="E1489" t="s">
        <v>4793</v>
      </c>
      <c r="G1489" s="2">
        <v>6.25E-2</v>
      </c>
      <c r="H1489" s="2" t="str">
        <f t="shared" si="46"/>
        <v/>
      </c>
      <c r="I1489" s="2" t="str">
        <f t="shared" si="47"/>
        <v/>
      </c>
      <c r="J1489" s="13">
        <f>SUM(INDEX(wh_table[Duration],1):wh_table[[#This Row],[Duration]])</f>
        <v>57.208333333333286</v>
      </c>
      <c r="K1489" s="13">
        <f>SUMIFS(INDEX(wh_table[Duration],1):wh_table[[#This Row],[Duration]],INDEX(wh_table[Tags],1):wh_table[[#This Row],[Tags]], "&lt;&gt;[Questions]")</f>
        <v>40.543055555555505</v>
      </c>
    </row>
    <row r="1490" spans="1:11" x14ac:dyDescent="0.25">
      <c r="A1490">
        <v>251</v>
      </c>
      <c r="B1490" s="1">
        <v>43586</v>
      </c>
      <c r="C1490" s="7">
        <v>0.66666666666666663</v>
      </c>
      <c r="D1490" t="s">
        <v>3867</v>
      </c>
      <c r="E1490" t="s">
        <v>4794</v>
      </c>
      <c r="G1490" s="2">
        <v>2.0833333333333329E-2</v>
      </c>
      <c r="H1490" s="2" t="str">
        <f t="shared" si="46"/>
        <v/>
      </c>
      <c r="I1490" s="2" t="str">
        <f t="shared" si="47"/>
        <v/>
      </c>
      <c r="J1490" s="13">
        <f>SUM(INDEX(wh_table[Duration],1):wh_table[[#This Row],[Duration]])</f>
        <v>57.229166666666622</v>
      </c>
      <c r="K1490" s="13">
        <f>SUMIFS(INDEX(wh_table[Duration],1):wh_table[[#This Row],[Duration]],INDEX(wh_table[Tags],1):wh_table[[#This Row],[Tags]], "&lt;&gt;[Questions]")</f>
        <v>40.56388888888884</v>
      </c>
    </row>
    <row r="1491" spans="1:11" x14ac:dyDescent="0.25">
      <c r="A1491">
        <v>251</v>
      </c>
      <c r="B1491" s="1">
        <v>43586</v>
      </c>
      <c r="C1491" s="7">
        <v>0.6875</v>
      </c>
      <c r="D1491" t="s">
        <v>3867</v>
      </c>
      <c r="E1491" t="s">
        <v>4795</v>
      </c>
      <c r="G1491" s="2">
        <v>4.1666666666666657E-2</v>
      </c>
      <c r="H1491" s="2" t="str">
        <f t="shared" si="46"/>
        <v/>
      </c>
      <c r="I1491" s="2" t="str">
        <f t="shared" si="47"/>
        <v/>
      </c>
      <c r="J1491" s="13">
        <f>SUM(INDEX(wh_table[Duration],1):wh_table[[#This Row],[Duration]])</f>
        <v>57.270833333333286</v>
      </c>
      <c r="K1491" s="13">
        <f>SUMIFS(INDEX(wh_table[Duration],1):wh_table[[#This Row],[Duration]],INDEX(wh_table[Tags],1):wh_table[[#This Row],[Tags]], "&lt;&gt;[Questions]")</f>
        <v>40.605555555555505</v>
      </c>
    </row>
    <row r="1492" spans="1:11" x14ac:dyDescent="0.25">
      <c r="A1492">
        <v>251</v>
      </c>
      <c r="B1492" s="1">
        <v>43586</v>
      </c>
      <c r="C1492" s="7">
        <v>0.72916666666666663</v>
      </c>
      <c r="D1492" t="s">
        <v>3856</v>
      </c>
      <c r="G1492"/>
      <c r="H1492" s="2">
        <f t="shared" si="46"/>
        <v>0.33333333333333326</v>
      </c>
      <c r="I1492" s="2">
        <f t="shared" si="47"/>
        <v>0.20763888888888885</v>
      </c>
      <c r="J1492" s="13">
        <f>SUM(INDEX(wh_table[Duration],1):wh_table[[#This Row],[Duration]])</f>
        <v>57.270833333333286</v>
      </c>
      <c r="K1492" s="13">
        <f>SUMIFS(INDEX(wh_table[Duration],1):wh_table[[#This Row],[Duration]],INDEX(wh_table[Tags],1):wh_table[[#This Row],[Tags]], "&lt;&gt;[Questions]")</f>
        <v>40.605555555555505</v>
      </c>
    </row>
    <row r="1493" spans="1:11" x14ac:dyDescent="0.25">
      <c r="A1493">
        <v>252</v>
      </c>
      <c r="B1493" s="1">
        <v>43587</v>
      </c>
      <c r="C1493" s="7">
        <v>0.5625</v>
      </c>
      <c r="D1493" t="s">
        <v>3942</v>
      </c>
      <c r="E1493" t="s">
        <v>4796</v>
      </c>
      <c r="G1493" s="2">
        <v>3.8194444444444448E-2</v>
      </c>
      <c r="H1493" s="2" t="str">
        <f t="shared" si="46"/>
        <v/>
      </c>
      <c r="I1493" s="2" t="str">
        <f t="shared" si="47"/>
        <v/>
      </c>
      <c r="J1493" s="13">
        <f>SUM(INDEX(wh_table[Duration],1):wh_table[[#This Row],[Duration]])</f>
        <v>57.309027777777729</v>
      </c>
      <c r="K1493" s="13">
        <f>SUMIFS(INDEX(wh_table[Duration],1):wh_table[[#This Row],[Duration]],INDEX(wh_table[Tags],1):wh_table[[#This Row],[Tags]], "&lt;&gt;[Questions]")</f>
        <v>40.643749999999947</v>
      </c>
    </row>
    <row r="1494" spans="1:11" x14ac:dyDescent="0.25">
      <c r="A1494">
        <v>252</v>
      </c>
      <c r="B1494" s="1">
        <v>43587</v>
      </c>
      <c r="C1494" s="7">
        <v>0.60069444444444442</v>
      </c>
      <c r="D1494" t="s">
        <v>11</v>
      </c>
      <c r="G1494" s="2">
        <v>2.4305555555555559E-2</v>
      </c>
      <c r="H1494" s="2" t="str">
        <f t="shared" si="46"/>
        <v/>
      </c>
      <c r="I1494" s="2" t="str">
        <f t="shared" si="47"/>
        <v/>
      </c>
      <c r="J1494" s="13">
        <f>SUM(INDEX(wh_table[Duration],1):wh_table[[#This Row],[Duration]])</f>
        <v>57.333333333333286</v>
      </c>
      <c r="K1494" s="13">
        <f>SUMIFS(INDEX(wh_table[Duration],1):wh_table[[#This Row],[Duration]],INDEX(wh_table[Tags],1):wh_table[[#This Row],[Tags]], "&lt;&gt;[Questions]")</f>
        <v>40.668055555555505</v>
      </c>
    </row>
    <row r="1495" spans="1:11" x14ac:dyDescent="0.25">
      <c r="A1495">
        <v>252</v>
      </c>
      <c r="B1495" s="1">
        <v>43587</v>
      </c>
      <c r="C1495" s="7">
        <v>0.625</v>
      </c>
      <c r="D1495" t="s">
        <v>3942</v>
      </c>
      <c r="E1495" t="s">
        <v>4797</v>
      </c>
      <c r="G1495" s="2">
        <v>5.4166666666666669E-2</v>
      </c>
      <c r="H1495" s="2" t="str">
        <f t="shared" si="46"/>
        <v/>
      </c>
      <c r="I1495" s="2" t="str">
        <f t="shared" si="47"/>
        <v/>
      </c>
      <c r="J1495" s="13">
        <f>SUM(INDEX(wh_table[Duration],1):wh_table[[#This Row],[Duration]])</f>
        <v>57.387499999999953</v>
      </c>
      <c r="K1495" s="13">
        <f>SUMIFS(INDEX(wh_table[Duration],1):wh_table[[#This Row],[Duration]],INDEX(wh_table[Tags],1):wh_table[[#This Row],[Tags]], "&lt;&gt;[Questions]")</f>
        <v>40.722222222222172</v>
      </c>
    </row>
    <row r="1496" spans="1:11" x14ac:dyDescent="0.25">
      <c r="A1496">
        <v>252</v>
      </c>
      <c r="B1496" s="1">
        <v>43587</v>
      </c>
      <c r="C1496" s="7">
        <v>0.6791666666666667</v>
      </c>
      <c r="D1496" t="s">
        <v>3856</v>
      </c>
      <c r="G1496"/>
      <c r="H1496" s="2">
        <f t="shared" si="46"/>
        <v>0.11666666666666667</v>
      </c>
      <c r="I1496" s="2">
        <f t="shared" si="47"/>
        <v>0.11666666666666667</v>
      </c>
      <c r="J1496" s="13">
        <f>SUM(INDEX(wh_table[Duration],1):wh_table[[#This Row],[Duration]])</f>
        <v>57.387499999999953</v>
      </c>
      <c r="K1496" s="13">
        <f>SUMIFS(INDEX(wh_table[Duration],1):wh_table[[#This Row],[Duration]],INDEX(wh_table[Tags],1):wh_table[[#This Row],[Tags]], "&lt;&gt;[Questions]")</f>
        <v>40.722222222222172</v>
      </c>
    </row>
    <row r="1497" spans="1:11" x14ac:dyDescent="0.25">
      <c r="A1497">
        <v>253</v>
      </c>
      <c r="B1497" s="1">
        <v>43592</v>
      </c>
      <c r="C1497" s="7">
        <v>0.47916666666666669</v>
      </c>
      <c r="D1497" t="s">
        <v>3867</v>
      </c>
      <c r="E1497" t="s">
        <v>4798</v>
      </c>
      <c r="G1497" s="2">
        <v>4.4444444444444453E-2</v>
      </c>
      <c r="H1497" s="2" t="str">
        <f t="shared" si="46"/>
        <v/>
      </c>
      <c r="I1497" s="2" t="str">
        <f t="shared" si="47"/>
        <v/>
      </c>
      <c r="J1497" s="13">
        <f>SUM(INDEX(wh_table[Duration],1):wh_table[[#This Row],[Duration]])</f>
        <v>57.431944444444397</v>
      </c>
      <c r="K1497" s="13">
        <f>SUMIFS(INDEX(wh_table[Duration],1):wh_table[[#This Row],[Duration]],INDEX(wh_table[Tags],1):wh_table[[#This Row],[Tags]], "&lt;&gt;[Questions]")</f>
        <v>40.766666666666616</v>
      </c>
    </row>
    <row r="1498" spans="1:11" x14ac:dyDescent="0.25">
      <c r="A1498">
        <v>253</v>
      </c>
      <c r="B1498" s="1">
        <v>43592</v>
      </c>
      <c r="C1498" s="7">
        <v>0.52361111111111114</v>
      </c>
      <c r="D1498" t="s">
        <v>11</v>
      </c>
      <c r="G1498" s="2">
        <v>1.805555555555555E-2</v>
      </c>
      <c r="H1498" s="2" t="str">
        <f t="shared" si="46"/>
        <v/>
      </c>
      <c r="I1498" s="2" t="str">
        <f t="shared" si="47"/>
        <v/>
      </c>
      <c r="J1498" s="13">
        <f>SUM(INDEX(wh_table[Duration],1):wh_table[[#This Row],[Duration]])</f>
        <v>57.449999999999953</v>
      </c>
      <c r="K1498" s="13">
        <f>SUMIFS(INDEX(wh_table[Duration],1):wh_table[[#This Row],[Duration]],INDEX(wh_table[Tags],1):wh_table[[#This Row],[Tags]], "&lt;&gt;[Questions]")</f>
        <v>40.784722222222172</v>
      </c>
    </row>
    <row r="1499" spans="1:11" x14ac:dyDescent="0.25">
      <c r="A1499">
        <v>253</v>
      </c>
      <c r="B1499" s="1">
        <v>43592</v>
      </c>
      <c r="C1499" s="7">
        <v>0.54166666666666663</v>
      </c>
      <c r="D1499" t="s">
        <v>3867</v>
      </c>
      <c r="E1499" t="s">
        <v>4799</v>
      </c>
      <c r="G1499" s="2">
        <v>1.805555555555555E-2</v>
      </c>
      <c r="H1499" s="2" t="str">
        <f t="shared" si="46"/>
        <v/>
      </c>
      <c r="I1499" s="2" t="str">
        <f t="shared" si="47"/>
        <v/>
      </c>
      <c r="J1499" s="13">
        <f>SUM(INDEX(wh_table[Duration],1):wh_table[[#This Row],[Duration]])</f>
        <v>57.468055555555509</v>
      </c>
      <c r="K1499" s="13">
        <f>SUMIFS(INDEX(wh_table[Duration],1):wh_table[[#This Row],[Duration]],INDEX(wh_table[Tags],1):wh_table[[#This Row],[Tags]], "&lt;&gt;[Questions]")</f>
        <v>40.802777777777727</v>
      </c>
    </row>
    <row r="1500" spans="1:11" x14ac:dyDescent="0.25">
      <c r="A1500">
        <v>253</v>
      </c>
      <c r="B1500" s="1">
        <v>43592</v>
      </c>
      <c r="C1500" s="7">
        <v>0.55972222222222223</v>
      </c>
      <c r="D1500" t="s">
        <v>11</v>
      </c>
      <c r="F1500" t="s">
        <v>3852</v>
      </c>
      <c r="G1500" s="2">
        <v>0.1277777777777778</v>
      </c>
      <c r="H1500" s="2" t="str">
        <f t="shared" si="46"/>
        <v/>
      </c>
      <c r="I1500" s="2" t="str">
        <f t="shared" si="47"/>
        <v/>
      </c>
      <c r="J1500" s="13">
        <f>SUM(INDEX(wh_table[Duration],1):wh_table[[#This Row],[Duration]])</f>
        <v>57.595833333333289</v>
      </c>
      <c r="K1500" s="13">
        <f>SUMIFS(INDEX(wh_table[Duration],1):wh_table[[#This Row],[Duration]],INDEX(wh_table[Tags],1):wh_table[[#This Row],[Tags]], "&lt;&gt;[Questions]")</f>
        <v>40.802777777777727</v>
      </c>
    </row>
    <row r="1501" spans="1:11" x14ac:dyDescent="0.25">
      <c r="A1501">
        <v>253</v>
      </c>
      <c r="B1501" s="1">
        <v>43592</v>
      </c>
      <c r="C1501" s="7">
        <v>0.6875</v>
      </c>
      <c r="D1501" t="s">
        <v>3867</v>
      </c>
      <c r="E1501" t="s">
        <v>4800</v>
      </c>
      <c r="G1501" s="2">
        <v>6.25E-2</v>
      </c>
      <c r="H1501" s="2" t="str">
        <f t="shared" si="46"/>
        <v/>
      </c>
      <c r="I1501" s="2" t="str">
        <f t="shared" si="47"/>
        <v/>
      </c>
      <c r="J1501" s="13">
        <f>SUM(INDEX(wh_table[Duration],1):wh_table[[#This Row],[Duration]])</f>
        <v>57.658333333333289</v>
      </c>
      <c r="K1501" s="13">
        <f>SUMIFS(INDEX(wh_table[Duration],1):wh_table[[#This Row],[Duration]],INDEX(wh_table[Tags],1):wh_table[[#This Row],[Tags]], "&lt;&gt;[Questions]")</f>
        <v>40.865277777777727</v>
      </c>
    </row>
    <row r="1502" spans="1:11" x14ac:dyDescent="0.25">
      <c r="A1502">
        <v>253</v>
      </c>
      <c r="B1502" s="1">
        <v>43592</v>
      </c>
      <c r="C1502" s="7">
        <v>0.75</v>
      </c>
      <c r="D1502" t="s">
        <v>3867</v>
      </c>
      <c r="E1502" t="s">
        <v>4801</v>
      </c>
      <c r="G1502" s="2">
        <v>2.0833333333333329E-2</v>
      </c>
      <c r="H1502" s="2" t="str">
        <f t="shared" si="46"/>
        <v/>
      </c>
      <c r="I1502" s="2" t="str">
        <f t="shared" si="47"/>
        <v/>
      </c>
      <c r="J1502" s="13">
        <f>SUM(INDEX(wh_table[Duration],1):wh_table[[#This Row],[Duration]])</f>
        <v>57.679166666666625</v>
      </c>
      <c r="K1502" s="13">
        <f>SUMIFS(INDEX(wh_table[Duration],1):wh_table[[#This Row],[Duration]],INDEX(wh_table[Tags],1):wh_table[[#This Row],[Tags]], "&lt;&gt;[Questions]")</f>
        <v>40.886111111111063</v>
      </c>
    </row>
    <row r="1503" spans="1:11" x14ac:dyDescent="0.25">
      <c r="A1503">
        <v>253</v>
      </c>
      <c r="B1503" s="1">
        <v>43592</v>
      </c>
      <c r="C1503" s="7">
        <v>0.77083333333333337</v>
      </c>
      <c r="D1503" t="s">
        <v>3867</v>
      </c>
      <c r="E1503" t="s">
        <v>4802</v>
      </c>
      <c r="G1503" s="2">
        <v>1.041666666666667E-2</v>
      </c>
      <c r="H1503" s="2" t="str">
        <f t="shared" si="46"/>
        <v/>
      </c>
      <c r="I1503" s="2" t="str">
        <f t="shared" si="47"/>
        <v/>
      </c>
      <c r="J1503" s="13">
        <f>SUM(INDEX(wh_table[Duration],1):wh_table[[#This Row],[Duration]])</f>
        <v>57.689583333333289</v>
      </c>
      <c r="K1503" s="13">
        <f>SUMIFS(INDEX(wh_table[Duration],1):wh_table[[#This Row],[Duration]],INDEX(wh_table[Tags],1):wh_table[[#This Row],[Tags]], "&lt;&gt;[Questions]")</f>
        <v>40.896527777777727</v>
      </c>
    </row>
    <row r="1504" spans="1:11" x14ac:dyDescent="0.25">
      <c r="A1504">
        <v>253</v>
      </c>
      <c r="B1504" s="1">
        <v>43592</v>
      </c>
      <c r="C1504" s="7">
        <v>0.78125</v>
      </c>
      <c r="D1504" t="s">
        <v>3858</v>
      </c>
      <c r="E1504" t="s">
        <v>4803</v>
      </c>
      <c r="G1504" s="2">
        <v>6.9444444444444447E-4</v>
      </c>
      <c r="H1504" s="2" t="str">
        <f t="shared" si="46"/>
        <v/>
      </c>
      <c r="I1504" s="2" t="str">
        <f t="shared" si="47"/>
        <v/>
      </c>
      <c r="J1504" s="13">
        <f>SUM(INDEX(wh_table[Duration],1):wh_table[[#This Row],[Duration]])</f>
        <v>57.69027777777773</v>
      </c>
      <c r="K1504" s="13">
        <f>SUMIFS(INDEX(wh_table[Duration],1):wh_table[[#This Row],[Duration]],INDEX(wh_table[Tags],1):wh_table[[#This Row],[Tags]], "&lt;&gt;[Questions]")</f>
        <v>40.897222222222169</v>
      </c>
    </row>
    <row r="1505" spans="1:11" x14ac:dyDescent="0.25">
      <c r="A1505">
        <v>253</v>
      </c>
      <c r="B1505" s="1">
        <v>43592</v>
      </c>
      <c r="C1505" s="7">
        <v>0.78194444444444444</v>
      </c>
      <c r="D1505" t="s">
        <v>3867</v>
      </c>
      <c r="E1505" t="s">
        <v>4804</v>
      </c>
      <c r="G1505" s="2">
        <v>3.0555555555555551E-2</v>
      </c>
      <c r="H1505" s="2" t="str">
        <f t="shared" si="46"/>
        <v/>
      </c>
      <c r="I1505" s="2" t="str">
        <f t="shared" si="47"/>
        <v/>
      </c>
      <c r="J1505" s="13">
        <f>SUM(INDEX(wh_table[Duration],1):wh_table[[#This Row],[Duration]])</f>
        <v>57.720833333333289</v>
      </c>
      <c r="K1505" s="13">
        <f>SUMIFS(INDEX(wh_table[Duration],1):wh_table[[#This Row],[Duration]],INDEX(wh_table[Tags],1):wh_table[[#This Row],[Tags]], "&lt;&gt;[Questions]")</f>
        <v>40.927777777777727</v>
      </c>
    </row>
    <row r="1506" spans="1:11" x14ac:dyDescent="0.25">
      <c r="A1506">
        <v>253</v>
      </c>
      <c r="B1506" s="1">
        <v>43592</v>
      </c>
      <c r="C1506" s="7">
        <v>0.8125</v>
      </c>
      <c r="D1506" t="s">
        <v>3856</v>
      </c>
      <c r="G1506"/>
      <c r="H1506" s="2">
        <f t="shared" si="46"/>
        <v>0.33333333333333337</v>
      </c>
      <c r="I1506" s="2">
        <f t="shared" si="47"/>
        <v>0.20555555555555552</v>
      </c>
      <c r="J1506" s="13">
        <f>SUM(INDEX(wh_table[Duration],1):wh_table[[#This Row],[Duration]])</f>
        <v>57.720833333333289</v>
      </c>
      <c r="K1506" s="13">
        <f>SUMIFS(INDEX(wh_table[Duration],1):wh_table[[#This Row],[Duration]],INDEX(wh_table[Tags],1):wh_table[[#This Row],[Tags]], "&lt;&gt;[Questions]")</f>
        <v>40.927777777777727</v>
      </c>
    </row>
    <row r="1507" spans="1:11" x14ac:dyDescent="0.25">
      <c r="A1507">
        <v>254</v>
      </c>
      <c r="B1507" s="1">
        <v>43593</v>
      </c>
      <c r="C1507" s="7">
        <v>0.39583333333333331</v>
      </c>
      <c r="D1507" t="s">
        <v>3867</v>
      </c>
      <c r="E1507" t="s">
        <v>4805</v>
      </c>
      <c r="G1507" s="2">
        <v>6.25E-2</v>
      </c>
      <c r="H1507" s="2" t="str">
        <f t="shared" si="46"/>
        <v/>
      </c>
      <c r="I1507" s="2" t="str">
        <f t="shared" si="47"/>
        <v/>
      </c>
      <c r="J1507" s="13">
        <f>SUM(INDEX(wh_table[Duration],1):wh_table[[#This Row],[Duration]])</f>
        <v>57.783333333333289</v>
      </c>
      <c r="K1507" s="13">
        <f>SUMIFS(INDEX(wh_table[Duration],1):wh_table[[#This Row],[Duration]],INDEX(wh_table[Tags],1):wh_table[[#This Row],[Tags]], "&lt;&gt;[Questions]")</f>
        <v>40.990277777777727</v>
      </c>
    </row>
    <row r="1508" spans="1:11" x14ac:dyDescent="0.25">
      <c r="A1508">
        <v>254</v>
      </c>
      <c r="B1508" s="1">
        <v>43593</v>
      </c>
      <c r="C1508" s="7">
        <v>0.45833333333333331</v>
      </c>
      <c r="D1508" t="s">
        <v>3867</v>
      </c>
      <c r="E1508" t="s">
        <v>4806</v>
      </c>
      <c r="G1508" s="2">
        <v>2.013888888888889E-2</v>
      </c>
      <c r="H1508" s="2" t="str">
        <f t="shared" si="46"/>
        <v/>
      </c>
      <c r="I1508" s="2" t="str">
        <f t="shared" si="47"/>
        <v/>
      </c>
      <c r="J1508" s="13">
        <f>SUM(INDEX(wh_table[Duration],1):wh_table[[#This Row],[Duration]])</f>
        <v>57.803472222222176</v>
      </c>
      <c r="K1508" s="13">
        <f>SUMIFS(INDEX(wh_table[Duration],1):wh_table[[#This Row],[Duration]],INDEX(wh_table[Tags],1):wh_table[[#This Row],[Tags]], "&lt;&gt;[Questions]")</f>
        <v>41.010416666666615</v>
      </c>
    </row>
    <row r="1509" spans="1:11" x14ac:dyDescent="0.25">
      <c r="A1509">
        <v>254</v>
      </c>
      <c r="B1509" s="1">
        <v>43593</v>
      </c>
      <c r="C1509" s="7">
        <v>0.47847222222222219</v>
      </c>
      <c r="D1509" t="s">
        <v>11</v>
      </c>
      <c r="F1509" t="s">
        <v>3852</v>
      </c>
      <c r="G1509" s="2">
        <v>0.12569444444444439</v>
      </c>
      <c r="H1509" s="2" t="str">
        <f t="shared" si="46"/>
        <v/>
      </c>
      <c r="I1509" s="2" t="str">
        <f t="shared" si="47"/>
        <v/>
      </c>
      <c r="J1509" s="13">
        <f>SUM(INDEX(wh_table[Duration],1):wh_table[[#This Row],[Duration]])</f>
        <v>57.929166666666617</v>
      </c>
      <c r="K1509" s="13">
        <f>SUMIFS(INDEX(wh_table[Duration],1):wh_table[[#This Row],[Duration]],INDEX(wh_table[Tags],1):wh_table[[#This Row],[Tags]], "&lt;&gt;[Questions]")</f>
        <v>41.010416666666615</v>
      </c>
    </row>
    <row r="1510" spans="1:11" x14ac:dyDescent="0.25">
      <c r="A1510">
        <v>254</v>
      </c>
      <c r="B1510" s="1">
        <v>43593</v>
      </c>
      <c r="C1510" s="7">
        <v>0.60416666666666663</v>
      </c>
      <c r="D1510" t="s">
        <v>3867</v>
      </c>
      <c r="E1510" t="s">
        <v>4807</v>
      </c>
      <c r="G1510" s="2">
        <v>6.25E-2</v>
      </c>
      <c r="H1510" s="2" t="str">
        <f t="shared" si="46"/>
        <v/>
      </c>
      <c r="I1510" s="2" t="str">
        <f t="shared" si="47"/>
        <v/>
      </c>
      <c r="J1510" s="13">
        <f>SUM(INDEX(wh_table[Duration],1):wh_table[[#This Row],[Duration]])</f>
        <v>57.991666666666617</v>
      </c>
      <c r="K1510" s="13">
        <f>SUMIFS(INDEX(wh_table[Duration],1):wh_table[[#This Row],[Duration]],INDEX(wh_table[Tags],1):wh_table[[#This Row],[Tags]], "&lt;&gt;[Questions]")</f>
        <v>41.072916666666615</v>
      </c>
    </row>
    <row r="1511" spans="1:11" x14ac:dyDescent="0.25">
      <c r="A1511">
        <v>254</v>
      </c>
      <c r="B1511" s="1">
        <v>43593</v>
      </c>
      <c r="C1511" s="7">
        <v>0.66666666666666663</v>
      </c>
      <c r="D1511" t="s">
        <v>3867</v>
      </c>
      <c r="E1511" t="s">
        <v>4808</v>
      </c>
      <c r="G1511" s="2">
        <v>1.5277777777777781E-2</v>
      </c>
      <c r="H1511" s="2" t="str">
        <f t="shared" si="46"/>
        <v/>
      </c>
      <c r="I1511" s="2" t="str">
        <f t="shared" si="47"/>
        <v/>
      </c>
      <c r="J1511" s="13">
        <f>SUM(INDEX(wh_table[Duration],1):wh_table[[#This Row],[Duration]])</f>
        <v>58.006944444444393</v>
      </c>
      <c r="K1511" s="13">
        <f>SUMIFS(INDEX(wh_table[Duration],1):wh_table[[#This Row],[Duration]],INDEX(wh_table[Tags],1):wh_table[[#This Row],[Tags]], "&lt;&gt;[Questions]")</f>
        <v>41.08819444444439</v>
      </c>
    </row>
    <row r="1512" spans="1:11" x14ac:dyDescent="0.25">
      <c r="A1512">
        <v>254</v>
      </c>
      <c r="B1512" s="1">
        <v>43593</v>
      </c>
      <c r="C1512" s="7">
        <v>0.68194444444444446</v>
      </c>
      <c r="D1512" t="s">
        <v>11</v>
      </c>
      <c r="G1512" s="2">
        <v>5.5555555555555558E-3</v>
      </c>
      <c r="H1512" s="2" t="str">
        <f t="shared" si="46"/>
        <v/>
      </c>
      <c r="I1512" s="2" t="str">
        <f t="shared" si="47"/>
        <v/>
      </c>
      <c r="J1512" s="13">
        <f>SUM(INDEX(wh_table[Duration],1):wh_table[[#This Row],[Duration]])</f>
        <v>58.012499999999946</v>
      </c>
      <c r="K1512" s="13">
        <f>SUMIFS(INDEX(wh_table[Duration],1):wh_table[[#This Row],[Duration]],INDEX(wh_table[Tags],1):wh_table[[#This Row],[Tags]], "&lt;&gt;[Questions]")</f>
        <v>41.093749999999943</v>
      </c>
    </row>
    <row r="1513" spans="1:11" x14ac:dyDescent="0.25">
      <c r="A1513">
        <v>254</v>
      </c>
      <c r="B1513" s="1">
        <v>43593</v>
      </c>
      <c r="C1513" s="7">
        <v>0.6875</v>
      </c>
      <c r="D1513" t="s">
        <v>3867</v>
      </c>
      <c r="E1513" t="s">
        <v>4809</v>
      </c>
      <c r="G1513" s="2">
        <v>1.7361111111111108E-2</v>
      </c>
      <c r="H1513" s="2" t="str">
        <f t="shared" si="46"/>
        <v/>
      </c>
      <c r="I1513" s="2" t="str">
        <f t="shared" si="47"/>
        <v/>
      </c>
      <c r="J1513" s="13">
        <f>SUM(INDEX(wh_table[Duration],1):wh_table[[#This Row],[Duration]])</f>
        <v>58.02986111111106</v>
      </c>
      <c r="K1513" s="13">
        <f>SUMIFS(INDEX(wh_table[Duration],1):wh_table[[#This Row],[Duration]],INDEX(wh_table[Tags],1):wh_table[[#This Row],[Tags]], "&lt;&gt;[Questions]")</f>
        <v>41.111111111111057</v>
      </c>
    </row>
    <row r="1514" spans="1:11" x14ac:dyDescent="0.25">
      <c r="A1514">
        <v>254</v>
      </c>
      <c r="B1514" s="1">
        <v>43593</v>
      </c>
      <c r="C1514" s="7">
        <v>0.70486111111111116</v>
      </c>
      <c r="D1514" t="s">
        <v>3858</v>
      </c>
      <c r="E1514" t="s">
        <v>4810</v>
      </c>
      <c r="G1514" s="2">
        <v>6.9444444444444447E-4</v>
      </c>
      <c r="H1514" s="2" t="str">
        <f t="shared" si="46"/>
        <v/>
      </c>
      <c r="I1514" s="2" t="str">
        <f t="shared" si="47"/>
        <v/>
      </c>
      <c r="J1514" s="13">
        <f>SUM(INDEX(wh_table[Duration],1):wh_table[[#This Row],[Duration]])</f>
        <v>58.030555555555502</v>
      </c>
      <c r="K1514" s="13">
        <f>SUMIFS(INDEX(wh_table[Duration],1):wh_table[[#This Row],[Duration]],INDEX(wh_table[Tags],1):wh_table[[#This Row],[Tags]], "&lt;&gt;[Questions]")</f>
        <v>41.111805555555499</v>
      </c>
    </row>
    <row r="1515" spans="1:11" x14ac:dyDescent="0.25">
      <c r="A1515">
        <v>254</v>
      </c>
      <c r="B1515" s="1">
        <v>43593</v>
      </c>
      <c r="C1515" s="7">
        <v>0.7055555555555556</v>
      </c>
      <c r="D1515" t="s">
        <v>3867</v>
      </c>
      <c r="E1515" t="s">
        <v>4811</v>
      </c>
      <c r="G1515" s="2">
        <v>2.361111111111111E-2</v>
      </c>
      <c r="H1515" s="2" t="str">
        <f t="shared" si="46"/>
        <v/>
      </c>
      <c r="I1515" s="2" t="str">
        <f t="shared" si="47"/>
        <v/>
      </c>
      <c r="J1515" s="13">
        <f>SUM(INDEX(wh_table[Duration],1):wh_table[[#This Row],[Duration]])</f>
        <v>58.05416666666661</v>
      </c>
      <c r="K1515" s="13">
        <f>SUMIFS(INDEX(wh_table[Duration],1):wh_table[[#This Row],[Duration]],INDEX(wh_table[Tags],1):wh_table[[#This Row],[Tags]], "&lt;&gt;[Questions]")</f>
        <v>41.135416666666607</v>
      </c>
    </row>
    <row r="1516" spans="1:11" x14ac:dyDescent="0.25">
      <c r="A1516">
        <v>254</v>
      </c>
      <c r="B1516" s="1">
        <v>43593</v>
      </c>
      <c r="C1516" s="7">
        <v>0.72916666666666663</v>
      </c>
      <c r="D1516" t="s">
        <v>3856</v>
      </c>
      <c r="G1516"/>
      <c r="H1516" s="2">
        <f t="shared" si="46"/>
        <v>0.33333333333333326</v>
      </c>
      <c r="I1516" s="2">
        <f t="shared" si="47"/>
        <v>0.20763888888888887</v>
      </c>
      <c r="J1516" s="13">
        <f>SUM(INDEX(wh_table[Duration],1):wh_table[[#This Row],[Duration]])</f>
        <v>58.05416666666661</v>
      </c>
      <c r="K1516" s="13">
        <f>SUMIFS(INDEX(wh_table[Duration],1):wh_table[[#This Row],[Duration]],INDEX(wh_table[Tags],1):wh_table[[#This Row],[Tags]], "&lt;&gt;[Questions]")</f>
        <v>41.135416666666607</v>
      </c>
    </row>
    <row r="1517" spans="1:11" x14ac:dyDescent="0.25">
      <c r="A1517">
        <v>255</v>
      </c>
      <c r="B1517" s="1">
        <v>43594</v>
      </c>
      <c r="C1517" s="7">
        <v>0.5625</v>
      </c>
      <c r="D1517" t="s">
        <v>3942</v>
      </c>
      <c r="E1517" t="s">
        <v>4812</v>
      </c>
      <c r="G1517" s="2">
        <v>3.9583333333333331E-2</v>
      </c>
      <c r="H1517" s="2" t="str">
        <f t="shared" si="46"/>
        <v/>
      </c>
      <c r="I1517" s="2" t="str">
        <f t="shared" si="47"/>
        <v/>
      </c>
      <c r="J1517" s="13">
        <f>SUM(INDEX(wh_table[Duration],1):wh_table[[#This Row],[Duration]])</f>
        <v>58.093749999999943</v>
      </c>
      <c r="K1517" s="13">
        <f>SUMIFS(INDEX(wh_table[Duration],1):wh_table[[#This Row],[Duration]],INDEX(wh_table[Tags],1):wh_table[[#This Row],[Tags]], "&lt;&gt;[Questions]")</f>
        <v>41.17499999999994</v>
      </c>
    </row>
    <row r="1518" spans="1:11" x14ac:dyDescent="0.25">
      <c r="A1518">
        <v>255</v>
      </c>
      <c r="B1518" s="1">
        <v>43594</v>
      </c>
      <c r="C1518" s="7">
        <v>0.6020833333333333</v>
      </c>
      <c r="D1518" t="s">
        <v>3856</v>
      </c>
      <c r="G1518"/>
      <c r="H1518" s="2">
        <f t="shared" si="46"/>
        <v>3.9583333333333331E-2</v>
      </c>
      <c r="I1518" s="2">
        <f t="shared" si="47"/>
        <v>3.9583333333333331E-2</v>
      </c>
      <c r="J1518" s="13">
        <f>SUM(INDEX(wh_table[Duration],1):wh_table[[#This Row],[Duration]])</f>
        <v>58.093749999999943</v>
      </c>
      <c r="K1518" s="13">
        <f>SUMIFS(INDEX(wh_table[Duration],1):wh_table[[#This Row],[Duration]],INDEX(wh_table[Tags],1):wh_table[[#This Row],[Tags]], "&lt;&gt;[Questions]")</f>
        <v>41.17499999999994</v>
      </c>
    </row>
    <row r="1519" spans="1:11" x14ac:dyDescent="0.25">
      <c r="A1519">
        <v>256</v>
      </c>
      <c r="B1519" s="1">
        <v>43598</v>
      </c>
      <c r="C1519" s="7">
        <v>0.6875</v>
      </c>
      <c r="D1519" t="s">
        <v>4100</v>
      </c>
      <c r="E1519" t="s">
        <v>4813</v>
      </c>
      <c r="G1519" s="2">
        <v>5.5555555555555552E-2</v>
      </c>
      <c r="H1519" s="2" t="str">
        <f t="shared" si="46"/>
        <v/>
      </c>
      <c r="I1519" s="2" t="str">
        <f t="shared" si="47"/>
        <v/>
      </c>
      <c r="J1519" s="13">
        <f>SUM(INDEX(wh_table[Duration],1):wh_table[[#This Row],[Duration]])</f>
        <v>58.1493055555555</v>
      </c>
      <c r="K1519" s="13">
        <f>SUMIFS(INDEX(wh_table[Duration],1):wh_table[[#This Row],[Duration]],INDEX(wh_table[Tags],1):wh_table[[#This Row],[Tags]], "&lt;&gt;[Questions]")</f>
        <v>41.230555555555497</v>
      </c>
    </row>
    <row r="1520" spans="1:11" x14ac:dyDescent="0.25">
      <c r="A1520">
        <v>256</v>
      </c>
      <c r="B1520" s="1">
        <v>43598</v>
      </c>
      <c r="C1520" s="7">
        <v>0.74305555555555558</v>
      </c>
      <c r="D1520" t="s">
        <v>3856</v>
      </c>
      <c r="G1520"/>
      <c r="H1520" s="2">
        <f t="shared" si="46"/>
        <v>5.5555555555555552E-2</v>
      </c>
      <c r="I1520" s="2">
        <f t="shared" si="47"/>
        <v>5.5555555555555552E-2</v>
      </c>
      <c r="J1520" s="13">
        <f>SUM(INDEX(wh_table[Duration],1):wh_table[[#This Row],[Duration]])</f>
        <v>58.1493055555555</v>
      </c>
      <c r="K1520" s="13">
        <f>SUMIFS(INDEX(wh_table[Duration],1):wh_table[[#This Row],[Duration]],INDEX(wh_table[Tags],1):wh_table[[#This Row],[Tags]], "&lt;&gt;[Questions]")</f>
        <v>41.230555555555497</v>
      </c>
    </row>
    <row r="1521" spans="1:11" x14ac:dyDescent="0.25">
      <c r="A1521">
        <v>257</v>
      </c>
      <c r="B1521" s="1">
        <v>43599</v>
      </c>
      <c r="C1521" s="7">
        <v>0.39583333333333331</v>
      </c>
      <c r="D1521" t="s">
        <v>3867</v>
      </c>
      <c r="E1521" t="s">
        <v>4814</v>
      </c>
      <c r="G1521" s="2">
        <v>6.25E-2</v>
      </c>
      <c r="H1521" s="2" t="str">
        <f t="shared" si="46"/>
        <v/>
      </c>
      <c r="I1521" s="2" t="str">
        <f t="shared" si="47"/>
        <v/>
      </c>
      <c r="J1521" s="13">
        <f>SUM(INDEX(wh_table[Duration],1):wh_table[[#This Row],[Duration]])</f>
        <v>58.2118055555555</v>
      </c>
      <c r="K1521" s="13">
        <f>SUMIFS(INDEX(wh_table[Duration],1):wh_table[[#This Row],[Duration]],INDEX(wh_table[Tags],1):wh_table[[#This Row],[Tags]], "&lt;&gt;[Questions]")</f>
        <v>41.293055555555497</v>
      </c>
    </row>
    <row r="1522" spans="1:11" x14ac:dyDescent="0.25">
      <c r="A1522">
        <v>257</v>
      </c>
      <c r="B1522" s="1">
        <v>43599</v>
      </c>
      <c r="C1522" s="7">
        <v>0.45833333333333331</v>
      </c>
      <c r="D1522" t="s">
        <v>3867</v>
      </c>
      <c r="E1522" t="s">
        <v>4815</v>
      </c>
      <c r="G1522" s="2">
        <v>1.666666666666667E-2</v>
      </c>
      <c r="H1522" s="2" t="str">
        <f t="shared" si="46"/>
        <v/>
      </c>
      <c r="I1522" s="2" t="str">
        <f t="shared" si="47"/>
        <v/>
      </c>
      <c r="J1522" s="13">
        <f>SUM(INDEX(wh_table[Duration],1):wh_table[[#This Row],[Duration]])</f>
        <v>58.228472222222166</v>
      </c>
      <c r="K1522" s="13">
        <f>SUMIFS(INDEX(wh_table[Duration],1):wh_table[[#This Row],[Duration]],INDEX(wh_table[Tags],1):wh_table[[#This Row],[Tags]], "&lt;&gt;[Questions]")</f>
        <v>41.309722222222163</v>
      </c>
    </row>
    <row r="1523" spans="1:11" x14ac:dyDescent="0.25">
      <c r="A1523">
        <v>257</v>
      </c>
      <c r="B1523" s="1">
        <v>43599</v>
      </c>
      <c r="C1523" s="7">
        <v>0.47499999999999998</v>
      </c>
      <c r="D1523" t="s">
        <v>11</v>
      </c>
      <c r="F1523" t="s">
        <v>3852</v>
      </c>
      <c r="G1523" s="2">
        <v>0.12916666666666671</v>
      </c>
      <c r="H1523" s="2" t="str">
        <f t="shared" si="46"/>
        <v/>
      </c>
      <c r="I1523" s="2" t="str">
        <f t="shared" si="47"/>
        <v/>
      </c>
      <c r="J1523" s="13">
        <f>SUM(INDEX(wh_table[Duration],1):wh_table[[#This Row],[Duration]])</f>
        <v>58.357638888888836</v>
      </c>
      <c r="K1523" s="13">
        <f>SUMIFS(INDEX(wh_table[Duration],1):wh_table[[#This Row],[Duration]],INDEX(wh_table[Tags],1):wh_table[[#This Row],[Tags]], "&lt;&gt;[Questions]")</f>
        <v>41.309722222222163</v>
      </c>
    </row>
    <row r="1524" spans="1:11" x14ac:dyDescent="0.25">
      <c r="A1524">
        <v>257</v>
      </c>
      <c r="B1524" s="1">
        <v>43599</v>
      </c>
      <c r="C1524" s="7">
        <v>0.60416666666666663</v>
      </c>
      <c r="D1524" t="s">
        <v>3867</v>
      </c>
      <c r="E1524" t="s">
        <v>4816</v>
      </c>
      <c r="G1524" s="2">
        <v>6.25E-2</v>
      </c>
      <c r="H1524" s="2" t="str">
        <f t="shared" si="46"/>
        <v/>
      </c>
      <c r="I1524" s="2" t="str">
        <f t="shared" si="47"/>
        <v/>
      </c>
      <c r="J1524" s="13">
        <f>SUM(INDEX(wh_table[Duration],1):wh_table[[#This Row],[Duration]])</f>
        <v>58.420138888888836</v>
      </c>
      <c r="K1524" s="13">
        <f>SUMIFS(INDEX(wh_table[Duration],1):wh_table[[#This Row],[Duration]],INDEX(wh_table[Tags],1):wh_table[[#This Row],[Tags]], "&lt;&gt;[Questions]")</f>
        <v>41.372222222222163</v>
      </c>
    </row>
    <row r="1525" spans="1:11" x14ac:dyDescent="0.25">
      <c r="A1525">
        <v>257</v>
      </c>
      <c r="B1525" s="1">
        <v>43599</v>
      </c>
      <c r="C1525" s="7">
        <v>0.66666666666666663</v>
      </c>
      <c r="D1525" t="s">
        <v>3867</v>
      </c>
      <c r="E1525" t="s">
        <v>4817</v>
      </c>
      <c r="G1525" s="2">
        <v>2.0833333333333329E-2</v>
      </c>
      <c r="H1525" s="2" t="str">
        <f t="shared" si="46"/>
        <v/>
      </c>
      <c r="I1525" s="2" t="str">
        <f t="shared" si="47"/>
        <v/>
      </c>
      <c r="J1525" s="13">
        <f>SUM(INDEX(wh_table[Duration],1):wh_table[[#This Row],[Duration]])</f>
        <v>58.440972222222172</v>
      </c>
      <c r="K1525" s="13">
        <f>SUMIFS(INDEX(wh_table[Duration],1):wh_table[[#This Row],[Duration]],INDEX(wh_table[Tags],1):wh_table[[#This Row],[Tags]], "&lt;&gt;[Questions]")</f>
        <v>41.393055555555499</v>
      </c>
    </row>
    <row r="1526" spans="1:11" x14ac:dyDescent="0.25">
      <c r="A1526">
        <v>257</v>
      </c>
      <c r="B1526" s="1">
        <v>43599</v>
      </c>
      <c r="C1526" s="7">
        <v>0.6875</v>
      </c>
      <c r="D1526" t="s">
        <v>3867</v>
      </c>
      <c r="E1526" t="s">
        <v>4818</v>
      </c>
      <c r="G1526" s="2">
        <v>4.027777777777778E-2</v>
      </c>
      <c r="H1526" s="2" t="str">
        <f t="shared" si="46"/>
        <v/>
      </c>
      <c r="I1526" s="2" t="str">
        <f t="shared" si="47"/>
        <v/>
      </c>
      <c r="J1526" s="13">
        <f>SUM(INDEX(wh_table[Duration],1):wh_table[[#This Row],[Duration]])</f>
        <v>58.481249999999946</v>
      </c>
      <c r="K1526" s="13">
        <f>SUMIFS(INDEX(wh_table[Duration],1):wh_table[[#This Row],[Duration]],INDEX(wh_table[Tags],1):wh_table[[#This Row],[Tags]], "&lt;&gt;[Questions]")</f>
        <v>41.433333333333273</v>
      </c>
    </row>
    <row r="1527" spans="1:11" x14ac:dyDescent="0.25">
      <c r="A1527">
        <v>257</v>
      </c>
      <c r="B1527" s="1">
        <v>43599</v>
      </c>
      <c r="C1527" s="7">
        <v>0.72777777777777775</v>
      </c>
      <c r="D1527" t="s">
        <v>3856</v>
      </c>
      <c r="G1527"/>
      <c r="H1527" s="2">
        <f t="shared" si="46"/>
        <v>0.33194444444444449</v>
      </c>
      <c r="I1527" s="2">
        <f t="shared" si="47"/>
        <v>0.20277777777777775</v>
      </c>
      <c r="J1527" s="13">
        <f>SUM(INDEX(wh_table[Duration],1):wh_table[[#This Row],[Duration]])</f>
        <v>58.481249999999946</v>
      </c>
      <c r="K1527" s="13">
        <f>SUMIFS(INDEX(wh_table[Duration],1):wh_table[[#This Row],[Duration]],INDEX(wh_table[Tags],1):wh_table[[#This Row],[Tags]], "&lt;&gt;[Questions]")</f>
        <v>41.433333333333273</v>
      </c>
    </row>
    <row r="1528" spans="1:11" x14ac:dyDescent="0.25">
      <c r="A1528">
        <v>258</v>
      </c>
      <c r="B1528" s="1">
        <v>43600</v>
      </c>
      <c r="C1528" s="7">
        <v>0.39583333333333331</v>
      </c>
      <c r="D1528" t="s">
        <v>3867</v>
      </c>
      <c r="E1528" t="s">
        <v>4819</v>
      </c>
      <c r="G1528" s="2">
        <v>5.0694444444444438E-2</v>
      </c>
      <c r="H1528" s="2" t="str">
        <f t="shared" si="46"/>
        <v/>
      </c>
      <c r="I1528" s="2" t="str">
        <f t="shared" si="47"/>
        <v/>
      </c>
      <c r="J1528" s="13">
        <f>SUM(INDEX(wh_table[Duration],1):wh_table[[#This Row],[Duration]])</f>
        <v>58.531944444444392</v>
      </c>
      <c r="K1528" s="13">
        <f>SUMIFS(INDEX(wh_table[Duration],1):wh_table[[#This Row],[Duration]],INDEX(wh_table[Tags],1):wh_table[[#This Row],[Tags]], "&lt;&gt;[Questions]")</f>
        <v>41.484027777777719</v>
      </c>
    </row>
    <row r="1529" spans="1:11" x14ac:dyDescent="0.25">
      <c r="A1529">
        <v>258</v>
      </c>
      <c r="B1529" s="1">
        <v>43600</v>
      </c>
      <c r="C1529" s="7">
        <v>0.4465277777777778</v>
      </c>
      <c r="D1529" t="s">
        <v>11</v>
      </c>
      <c r="G1529" s="2">
        <v>1.180555555555556E-2</v>
      </c>
      <c r="H1529" s="2" t="str">
        <f t="shared" si="46"/>
        <v/>
      </c>
      <c r="I1529" s="2" t="str">
        <f t="shared" si="47"/>
        <v/>
      </c>
      <c r="J1529" s="13">
        <f>SUM(INDEX(wh_table[Duration],1):wh_table[[#This Row],[Duration]])</f>
        <v>58.543749999999946</v>
      </c>
      <c r="K1529" s="13">
        <f>SUMIFS(INDEX(wh_table[Duration],1):wh_table[[#This Row],[Duration]],INDEX(wh_table[Tags],1):wh_table[[#This Row],[Tags]], "&lt;&gt;[Questions]")</f>
        <v>41.495833333333273</v>
      </c>
    </row>
    <row r="1530" spans="1:11" x14ac:dyDescent="0.25">
      <c r="A1530">
        <v>258</v>
      </c>
      <c r="B1530" s="1">
        <v>43600</v>
      </c>
      <c r="C1530" s="7">
        <v>0.45833333333333331</v>
      </c>
      <c r="D1530" t="s">
        <v>3867</v>
      </c>
      <c r="E1530" t="s">
        <v>4820</v>
      </c>
      <c r="G1530" s="2">
        <v>1.9444444444444441E-2</v>
      </c>
      <c r="H1530" s="2" t="str">
        <f t="shared" si="46"/>
        <v/>
      </c>
      <c r="I1530" s="2" t="str">
        <f t="shared" si="47"/>
        <v/>
      </c>
      <c r="J1530" s="13">
        <f>SUM(INDEX(wh_table[Duration],1):wh_table[[#This Row],[Duration]])</f>
        <v>58.563194444444392</v>
      </c>
      <c r="K1530" s="13">
        <f>SUMIFS(INDEX(wh_table[Duration],1):wh_table[[#This Row],[Duration]],INDEX(wh_table[Tags],1):wh_table[[#This Row],[Tags]], "&lt;&gt;[Questions]")</f>
        <v>41.515277777777719</v>
      </c>
    </row>
    <row r="1531" spans="1:11" x14ac:dyDescent="0.25">
      <c r="A1531">
        <v>258</v>
      </c>
      <c r="B1531" s="1">
        <v>43600</v>
      </c>
      <c r="C1531" s="7">
        <v>0.4777777777777778</v>
      </c>
      <c r="D1531" t="s">
        <v>11</v>
      </c>
      <c r="F1531" t="s">
        <v>3852</v>
      </c>
      <c r="G1531" s="2">
        <v>0.12638888888888891</v>
      </c>
      <c r="H1531" s="2" t="str">
        <f t="shared" si="46"/>
        <v/>
      </c>
      <c r="I1531" s="2" t="str">
        <f t="shared" si="47"/>
        <v/>
      </c>
      <c r="J1531" s="13">
        <f>SUM(INDEX(wh_table[Duration],1):wh_table[[#This Row],[Duration]])</f>
        <v>58.689583333333282</v>
      </c>
      <c r="K1531" s="13">
        <f>SUMIFS(INDEX(wh_table[Duration],1):wh_table[[#This Row],[Duration]],INDEX(wh_table[Tags],1):wh_table[[#This Row],[Tags]], "&lt;&gt;[Questions]")</f>
        <v>41.515277777777719</v>
      </c>
    </row>
    <row r="1532" spans="1:11" x14ac:dyDescent="0.25">
      <c r="A1532">
        <v>258</v>
      </c>
      <c r="B1532" s="1">
        <v>43600</v>
      </c>
      <c r="C1532" s="7">
        <v>0.60416666666666663</v>
      </c>
      <c r="D1532" t="s">
        <v>3867</v>
      </c>
      <c r="E1532" t="s">
        <v>4821</v>
      </c>
      <c r="G1532" s="2">
        <v>5.2777777777777778E-2</v>
      </c>
      <c r="H1532" s="2" t="str">
        <f t="shared" si="46"/>
        <v/>
      </c>
      <c r="I1532" s="2" t="str">
        <f t="shared" si="47"/>
        <v/>
      </c>
      <c r="J1532" s="13">
        <f>SUM(INDEX(wh_table[Duration],1):wh_table[[#This Row],[Duration]])</f>
        <v>58.742361111111059</v>
      </c>
      <c r="K1532" s="13">
        <f>SUMIFS(INDEX(wh_table[Duration],1):wh_table[[#This Row],[Duration]],INDEX(wh_table[Tags],1):wh_table[[#This Row],[Tags]], "&lt;&gt;[Questions]")</f>
        <v>41.568055555555496</v>
      </c>
    </row>
    <row r="1533" spans="1:11" x14ac:dyDescent="0.25">
      <c r="A1533">
        <v>258</v>
      </c>
      <c r="B1533" s="1">
        <v>43600</v>
      </c>
      <c r="C1533" s="7">
        <v>0.65694444444444444</v>
      </c>
      <c r="D1533" t="s">
        <v>11</v>
      </c>
      <c r="G1533" s="2">
        <v>9.7222222222222224E-3</v>
      </c>
      <c r="H1533" s="2" t="str">
        <f t="shared" si="46"/>
        <v/>
      </c>
      <c r="I1533" s="2" t="str">
        <f t="shared" si="47"/>
        <v/>
      </c>
      <c r="J1533" s="13">
        <f>SUM(INDEX(wh_table[Duration],1):wh_table[[#This Row],[Duration]])</f>
        <v>58.752083333333282</v>
      </c>
      <c r="K1533" s="13">
        <f>SUMIFS(INDEX(wh_table[Duration],1):wh_table[[#This Row],[Duration]],INDEX(wh_table[Tags],1):wh_table[[#This Row],[Tags]], "&lt;&gt;[Questions]")</f>
        <v>41.577777777777719</v>
      </c>
    </row>
    <row r="1534" spans="1:11" x14ac:dyDescent="0.25">
      <c r="A1534">
        <v>258</v>
      </c>
      <c r="B1534" s="1">
        <v>43600</v>
      </c>
      <c r="C1534" s="7">
        <v>0.66666666666666663</v>
      </c>
      <c r="D1534" t="s">
        <v>3867</v>
      </c>
      <c r="E1534" t="s">
        <v>4822</v>
      </c>
      <c r="G1534" s="2">
        <v>2.0833333333333329E-2</v>
      </c>
      <c r="H1534" s="2" t="str">
        <f t="shared" si="46"/>
        <v/>
      </c>
      <c r="I1534" s="2" t="str">
        <f t="shared" si="47"/>
        <v/>
      </c>
      <c r="J1534" s="13">
        <f>SUM(INDEX(wh_table[Duration],1):wh_table[[#This Row],[Duration]])</f>
        <v>58.772916666666617</v>
      </c>
      <c r="K1534" s="13">
        <f>SUMIFS(INDEX(wh_table[Duration],1):wh_table[[#This Row],[Duration]],INDEX(wh_table[Tags],1):wh_table[[#This Row],[Tags]], "&lt;&gt;[Questions]")</f>
        <v>41.598611111111055</v>
      </c>
    </row>
    <row r="1535" spans="1:11" x14ac:dyDescent="0.25">
      <c r="A1535">
        <v>258</v>
      </c>
      <c r="B1535" s="1">
        <v>43600</v>
      </c>
      <c r="C1535" s="7">
        <v>0.6875</v>
      </c>
      <c r="D1535" t="s">
        <v>3867</v>
      </c>
      <c r="E1535" t="s">
        <v>4823</v>
      </c>
      <c r="G1535" s="2">
        <v>4.1666666666666657E-2</v>
      </c>
      <c r="H1535" s="2" t="str">
        <f t="shared" si="46"/>
        <v/>
      </c>
      <c r="I1535" s="2" t="str">
        <f t="shared" si="47"/>
        <v/>
      </c>
      <c r="J1535" s="13">
        <f>SUM(INDEX(wh_table[Duration],1):wh_table[[#This Row],[Duration]])</f>
        <v>58.814583333333282</v>
      </c>
      <c r="K1535" s="13">
        <f>SUMIFS(INDEX(wh_table[Duration],1):wh_table[[#This Row],[Duration]],INDEX(wh_table[Tags],1):wh_table[[#This Row],[Tags]], "&lt;&gt;[Questions]")</f>
        <v>41.640277777777719</v>
      </c>
    </row>
    <row r="1536" spans="1:11" x14ac:dyDescent="0.25">
      <c r="A1536">
        <v>258</v>
      </c>
      <c r="B1536" s="1">
        <v>43600</v>
      </c>
      <c r="C1536" s="7">
        <v>0.72916666666666663</v>
      </c>
      <c r="D1536" t="s">
        <v>3856</v>
      </c>
      <c r="G1536"/>
      <c r="H1536" s="2">
        <f t="shared" si="46"/>
        <v>0.33333333333333337</v>
      </c>
      <c r="I1536" s="2">
        <f t="shared" si="47"/>
        <v>0.2069444444444444</v>
      </c>
      <c r="J1536" s="13">
        <f>SUM(INDEX(wh_table[Duration],1):wh_table[[#This Row],[Duration]])</f>
        <v>58.814583333333282</v>
      </c>
      <c r="K1536" s="13">
        <f>SUMIFS(INDEX(wh_table[Duration],1):wh_table[[#This Row],[Duration]],INDEX(wh_table[Tags],1):wh_table[[#This Row],[Tags]], "&lt;&gt;[Questions]")</f>
        <v>41.640277777777719</v>
      </c>
    </row>
    <row r="1537" spans="1:11" x14ac:dyDescent="0.25">
      <c r="A1537">
        <v>259</v>
      </c>
      <c r="B1537" s="1">
        <v>43601</v>
      </c>
      <c r="C1537" s="7">
        <v>0.5625</v>
      </c>
      <c r="D1537" t="s">
        <v>3942</v>
      </c>
      <c r="E1537" t="s">
        <v>4824</v>
      </c>
      <c r="G1537" s="2">
        <v>7.9166666666666663E-2</v>
      </c>
      <c r="H1537" s="2" t="str">
        <f t="shared" si="46"/>
        <v/>
      </c>
      <c r="I1537" s="2" t="str">
        <f t="shared" si="47"/>
        <v/>
      </c>
      <c r="J1537" s="13">
        <f>SUM(INDEX(wh_table[Duration],1):wh_table[[#This Row],[Duration]])</f>
        <v>58.893749999999947</v>
      </c>
      <c r="K1537" s="13">
        <f>SUMIFS(INDEX(wh_table[Duration],1):wh_table[[#This Row],[Duration]],INDEX(wh_table[Tags],1):wh_table[[#This Row],[Tags]], "&lt;&gt;[Questions]")</f>
        <v>41.719444444444385</v>
      </c>
    </row>
    <row r="1538" spans="1:11" x14ac:dyDescent="0.25">
      <c r="A1538">
        <v>259</v>
      </c>
      <c r="B1538" s="1">
        <v>43601</v>
      </c>
      <c r="C1538" s="7">
        <v>0.64166666666666672</v>
      </c>
      <c r="D1538" t="s">
        <v>3856</v>
      </c>
      <c r="G1538"/>
      <c r="H1538" s="2">
        <f t="shared" ref="H1538:H1601" si="48">IF(OR($D1538="Sitting Adjourned", $D1538="Sitting suspended"), SUMIF(A:A, A1538, G:G), "")</f>
        <v>7.9166666666666663E-2</v>
      </c>
      <c r="I1538" s="2">
        <f t="shared" ref="I1538:I1601" si="49">IF(OR($D1538="Sitting Adjourned", $D1538="Sitting suspended"),SUMIFS(G:G, A:A, A1538, F:F,"&lt;&gt;[Questions]"),"")</f>
        <v>7.9166666666666663E-2</v>
      </c>
      <c r="J1538" s="13">
        <f>SUM(INDEX(wh_table[Duration],1):wh_table[[#This Row],[Duration]])</f>
        <v>58.893749999999947</v>
      </c>
      <c r="K1538" s="13">
        <f>SUMIFS(INDEX(wh_table[Duration],1):wh_table[[#This Row],[Duration]],INDEX(wh_table[Tags],1):wh_table[[#This Row],[Tags]], "&lt;&gt;[Questions]")</f>
        <v>41.719444444444385</v>
      </c>
    </row>
    <row r="1539" spans="1:11" x14ac:dyDescent="0.25">
      <c r="A1539">
        <v>260</v>
      </c>
      <c r="B1539" s="1">
        <v>43605</v>
      </c>
      <c r="C1539" s="7">
        <v>0.6875</v>
      </c>
      <c r="D1539" t="s">
        <v>4100</v>
      </c>
      <c r="E1539" t="s">
        <v>4825</v>
      </c>
      <c r="G1539" s="2">
        <v>0.125</v>
      </c>
      <c r="H1539" s="2" t="str">
        <f t="shared" si="48"/>
        <v/>
      </c>
      <c r="I1539" s="2" t="str">
        <f t="shared" si="49"/>
        <v/>
      </c>
      <c r="J1539" s="13">
        <f>SUM(INDEX(wh_table[Duration],1):wh_table[[#This Row],[Duration]])</f>
        <v>59.018749999999947</v>
      </c>
      <c r="K1539" s="13">
        <f>SUMIFS(INDEX(wh_table[Duration],1):wh_table[[#This Row],[Duration]],INDEX(wh_table[Tags],1):wh_table[[#This Row],[Tags]], "&lt;&gt;[Questions]")</f>
        <v>41.844444444444385</v>
      </c>
    </row>
    <row r="1540" spans="1:11" x14ac:dyDescent="0.25">
      <c r="A1540">
        <v>260</v>
      </c>
      <c r="B1540" s="1">
        <v>43605</v>
      </c>
      <c r="C1540" s="7">
        <v>0.8125</v>
      </c>
      <c r="D1540" t="s">
        <v>3856</v>
      </c>
      <c r="G1540"/>
      <c r="H1540" s="2">
        <f t="shared" si="48"/>
        <v>0.125</v>
      </c>
      <c r="I1540" s="2">
        <f t="shared" si="49"/>
        <v>0.125</v>
      </c>
      <c r="J1540" s="13">
        <f>SUM(INDEX(wh_table[Duration],1):wh_table[[#This Row],[Duration]])</f>
        <v>59.018749999999947</v>
      </c>
      <c r="K1540" s="13">
        <f>SUMIFS(INDEX(wh_table[Duration],1):wh_table[[#This Row],[Duration]],INDEX(wh_table[Tags],1):wh_table[[#This Row],[Tags]], "&lt;&gt;[Questions]")</f>
        <v>41.844444444444385</v>
      </c>
    </row>
    <row r="1541" spans="1:11" x14ac:dyDescent="0.25">
      <c r="A1541">
        <v>261</v>
      </c>
      <c r="B1541" s="1">
        <v>43606</v>
      </c>
      <c r="C1541" s="7">
        <v>0.39583333333333331</v>
      </c>
      <c r="D1541" t="s">
        <v>3867</v>
      </c>
      <c r="E1541" t="s">
        <v>4826</v>
      </c>
      <c r="G1541" s="2">
        <v>6.25E-2</v>
      </c>
      <c r="H1541" s="2" t="str">
        <f t="shared" si="48"/>
        <v/>
      </c>
      <c r="I1541" s="2" t="str">
        <f t="shared" si="49"/>
        <v/>
      </c>
      <c r="J1541" s="13">
        <f>SUM(INDEX(wh_table[Duration],1):wh_table[[#This Row],[Duration]])</f>
        <v>59.081249999999947</v>
      </c>
      <c r="K1541" s="13">
        <f>SUMIFS(INDEX(wh_table[Duration],1):wh_table[[#This Row],[Duration]],INDEX(wh_table[Tags],1):wh_table[[#This Row],[Tags]], "&lt;&gt;[Questions]")</f>
        <v>41.906944444444385</v>
      </c>
    </row>
    <row r="1542" spans="1:11" x14ac:dyDescent="0.25">
      <c r="A1542">
        <v>261</v>
      </c>
      <c r="B1542" s="1">
        <v>43606</v>
      </c>
      <c r="C1542" s="7">
        <v>0.45833333333333331</v>
      </c>
      <c r="D1542" t="s">
        <v>3867</v>
      </c>
      <c r="E1542" t="s">
        <v>4827</v>
      </c>
      <c r="G1542" s="2">
        <v>2.013888888888889E-2</v>
      </c>
      <c r="H1542" s="2" t="str">
        <f t="shared" si="48"/>
        <v/>
      </c>
      <c r="I1542" s="2" t="str">
        <f t="shared" si="49"/>
        <v/>
      </c>
      <c r="J1542" s="13">
        <f>SUM(INDEX(wh_table[Duration],1):wh_table[[#This Row],[Duration]])</f>
        <v>59.101388888888835</v>
      </c>
      <c r="K1542" s="13">
        <f>SUMIFS(INDEX(wh_table[Duration],1):wh_table[[#This Row],[Duration]],INDEX(wh_table[Tags],1):wh_table[[#This Row],[Tags]], "&lt;&gt;[Questions]")</f>
        <v>41.927083333333272</v>
      </c>
    </row>
    <row r="1543" spans="1:11" x14ac:dyDescent="0.25">
      <c r="A1543">
        <v>261</v>
      </c>
      <c r="B1543" s="1">
        <v>43606</v>
      </c>
      <c r="C1543" s="7">
        <v>0.47847222222222219</v>
      </c>
      <c r="D1543" t="s">
        <v>11</v>
      </c>
      <c r="F1543" t="s">
        <v>3852</v>
      </c>
      <c r="G1543" s="2">
        <v>0.12569444444444439</v>
      </c>
      <c r="H1543" s="2" t="str">
        <f t="shared" si="48"/>
        <v/>
      </c>
      <c r="I1543" s="2" t="str">
        <f t="shared" si="49"/>
        <v/>
      </c>
      <c r="J1543" s="13">
        <f>SUM(INDEX(wh_table[Duration],1):wh_table[[#This Row],[Duration]])</f>
        <v>59.227083333333276</v>
      </c>
      <c r="K1543" s="13">
        <f>SUMIFS(INDEX(wh_table[Duration],1):wh_table[[#This Row],[Duration]],INDEX(wh_table[Tags],1):wh_table[[#This Row],[Tags]], "&lt;&gt;[Questions]")</f>
        <v>41.927083333333272</v>
      </c>
    </row>
    <row r="1544" spans="1:11" x14ac:dyDescent="0.25">
      <c r="A1544">
        <v>261</v>
      </c>
      <c r="B1544" s="1">
        <v>43606</v>
      </c>
      <c r="C1544" s="7">
        <v>0.60416666666666663</v>
      </c>
      <c r="D1544" t="s">
        <v>3867</v>
      </c>
      <c r="E1544" t="s">
        <v>4828</v>
      </c>
      <c r="G1544" s="2">
        <v>6.25E-2</v>
      </c>
      <c r="H1544" s="2" t="str">
        <f t="shared" si="48"/>
        <v/>
      </c>
      <c r="I1544" s="2" t="str">
        <f t="shared" si="49"/>
        <v/>
      </c>
      <c r="J1544" s="13">
        <f>SUM(INDEX(wh_table[Duration],1):wh_table[[#This Row],[Duration]])</f>
        <v>59.289583333333276</v>
      </c>
      <c r="K1544" s="13">
        <f>SUMIFS(INDEX(wh_table[Duration],1):wh_table[[#This Row],[Duration]],INDEX(wh_table[Tags],1):wh_table[[#This Row],[Tags]], "&lt;&gt;[Questions]")</f>
        <v>41.989583333333272</v>
      </c>
    </row>
    <row r="1545" spans="1:11" x14ac:dyDescent="0.25">
      <c r="A1545">
        <v>261</v>
      </c>
      <c r="B1545" s="1">
        <v>43606</v>
      </c>
      <c r="C1545" s="7">
        <v>0.66666666666666663</v>
      </c>
      <c r="D1545" t="s">
        <v>3867</v>
      </c>
      <c r="E1545" t="s">
        <v>4829</v>
      </c>
      <c r="G1545" s="2">
        <v>2.0833333333333329E-2</v>
      </c>
      <c r="H1545" s="2" t="str">
        <f t="shared" si="48"/>
        <v/>
      </c>
      <c r="I1545" s="2" t="str">
        <f t="shared" si="49"/>
        <v/>
      </c>
      <c r="J1545" s="13">
        <f>SUM(INDEX(wh_table[Duration],1):wh_table[[#This Row],[Duration]])</f>
        <v>59.310416666666612</v>
      </c>
      <c r="K1545" s="13">
        <f>SUMIFS(INDEX(wh_table[Duration],1):wh_table[[#This Row],[Duration]],INDEX(wh_table[Tags],1):wh_table[[#This Row],[Tags]], "&lt;&gt;[Questions]")</f>
        <v>42.010416666666607</v>
      </c>
    </row>
    <row r="1546" spans="1:11" x14ac:dyDescent="0.25">
      <c r="A1546">
        <v>261</v>
      </c>
      <c r="B1546" s="1">
        <v>43606</v>
      </c>
      <c r="C1546" s="7">
        <v>0.6875</v>
      </c>
      <c r="D1546" t="s">
        <v>3867</v>
      </c>
      <c r="E1546" t="s">
        <v>4830</v>
      </c>
      <c r="G1546" s="2">
        <v>1.2500000000000001E-2</v>
      </c>
      <c r="H1546" s="2" t="str">
        <f t="shared" si="48"/>
        <v/>
      </c>
      <c r="I1546" s="2" t="str">
        <f t="shared" si="49"/>
        <v/>
      </c>
      <c r="J1546" s="13">
        <f>SUM(INDEX(wh_table[Duration],1):wh_table[[#This Row],[Duration]])</f>
        <v>59.322916666666615</v>
      </c>
      <c r="K1546" s="13">
        <f>SUMIFS(INDEX(wh_table[Duration],1):wh_table[[#This Row],[Duration]],INDEX(wh_table[Tags],1):wh_table[[#This Row],[Tags]], "&lt;&gt;[Questions]")</f>
        <v>42.02291666666661</v>
      </c>
    </row>
    <row r="1547" spans="1:11" x14ac:dyDescent="0.25">
      <c r="A1547">
        <v>261</v>
      </c>
      <c r="B1547" s="1">
        <v>43606</v>
      </c>
      <c r="C1547" s="7">
        <v>0.7</v>
      </c>
      <c r="D1547" t="s">
        <v>3858</v>
      </c>
      <c r="E1547" t="s">
        <v>4420</v>
      </c>
      <c r="G1547" s="2">
        <v>6.9444444444444447E-4</v>
      </c>
      <c r="H1547" s="2" t="str">
        <f t="shared" si="48"/>
        <v/>
      </c>
      <c r="I1547" s="2" t="str">
        <f t="shared" si="49"/>
        <v/>
      </c>
      <c r="J1547" s="13">
        <f>SUM(INDEX(wh_table[Duration],1):wh_table[[#This Row],[Duration]])</f>
        <v>59.323611111111056</v>
      </c>
      <c r="K1547" s="13">
        <f>SUMIFS(INDEX(wh_table[Duration],1):wh_table[[#This Row],[Duration]],INDEX(wh_table[Tags],1):wh_table[[#This Row],[Tags]], "&lt;&gt;[Questions]")</f>
        <v>42.023611111111052</v>
      </c>
    </row>
    <row r="1548" spans="1:11" x14ac:dyDescent="0.25">
      <c r="A1548">
        <v>261</v>
      </c>
      <c r="B1548" s="1">
        <v>43606</v>
      </c>
      <c r="C1548" s="7">
        <v>0.7006944444444444</v>
      </c>
      <c r="D1548" t="s">
        <v>3867</v>
      </c>
      <c r="E1548" t="s">
        <v>4831</v>
      </c>
      <c r="G1548" s="2">
        <v>2.777777777777778E-2</v>
      </c>
      <c r="H1548" s="2" t="str">
        <f t="shared" si="48"/>
        <v/>
      </c>
      <c r="I1548" s="2" t="str">
        <f t="shared" si="49"/>
        <v/>
      </c>
      <c r="J1548" s="13">
        <f>SUM(INDEX(wh_table[Duration],1):wh_table[[#This Row],[Duration]])</f>
        <v>59.351388888888835</v>
      </c>
      <c r="K1548" s="13">
        <f>SUMIFS(INDEX(wh_table[Duration],1):wh_table[[#This Row],[Duration]],INDEX(wh_table[Tags],1):wh_table[[#This Row],[Tags]], "&lt;&gt;[Questions]")</f>
        <v>42.05138888888883</v>
      </c>
    </row>
    <row r="1549" spans="1:11" x14ac:dyDescent="0.25">
      <c r="A1549">
        <v>261</v>
      </c>
      <c r="B1549" s="1">
        <v>43606</v>
      </c>
      <c r="C1549" s="7">
        <v>0.72847222222222219</v>
      </c>
      <c r="D1549" t="s">
        <v>3856</v>
      </c>
      <c r="G1549"/>
      <c r="H1549" s="2">
        <f t="shared" si="48"/>
        <v>0.33263888888888882</v>
      </c>
      <c r="I1549" s="2">
        <f t="shared" si="49"/>
        <v>0.20694444444444443</v>
      </c>
      <c r="J1549" s="13">
        <f>SUM(INDEX(wh_table[Duration],1):wh_table[[#This Row],[Duration]])</f>
        <v>59.351388888888835</v>
      </c>
      <c r="K1549" s="13">
        <f>SUMIFS(INDEX(wh_table[Duration],1):wh_table[[#This Row],[Duration]],INDEX(wh_table[Tags],1):wh_table[[#This Row],[Tags]], "&lt;&gt;[Questions]")</f>
        <v>42.05138888888883</v>
      </c>
    </row>
    <row r="1550" spans="1:11" x14ac:dyDescent="0.25">
      <c r="A1550">
        <v>262</v>
      </c>
      <c r="B1550" s="1">
        <v>43607</v>
      </c>
      <c r="C1550" s="7">
        <v>0.39583333333333331</v>
      </c>
      <c r="D1550" t="s">
        <v>3867</v>
      </c>
      <c r="E1550" t="s">
        <v>4832</v>
      </c>
      <c r="F1550" t="s">
        <v>101</v>
      </c>
      <c r="G1550" s="2">
        <v>6.25E-2</v>
      </c>
      <c r="H1550" s="2" t="str">
        <f t="shared" si="48"/>
        <v/>
      </c>
      <c r="I1550" s="2" t="str">
        <f t="shared" si="49"/>
        <v/>
      </c>
      <c r="J1550" s="13">
        <f>SUM(INDEX(wh_table[Duration],1):wh_table[[#This Row],[Duration]])</f>
        <v>59.413888888888835</v>
      </c>
      <c r="K1550" s="13">
        <f>SUMIFS(INDEX(wh_table[Duration],1):wh_table[[#This Row],[Duration]],INDEX(wh_table[Tags],1):wh_table[[#This Row],[Tags]], "&lt;&gt;[Questions]")</f>
        <v>42.11388888888883</v>
      </c>
    </row>
    <row r="1551" spans="1:11" x14ac:dyDescent="0.25">
      <c r="A1551">
        <v>262</v>
      </c>
      <c r="B1551" s="1">
        <v>43607</v>
      </c>
      <c r="C1551" s="7">
        <v>0.45833333333333331</v>
      </c>
      <c r="D1551" t="s">
        <v>3867</v>
      </c>
      <c r="E1551" t="s">
        <v>4833</v>
      </c>
      <c r="G1551" s="2">
        <v>1.9444444444444441E-2</v>
      </c>
      <c r="H1551" s="2" t="str">
        <f t="shared" si="48"/>
        <v/>
      </c>
      <c r="I1551" s="2" t="str">
        <f t="shared" si="49"/>
        <v/>
      </c>
      <c r="J1551" s="13">
        <f>SUM(INDEX(wh_table[Duration],1):wh_table[[#This Row],[Duration]])</f>
        <v>59.43333333333328</v>
      </c>
      <c r="K1551" s="13">
        <f>SUMIFS(INDEX(wh_table[Duration],1):wh_table[[#This Row],[Duration]],INDEX(wh_table[Tags],1):wh_table[[#This Row],[Tags]], "&lt;&gt;[Questions]")</f>
        <v>42.133333333333276</v>
      </c>
    </row>
    <row r="1552" spans="1:11" x14ac:dyDescent="0.25">
      <c r="A1552">
        <v>262</v>
      </c>
      <c r="B1552" s="1">
        <v>43607</v>
      </c>
      <c r="C1552" s="7">
        <v>0.4777777777777778</v>
      </c>
      <c r="D1552" t="s">
        <v>11</v>
      </c>
      <c r="F1552" t="s">
        <v>3852</v>
      </c>
      <c r="G1552" s="2">
        <v>0.12638888888888891</v>
      </c>
      <c r="H1552" s="2" t="str">
        <f t="shared" si="48"/>
        <v/>
      </c>
      <c r="I1552" s="2" t="str">
        <f t="shared" si="49"/>
        <v/>
      </c>
      <c r="J1552" s="13">
        <f>SUM(INDEX(wh_table[Duration],1):wh_table[[#This Row],[Duration]])</f>
        <v>59.55972222222217</v>
      </c>
      <c r="K1552" s="13">
        <f>SUMIFS(INDEX(wh_table[Duration],1):wh_table[[#This Row],[Duration]],INDEX(wh_table[Tags],1):wh_table[[#This Row],[Tags]], "&lt;&gt;[Questions]")</f>
        <v>42.133333333333276</v>
      </c>
    </row>
    <row r="1553" spans="1:11" x14ac:dyDescent="0.25">
      <c r="A1553">
        <v>262</v>
      </c>
      <c r="B1553" s="1">
        <v>43607</v>
      </c>
      <c r="C1553" s="7">
        <v>0.60416666666666663</v>
      </c>
      <c r="D1553" t="s">
        <v>3867</v>
      </c>
      <c r="E1553" t="s">
        <v>4834</v>
      </c>
      <c r="G1553" s="2">
        <v>1.111111111111111E-2</v>
      </c>
      <c r="H1553" s="2" t="str">
        <f t="shared" si="48"/>
        <v/>
      </c>
      <c r="I1553" s="2" t="str">
        <f t="shared" si="49"/>
        <v/>
      </c>
      <c r="J1553" s="13">
        <f>SUM(INDEX(wh_table[Duration],1):wh_table[[#This Row],[Duration]])</f>
        <v>59.570833333333283</v>
      </c>
      <c r="K1553" s="13">
        <f>SUMIFS(INDEX(wh_table[Duration],1):wh_table[[#This Row],[Duration]],INDEX(wh_table[Tags],1):wh_table[[#This Row],[Tags]], "&lt;&gt;[Questions]")</f>
        <v>42.144444444444389</v>
      </c>
    </row>
    <row r="1554" spans="1:11" x14ac:dyDescent="0.25">
      <c r="A1554">
        <v>262</v>
      </c>
      <c r="B1554" s="1">
        <v>43607</v>
      </c>
      <c r="C1554" s="7">
        <v>0.61527777777777781</v>
      </c>
      <c r="D1554" t="s">
        <v>3858</v>
      </c>
      <c r="E1554" t="s">
        <v>4414</v>
      </c>
      <c r="G1554" s="2">
        <v>6.9444444444444447E-4</v>
      </c>
      <c r="H1554" s="2" t="str">
        <f t="shared" si="48"/>
        <v/>
      </c>
      <c r="I1554" s="2" t="str">
        <f t="shared" si="49"/>
        <v/>
      </c>
      <c r="J1554" s="13">
        <f>SUM(INDEX(wh_table[Duration],1):wh_table[[#This Row],[Duration]])</f>
        <v>59.571527777777725</v>
      </c>
      <c r="K1554" s="13">
        <f>SUMIFS(INDEX(wh_table[Duration],1):wh_table[[#This Row],[Duration]],INDEX(wh_table[Tags],1):wh_table[[#This Row],[Tags]], "&lt;&gt;[Questions]")</f>
        <v>42.14513888888883</v>
      </c>
    </row>
    <row r="1555" spans="1:11" x14ac:dyDescent="0.25">
      <c r="A1555">
        <v>262</v>
      </c>
      <c r="B1555" s="1">
        <v>43607</v>
      </c>
      <c r="C1555" s="7">
        <v>0.61597222222222225</v>
      </c>
      <c r="D1555" t="s">
        <v>3867</v>
      </c>
      <c r="E1555" t="s">
        <v>4835</v>
      </c>
      <c r="G1555" s="2">
        <v>5.0694444444444438E-2</v>
      </c>
      <c r="H1555" s="2" t="str">
        <f t="shared" si="48"/>
        <v/>
      </c>
      <c r="I1555" s="2" t="str">
        <f t="shared" si="49"/>
        <v/>
      </c>
      <c r="J1555" s="13">
        <f>SUM(INDEX(wh_table[Duration],1):wh_table[[#This Row],[Duration]])</f>
        <v>59.62222222222217</v>
      </c>
      <c r="K1555" s="13">
        <f>SUMIFS(INDEX(wh_table[Duration],1):wh_table[[#This Row],[Duration]],INDEX(wh_table[Tags],1):wh_table[[#This Row],[Tags]], "&lt;&gt;[Questions]")</f>
        <v>42.195833333333276</v>
      </c>
    </row>
    <row r="1556" spans="1:11" x14ac:dyDescent="0.25">
      <c r="A1556">
        <v>262</v>
      </c>
      <c r="B1556" s="1">
        <v>43607</v>
      </c>
      <c r="C1556" s="7">
        <v>0.66666666666666663</v>
      </c>
      <c r="D1556" t="s">
        <v>3867</v>
      </c>
      <c r="E1556" t="s">
        <v>4836</v>
      </c>
      <c r="G1556" s="2">
        <v>2.0833333333333329E-2</v>
      </c>
      <c r="H1556" s="2" t="str">
        <f t="shared" si="48"/>
        <v/>
      </c>
      <c r="I1556" s="2" t="str">
        <f t="shared" si="49"/>
        <v/>
      </c>
      <c r="J1556" s="13">
        <f>SUM(INDEX(wh_table[Duration],1):wh_table[[#This Row],[Duration]])</f>
        <v>59.643055555555506</v>
      </c>
      <c r="K1556" s="13">
        <f>SUMIFS(INDEX(wh_table[Duration],1):wh_table[[#This Row],[Duration]],INDEX(wh_table[Tags],1):wh_table[[#This Row],[Tags]], "&lt;&gt;[Questions]")</f>
        <v>42.216666666666612</v>
      </c>
    </row>
    <row r="1557" spans="1:11" x14ac:dyDescent="0.25">
      <c r="A1557">
        <v>262</v>
      </c>
      <c r="B1557" s="1">
        <v>43607</v>
      </c>
      <c r="C1557" s="7">
        <v>0.6875</v>
      </c>
      <c r="D1557" t="s">
        <v>3867</v>
      </c>
      <c r="E1557" t="s">
        <v>4837</v>
      </c>
      <c r="G1557" s="2">
        <v>1.041666666666667E-2</v>
      </c>
      <c r="H1557" s="2" t="str">
        <f t="shared" si="48"/>
        <v/>
      </c>
      <c r="I1557" s="2" t="str">
        <f t="shared" si="49"/>
        <v/>
      </c>
      <c r="J1557" s="13">
        <f>SUM(INDEX(wh_table[Duration],1):wh_table[[#This Row],[Duration]])</f>
        <v>59.65347222222217</v>
      </c>
      <c r="K1557" s="13">
        <f>SUMIFS(INDEX(wh_table[Duration],1):wh_table[[#This Row],[Duration]],INDEX(wh_table[Tags],1):wh_table[[#This Row],[Tags]], "&lt;&gt;[Questions]")</f>
        <v>42.227083333333276</v>
      </c>
    </row>
    <row r="1558" spans="1:11" x14ac:dyDescent="0.25">
      <c r="A1558">
        <v>262</v>
      </c>
      <c r="B1558" s="1">
        <v>43607</v>
      </c>
      <c r="C1558" s="7">
        <v>0.69791666666666663</v>
      </c>
      <c r="D1558" t="s">
        <v>3858</v>
      </c>
      <c r="E1558" t="s">
        <v>4420</v>
      </c>
      <c r="G1558" s="2">
        <v>6.9444444444444447E-4</v>
      </c>
      <c r="H1558" s="2" t="str">
        <f t="shared" si="48"/>
        <v/>
      </c>
      <c r="I1558" s="2" t="str">
        <f t="shared" si="49"/>
        <v/>
      </c>
      <c r="J1558" s="13">
        <f>SUM(INDEX(wh_table[Duration],1):wh_table[[#This Row],[Duration]])</f>
        <v>59.654166666666612</v>
      </c>
      <c r="K1558" s="13">
        <f>SUMIFS(INDEX(wh_table[Duration],1):wh_table[[#This Row],[Duration]],INDEX(wh_table[Tags],1):wh_table[[#This Row],[Tags]], "&lt;&gt;[Questions]")</f>
        <v>42.227777777777717</v>
      </c>
    </row>
    <row r="1559" spans="1:11" x14ac:dyDescent="0.25">
      <c r="A1559">
        <v>262</v>
      </c>
      <c r="B1559" s="1">
        <v>43607</v>
      </c>
      <c r="C1559" s="7">
        <v>0.69861111111111107</v>
      </c>
      <c r="D1559" t="s">
        <v>3867</v>
      </c>
      <c r="E1559" t="s">
        <v>4838</v>
      </c>
      <c r="G1559" s="2">
        <v>3.0555555555555551E-2</v>
      </c>
      <c r="H1559" s="2" t="str">
        <f t="shared" si="48"/>
        <v/>
      </c>
      <c r="I1559" s="2" t="str">
        <f t="shared" si="49"/>
        <v/>
      </c>
      <c r="J1559" s="13">
        <f>SUM(INDEX(wh_table[Duration],1):wh_table[[#This Row],[Duration]])</f>
        <v>59.68472222222217</v>
      </c>
      <c r="K1559" s="13">
        <f>SUMIFS(INDEX(wh_table[Duration],1):wh_table[[#This Row],[Duration]],INDEX(wh_table[Tags],1):wh_table[[#This Row],[Tags]], "&lt;&gt;[Questions]")</f>
        <v>42.258333333333276</v>
      </c>
    </row>
    <row r="1560" spans="1:11" x14ac:dyDescent="0.25">
      <c r="A1560">
        <v>262</v>
      </c>
      <c r="B1560" s="1">
        <v>43607</v>
      </c>
      <c r="C1560" s="7">
        <v>0.72916666666666663</v>
      </c>
      <c r="D1560" t="s">
        <v>3856</v>
      </c>
      <c r="G1560"/>
      <c r="H1560" s="2">
        <f t="shared" si="48"/>
        <v>0.33333333333333337</v>
      </c>
      <c r="I1560" s="2">
        <f t="shared" si="49"/>
        <v>0.2069444444444444</v>
      </c>
      <c r="J1560" s="13">
        <f>SUM(INDEX(wh_table[Duration],1):wh_table[[#This Row],[Duration]])</f>
        <v>59.68472222222217</v>
      </c>
      <c r="K1560" s="13">
        <f>SUMIFS(INDEX(wh_table[Duration],1):wh_table[[#This Row],[Duration]],INDEX(wh_table[Tags],1):wh_table[[#This Row],[Tags]], "&lt;&gt;[Questions]")</f>
        <v>42.258333333333276</v>
      </c>
    </row>
    <row r="1561" spans="1:11" x14ac:dyDescent="0.25">
      <c r="A1561">
        <v>263</v>
      </c>
      <c r="B1561" s="1">
        <v>43608</v>
      </c>
      <c r="C1561" s="7">
        <v>0.5625</v>
      </c>
      <c r="D1561" t="s">
        <v>3942</v>
      </c>
      <c r="E1561" t="s">
        <v>4839</v>
      </c>
      <c r="G1561" s="2">
        <v>5.0694444444444438E-2</v>
      </c>
      <c r="H1561" s="2" t="str">
        <f t="shared" si="48"/>
        <v/>
      </c>
      <c r="I1561" s="2" t="str">
        <f t="shared" si="49"/>
        <v/>
      </c>
      <c r="J1561" s="13">
        <f>SUM(INDEX(wh_table[Duration],1):wh_table[[#This Row],[Duration]])</f>
        <v>59.735416666666616</v>
      </c>
      <c r="K1561" s="13">
        <f>SUMIFS(INDEX(wh_table[Duration],1):wh_table[[#This Row],[Duration]],INDEX(wh_table[Tags],1):wh_table[[#This Row],[Tags]], "&lt;&gt;[Questions]")</f>
        <v>42.309027777777722</v>
      </c>
    </row>
    <row r="1562" spans="1:11" x14ac:dyDescent="0.25">
      <c r="A1562">
        <v>263</v>
      </c>
      <c r="B1562" s="1">
        <v>43608</v>
      </c>
      <c r="C1562" s="7">
        <v>0.61319444444444449</v>
      </c>
      <c r="D1562" t="s">
        <v>3856</v>
      </c>
      <c r="G1562"/>
      <c r="H1562" s="2">
        <f t="shared" si="48"/>
        <v>5.0694444444444438E-2</v>
      </c>
      <c r="I1562" s="2">
        <f t="shared" si="49"/>
        <v>5.0694444444444438E-2</v>
      </c>
      <c r="J1562" s="13">
        <f>SUM(INDEX(wh_table[Duration],1):wh_table[[#This Row],[Duration]])</f>
        <v>59.735416666666616</v>
      </c>
      <c r="K1562" s="13">
        <f>SUMIFS(INDEX(wh_table[Duration],1):wh_table[[#This Row],[Duration]],INDEX(wh_table[Tags],1):wh_table[[#This Row],[Tags]], "&lt;&gt;[Questions]")</f>
        <v>42.309027777777722</v>
      </c>
    </row>
    <row r="1563" spans="1:11" x14ac:dyDescent="0.25">
      <c r="A1563">
        <v>264</v>
      </c>
      <c r="B1563" s="1">
        <v>43620</v>
      </c>
      <c r="C1563" s="7">
        <v>0.47916666666666669</v>
      </c>
      <c r="D1563" t="s">
        <v>3867</v>
      </c>
      <c r="E1563" t="s">
        <v>4840</v>
      </c>
      <c r="G1563" s="2">
        <v>5.4166666666666669E-2</v>
      </c>
      <c r="H1563" s="2" t="str">
        <f t="shared" si="48"/>
        <v/>
      </c>
      <c r="I1563" s="2" t="str">
        <f t="shared" si="49"/>
        <v/>
      </c>
      <c r="J1563" s="13">
        <f>SUM(INDEX(wh_table[Duration],1):wh_table[[#This Row],[Duration]])</f>
        <v>59.789583333333283</v>
      </c>
      <c r="K1563" s="13">
        <f>SUMIFS(INDEX(wh_table[Duration],1):wh_table[[#This Row],[Duration]],INDEX(wh_table[Tags],1):wh_table[[#This Row],[Tags]], "&lt;&gt;[Questions]")</f>
        <v>42.363194444444389</v>
      </c>
    </row>
    <row r="1564" spans="1:11" x14ac:dyDescent="0.25">
      <c r="A1564">
        <v>264</v>
      </c>
      <c r="B1564" s="1">
        <v>43620</v>
      </c>
      <c r="C1564" s="7">
        <v>0.53333333333333333</v>
      </c>
      <c r="D1564" t="s">
        <v>11</v>
      </c>
      <c r="G1564" s="2">
        <v>8.3333333333333332E-3</v>
      </c>
      <c r="H1564" s="2" t="str">
        <f t="shared" si="48"/>
        <v/>
      </c>
      <c r="I1564" s="2" t="str">
        <f t="shared" si="49"/>
        <v/>
      </c>
      <c r="J1564" s="13">
        <f>SUM(INDEX(wh_table[Duration],1):wh_table[[#This Row],[Duration]])</f>
        <v>59.797916666666616</v>
      </c>
      <c r="K1564" s="13">
        <f>SUMIFS(INDEX(wh_table[Duration],1):wh_table[[#This Row],[Duration]],INDEX(wh_table[Tags],1):wh_table[[#This Row],[Tags]], "&lt;&gt;[Questions]")</f>
        <v>42.371527777777722</v>
      </c>
    </row>
    <row r="1565" spans="1:11" x14ac:dyDescent="0.25">
      <c r="A1565">
        <v>264</v>
      </c>
      <c r="B1565" s="1">
        <v>43620</v>
      </c>
      <c r="C1565" s="7">
        <v>0.54166666666666663</v>
      </c>
      <c r="D1565" t="s">
        <v>3867</v>
      </c>
      <c r="E1565" t="s">
        <v>4841</v>
      </c>
      <c r="G1565" s="2">
        <v>2.0833333333333329E-2</v>
      </c>
      <c r="H1565" s="2" t="str">
        <f t="shared" si="48"/>
        <v/>
      </c>
      <c r="I1565" s="2" t="str">
        <f t="shared" si="49"/>
        <v/>
      </c>
      <c r="J1565" s="13">
        <f>SUM(INDEX(wh_table[Duration],1):wh_table[[#This Row],[Duration]])</f>
        <v>59.818749999999952</v>
      </c>
      <c r="K1565" s="13">
        <f>SUMIFS(INDEX(wh_table[Duration],1):wh_table[[#This Row],[Duration]],INDEX(wh_table[Tags],1):wh_table[[#This Row],[Tags]], "&lt;&gt;[Questions]")</f>
        <v>42.392361111111057</v>
      </c>
    </row>
    <row r="1566" spans="1:11" x14ac:dyDescent="0.25">
      <c r="A1566">
        <v>264</v>
      </c>
      <c r="B1566" s="1">
        <v>43620</v>
      </c>
      <c r="C1566" s="7">
        <v>0.5625</v>
      </c>
      <c r="D1566" t="s">
        <v>11</v>
      </c>
      <c r="F1566" t="s">
        <v>3852</v>
      </c>
      <c r="G1566" s="2">
        <v>0.125</v>
      </c>
      <c r="H1566" s="2" t="str">
        <f t="shared" si="48"/>
        <v/>
      </c>
      <c r="I1566" s="2" t="str">
        <f t="shared" si="49"/>
        <v/>
      </c>
      <c r="J1566" s="13">
        <f>SUM(INDEX(wh_table[Duration],1):wh_table[[#This Row],[Duration]])</f>
        <v>59.943749999999952</v>
      </c>
      <c r="K1566" s="13">
        <f>SUMIFS(INDEX(wh_table[Duration],1):wh_table[[#This Row],[Duration]],INDEX(wh_table[Tags],1):wh_table[[#This Row],[Tags]], "&lt;&gt;[Questions]")</f>
        <v>42.392361111111057</v>
      </c>
    </row>
    <row r="1567" spans="1:11" x14ac:dyDescent="0.25">
      <c r="A1567">
        <v>264</v>
      </c>
      <c r="B1567" s="1">
        <v>43620</v>
      </c>
      <c r="C1567" s="7">
        <v>0.6875</v>
      </c>
      <c r="D1567" t="s">
        <v>3867</v>
      </c>
      <c r="E1567" t="s">
        <v>4842</v>
      </c>
      <c r="G1567" s="2">
        <v>6.25E-2</v>
      </c>
      <c r="H1567" s="2" t="str">
        <f t="shared" si="48"/>
        <v/>
      </c>
      <c r="I1567" s="2" t="str">
        <f t="shared" si="49"/>
        <v/>
      </c>
      <c r="J1567" s="13">
        <f>SUM(INDEX(wh_table[Duration],1):wh_table[[#This Row],[Duration]])</f>
        <v>60.006249999999952</v>
      </c>
      <c r="K1567" s="13">
        <f>SUMIFS(INDEX(wh_table[Duration],1):wh_table[[#This Row],[Duration]],INDEX(wh_table[Tags],1):wh_table[[#This Row],[Tags]], "&lt;&gt;[Questions]")</f>
        <v>42.454861111111057</v>
      </c>
    </row>
    <row r="1568" spans="1:11" x14ac:dyDescent="0.25">
      <c r="A1568">
        <v>264</v>
      </c>
      <c r="B1568" s="1">
        <v>43620</v>
      </c>
      <c r="C1568" s="7">
        <v>0.75</v>
      </c>
      <c r="D1568" t="s">
        <v>3867</v>
      </c>
      <c r="E1568" t="s">
        <v>4843</v>
      </c>
      <c r="G1568" s="2">
        <v>2.0833333333333329E-2</v>
      </c>
      <c r="H1568" s="2" t="str">
        <f t="shared" si="48"/>
        <v/>
      </c>
      <c r="I1568" s="2" t="str">
        <f t="shared" si="49"/>
        <v/>
      </c>
      <c r="J1568" s="13">
        <f>SUM(INDEX(wh_table[Duration],1):wh_table[[#This Row],[Duration]])</f>
        <v>60.027083333333287</v>
      </c>
      <c r="K1568" s="13">
        <f>SUMIFS(INDEX(wh_table[Duration],1):wh_table[[#This Row],[Duration]],INDEX(wh_table[Tags],1):wh_table[[#This Row],[Tags]], "&lt;&gt;[Questions]")</f>
        <v>42.475694444444393</v>
      </c>
    </row>
    <row r="1569" spans="1:11" x14ac:dyDescent="0.25">
      <c r="A1569">
        <v>264</v>
      </c>
      <c r="B1569" s="1">
        <v>43620</v>
      </c>
      <c r="C1569" s="7">
        <v>0.77083333333333337</v>
      </c>
      <c r="D1569" t="s">
        <v>3867</v>
      </c>
      <c r="E1569" t="s">
        <v>4844</v>
      </c>
      <c r="G1569" s="2">
        <v>1.3194444444444439E-2</v>
      </c>
      <c r="H1569" s="2" t="str">
        <f t="shared" si="48"/>
        <v/>
      </c>
      <c r="I1569" s="2" t="str">
        <f t="shared" si="49"/>
        <v/>
      </c>
      <c r="J1569" s="13">
        <f>SUM(INDEX(wh_table[Duration],1):wh_table[[#This Row],[Duration]])</f>
        <v>60.040277777777732</v>
      </c>
      <c r="K1569" s="13">
        <f>SUMIFS(INDEX(wh_table[Duration],1):wh_table[[#This Row],[Duration]],INDEX(wh_table[Tags],1):wh_table[[#This Row],[Tags]], "&lt;&gt;[Questions]")</f>
        <v>42.488888888888837</v>
      </c>
    </row>
    <row r="1570" spans="1:11" x14ac:dyDescent="0.25">
      <c r="A1570">
        <v>264</v>
      </c>
      <c r="B1570" s="1">
        <v>43620</v>
      </c>
      <c r="C1570" s="7">
        <v>0.78402777777777777</v>
      </c>
      <c r="D1570" t="s">
        <v>3858</v>
      </c>
      <c r="E1570" t="s">
        <v>4845</v>
      </c>
      <c r="G1570" s="2">
        <v>6.9444444444444447E-4</v>
      </c>
      <c r="H1570" s="2" t="str">
        <f t="shared" si="48"/>
        <v/>
      </c>
      <c r="I1570" s="2" t="str">
        <f t="shared" si="49"/>
        <v/>
      </c>
      <c r="J1570" s="13">
        <f>SUM(INDEX(wh_table[Duration],1):wh_table[[#This Row],[Duration]])</f>
        <v>60.040972222222173</v>
      </c>
      <c r="K1570" s="13">
        <f>SUMIFS(INDEX(wh_table[Duration],1):wh_table[[#This Row],[Duration]],INDEX(wh_table[Tags],1):wh_table[[#This Row],[Tags]], "&lt;&gt;[Questions]")</f>
        <v>42.489583333333279</v>
      </c>
    </row>
    <row r="1571" spans="1:11" x14ac:dyDescent="0.25">
      <c r="A1571">
        <v>264</v>
      </c>
      <c r="B1571" s="1">
        <v>43620</v>
      </c>
      <c r="C1571" s="7">
        <v>0.78472222222222221</v>
      </c>
      <c r="D1571" t="s">
        <v>3867</v>
      </c>
      <c r="E1571" t="s">
        <v>4846</v>
      </c>
      <c r="G1571" s="2">
        <v>2.777777777777778E-2</v>
      </c>
      <c r="H1571" s="2" t="str">
        <f t="shared" si="48"/>
        <v/>
      </c>
      <c r="I1571" s="2" t="str">
        <f t="shared" si="49"/>
        <v/>
      </c>
      <c r="J1571" s="13">
        <f>SUM(INDEX(wh_table[Duration],1):wh_table[[#This Row],[Duration]])</f>
        <v>60.068749999999952</v>
      </c>
      <c r="K1571" s="13">
        <f>SUMIFS(INDEX(wh_table[Duration],1):wh_table[[#This Row],[Duration]],INDEX(wh_table[Tags],1):wh_table[[#This Row],[Tags]], "&lt;&gt;[Questions]")</f>
        <v>42.517361111111057</v>
      </c>
    </row>
    <row r="1572" spans="1:11" x14ac:dyDescent="0.25">
      <c r="A1572">
        <v>264</v>
      </c>
      <c r="B1572" s="1">
        <v>43620</v>
      </c>
      <c r="C1572" s="7">
        <v>0.8125</v>
      </c>
      <c r="D1572" t="s">
        <v>3856</v>
      </c>
      <c r="G1572"/>
      <c r="H1572" s="2">
        <f t="shared" si="48"/>
        <v>0.33333333333333331</v>
      </c>
      <c r="I1572" s="2">
        <f t="shared" si="49"/>
        <v>0.20833333333333331</v>
      </c>
      <c r="J1572" s="13">
        <f>SUM(INDEX(wh_table[Duration],1):wh_table[[#This Row],[Duration]])</f>
        <v>60.068749999999952</v>
      </c>
      <c r="K1572" s="13">
        <f>SUMIFS(INDEX(wh_table[Duration],1):wh_table[[#This Row],[Duration]],INDEX(wh_table[Tags],1):wh_table[[#This Row],[Tags]], "&lt;&gt;[Questions]")</f>
        <v>42.517361111111057</v>
      </c>
    </row>
    <row r="1573" spans="1:11" x14ac:dyDescent="0.25">
      <c r="A1573">
        <v>265</v>
      </c>
      <c r="B1573" s="1">
        <v>43621</v>
      </c>
      <c r="C1573" s="7">
        <v>0.39583333333333331</v>
      </c>
      <c r="D1573" t="s">
        <v>3867</v>
      </c>
      <c r="E1573" t="s">
        <v>4847</v>
      </c>
      <c r="G1573" s="2">
        <v>6.25E-2</v>
      </c>
      <c r="H1573" s="2" t="str">
        <f t="shared" si="48"/>
        <v/>
      </c>
      <c r="I1573" s="2" t="str">
        <f t="shared" si="49"/>
        <v/>
      </c>
      <c r="J1573" s="13">
        <f>SUM(INDEX(wh_table[Duration],1):wh_table[[#This Row],[Duration]])</f>
        <v>60.131249999999952</v>
      </c>
      <c r="K1573" s="13">
        <f>SUMIFS(INDEX(wh_table[Duration],1):wh_table[[#This Row],[Duration]],INDEX(wh_table[Tags],1):wh_table[[#This Row],[Tags]], "&lt;&gt;[Questions]")</f>
        <v>42.579861111111057</v>
      </c>
    </row>
    <row r="1574" spans="1:11" x14ac:dyDescent="0.25">
      <c r="A1574">
        <v>265</v>
      </c>
      <c r="B1574" s="1">
        <v>43621</v>
      </c>
      <c r="C1574" s="7">
        <v>0.45833333333333331</v>
      </c>
      <c r="D1574" t="s">
        <v>3867</v>
      </c>
      <c r="E1574" t="s">
        <v>4848</v>
      </c>
      <c r="G1574" s="2">
        <v>2.0833333333333329E-2</v>
      </c>
      <c r="H1574" s="2" t="str">
        <f t="shared" si="48"/>
        <v/>
      </c>
      <c r="I1574" s="2" t="str">
        <f t="shared" si="49"/>
        <v/>
      </c>
      <c r="J1574" s="13">
        <f>SUM(INDEX(wh_table[Duration],1):wh_table[[#This Row],[Duration]])</f>
        <v>60.152083333333287</v>
      </c>
      <c r="K1574" s="13">
        <f>SUMIFS(INDEX(wh_table[Duration],1):wh_table[[#This Row],[Duration]],INDEX(wh_table[Tags],1):wh_table[[#This Row],[Tags]], "&lt;&gt;[Questions]")</f>
        <v>42.600694444444393</v>
      </c>
    </row>
    <row r="1575" spans="1:11" x14ac:dyDescent="0.25">
      <c r="A1575">
        <v>265</v>
      </c>
      <c r="B1575" s="1">
        <v>43621</v>
      </c>
      <c r="C1575" s="7">
        <v>0.47916666666666669</v>
      </c>
      <c r="D1575" t="s">
        <v>11</v>
      </c>
      <c r="F1575" t="s">
        <v>3852</v>
      </c>
      <c r="G1575" s="2">
        <v>0.125</v>
      </c>
      <c r="H1575" s="2" t="str">
        <f t="shared" si="48"/>
        <v/>
      </c>
      <c r="I1575" s="2" t="str">
        <f t="shared" si="49"/>
        <v/>
      </c>
      <c r="J1575" s="13">
        <f>SUM(INDEX(wh_table[Duration],1):wh_table[[#This Row],[Duration]])</f>
        <v>60.277083333333287</v>
      </c>
      <c r="K1575" s="13">
        <f>SUMIFS(INDEX(wh_table[Duration],1):wh_table[[#This Row],[Duration]],INDEX(wh_table[Tags],1):wh_table[[#This Row],[Tags]], "&lt;&gt;[Questions]")</f>
        <v>42.600694444444393</v>
      </c>
    </row>
    <row r="1576" spans="1:11" x14ac:dyDescent="0.25">
      <c r="A1576">
        <v>265</v>
      </c>
      <c r="B1576" s="1">
        <v>43621</v>
      </c>
      <c r="C1576" s="7">
        <v>0.60416666666666663</v>
      </c>
      <c r="D1576" t="s">
        <v>3867</v>
      </c>
      <c r="E1576" t="s">
        <v>4849</v>
      </c>
      <c r="G1576" s="2">
        <v>2.6388888888888889E-2</v>
      </c>
      <c r="H1576" s="2" t="str">
        <f t="shared" si="48"/>
        <v/>
      </c>
      <c r="I1576" s="2" t="str">
        <f t="shared" si="49"/>
        <v/>
      </c>
      <c r="J1576" s="13">
        <f>SUM(INDEX(wh_table[Duration],1):wh_table[[#This Row],[Duration]])</f>
        <v>60.303472222222176</v>
      </c>
      <c r="K1576" s="13">
        <f>SUMIFS(INDEX(wh_table[Duration],1):wh_table[[#This Row],[Duration]],INDEX(wh_table[Tags],1):wh_table[[#This Row],[Tags]], "&lt;&gt;[Questions]")</f>
        <v>42.627083333333282</v>
      </c>
    </row>
    <row r="1577" spans="1:11" x14ac:dyDescent="0.25">
      <c r="A1577">
        <v>265</v>
      </c>
      <c r="B1577" s="1">
        <v>43621</v>
      </c>
      <c r="C1577" s="7">
        <v>0.63055555555555554</v>
      </c>
      <c r="D1577" t="s">
        <v>11</v>
      </c>
      <c r="E1577" t="s">
        <v>4032</v>
      </c>
      <c r="G1577" s="2">
        <v>9.0277777777777769E-3</v>
      </c>
      <c r="H1577" s="2" t="str">
        <f t="shared" si="48"/>
        <v/>
      </c>
      <c r="I1577" s="2" t="str">
        <f t="shared" si="49"/>
        <v/>
      </c>
      <c r="J1577" s="13">
        <f>SUM(INDEX(wh_table[Duration],1):wh_table[[#This Row],[Duration]])</f>
        <v>60.31249999999995</v>
      </c>
      <c r="K1577" s="13">
        <f>SUMIFS(INDEX(wh_table[Duration],1):wh_table[[#This Row],[Duration]],INDEX(wh_table[Tags],1):wh_table[[#This Row],[Tags]], "&lt;&gt;[Questions]")</f>
        <v>42.636111111111056</v>
      </c>
    </row>
    <row r="1578" spans="1:11" x14ac:dyDescent="0.25">
      <c r="A1578">
        <v>265</v>
      </c>
      <c r="B1578" s="1">
        <v>43621</v>
      </c>
      <c r="C1578" s="7">
        <v>0.63958333333333328</v>
      </c>
      <c r="D1578" t="s">
        <v>3867</v>
      </c>
      <c r="E1578" t="s">
        <v>4850</v>
      </c>
      <c r="G1578" s="2">
        <v>3.6111111111111108E-2</v>
      </c>
      <c r="H1578" s="2" t="str">
        <f t="shared" si="48"/>
        <v/>
      </c>
      <c r="I1578" s="2" t="str">
        <f t="shared" si="49"/>
        <v/>
      </c>
      <c r="J1578" s="13">
        <f>SUM(INDEX(wh_table[Duration],1):wh_table[[#This Row],[Duration]])</f>
        <v>60.348611111111062</v>
      </c>
      <c r="K1578" s="13">
        <f>SUMIFS(INDEX(wh_table[Duration],1):wh_table[[#This Row],[Duration]],INDEX(wh_table[Tags],1):wh_table[[#This Row],[Tags]], "&lt;&gt;[Questions]")</f>
        <v>42.672222222222167</v>
      </c>
    </row>
    <row r="1579" spans="1:11" x14ac:dyDescent="0.25">
      <c r="A1579">
        <v>265</v>
      </c>
      <c r="B1579" s="1">
        <v>43621</v>
      </c>
      <c r="C1579" s="7">
        <v>0.67569444444444449</v>
      </c>
      <c r="D1579" t="s">
        <v>3867</v>
      </c>
      <c r="E1579" t="s">
        <v>4851</v>
      </c>
      <c r="G1579" s="2">
        <v>2.0833333333333329E-2</v>
      </c>
      <c r="H1579" s="2" t="str">
        <f t="shared" si="48"/>
        <v/>
      </c>
      <c r="I1579" s="2" t="str">
        <f t="shared" si="49"/>
        <v/>
      </c>
      <c r="J1579" s="13">
        <f>SUM(INDEX(wh_table[Duration],1):wh_table[[#This Row],[Duration]])</f>
        <v>60.369444444444397</v>
      </c>
      <c r="K1579" s="13">
        <f>SUMIFS(INDEX(wh_table[Duration],1):wh_table[[#This Row],[Duration]],INDEX(wh_table[Tags],1):wh_table[[#This Row],[Tags]], "&lt;&gt;[Questions]")</f>
        <v>42.693055555555503</v>
      </c>
    </row>
    <row r="1580" spans="1:11" x14ac:dyDescent="0.25">
      <c r="A1580">
        <v>265</v>
      </c>
      <c r="B1580" s="1">
        <v>43621</v>
      </c>
      <c r="C1580" s="7">
        <v>0.69652777777777775</v>
      </c>
      <c r="D1580" t="s">
        <v>3867</v>
      </c>
      <c r="E1580" t="s">
        <v>4852</v>
      </c>
      <c r="G1580" s="2">
        <v>4.1666666666666657E-2</v>
      </c>
      <c r="H1580" s="2" t="str">
        <f t="shared" si="48"/>
        <v/>
      </c>
      <c r="I1580" s="2" t="str">
        <f t="shared" si="49"/>
        <v/>
      </c>
      <c r="J1580" s="13">
        <f>SUM(INDEX(wh_table[Duration],1):wh_table[[#This Row],[Duration]])</f>
        <v>60.411111111111062</v>
      </c>
      <c r="K1580" s="13">
        <f>SUMIFS(INDEX(wh_table[Duration],1):wh_table[[#This Row],[Duration]],INDEX(wh_table[Tags],1):wh_table[[#This Row],[Tags]], "&lt;&gt;[Questions]")</f>
        <v>42.734722222222167</v>
      </c>
    </row>
    <row r="1581" spans="1:11" x14ac:dyDescent="0.25">
      <c r="A1581">
        <v>265</v>
      </c>
      <c r="B1581" s="1">
        <v>43621</v>
      </c>
      <c r="C1581" s="7">
        <v>0.73819444444444449</v>
      </c>
      <c r="D1581" t="s">
        <v>3856</v>
      </c>
      <c r="G1581"/>
      <c r="H1581" s="2">
        <f t="shared" si="48"/>
        <v>0.34236111111111101</v>
      </c>
      <c r="I1581" s="2">
        <f t="shared" si="49"/>
        <v>0.21736111111111109</v>
      </c>
      <c r="J1581" s="13">
        <f>SUM(INDEX(wh_table[Duration],1):wh_table[[#This Row],[Duration]])</f>
        <v>60.411111111111062</v>
      </c>
      <c r="K1581" s="13">
        <f>SUMIFS(INDEX(wh_table[Duration],1):wh_table[[#This Row],[Duration]],INDEX(wh_table[Tags],1):wh_table[[#This Row],[Tags]], "&lt;&gt;[Questions]")</f>
        <v>42.734722222222167</v>
      </c>
    </row>
    <row r="1582" spans="1:11" x14ac:dyDescent="0.25">
      <c r="A1582">
        <v>266</v>
      </c>
      <c r="B1582" s="1">
        <v>43622</v>
      </c>
      <c r="C1582" s="7">
        <v>0.5625</v>
      </c>
      <c r="D1582" t="s">
        <v>4033</v>
      </c>
      <c r="E1582" t="s">
        <v>4853</v>
      </c>
      <c r="G1582" s="2">
        <v>6.25E-2</v>
      </c>
      <c r="H1582" s="2" t="str">
        <f t="shared" si="48"/>
        <v/>
      </c>
      <c r="I1582" s="2" t="str">
        <f t="shared" si="49"/>
        <v/>
      </c>
      <c r="J1582" s="13">
        <f>SUM(INDEX(wh_table[Duration],1):wh_table[[#This Row],[Duration]])</f>
        <v>60.473611111111062</v>
      </c>
      <c r="K1582" s="13">
        <f>SUMIFS(INDEX(wh_table[Duration],1):wh_table[[#This Row],[Duration]],INDEX(wh_table[Tags],1):wh_table[[#This Row],[Tags]], "&lt;&gt;[Questions]")</f>
        <v>42.797222222222167</v>
      </c>
    </row>
    <row r="1583" spans="1:11" x14ac:dyDescent="0.25">
      <c r="A1583">
        <v>266</v>
      </c>
      <c r="B1583" s="1">
        <v>43622</v>
      </c>
      <c r="C1583" s="7">
        <v>0.625</v>
      </c>
      <c r="D1583" t="s">
        <v>3942</v>
      </c>
      <c r="E1583" t="s">
        <v>4854</v>
      </c>
      <c r="G1583" s="2">
        <v>3.6805555555555557E-2</v>
      </c>
      <c r="H1583" s="2" t="str">
        <f t="shared" si="48"/>
        <v/>
      </c>
      <c r="I1583" s="2" t="str">
        <f t="shared" si="49"/>
        <v/>
      </c>
      <c r="J1583" s="13">
        <f>SUM(INDEX(wh_table[Duration],1):wh_table[[#This Row],[Duration]])</f>
        <v>60.510416666666615</v>
      </c>
      <c r="K1583" s="13">
        <f>SUMIFS(INDEX(wh_table[Duration],1):wh_table[[#This Row],[Duration]],INDEX(wh_table[Tags],1):wh_table[[#This Row],[Tags]], "&lt;&gt;[Questions]")</f>
        <v>42.83402777777772</v>
      </c>
    </row>
    <row r="1584" spans="1:11" x14ac:dyDescent="0.25">
      <c r="A1584">
        <v>266</v>
      </c>
      <c r="B1584" s="1">
        <v>43622</v>
      </c>
      <c r="C1584" s="7">
        <v>0.66180555555555554</v>
      </c>
      <c r="D1584" t="s">
        <v>3856</v>
      </c>
      <c r="G1584"/>
      <c r="H1584" s="2">
        <f t="shared" si="48"/>
        <v>9.9305555555555564E-2</v>
      </c>
      <c r="I1584" s="2">
        <f t="shared" si="49"/>
        <v>9.9305555555555564E-2</v>
      </c>
      <c r="J1584" s="13">
        <f>SUM(INDEX(wh_table[Duration],1):wh_table[[#This Row],[Duration]])</f>
        <v>60.510416666666615</v>
      </c>
      <c r="K1584" s="13">
        <f>SUMIFS(INDEX(wh_table[Duration],1):wh_table[[#This Row],[Duration]],INDEX(wh_table[Tags],1):wh_table[[#This Row],[Tags]], "&lt;&gt;[Questions]")</f>
        <v>42.83402777777772</v>
      </c>
    </row>
    <row r="1585" spans="1:11" x14ac:dyDescent="0.25">
      <c r="A1585">
        <v>267</v>
      </c>
      <c r="B1585" s="1">
        <v>43626</v>
      </c>
      <c r="C1585" s="7">
        <v>0.6875</v>
      </c>
      <c r="D1585" t="s">
        <v>4100</v>
      </c>
      <c r="E1585" t="s">
        <v>4855</v>
      </c>
      <c r="G1585" s="2">
        <v>1.3194444444444439E-2</v>
      </c>
      <c r="H1585" s="2" t="str">
        <f t="shared" si="48"/>
        <v/>
      </c>
      <c r="I1585" s="2" t="str">
        <f t="shared" si="49"/>
        <v/>
      </c>
      <c r="J1585" s="13">
        <f>SUM(INDEX(wh_table[Duration],1):wh_table[[#This Row],[Duration]])</f>
        <v>60.523611111111059</v>
      </c>
      <c r="K1585" s="13">
        <f>SUMIFS(INDEX(wh_table[Duration],1):wh_table[[#This Row],[Duration]],INDEX(wh_table[Tags],1):wh_table[[#This Row],[Tags]], "&lt;&gt;[Questions]")</f>
        <v>42.847222222222165</v>
      </c>
    </row>
    <row r="1586" spans="1:11" x14ac:dyDescent="0.25">
      <c r="A1586">
        <v>267</v>
      </c>
      <c r="B1586" s="1">
        <v>43626</v>
      </c>
      <c r="C1586" s="7">
        <v>0.7006944444444444</v>
      </c>
      <c r="D1586" t="s">
        <v>3858</v>
      </c>
      <c r="E1586" t="s">
        <v>4856</v>
      </c>
      <c r="G1586" s="2">
        <v>6.9444444444444447E-4</v>
      </c>
      <c r="H1586" s="2" t="str">
        <f t="shared" si="48"/>
        <v/>
      </c>
      <c r="I1586" s="2" t="str">
        <f t="shared" si="49"/>
        <v/>
      </c>
      <c r="J1586" s="13">
        <f>SUM(INDEX(wh_table[Duration],1):wh_table[[#This Row],[Duration]])</f>
        <v>60.5243055555555</v>
      </c>
      <c r="K1586" s="13">
        <f>SUMIFS(INDEX(wh_table[Duration],1):wh_table[[#This Row],[Duration]],INDEX(wh_table[Tags],1):wh_table[[#This Row],[Tags]], "&lt;&gt;[Questions]")</f>
        <v>42.847916666666606</v>
      </c>
    </row>
    <row r="1587" spans="1:11" x14ac:dyDescent="0.25">
      <c r="A1587">
        <v>267</v>
      </c>
      <c r="B1587" s="1">
        <v>43626</v>
      </c>
      <c r="C1587" s="7">
        <v>0.70138888888888884</v>
      </c>
      <c r="D1587" t="s">
        <v>4100</v>
      </c>
      <c r="E1587" t="s">
        <v>4857</v>
      </c>
      <c r="G1587" s="2">
        <v>9.166666666666666E-2</v>
      </c>
      <c r="H1587" s="2" t="str">
        <f t="shared" si="48"/>
        <v/>
      </c>
      <c r="I1587" s="2" t="str">
        <f t="shared" si="49"/>
        <v/>
      </c>
      <c r="J1587" s="13">
        <f>SUM(INDEX(wh_table[Duration],1):wh_table[[#This Row],[Duration]])</f>
        <v>60.615972222222169</v>
      </c>
      <c r="K1587" s="13">
        <f>SUMIFS(INDEX(wh_table[Duration],1):wh_table[[#This Row],[Duration]],INDEX(wh_table[Tags],1):wh_table[[#This Row],[Tags]], "&lt;&gt;[Questions]")</f>
        <v>42.939583333333275</v>
      </c>
    </row>
    <row r="1588" spans="1:11" x14ac:dyDescent="0.25">
      <c r="A1588">
        <v>267</v>
      </c>
      <c r="B1588" s="1">
        <v>43626</v>
      </c>
      <c r="C1588" s="7">
        <v>0.79305555555555551</v>
      </c>
      <c r="D1588" t="s">
        <v>3856</v>
      </c>
      <c r="G1588"/>
      <c r="H1588" s="2">
        <f t="shared" si="48"/>
        <v>0.10555555555555554</v>
      </c>
      <c r="I1588" s="2">
        <f t="shared" si="49"/>
        <v>0.10555555555555554</v>
      </c>
      <c r="J1588" s="13">
        <f>SUM(INDEX(wh_table[Duration],1):wh_table[[#This Row],[Duration]])</f>
        <v>60.615972222222169</v>
      </c>
      <c r="K1588" s="13">
        <f>SUMIFS(INDEX(wh_table[Duration],1):wh_table[[#This Row],[Duration]],INDEX(wh_table[Tags],1):wh_table[[#This Row],[Tags]], "&lt;&gt;[Questions]")</f>
        <v>42.939583333333275</v>
      </c>
    </row>
    <row r="1589" spans="1:11" x14ac:dyDescent="0.25">
      <c r="A1589">
        <v>268</v>
      </c>
      <c r="B1589" s="1">
        <v>43627</v>
      </c>
      <c r="C1589" s="7">
        <v>0.39583333333333331</v>
      </c>
      <c r="D1589" t="s">
        <v>3867</v>
      </c>
      <c r="E1589" t="s">
        <v>4858</v>
      </c>
      <c r="G1589" s="2">
        <v>6.25E-2</v>
      </c>
      <c r="H1589" s="2" t="str">
        <f t="shared" si="48"/>
        <v/>
      </c>
      <c r="I1589" s="2" t="str">
        <f t="shared" si="49"/>
        <v/>
      </c>
      <c r="J1589" s="13">
        <f>SUM(INDEX(wh_table[Duration],1):wh_table[[#This Row],[Duration]])</f>
        <v>60.678472222222169</v>
      </c>
      <c r="K1589" s="13">
        <f>SUMIFS(INDEX(wh_table[Duration],1):wh_table[[#This Row],[Duration]],INDEX(wh_table[Tags],1):wh_table[[#This Row],[Tags]], "&lt;&gt;[Questions]")</f>
        <v>43.002083333333275</v>
      </c>
    </row>
    <row r="1590" spans="1:11" x14ac:dyDescent="0.25">
      <c r="A1590">
        <v>268</v>
      </c>
      <c r="B1590" s="1">
        <v>43627</v>
      </c>
      <c r="C1590" s="7">
        <v>0.45833333333333331</v>
      </c>
      <c r="D1590" t="s">
        <v>3867</v>
      </c>
      <c r="E1590" t="s">
        <v>4859</v>
      </c>
      <c r="G1590" s="2">
        <v>1.805555555555555E-2</v>
      </c>
      <c r="H1590" s="2" t="str">
        <f t="shared" si="48"/>
        <v/>
      </c>
      <c r="I1590" s="2" t="str">
        <f t="shared" si="49"/>
        <v/>
      </c>
      <c r="J1590" s="13">
        <f>SUM(INDEX(wh_table[Duration],1):wh_table[[#This Row],[Duration]])</f>
        <v>60.696527777777725</v>
      </c>
      <c r="K1590" s="13">
        <f>SUMIFS(INDEX(wh_table[Duration],1):wh_table[[#This Row],[Duration]],INDEX(wh_table[Tags],1):wh_table[[#This Row],[Tags]], "&lt;&gt;[Questions]")</f>
        <v>43.02013888888883</v>
      </c>
    </row>
    <row r="1591" spans="1:11" x14ac:dyDescent="0.25">
      <c r="A1591">
        <v>268</v>
      </c>
      <c r="B1591" s="1">
        <v>43627</v>
      </c>
      <c r="C1591" s="7">
        <v>0.47638888888888892</v>
      </c>
      <c r="D1591" t="s">
        <v>11</v>
      </c>
      <c r="F1591" t="s">
        <v>3852</v>
      </c>
      <c r="G1591" s="2">
        <v>0.1277777777777778</v>
      </c>
      <c r="H1591" s="2" t="str">
        <f t="shared" si="48"/>
        <v/>
      </c>
      <c r="I1591" s="2" t="str">
        <f t="shared" si="49"/>
        <v/>
      </c>
      <c r="J1591" s="13">
        <f>SUM(INDEX(wh_table[Duration],1):wh_table[[#This Row],[Duration]])</f>
        <v>60.824305555555505</v>
      </c>
      <c r="K1591" s="13">
        <f>SUMIFS(INDEX(wh_table[Duration],1):wh_table[[#This Row],[Duration]],INDEX(wh_table[Tags],1):wh_table[[#This Row],[Tags]], "&lt;&gt;[Questions]")</f>
        <v>43.02013888888883</v>
      </c>
    </row>
    <row r="1592" spans="1:11" x14ac:dyDescent="0.25">
      <c r="A1592">
        <v>268</v>
      </c>
      <c r="B1592" s="1">
        <v>43627</v>
      </c>
      <c r="C1592" s="7">
        <v>0.60416666666666663</v>
      </c>
      <c r="D1592" t="s">
        <v>3867</v>
      </c>
      <c r="E1592" t="s">
        <v>4860</v>
      </c>
      <c r="G1592" s="2">
        <v>5.7638888888888892E-2</v>
      </c>
      <c r="H1592" s="2" t="str">
        <f t="shared" si="48"/>
        <v/>
      </c>
      <c r="I1592" s="2" t="str">
        <f t="shared" si="49"/>
        <v/>
      </c>
      <c r="J1592" s="13">
        <f>SUM(INDEX(wh_table[Duration],1):wh_table[[#This Row],[Duration]])</f>
        <v>60.881944444444393</v>
      </c>
      <c r="K1592" s="13">
        <f>SUMIFS(INDEX(wh_table[Duration],1):wh_table[[#This Row],[Duration]],INDEX(wh_table[Tags],1):wh_table[[#This Row],[Tags]], "&lt;&gt;[Questions]")</f>
        <v>43.077777777777719</v>
      </c>
    </row>
    <row r="1593" spans="1:11" x14ac:dyDescent="0.25">
      <c r="A1593">
        <v>268</v>
      </c>
      <c r="B1593" s="1">
        <v>43627</v>
      </c>
      <c r="C1593" s="7">
        <v>0.66180555555555554</v>
      </c>
      <c r="D1593" t="s">
        <v>11</v>
      </c>
      <c r="G1593" s="2">
        <v>4.8611111111111112E-3</v>
      </c>
      <c r="H1593" s="2" t="str">
        <f t="shared" si="48"/>
        <v/>
      </c>
      <c r="I1593" s="2" t="str">
        <f t="shared" si="49"/>
        <v/>
      </c>
      <c r="J1593" s="13">
        <f>SUM(INDEX(wh_table[Duration],1):wh_table[[#This Row],[Duration]])</f>
        <v>60.886805555555505</v>
      </c>
      <c r="K1593" s="13">
        <f>SUMIFS(INDEX(wh_table[Duration],1):wh_table[[#This Row],[Duration]],INDEX(wh_table[Tags],1):wh_table[[#This Row],[Tags]], "&lt;&gt;[Questions]")</f>
        <v>43.08263888888883</v>
      </c>
    </row>
    <row r="1594" spans="1:11" x14ac:dyDescent="0.25">
      <c r="A1594">
        <v>268</v>
      </c>
      <c r="B1594" s="1">
        <v>43627</v>
      </c>
      <c r="C1594" s="7">
        <v>0.66666666666666663</v>
      </c>
      <c r="D1594" t="s">
        <v>3867</v>
      </c>
      <c r="E1594" t="s">
        <v>4861</v>
      </c>
      <c r="G1594" s="2">
        <v>2.0833333333333329E-2</v>
      </c>
      <c r="H1594" s="2" t="str">
        <f t="shared" si="48"/>
        <v/>
      </c>
      <c r="I1594" s="2" t="str">
        <f t="shared" si="49"/>
        <v/>
      </c>
      <c r="J1594" s="13">
        <f>SUM(INDEX(wh_table[Duration],1):wh_table[[#This Row],[Duration]])</f>
        <v>60.90763888888884</v>
      </c>
      <c r="K1594" s="13">
        <f>SUMIFS(INDEX(wh_table[Duration],1):wh_table[[#This Row],[Duration]],INDEX(wh_table[Tags],1):wh_table[[#This Row],[Tags]], "&lt;&gt;[Questions]")</f>
        <v>43.103472222222166</v>
      </c>
    </row>
    <row r="1595" spans="1:11" x14ac:dyDescent="0.25">
      <c r="A1595">
        <v>268</v>
      </c>
      <c r="B1595" s="1">
        <v>43627</v>
      </c>
      <c r="C1595" s="7">
        <v>0.6875</v>
      </c>
      <c r="D1595" t="s">
        <v>3867</v>
      </c>
      <c r="E1595" t="s">
        <v>4862</v>
      </c>
      <c r="G1595" s="2">
        <v>1.3194444444444439E-2</v>
      </c>
      <c r="H1595" s="2" t="str">
        <f t="shared" si="48"/>
        <v/>
      </c>
      <c r="I1595" s="2" t="str">
        <f t="shared" si="49"/>
        <v/>
      </c>
      <c r="J1595" s="13">
        <f>SUM(INDEX(wh_table[Duration],1):wh_table[[#This Row],[Duration]])</f>
        <v>60.920833333333285</v>
      </c>
      <c r="K1595" s="13">
        <f>SUMIFS(INDEX(wh_table[Duration],1):wh_table[[#This Row],[Duration]],INDEX(wh_table[Tags],1):wh_table[[#This Row],[Tags]], "&lt;&gt;[Questions]")</f>
        <v>43.11666666666661</v>
      </c>
    </row>
    <row r="1596" spans="1:11" x14ac:dyDescent="0.25">
      <c r="A1596">
        <v>268</v>
      </c>
      <c r="B1596" s="1">
        <v>43627</v>
      </c>
      <c r="C1596" s="7">
        <v>0.7006944444444444</v>
      </c>
      <c r="D1596" t="s">
        <v>3858</v>
      </c>
      <c r="E1596" t="s">
        <v>4863</v>
      </c>
      <c r="G1596" s="2">
        <v>6.9444444444444447E-4</v>
      </c>
      <c r="H1596" s="2" t="str">
        <f t="shared" si="48"/>
        <v/>
      </c>
      <c r="I1596" s="2" t="str">
        <f t="shared" si="49"/>
        <v/>
      </c>
      <c r="J1596" s="13">
        <f>SUM(INDEX(wh_table[Duration],1):wh_table[[#This Row],[Duration]])</f>
        <v>60.921527777777726</v>
      </c>
      <c r="K1596" s="13">
        <f>SUMIFS(INDEX(wh_table[Duration],1):wh_table[[#This Row],[Duration]],INDEX(wh_table[Tags],1):wh_table[[#This Row],[Tags]], "&lt;&gt;[Questions]")</f>
        <v>43.117361111111052</v>
      </c>
    </row>
    <row r="1597" spans="1:11" x14ac:dyDescent="0.25">
      <c r="A1597">
        <v>268</v>
      </c>
      <c r="B1597" s="1">
        <v>43627</v>
      </c>
      <c r="C1597" s="7">
        <v>0.70138888888888884</v>
      </c>
      <c r="D1597" t="s">
        <v>3867</v>
      </c>
      <c r="E1597" t="s">
        <v>4864</v>
      </c>
      <c r="G1597" s="2">
        <v>2.777777777777778E-2</v>
      </c>
      <c r="H1597" s="2" t="str">
        <f t="shared" si="48"/>
        <v/>
      </c>
      <c r="I1597" s="2" t="str">
        <f t="shared" si="49"/>
        <v/>
      </c>
      <c r="J1597" s="13">
        <f>SUM(INDEX(wh_table[Duration],1):wh_table[[#This Row],[Duration]])</f>
        <v>60.949305555555505</v>
      </c>
      <c r="K1597" s="13">
        <f>SUMIFS(INDEX(wh_table[Duration],1):wh_table[[#This Row],[Duration]],INDEX(wh_table[Tags],1):wh_table[[#This Row],[Tags]], "&lt;&gt;[Questions]")</f>
        <v>43.14513888888883</v>
      </c>
    </row>
    <row r="1598" spans="1:11" x14ac:dyDescent="0.25">
      <c r="A1598">
        <v>268</v>
      </c>
      <c r="B1598" s="1">
        <v>43627</v>
      </c>
      <c r="C1598" s="7">
        <v>0.72916666666666663</v>
      </c>
      <c r="D1598" t="s">
        <v>3856</v>
      </c>
      <c r="G1598"/>
      <c r="H1598" s="2">
        <f t="shared" si="48"/>
        <v>0.33333333333333331</v>
      </c>
      <c r="I1598" s="2">
        <f t="shared" si="49"/>
        <v>0.2055555555555556</v>
      </c>
      <c r="J1598" s="13">
        <f>SUM(INDEX(wh_table[Duration],1):wh_table[[#This Row],[Duration]])</f>
        <v>60.949305555555505</v>
      </c>
      <c r="K1598" s="13">
        <f>SUMIFS(INDEX(wh_table[Duration],1):wh_table[[#This Row],[Duration]],INDEX(wh_table[Tags],1):wh_table[[#This Row],[Tags]], "&lt;&gt;[Questions]")</f>
        <v>43.14513888888883</v>
      </c>
    </row>
    <row r="1599" spans="1:11" x14ac:dyDescent="0.25">
      <c r="A1599">
        <v>269</v>
      </c>
      <c r="B1599" s="1">
        <v>43628</v>
      </c>
      <c r="C1599" s="7">
        <v>0.39583333333333331</v>
      </c>
      <c r="D1599" t="s">
        <v>3867</v>
      </c>
      <c r="E1599" t="s">
        <v>4865</v>
      </c>
      <c r="G1599" s="2">
        <v>6.0416666666666667E-2</v>
      </c>
      <c r="H1599" s="2" t="str">
        <f t="shared" si="48"/>
        <v/>
      </c>
      <c r="I1599" s="2" t="str">
        <f t="shared" si="49"/>
        <v/>
      </c>
      <c r="J1599" s="13">
        <f>SUM(INDEX(wh_table[Duration],1):wh_table[[#This Row],[Duration]])</f>
        <v>61.009722222222173</v>
      </c>
      <c r="K1599" s="13">
        <f>SUMIFS(INDEX(wh_table[Duration],1):wh_table[[#This Row],[Duration]],INDEX(wh_table[Tags],1):wh_table[[#This Row],[Tags]], "&lt;&gt;[Questions]")</f>
        <v>43.205555555555499</v>
      </c>
    </row>
    <row r="1600" spans="1:11" x14ac:dyDescent="0.25">
      <c r="A1600">
        <v>269</v>
      </c>
      <c r="B1600" s="1">
        <v>43628</v>
      </c>
      <c r="C1600" s="7">
        <v>0.45624999999999999</v>
      </c>
      <c r="D1600" t="s">
        <v>11</v>
      </c>
      <c r="G1600" s="2">
        <v>2.0833333333333329E-3</v>
      </c>
      <c r="H1600" s="2" t="str">
        <f t="shared" si="48"/>
        <v/>
      </c>
      <c r="I1600" s="2" t="str">
        <f t="shared" si="49"/>
        <v/>
      </c>
      <c r="J1600" s="13">
        <f>SUM(INDEX(wh_table[Duration],1):wh_table[[#This Row],[Duration]])</f>
        <v>61.011805555555505</v>
      </c>
      <c r="K1600" s="13">
        <f>SUMIFS(INDEX(wh_table[Duration],1):wh_table[[#This Row],[Duration]],INDEX(wh_table[Tags],1):wh_table[[#This Row],[Tags]], "&lt;&gt;[Questions]")</f>
        <v>43.20763888888883</v>
      </c>
    </row>
    <row r="1601" spans="1:11" x14ac:dyDescent="0.25">
      <c r="A1601">
        <v>269</v>
      </c>
      <c r="B1601" s="1">
        <v>43628</v>
      </c>
      <c r="C1601" s="7">
        <v>0.45833333333333331</v>
      </c>
      <c r="D1601" t="s">
        <v>3867</v>
      </c>
      <c r="E1601" t="s">
        <v>4866</v>
      </c>
      <c r="G1601" s="2">
        <v>1.7361111111111108E-2</v>
      </c>
      <c r="H1601" s="2" t="str">
        <f t="shared" si="48"/>
        <v/>
      </c>
      <c r="I1601" s="2" t="str">
        <f t="shared" si="49"/>
        <v/>
      </c>
      <c r="J1601" s="13">
        <f>SUM(INDEX(wh_table[Duration],1):wh_table[[#This Row],[Duration]])</f>
        <v>61.029166666666619</v>
      </c>
      <c r="K1601" s="13">
        <f>SUMIFS(INDEX(wh_table[Duration],1):wh_table[[#This Row],[Duration]],INDEX(wh_table[Tags],1):wh_table[[#This Row],[Tags]], "&lt;&gt;[Questions]")</f>
        <v>43.224999999999945</v>
      </c>
    </row>
    <row r="1602" spans="1:11" x14ac:dyDescent="0.25">
      <c r="A1602">
        <v>269</v>
      </c>
      <c r="B1602" s="1">
        <v>43628</v>
      </c>
      <c r="C1602" s="7">
        <v>0.47569444444444442</v>
      </c>
      <c r="D1602" t="s">
        <v>11</v>
      </c>
      <c r="F1602" t="s">
        <v>3852</v>
      </c>
      <c r="G1602" s="2">
        <v>0.12847222222222221</v>
      </c>
      <c r="H1602" s="2" t="str">
        <f t="shared" ref="H1602:H1665" si="50">IF(OR($D1602="Sitting Adjourned", $D1602="Sitting suspended"), SUMIF(A:A, A1602, G:G), "")</f>
        <v/>
      </c>
      <c r="I1602" s="2" t="str">
        <f t="shared" ref="I1602:I1665" si="51">IF(OR($D1602="Sitting Adjourned", $D1602="Sitting suspended"),SUMIFS(G:G, A:A, A1602, F:F,"&lt;&gt;[Questions]"),"")</f>
        <v/>
      </c>
      <c r="J1602" s="13">
        <f>SUM(INDEX(wh_table[Duration],1):wh_table[[#This Row],[Duration]])</f>
        <v>61.15763888888884</v>
      </c>
      <c r="K1602" s="13">
        <f>SUMIFS(INDEX(wh_table[Duration],1):wh_table[[#This Row],[Duration]],INDEX(wh_table[Tags],1):wh_table[[#This Row],[Tags]], "&lt;&gt;[Questions]")</f>
        <v>43.224999999999945</v>
      </c>
    </row>
    <row r="1603" spans="1:11" x14ac:dyDescent="0.25">
      <c r="A1603">
        <v>269</v>
      </c>
      <c r="B1603" s="1">
        <v>43628</v>
      </c>
      <c r="C1603" s="7">
        <v>0.60416666666666663</v>
      </c>
      <c r="D1603" t="s">
        <v>3867</v>
      </c>
      <c r="E1603" t="s">
        <v>4867</v>
      </c>
      <c r="G1603" s="2">
        <v>6.25E-2</v>
      </c>
      <c r="H1603" s="2" t="str">
        <f t="shared" si="50"/>
        <v/>
      </c>
      <c r="I1603" s="2" t="str">
        <f t="shared" si="51"/>
        <v/>
      </c>
      <c r="J1603" s="13">
        <f>SUM(INDEX(wh_table[Duration],1):wh_table[[#This Row],[Duration]])</f>
        <v>61.22013888888884</v>
      </c>
      <c r="K1603" s="13">
        <f>SUMIFS(INDEX(wh_table[Duration],1):wh_table[[#This Row],[Duration]],INDEX(wh_table[Tags],1):wh_table[[#This Row],[Tags]], "&lt;&gt;[Questions]")</f>
        <v>43.287499999999945</v>
      </c>
    </row>
    <row r="1604" spans="1:11" x14ac:dyDescent="0.25">
      <c r="A1604">
        <v>269</v>
      </c>
      <c r="B1604" s="1">
        <v>43628</v>
      </c>
      <c r="C1604" s="7">
        <v>0.66666666666666663</v>
      </c>
      <c r="D1604" t="s">
        <v>3867</v>
      </c>
      <c r="E1604" t="s">
        <v>4868</v>
      </c>
      <c r="G1604" s="2">
        <v>1.8749999999999999E-2</v>
      </c>
      <c r="H1604" s="2" t="str">
        <f t="shared" si="50"/>
        <v/>
      </c>
      <c r="I1604" s="2" t="str">
        <f t="shared" si="51"/>
        <v/>
      </c>
      <c r="J1604" s="13">
        <f>SUM(INDEX(wh_table[Duration],1):wh_table[[#This Row],[Duration]])</f>
        <v>61.238888888888837</v>
      </c>
      <c r="K1604" s="13">
        <f>SUMIFS(INDEX(wh_table[Duration],1):wh_table[[#This Row],[Duration]],INDEX(wh_table[Tags],1):wh_table[[#This Row],[Tags]], "&lt;&gt;[Questions]")</f>
        <v>43.306249999999942</v>
      </c>
    </row>
    <row r="1605" spans="1:11" x14ac:dyDescent="0.25">
      <c r="A1605">
        <v>269</v>
      </c>
      <c r="B1605" s="1">
        <v>43628</v>
      </c>
      <c r="C1605" s="7">
        <v>0.68541666666666667</v>
      </c>
      <c r="D1605" t="s">
        <v>11</v>
      </c>
      <c r="E1605" t="s">
        <v>4032</v>
      </c>
      <c r="G1605" s="2">
        <v>9.0277777777777769E-3</v>
      </c>
      <c r="H1605" s="2" t="str">
        <f t="shared" si="50"/>
        <v/>
      </c>
      <c r="I1605" s="2" t="str">
        <f t="shared" si="51"/>
        <v/>
      </c>
      <c r="J1605" s="13">
        <f>SUM(INDEX(wh_table[Duration],1):wh_table[[#This Row],[Duration]])</f>
        <v>61.247916666666612</v>
      </c>
      <c r="K1605" s="13">
        <f>SUMIFS(INDEX(wh_table[Duration],1):wh_table[[#This Row],[Duration]],INDEX(wh_table[Tags],1):wh_table[[#This Row],[Tags]], "&lt;&gt;[Questions]")</f>
        <v>43.315277777777716</v>
      </c>
    </row>
    <row r="1606" spans="1:11" x14ac:dyDescent="0.25">
      <c r="A1606">
        <v>269</v>
      </c>
      <c r="B1606" s="1">
        <v>43628</v>
      </c>
      <c r="C1606" s="7">
        <v>0.69444444444444442</v>
      </c>
      <c r="D1606" t="s">
        <v>3867</v>
      </c>
      <c r="E1606" t="s">
        <v>4869</v>
      </c>
      <c r="G1606" s="2">
        <v>4.2361111111111113E-2</v>
      </c>
      <c r="H1606" s="2" t="str">
        <f t="shared" si="50"/>
        <v/>
      </c>
      <c r="I1606" s="2" t="str">
        <f t="shared" si="51"/>
        <v/>
      </c>
      <c r="J1606" s="13">
        <f>SUM(INDEX(wh_table[Duration],1):wh_table[[#This Row],[Duration]])</f>
        <v>61.290277777777725</v>
      </c>
      <c r="K1606" s="13">
        <f>SUMIFS(INDEX(wh_table[Duration],1):wh_table[[#This Row],[Duration]],INDEX(wh_table[Tags],1):wh_table[[#This Row],[Tags]], "&lt;&gt;[Questions]")</f>
        <v>43.357638888888829</v>
      </c>
    </row>
    <row r="1607" spans="1:11" x14ac:dyDescent="0.25">
      <c r="A1607">
        <v>269</v>
      </c>
      <c r="B1607" s="1">
        <v>43628</v>
      </c>
      <c r="C1607" s="7">
        <v>0.7368055555555556</v>
      </c>
      <c r="D1607" t="s">
        <v>3856</v>
      </c>
      <c r="G1607"/>
      <c r="H1607" s="2">
        <f t="shared" si="50"/>
        <v>0.34097222222222223</v>
      </c>
      <c r="I1607" s="2">
        <f t="shared" si="51"/>
        <v>0.21249999999999997</v>
      </c>
      <c r="J1607" s="13">
        <f>SUM(INDEX(wh_table[Duration],1):wh_table[[#This Row],[Duration]])</f>
        <v>61.290277777777725</v>
      </c>
      <c r="K1607" s="13">
        <f>SUMIFS(INDEX(wh_table[Duration],1):wh_table[[#This Row],[Duration]],INDEX(wh_table[Tags],1):wh_table[[#This Row],[Tags]], "&lt;&gt;[Questions]")</f>
        <v>43.357638888888829</v>
      </c>
    </row>
    <row r="1608" spans="1:11" x14ac:dyDescent="0.25">
      <c r="A1608">
        <v>270</v>
      </c>
      <c r="B1608" s="1">
        <v>43629</v>
      </c>
      <c r="C1608" s="7">
        <v>0.5625</v>
      </c>
      <c r="D1608" t="s">
        <v>4033</v>
      </c>
      <c r="E1608" t="s">
        <v>4870</v>
      </c>
      <c r="G1608" s="2">
        <v>6.25E-2</v>
      </c>
      <c r="H1608" s="2" t="str">
        <f t="shared" si="50"/>
        <v/>
      </c>
      <c r="I1608" s="2" t="str">
        <f t="shared" si="51"/>
        <v/>
      </c>
      <c r="J1608" s="13">
        <f>SUM(INDEX(wh_table[Duration],1):wh_table[[#This Row],[Duration]])</f>
        <v>61.352777777777725</v>
      </c>
      <c r="K1608" s="13">
        <f>SUMIFS(INDEX(wh_table[Duration],1):wh_table[[#This Row],[Duration]],INDEX(wh_table[Tags],1):wh_table[[#This Row],[Tags]], "&lt;&gt;[Questions]")</f>
        <v>43.420138888888829</v>
      </c>
    </row>
    <row r="1609" spans="1:11" x14ac:dyDescent="0.25">
      <c r="A1609">
        <v>270</v>
      </c>
      <c r="B1609" s="1">
        <v>43629</v>
      </c>
      <c r="C1609" s="7">
        <v>0.625</v>
      </c>
      <c r="D1609" t="s">
        <v>3942</v>
      </c>
      <c r="E1609" t="s">
        <v>4871</v>
      </c>
      <c r="G1609" s="2">
        <v>4.3749999999999997E-2</v>
      </c>
      <c r="H1609" s="2" t="str">
        <f t="shared" si="50"/>
        <v/>
      </c>
      <c r="I1609" s="2" t="str">
        <f t="shared" si="51"/>
        <v/>
      </c>
      <c r="J1609" s="13">
        <f>SUM(INDEX(wh_table[Duration],1):wh_table[[#This Row],[Duration]])</f>
        <v>61.396527777777727</v>
      </c>
      <c r="K1609" s="13">
        <f>SUMIFS(INDEX(wh_table[Duration],1):wh_table[[#This Row],[Duration]],INDEX(wh_table[Tags],1):wh_table[[#This Row],[Tags]], "&lt;&gt;[Questions]")</f>
        <v>43.463888888888832</v>
      </c>
    </row>
    <row r="1610" spans="1:11" x14ac:dyDescent="0.25">
      <c r="A1610">
        <v>270</v>
      </c>
      <c r="B1610" s="1">
        <v>43629</v>
      </c>
      <c r="C1610" s="7">
        <v>0.66874999999999996</v>
      </c>
      <c r="D1610" t="s">
        <v>3856</v>
      </c>
      <c r="G1610"/>
      <c r="H1610" s="2">
        <f t="shared" si="50"/>
        <v>0.10625</v>
      </c>
      <c r="I1610" s="2">
        <f t="shared" si="51"/>
        <v>0.10625</v>
      </c>
      <c r="J1610" s="13">
        <f>SUM(INDEX(wh_table[Duration],1):wh_table[[#This Row],[Duration]])</f>
        <v>61.396527777777727</v>
      </c>
      <c r="K1610" s="13">
        <f>SUMIFS(INDEX(wh_table[Duration],1):wh_table[[#This Row],[Duration]],INDEX(wh_table[Tags],1):wh_table[[#This Row],[Tags]], "&lt;&gt;[Questions]")</f>
        <v>43.463888888888832</v>
      </c>
    </row>
    <row r="1611" spans="1:11" x14ac:dyDescent="0.25">
      <c r="A1611">
        <v>271</v>
      </c>
      <c r="B1611" s="1">
        <v>43633</v>
      </c>
      <c r="C1611" s="7">
        <v>0.6875</v>
      </c>
      <c r="D1611" t="s">
        <v>4100</v>
      </c>
      <c r="E1611" t="s">
        <v>4872</v>
      </c>
      <c r="G1611" s="2">
        <v>6.7361111111111108E-2</v>
      </c>
      <c r="H1611" s="2" t="str">
        <f t="shared" si="50"/>
        <v/>
      </c>
      <c r="I1611" s="2" t="str">
        <f t="shared" si="51"/>
        <v/>
      </c>
      <c r="J1611" s="13">
        <f>SUM(INDEX(wh_table[Duration],1):wh_table[[#This Row],[Duration]])</f>
        <v>61.463888888888839</v>
      </c>
      <c r="K1611" s="13">
        <f>SUMIFS(INDEX(wh_table[Duration],1):wh_table[[#This Row],[Duration]],INDEX(wh_table[Tags],1):wh_table[[#This Row],[Tags]], "&lt;&gt;[Questions]")</f>
        <v>43.531249999999943</v>
      </c>
    </row>
    <row r="1612" spans="1:11" x14ac:dyDescent="0.25">
      <c r="A1612">
        <v>271</v>
      </c>
      <c r="B1612" s="1">
        <v>43633</v>
      </c>
      <c r="C1612" s="7">
        <v>0.75486111111111109</v>
      </c>
      <c r="D1612" t="s">
        <v>3856</v>
      </c>
      <c r="G1612"/>
      <c r="H1612" s="2">
        <f t="shared" si="50"/>
        <v>6.7361111111111108E-2</v>
      </c>
      <c r="I1612" s="2">
        <f t="shared" si="51"/>
        <v>6.7361111111111108E-2</v>
      </c>
      <c r="J1612" s="13">
        <f>SUM(INDEX(wh_table[Duration],1):wh_table[[#This Row],[Duration]])</f>
        <v>61.463888888888839</v>
      </c>
      <c r="K1612" s="13">
        <f>SUMIFS(INDEX(wh_table[Duration],1):wh_table[[#This Row],[Duration]],INDEX(wh_table[Tags],1):wh_table[[#This Row],[Tags]], "&lt;&gt;[Questions]")</f>
        <v>43.531249999999943</v>
      </c>
    </row>
    <row r="1613" spans="1:11" x14ac:dyDescent="0.25">
      <c r="A1613">
        <v>272</v>
      </c>
      <c r="B1613" s="1">
        <v>43634</v>
      </c>
      <c r="C1613" s="7">
        <v>0.39583333333333331</v>
      </c>
      <c r="D1613" t="s">
        <v>3867</v>
      </c>
      <c r="E1613" t="s">
        <v>4873</v>
      </c>
      <c r="G1613" s="2">
        <v>6.25E-2</v>
      </c>
      <c r="H1613" s="2" t="str">
        <f t="shared" si="50"/>
        <v/>
      </c>
      <c r="I1613" s="2" t="str">
        <f t="shared" si="51"/>
        <v/>
      </c>
      <c r="J1613" s="13">
        <f>SUM(INDEX(wh_table[Duration],1):wh_table[[#This Row],[Duration]])</f>
        <v>61.526388888888839</v>
      </c>
      <c r="K1613" s="13">
        <f>SUMIFS(INDEX(wh_table[Duration],1):wh_table[[#This Row],[Duration]],INDEX(wh_table[Tags],1):wh_table[[#This Row],[Tags]], "&lt;&gt;[Questions]")</f>
        <v>43.593749999999943</v>
      </c>
    </row>
    <row r="1614" spans="1:11" x14ac:dyDescent="0.25">
      <c r="A1614">
        <v>272</v>
      </c>
      <c r="B1614" s="1">
        <v>43634</v>
      </c>
      <c r="C1614" s="7">
        <v>0.45833333333333331</v>
      </c>
      <c r="D1614" t="s">
        <v>3867</v>
      </c>
      <c r="E1614" t="s">
        <v>4874</v>
      </c>
      <c r="G1614" s="2">
        <v>1.666666666666667E-2</v>
      </c>
      <c r="H1614" s="2" t="str">
        <f t="shared" si="50"/>
        <v/>
      </c>
      <c r="I1614" s="2" t="str">
        <f t="shared" si="51"/>
        <v/>
      </c>
      <c r="J1614" s="13">
        <f>SUM(INDEX(wh_table[Duration],1):wh_table[[#This Row],[Duration]])</f>
        <v>61.543055555555505</v>
      </c>
      <c r="K1614" s="13">
        <f>SUMIFS(INDEX(wh_table[Duration],1):wh_table[[#This Row],[Duration]],INDEX(wh_table[Tags],1):wh_table[[#This Row],[Tags]], "&lt;&gt;[Questions]")</f>
        <v>43.610416666666609</v>
      </c>
    </row>
    <row r="1615" spans="1:11" x14ac:dyDescent="0.25">
      <c r="A1615">
        <v>272</v>
      </c>
      <c r="B1615" s="1">
        <v>43634</v>
      </c>
      <c r="C1615" s="7">
        <v>0.47499999999999998</v>
      </c>
      <c r="D1615" t="s">
        <v>11</v>
      </c>
      <c r="F1615" t="s">
        <v>3852</v>
      </c>
      <c r="G1615" s="2">
        <v>0.12916666666666671</v>
      </c>
      <c r="H1615" s="2" t="str">
        <f t="shared" si="50"/>
        <v/>
      </c>
      <c r="I1615" s="2" t="str">
        <f t="shared" si="51"/>
        <v/>
      </c>
      <c r="J1615" s="13">
        <f>SUM(INDEX(wh_table[Duration],1):wh_table[[#This Row],[Duration]])</f>
        <v>61.672222222222175</v>
      </c>
      <c r="K1615" s="13">
        <f>SUMIFS(INDEX(wh_table[Duration],1):wh_table[[#This Row],[Duration]],INDEX(wh_table[Tags],1):wh_table[[#This Row],[Tags]], "&lt;&gt;[Questions]")</f>
        <v>43.610416666666609</v>
      </c>
    </row>
    <row r="1616" spans="1:11" x14ac:dyDescent="0.25">
      <c r="A1616">
        <v>272</v>
      </c>
      <c r="B1616" s="1">
        <v>43634</v>
      </c>
      <c r="C1616" s="7">
        <v>0.60416666666666663</v>
      </c>
      <c r="D1616" t="s">
        <v>3867</v>
      </c>
      <c r="E1616" t="s">
        <v>4875</v>
      </c>
      <c r="G1616" s="2">
        <v>4.791666666666667E-2</v>
      </c>
      <c r="H1616" s="2" t="str">
        <f t="shared" si="50"/>
        <v/>
      </c>
      <c r="I1616" s="2" t="str">
        <f t="shared" si="51"/>
        <v/>
      </c>
      <c r="J1616" s="13">
        <f>SUM(INDEX(wh_table[Duration],1):wh_table[[#This Row],[Duration]])</f>
        <v>61.72013888888884</v>
      </c>
      <c r="K1616" s="13">
        <f>SUMIFS(INDEX(wh_table[Duration],1):wh_table[[#This Row],[Duration]],INDEX(wh_table[Tags],1):wh_table[[#This Row],[Tags]], "&lt;&gt;[Questions]")</f>
        <v>43.658333333333275</v>
      </c>
    </row>
    <row r="1617" spans="1:11" x14ac:dyDescent="0.25">
      <c r="A1617">
        <v>272</v>
      </c>
      <c r="B1617" s="1">
        <v>43634</v>
      </c>
      <c r="C1617" s="7">
        <v>0.65208333333333335</v>
      </c>
      <c r="D1617" t="s">
        <v>11</v>
      </c>
      <c r="G1617" s="2">
        <v>1.458333333333333E-2</v>
      </c>
      <c r="H1617" s="2" t="str">
        <f t="shared" si="50"/>
        <v/>
      </c>
      <c r="I1617" s="2" t="str">
        <f t="shared" si="51"/>
        <v/>
      </c>
      <c r="J1617" s="13">
        <f>SUM(INDEX(wh_table[Duration],1):wh_table[[#This Row],[Duration]])</f>
        <v>61.734722222222175</v>
      </c>
      <c r="K1617" s="13">
        <f>SUMIFS(INDEX(wh_table[Duration],1):wh_table[[#This Row],[Duration]],INDEX(wh_table[Tags],1):wh_table[[#This Row],[Tags]], "&lt;&gt;[Questions]")</f>
        <v>43.672916666666609</v>
      </c>
    </row>
    <row r="1618" spans="1:11" x14ac:dyDescent="0.25">
      <c r="A1618">
        <v>272</v>
      </c>
      <c r="B1618" s="1">
        <v>43634</v>
      </c>
      <c r="C1618" s="7">
        <v>0.66666666666666663</v>
      </c>
      <c r="D1618" t="s">
        <v>3867</v>
      </c>
      <c r="E1618" t="s">
        <v>4876</v>
      </c>
      <c r="G1618" s="2">
        <v>2.0833333333333329E-2</v>
      </c>
      <c r="H1618" s="2" t="str">
        <f t="shared" si="50"/>
        <v/>
      </c>
      <c r="I1618" s="2" t="str">
        <f t="shared" si="51"/>
        <v/>
      </c>
      <c r="J1618" s="13">
        <f>SUM(INDEX(wh_table[Duration],1):wh_table[[#This Row],[Duration]])</f>
        <v>61.75555555555551</v>
      </c>
      <c r="K1618" s="13">
        <f>SUMIFS(INDEX(wh_table[Duration],1):wh_table[[#This Row],[Duration]],INDEX(wh_table[Tags],1):wh_table[[#This Row],[Tags]], "&lt;&gt;[Questions]")</f>
        <v>43.693749999999945</v>
      </c>
    </row>
    <row r="1619" spans="1:11" x14ac:dyDescent="0.25">
      <c r="A1619">
        <v>272</v>
      </c>
      <c r="B1619" s="1">
        <v>43634</v>
      </c>
      <c r="C1619" s="7">
        <v>0.6875</v>
      </c>
      <c r="D1619" t="s">
        <v>3867</v>
      </c>
      <c r="E1619" t="s">
        <v>4877</v>
      </c>
      <c r="G1619" s="2">
        <v>3.9583333333333331E-2</v>
      </c>
      <c r="H1619" s="2" t="str">
        <f t="shared" si="50"/>
        <v/>
      </c>
      <c r="I1619" s="2" t="str">
        <f t="shared" si="51"/>
        <v/>
      </c>
      <c r="J1619" s="13">
        <f>SUM(INDEX(wh_table[Duration],1):wh_table[[#This Row],[Duration]])</f>
        <v>61.795138888888843</v>
      </c>
      <c r="K1619" s="13">
        <f>SUMIFS(INDEX(wh_table[Duration],1):wh_table[[#This Row],[Duration]],INDEX(wh_table[Tags],1):wh_table[[#This Row],[Tags]], "&lt;&gt;[Questions]")</f>
        <v>43.733333333333277</v>
      </c>
    </row>
    <row r="1620" spans="1:11" x14ac:dyDescent="0.25">
      <c r="A1620">
        <v>272</v>
      </c>
      <c r="B1620" s="1">
        <v>43634</v>
      </c>
      <c r="C1620" s="7">
        <v>0.7270833333333333</v>
      </c>
      <c r="D1620" t="s">
        <v>3856</v>
      </c>
      <c r="G1620"/>
      <c r="H1620" s="2">
        <f t="shared" si="50"/>
        <v>0.33125000000000004</v>
      </c>
      <c r="I1620" s="2">
        <f t="shared" si="51"/>
        <v>0.20208333333333331</v>
      </c>
      <c r="J1620" s="13">
        <f>SUM(INDEX(wh_table[Duration],1):wh_table[[#This Row],[Duration]])</f>
        <v>61.795138888888843</v>
      </c>
      <c r="K1620" s="13">
        <f>SUMIFS(INDEX(wh_table[Duration],1):wh_table[[#This Row],[Duration]],INDEX(wh_table[Tags],1):wh_table[[#This Row],[Tags]], "&lt;&gt;[Questions]")</f>
        <v>43.733333333333277</v>
      </c>
    </row>
    <row r="1621" spans="1:11" x14ac:dyDescent="0.25">
      <c r="A1621">
        <v>273</v>
      </c>
      <c r="B1621" s="1">
        <v>43635</v>
      </c>
      <c r="C1621" s="7">
        <v>0.39583333333333331</v>
      </c>
      <c r="D1621" t="s">
        <v>3867</v>
      </c>
      <c r="E1621" t="s">
        <v>4878</v>
      </c>
      <c r="G1621" s="2">
        <v>5.347222222222222E-2</v>
      </c>
      <c r="H1621" s="2" t="str">
        <f t="shared" si="50"/>
        <v/>
      </c>
      <c r="I1621" s="2" t="str">
        <f t="shared" si="51"/>
        <v/>
      </c>
      <c r="J1621" s="13">
        <f>SUM(INDEX(wh_table[Duration],1):wh_table[[#This Row],[Duration]])</f>
        <v>61.848611111111069</v>
      </c>
      <c r="K1621" s="13">
        <f>SUMIFS(INDEX(wh_table[Duration],1):wh_table[[#This Row],[Duration]],INDEX(wh_table[Tags],1):wh_table[[#This Row],[Tags]], "&lt;&gt;[Questions]")</f>
        <v>43.786805555555503</v>
      </c>
    </row>
    <row r="1622" spans="1:11" x14ac:dyDescent="0.25">
      <c r="A1622">
        <v>273</v>
      </c>
      <c r="B1622" s="1">
        <v>43635</v>
      </c>
      <c r="C1622" s="7">
        <v>0.44930555555555562</v>
      </c>
      <c r="D1622" t="s">
        <v>11</v>
      </c>
      <c r="G1622" s="2">
        <v>1.180555555555556E-2</v>
      </c>
      <c r="H1622" s="2" t="str">
        <f t="shared" si="50"/>
        <v/>
      </c>
      <c r="I1622" s="2" t="str">
        <f t="shared" si="51"/>
        <v/>
      </c>
      <c r="J1622" s="13">
        <f>SUM(INDEX(wh_table[Duration],1):wh_table[[#This Row],[Duration]])</f>
        <v>61.860416666666623</v>
      </c>
      <c r="K1622" s="13">
        <f>SUMIFS(INDEX(wh_table[Duration],1):wh_table[[#This Row],[Duration]],INDEX(wh_table[Tags],1):wh_table[[#This Row],[Tags]], "&lt;&gt;[Questions]")</f>
        <v>43.798611111111057</v>
      </c>
    </row>
    <row r="1623" spans="1:11" x14ac:dyDescent="0.25">
      <c r="A1623">
        <v>273</v>
      </c>
      <c r="B1623" s="1">
        <v>43635</v>
      </c>
      <c r="C1623" s="7">
        <v>0.46111111111111108</v>
      </c>
      <c r="D1623" t="s">
        <v>3867</v>
      </c>
      <c r="E1623" t="s">
        <v>4879</v>
      </c>
      <c r="G1623" s="2">
        <v>1.7361111111111108E-2</v>
      </c>
      <c r="H1623" s="2" t="str">
        <f t="shared" si="50"/>
        <v/>
      </c>
      <c r="I1623" s="2" t="str">
        <f t="shared" si="51"/>
        <v/>
      </c>
      <c r="J1623" s="13">
        <f>SUM(INDEX(wh_table[Duration],1):wh_table[[#This Row],[Duration]])</f>
        <v>61.877777777777737</v>
      </c>
      <c r="K1623" s="13">
        <f>SUMIFS(INDEX(wh_table[Duration],1):wh_table[[#This Row],[Duration]],INDEX(wh_table[Tags],1):wh_table[[#This Row],[Tags]], "&lt;&gt;[Questions]")</f>
        <v>43.815972222222172</v>
      </c>
    </row>
    <row r="1624" spans="1:11" x14ac:dyDescent="0.25">
      <c r="A1624">
        <v>273</v>
      </c>
      <c r="B1624" s="1">
        <v>43635</v>
      </c>
      <c r="C1624" s="7">
        <v>0.47847222222222219</v>
      </c>
      <c r="D1624" t="s">
        <v>11</v>
      </c>
      <c r="F1624" t="s">
        <v>3852</v>
      </c>
      <c r="G1624" s="2">
        <v>0.12569444444444439</v>
      </c>
      <c r="H1624" s="2" t="str">
        <f t="shared" si="50"/>
        <v/>
      </c>
      <c r="I1624" s="2" t="str">
        <f t="shared" si="51"/>
        <v/>
      </c>
      <c r="J1624" s="13">
        <f>SUM(INDEX(wh_table[Duration],1):wh_table[[#This Row],[Duration]])</f>
        <v>62.003472222222179</v>
      </c>
      <c r="K1624" s="13">
        <f>SUMIFS(INDEX(wh_table[Duration],1):wh_table[[#This Row],[Duration]],INDEX(wh_table[Tags],1):wh_table[[#This Row],[Tags]], "&lt;&gt;[Questions]")</f>
        <v>43.815972222222172</v>
      </c>
    </row>
    <row r="1625" spans="1:11" x14ac:dyDescent="0.25">
      <c r="A1625">
        <v>273</v>
      </c>
      <c r="B1625" s="1">
        <v>43635</v>
      </c>
      <c r="C1625" s="7">
        <v>0.60416666666666663</v>
      </c>
      <c r="D1625" t="s">
        <v>3867</v>
      </c>
      <c r="E1625" t="s">
        <v>4880</v>
      </c>
      <c r="G1625" s="2">
        <v>6.9444444444444441E-3</v>
      </c>
      <c r="H1625" s="2" t="str">
        <f t="shared" si="50"/>
        <v/>
      </c>
      <c r="I1625" s="2" t="str">
        <f t="shared" si="51"/>
        <v/>
      </c>
      <c r="J1625" s="13">
        <f>SUM(INDEX(wh_table[Duration],1):wh_table[[#This Row],[Duration]])</f>
        <v>62.010416666666622</v>
      </c>
      <c r="K1625" s="13">
        <f>SUMIFS(INDEX(wh_table[Duration],1):wh_table[[#This Row],[Duration]],INDEX(wh_table[Tags],1):wh_table[[#This Row],[Tags]], "&lt;&gt;[Questions]")</f>
        <v>43.822916666666615</v>
      </c>
    </row>
    <row r="1626" spans="1:11" x14ac:dyDescent="0.25">
      <c r="A1626">
        <v>273</v>
      </c>
      <c r="B1626" s="1">
        <v>43635</v>
      </c>
      <c r="C1626" s="7">
        <v>0.61111111111111116</v>
      </c>
      <c r="D1626" t="s">
        <v>3858</v>
      </c>
      <c r="E1626" t="s">
        <v>4881</v>
      </c>
      <c r="G1626" s="2">
        <v>6.9444444444444447E-4</v>
      </c>
      <c r="H1626" s="2" t="str">
        <f t="shared" si="50"/>
        <v/>
      </c>
      <c r="I1626" s="2" t="str">
        <f t="shared" si="51"/>
        <v/>
      </c>
      <c r="J1626" s="13">
        <f>SUM(INDEX(wh_table[Duration],1):wh_table[[#This Row],[Duration]])</f>
        <v>62.011111111111063</v>
      </c>
      <c r="K1626" s="13">
        <f>SUMIFS(INDEX(wh_table[Duration],1):wh_table[[#This Row],[Duration]],INDEX(wh_table[Tags],1):wh_table[[#This Row],[Tags]], "&lt;&gt;[Questions]")</f>
        <v>43.823611111111056</v>
      </c>
    </row>
    <row r="1627" spans="1:11" x14ac:dyDescent="0.25">
      <c r="A1627">
        <v>273</v>
      </c>
      <c r="B1627" s="1">
        <v>43635</v>
      </c>
      <c r="C1627" s="7">
        <v>0.6118055555555556</v>
      </c>
      <c r="D1627" t="s">
        <v>3867</v>
      </c>
      <c r="E1627" t="s">
        <v>4882</v>
      </c>
      <c r="G1627" s="2">
        <v>5.2083333333333343E-2</v>
      </c>
      <c r="H1627" s="2" t="str">
        <f t="shared" si="50"/>
        <v/>
      </c>
      <c r="I1627" s="2" t="str">
        <f t="shared" si="51"/>
        <v/>
      </c>
      <c r="J1627" s="13">
        <f>SUM(INDEX(wh_table[Duration],1):wh_table[[#This Row],[Duration]])</f>
        <v>62.063194444444399</v>
      </c>
      <c r="K1627" s="13">
        <f>SUMIFS(INDEX(wh_table[Duration],1):wh_table[[#This Row],[Duration]],INDEX(wh_table[Tags],1):wh_table[[#This Row],[Tags]], "&lt;&gt;[Questions]")</f>
        <v>43.875694444444392</v>
      </c>
    </row>
    <row r="1628" spans="1:11" x14ac:dyDescent="0.25">
      <c r="A1628">
        <v>273</v>
      </c>
      <c r="B1628" s="1">
        <v>43635</v>
      </c>
      <c r="C1628" s="7">
        <v>0.66388888888888886</v>
      </c>
      <c r="D1628" t="s">
        <v>11</v>
      </c>
      <c r="G1628" s="2">
        <v>2.7777777777777779E-3</v>
      </c>
      <c r="H1628" s="2" t="str">
        <f t="shared" si="50"/>
        <v/>
      </c>
      <c r="I1628" s="2" t="str">
        <f t="shared" si="51"/>
        <v/>
      </c>
      <c r="J1628" s="13">
        <f>SUM(INDEX(wh_table[Duration],1):wh_table[[#This Row],[Duration]])</f>
        <v>62.065972222222179</v>
      </c>
      <c r="K1628" s="13">
        <f>SUMIFS(INDEX(wh_table[Duration],1):wh_table[[#This Row],[Duration]],INDEX(wh_table[Tags],1):wh_table[[#This Row],[Tags]], "&lt;&gt;[Questions]")</f>
        <v>43.878472222222172</v>
      </c>
    </row>
    <row r="1629" spans="1:11" x14ac:dyDescent="0.25">
      <c r="A1629">
        <v>273</v>
      </c>
      <c r="B1629" s="1">
        <v>43635</v>
      </c>
      <c r="C1629" s="7">
        <v>0.66666666666666663</v>
      </c>
      <c r="D1629" t="s">
        <v>3867</v>
      </c>
      <c r="E1629" t="s">
        <v>4883</v>
      </c>
      <c r="G1629" s="2">
        <v>7.6388888888888886E-3</v>
      </c>
      <c r="H1629" s="2" t="str">
        <f t="shared" si="50"/>
        <v/>
      </c>
      <c r="I1629" s="2" t="str">
        <f t="shared" si="51"/>
        <v/>
      </c>
      <c r="J1629" s="13">
        <f>SUM(INDEX(wh_table[Duration],1):wh_table[[#This Row],[Duration]])</f>
        <v>62.07361111111107</v>
      </c>
      <c r="K1629" s="13">
        <f>SUMIFS(INDEX(wh_table[Duration],1):wh_table[[#This Row],[Duration]],INDEX(wh_table[Tags],1):wh_table[[#This Row],[Tags]], "&lt;&gt;[Questions]")</f>
        <v>43.886111111111063</v>
      </c>
    </row>
    <row r="1630" spans="1:11" x14ac:dyDescent="0.25">
      <c r="A1630">
        <v>273</v>
      </c>
      <c r="B1630" s="1">
        <v>43635</v>
      </c>
      <c r="C1630" s="7">
        <v>0.6743055555555556</v>
      </c>
      <c r="D1630" t="s">
        <v>11</v>
      </c>
      <c r="E1630" t="s">
        <v>4077</v>
      </c>
      <c r="G1630" s="2">
        <v>1.9444444444444441E-2</v>
      </c>
      <c r="H1630" s="2" t="str">
        <f t="shared" si="50"/>
        <v/>
      </c>
      <c r="I1630" s="2" t="str">
        <f t="shared" si="51"/>
        <v/>
      </c>
      <c r="J1630" s="13">
        <f>SUM(INDEX(wh_table[Duration],1):wh_table[[#This Row],[Duration]])</f>
        <v>62.093055555555516</v>
      </c>
      <c r="K1630" s="13">
        <f>SUMIFS(INDEX(wh_table[Duration],1):wh_table[[#This Row],[Duration]],INDEX(wh_table[Tags],1):wh_table[[#This Row],[Tags]], "&lt;&gt;[Questions]")</f>
        <v>43.905555555555509</v>
      </c>
    </row>
    <row r="1631" spans="1:11" x14ac:dyDescent="0.25">
      <c r="A1631">
        <v>273</v>
      </c>
      <c r="B1631" s="1">
        <v>43635</v>
      </c>
      <c r="C1631" s="7">
        <v>0.69374999999999998</v>
      </c>
      <c r="D1631" t="s">
        <v>3867</v>
      </c>
      <c r="E1631" t="s">
        <v>4884</v>
      </c>
      <c r="G1631" s="2">
        <v>1.3194444444444439E-2</v>
      </c>
      <c r="H1631" s="2" t="str">
        <f t="shared" si="50"/>
        <v/>
      </c>
      <c r="I1631" s="2" t="str">
        <f t="shared" si="51"/>
        <v/>
      </c>
      <c r="J1631" s="13">
        <f>SUM(INDEX(wh_table[Duration],1):wh_table[[#This Row],[Duration]])</f>
        <v>62.10624999999996</v>
      </c>
      <c r="K1631" s="13">
        <f>SUMIFS(INDEX(wh_table[Duration],1):wh_table[[#This Row],[Duration]],INDEX(wh_table[Tags],1):wh_table[[#This Row],[Tags]], "&lt;&gt;[Questions]")</f>
        <v>43.918749999999953</v>
      </c>
    </row>
    <row r="1632" spans="1:11" x14ac:dyDescent="0.25">
      <c r="A1632">
        <v>273</v>
      </c>
      <c r="B1632" s="1">
        <v>43635</v>
      </c>
      <c r="C1632" s="7">
        <v>0.70694444444444449</v>
      </c>
      <c r="D1632" t="s">
        <v>3867</v>
      </c>
      <c r="E1632" t="s">
        <v>4885</v>
      </c>
      <c r="G1632" s="2">
        <v>4.1666666666666657E-2</v>
      </c>
      <c r="H1632" s="2" t="str">
        <f t="shared" si="50"/>
        <v/>
      </c>
      <c r="I1632" s="2" t="str">
        <f t="shared" si="51"/>
        <v/>
      </c>
      <c r="J1632" s="13">
        <f>SUM(INDEX(wh_table[Duration],1):wh_table[[#This Row],[Duration]])</f>
        <v>62.147916666666625</v>
      </c>
      <c r="K1632" s="13">
        <f>SUMIFS(INDEX(wh_table[Duration],1):wh_table[[#This Row],[Duration]],INDEX(wh_table[Tags],1):wh_table[[#This Row],[Tags]], "&lt;&gt;[Questions]")</f>
        <v>43.960416666666617</v>
      </c>
    </row>
    <row r="1633" spans="1:11" x14ac:dyDescent="0.25">
      <c r="A1633">
        <v>273</v>
      </c>
      <c r="B1633" s="1">
        <v>43635</v>
      </c>
      <c r="C1633" s="7">
        <v>0.74861111111111112</v>
      </c>
      <c r="D1633" t="s">
        <v>3856</v>
      </c>
      <c r="G1633"/>
      <c r="H1633" s="2">
        <f t="shared" si="50"/>
        <v>0.35277777777777763</v>
      </c>
      <c r="I1633" s="2">
        <f t="shared" si="51"/>
        <v>0.22708333333333328</v>
      </c>
      <c r="J1633" s="13">
        <f>SUM(INDEX(wh_table[Duration],1):wh_table[[#This Row],[Duration]])</f>
        <v>62.147916666666625</v>
      </c>
      <c r="K1633" s="13">
        <f>SUMIFS(INDEX(wh_table[Duration],1):wh_table[[#This Row],[Duration]],INDEX(wh_table[Tags],1):wh_table[[#This Row],[Tags]], "&lt;&gt;[Questions]")</f>
        <v>43.960416666666617</v>
      </c>
    </row>
    <row r="1634" spans="1:11" x14ac:dyDescent="0.25">
      <c r="A1634">
        <v>274</v>
      </c>
      <c r="B1634" s="1">
        <v>43636</v>
      </c>
      <c r="C1634" s="7">
        <v>0.5625</v>
      </c>
      <c r="D1634" t="s">
        <v>3867</v>
      </c>
      <c r="E1634" t="s">
        <v>4886</v>
      </c>
      <c r="G1634" s="2">
        <v>5.0694444444444438E-2</v>
      </c>
      <c r="H1634" s="2" t="str">
        <f t="shared" si="50"/>
        <v/>
      </c>
      <c r="I1634" s="2" t="str">
        <f t="shared" si="51"/>
        <v/>
      </c>
      <c r="J1634" s="13">
        <f>SUM(INDEX(wh_table[Duration],1):wh_table[[#This Row],[Duration]])</f>
        <v>62.19861111111107</v>
      </c>
      <c r="K1634" s="13">
        <f>SUMIFS(INDEX(wh_table[Duration],1):wh_table[[#This Row],[Duration]],INDEX(wh_table[Tags],1):wh_table[[#This Row],[Tags]], "&lt;&gt;[Questions]")</f>
        <v>44.011111111111063</v>
      </c>
    </row>
    <row r="1635" spans="1:11" x14ac:dyDescent="0.25">
      <c r="A1635">
        <v>274</v>
      </c>
      <c r="B1635" s="1">
        <v>43636</v>
      </c>
      <c r="C1635" s="7">
        <v>0.61319444444444449</v>
      </c>
      <c r="D1635" t="s">
        <v>11</v>
      </c>
      <c r="G1635" s="2">
        <v>1.180555555555556E-2</v>
      </c>
      <c r="H1635" s="2" t="str">
        <f t="shared" si="50"/>
        <v/>
      </c>
      <c r="I1635" s="2" t="str">
        <f t="shared" si="51"/>
        <v/>
      </c>
      <c r="J1635" s="13">
        <f>SUM(INDEX(wh_table[Duration],1):wh_table[[#This Row],[Duration]])</f>
        <v>62.210416666666625</v>
      </c>
      <c r="K1635" s="13">
        <f>SUMIFS(INDEX(wh_table[Duration],1):wh_table[[#This Row],[Duration]],INDEX(wh_table[Tags],1):wh_table[[#This Row],[Tags]], "&lt;&gt;[Questions]")</f>
        <v>44.022916666666617</v>
      </c>
    </row>
    <row r="1636" spans="1:11" x14ac:dyDescent="0.25">
      <c r="A1636">
        <v>274</v>
      </c>
      <c r="B1636" s="1">
        <v>43636</v>
      </c>
      <c r="C1636" s="7">
        <v>0.625</v>
      </c>
      <c r="D1636" t="s">
        <v>3867</v>
      </c>
      <c r="E1636" t="s">
        <v>4887</v>
      </c>
      <c r="G1636" s="2">
        <v>3.8194444444444448E-2</v>
      </c>
      <c r="H1636" s="2" t="str">
        <f t="shared" si="50"/>
        <v/>
      </c>
      <c r="I1636" s="2" t="str">
        <f t="shared" si="51"/>
        <v/>
      </c>
      <c r="J1636" s="13">
        <f>SUM(INDEX(wh_table[Duration],1):wh_table[[#This Row],[Duration]])</f>
        <v>62.248611111111067</v>
      </c>
      <c r="K1636" s="13">
        <f>SUMIFS(INDEX(wh_table[Duration],1):wh_table[[#This Row],[Duration]],INDEX(wh_table[Tags],1):wh_table[[#This Row],[Tags]], "&lt;&gt;[Questions]")</f>
        <v>44.06111111111106</v>
      </c>
    </row>
    <row r="1637" spans="1:11" x14ac:dyDescent="0.25">
      <c r="A1637">
        <v>274</v>
      </c>
      <c r="B1637" s="1">
        <v>43636</v>
      </c>
      <c r="C1637" s="7">
        <v>0.66319444444444442</v>
      </c>
      <c r="D1637" t="s">
        <v>3856</v>
      </c>
      <c r="G1637"/>
      <c r="H1637" s="2">
        <f t="shared" si="50"/>
        <v>0.10069444444444445</v>
      </c>
      <c r="I1637" s="2">
        <f t="shared" si="51"/>
        <v>0.10069444444444445</v>
      </c>
      <c r="J1637" s="13">
        <f>SUM(INDEX(wh_table[Duration],1):wh_table[[#This Row],[Duration]])</f>
        <v>62.248611111111067</v>
      </c>
      <c r="K1637" s="13">
        <f>SUMIFS(INDEX(wh_table[Duration],1):wh_table[[#This Row],[Duration]],INDEX(wh_table[Tags],1):wh_table[[#This Row],[Tags]], "&lt;&gt;[Questions]")</f>
        <v>44.06111111111106</v>
      </c>
    </row>
    <row r="1638" spans="1:11" x14ac:dyDescent="0.25">
      <c r="A1638">
        <v>275</v>
      </c>
      <c r="B1638" s="1">
        <v>43640</v>
      </c>
      <c r="C1638" s="7">
        <v>0.6875</v>
      </c>
      <c r="D1638" t="s">
        <v>4100</v>
      </c>
      <c r="E1638" t="s">
        <v>4888</v>
      </c>
      <c r="G1638" s="2">
        <v>6.25E-2</v>
      </c>
      <c r="H1638" s="2" t="str">
        <f t="shared" si="50"/>
        <v/>
      </c>
      <c r="I1638" s="2" t="str">
        <f t="shared" si="51"/>
        <v/>
      </c>
      <c r="J1638" s="13">
        <f>SUM(INDEX(wh_table[Duration],1):wh_table[[#This Row],[Duration]])</f>
        <v>62.311111111111067</v>
      </c>
      <c r="K1638" s="13">
        <f>SUMIFS(INDEX(wh_table[Duration],1):wh_table[[#This Row],[Duration]],INDEX(wh_table[Tags],1):wh_table[[#This Row],[Tags]], "&lt;&gt;[Questions]")</f>
        <v>44.12361111111106</v>
      </c>
    </row>
    <row r="1639" spans="1:11" x14ac:dyDescent="0.25">
      <c r="A1639">
        <v>275</v>
      </c>
      <c r="B1639" s="1">
        <v>43640</v>
      </c>
      <c r="C1639" s="7">
        <v>0.75</v>
      </c>
      <c r="D1639" t="s">
        <v>3856</v>
      </c>
      <c r="G1639"/>
      <c r="H1639" s="2">
        <f t="shared" si="50"/>
        <v>6.25E-2</v>
      </c>
      <c r="I1639" s="2">
        <f t="shared" si="51"/>
        <v>6.25E-2</v>
      </c>
      <c r="J1639" s="13">
        <f>SUM(INDEX(wh_table[Duration],1):wh_table[[#This Row],[Duration]])</f>
        <v>62.311111111111067</v>
      </c>
      <c r="K1639" s="13">
        <f>SUMIFS(INDEX(wh_table[Duration],1):wh_table[[#This Row],[Duration]],INDEX(wh_table[Tags],1):wh_table[[#This Row],[Tags]], "&lt;&gt;[Questions]")</f>
        <v>44.12361111111106</v>
      </c>
    </row>
    <row r="1640" spans="1:11" x14ac:dyDescent="0.25">
      <c r="A1640">
        <v>276</v>
      </c>
      <c r="B1640" s="1">
        <v>43641</v>
      </c>
      <c r="C1640" s="7">
        <v>0.39583333333333331</v>
      </c>
      <c r="D1640" t="s">
        <v>3867</v>
      </c>
      <c r="E1640" t="s">
        <v>4889</v>
      </c>
      <c r="G1640" s="2">
        <v>6.25E-2</v>
      </c>
      <c r="H1640" s="2" t="str">
        <f t="shared" si="50"/>
        <v/>
      </c>
      <c r="I1640" s="2" t="str">
        <f t="shared" si="51"/>
        <v/>
      </c>
      <c r="J1640" s="13">
        <f>SUM(INDEX(wh_table[Duration],1):wh_table[[#This Row],[Duration]])</f>
        <v>62.373611111111067</v>
      </c>
      <c r="K1640" s="13">
        <f>SUMIFS(INDEX(wh_table[Duration],1):wh_table[[#This Row],[Duration]],INDEX(wh_table[Tags],1):wh_table[[#This Row],[Tags]], "&lt;&gt;[Questions]")</f>
        <v>44.18611111111106</v>
      </c>
    </row>
    <row r="1641" spans="1:11" x14ac:dyDescent="0.25">
      <c r="A1641">
        <v>276</v>
      </c>
      <c r="B1641" s="1">
        <v>43641</v>
      </c>
      <c r="C1641" s="7">
        <v>0.45833333333333331</v>
      </c>
      <c r="D1641" t="s">
        <v>3867</v>
      </c>
      <c r="E1641" t="s">
        <v>4890</v>
      </c>
      <c r="G1641" s="2">
        <v>1.5972222222222221E-2</v>
      </c>
      <c r="H1641" s="2" t="str">
        <f t="shared" si="50"/>
        <v/>
      </c>
      <c r="I1641" s="2" t="str">
        <f t="shared" si="51"/>
        <v/>
      </c>
      <c r="J1641" s="13">
        <f>SUM(INDEX(wh_table[Duration],1):wh_table[[#This Row],[Duration]])</f>
        <v>62.389583333333292</v>
      </c>
      <c r="K1641" s="13">
        <f>SUMIFS(INDEX(wh_table[Duration],1):wh_table[[#This Row],[Duration]],INDEX(wh_table[Tags],1):wh_table[[#This Row],[Tags]], "&lt;&gt;[Questions]")</f>
        <v>44.202083333333285</v>
      </c>
    </row>
    <row r="1642" spans="1:11" x14ac:dyDescent="0.25">
      <c r="A1642">
        <v>276</v>
      </c>
      <c r="B1642" s="1">
        <v>43641</v>
      </c>
      <c r="C1642" s="7">
        <v>0.47430555555555548</v>
      </c>
      <c r="D1642" t="s">
        <v>11</v>
      </c>
      <c r="F1642" t="s">
        <v>3852</v>
      </c>
      <c r="G1642" s="2">
        <v>0.12986111111111109</v>
      </c>
      <c r="H1642" s="2" t="str">
        <f t="shared" si="50"/>
        <v/>
      </c>
      <c r="I1642" s="2" t="str">
        <f t="shared" si="51"/>
        <v/>
      </c>
      <c r="J1642" s="13">
        <f>SUM(INDEX(wh_table[Duration],1):wh_table[[#This Row],[Duration]])</f>
        <v>62.519444444444403</v>
      </c>
      <c r="K1642" s="13">
        <f>SUMIFS(INDEX(wh_table[Duration],1):wh_table[[#This Row],[Duration]],INDEX(wh_table[Tags],1):wh_table[[#This Row],[Tags]], "&lt;&gt;[Questions]")</f>
        <v>44.202083333333285</v>
      </c>
    </row>
    <row r="1643" spans="1:11" x14ac:dyDescent="0.25">
      <c r="A1643">
        <v>276</v>
      </c>
      <c r="B1643" s="1">
        <v>43641</v>
      </c>
      <c r="C1643" s="7">
        <v>0.60416666666666663</v>
      </c>
      <c r="D1643" t="s">
        <v>3867</v>
      </c>
      <c r="E1643" t="s">
        <v>4891</v>
      </c>
      <c r="G1643" s="2">
        <v>1.2500000000000001E-2</v>
      </c>
      <c r="H1643" s="2" t="str">
        <f t="shared" si="50"/>
        <v/>
      </c>
      <c r="I1643" s="2" t="str">
        <f t="shared" si="51"/>
        <v/>
      </c>
      <c r="J1643" s="13">
        <f>SUM(INDEX(wh_table[Duration],1):wh_table[[#This Row],[Duration]])</f>
        <v>62.531944444444406</v>
      </c>
      <c r="K1643" s="13">
        <f>SUMIFS(INDEX(wh_table[Duration],1):wh_table[[#This Row],[Duration]],INDEX(wh_table[Tags],1):wh_table[[#This Row],[Tags]], "&lt;&gt;[Questions]")</f>
        <v>44.214583333333287</v>
      </c>
    </row>
    <row r="1644" spans="1:11" x14ac:dyDescent="0.25">
      <c r="A1644">
        <v>276</v>
      </c>
      <c r="B1644" s="1">
        <v>43641</v>
      </c>
      <c r="C1644" s="7">
        <v>0.6166666666666667</v>
      </c>
      <c r="D1644" t="s">
        <v>11</v>
      </c>
      <c r="E1644" t="s">
        <v>4032</v>
      </c>
      <c r="G1644" s="2">
        <v>1.041666666666667E-2</v>
      </c>
      <c r="H1644" s="2" t="str">
        <f t="shared" si="50"/>
        <v/>
      </c>
      <c r="I1644" s="2" t="str">
        <f t="shared" si="51"/>
        <v/>
      </c>
      <c r="J1644" s="13">
        <f>SUM(INDEX(wh_table[Duration],1):wh_table[[#This Row],[Duration]])</f>
        <v>62.54236111111107</v>
      </c>
      <c r="K1644" s="13">
        <f>SUMIFS(INDEX(wh_table[Duration],1):wh_table[[#This Row],[Duration]],INDEX(wh_table[Tags],1):wh_table[[#This Row],[Tags]], "&lt;&gt;[Questions]")</f>
        <v>44.224999999999952</v>
      </c>
    </row>
    <row r="1645" spans="1:11" x14ac:dyDescent="0.25">
      <c r="A1645">
        <v>276</v>
      </c>
      <c r="B1645" s="1">
        <v>43641</v>
      </c>
      <c r="C1645" s="7">
        <v>0.62708333333333333</v>
      </c>
      <c r="D1645" t="s">
        <v>3867</v>
      </c>
      <c r="E1645" t="s">
        <v>4892</v>
      </c>
      <c r="G1645" s="2">
        <v>3.8194444444444448E-2</v>
      </c>
      <c r="H1645" s="2" t="str">
        <f t="shared" si="50"/>
        <v/>
      </c>
      <c r="I1645" s="2" t="str">
        <f t="shared" si="51"/>
        <v/>
      </c>
      <c r="J1645" s="13">
        <f>SUM(INDEX(wh_table[Duration],1):wh_table[[#This Row],[Duration]])</f>
        <v>62.580555555555513</v>
      </c>
      <c r="K1645" s="13">
        <f>SUMIFS(INDEX(wh_table[Duration],1):wh_table[[#This Row],[Duration]],INDEX(wh_table[Tags],1):wh_table[[#This Row],[Tags]], "&lt;&gt;[Questions]")</f>
        <v>44.263194444444395</v>
      </c>
    </row>
    <row r="1646" spans="1:11" x14ac:dyDescent="0.25">
      <c r="A1646">
        <v>276</v>
      </c>
      <c r="B1646" s="1">
        <v>43641</v>
      </c>
      <c r="C1646" s="7">
        <v>0.66527777777777775</v>
      </c>
      <c r="D1646" t="s">
        <v>3867</v>
      </c>
      <c r="E1646" t="s">
        <v>4893</v>
      </c>
      <c r="G1646" s="2">
        <v>2.569444444444444E-2</v>
      </c>
      <c r="H1646" s="2" t="str">
        <f t="shared" si="50"/>
        <v/>
      </c>
      <c r="I1646" s="2" t="str">
        <f t="shared" si="51"/>
        <v/>
      </c>
      <c r="J1646" s="13">
        <f>SUM(INDEX(wh_table[Duration],1):wh_table[[#This Row],[Duration]])</f>
        <v>62.60624999999996</v>
      </c>
      <c r="K1646" s="13">
        <f>SUMIFS(INDEX(wh_table[Duration],1):wh_table[[#This Row],[Duration]],INDEX(wh_table[Tags],1):wh_table[[#This Row],[Tags]], "&lt;&gt;[Questions]")</f>
        <v>44.288888888888842</v>
      </c>
    </row>
    <row r="1647" spans="1:11" x14ac:dyDescent="0.25">
      <c r="A1647">
        <v>276</v>
      </c>
      <c r="B1647" s="1">
        <v>43641</v>
      </c>
      <c r="C1647" s="7">
        <v>0.69097222222222221</v>
      </c>
      <c r="D1647" t="s">
        <v>3867</v>
      </c>
      <c r="E1647" t="s">
        <v>4894</v>
      </c>
      <c r="G1647" s="2">
        <v>3.6111111111111108E-2</v>
      </c>
      <c r="H1647" s="2" t="str">
        <f t="shared" si="50"/>
        <v/>
      </c>
      <c r="I1647" s="2" t="str">
        <f t="shared" si="51"/>
        <v/>
      </c>
      <c r="J1647" s="13">
        <f>SUM(INDEX(wh_table[Duration],1):wh_table[[#This Row],[Duration]])</f>
        <v>62.642361111111072</v>
      </c>
      <c r="K1647" s="13">
        <f>SUMIFS(INDEX(wh_table[Duration],1):wh_table[[#This Row],[Duration]],INDEX(wh_table[Tags],1):wh_table[[#This Row],[Tags]], "&lt;&gt;[Questions]")</f>
        <v>44.324999999999953</v>
      </c>
    </row>
    <row r="1648" spans="1:11" x14ac:dyDescent="0.25">
      <c r="A1648">
        <v>276</v>
      </c>
      <c r="B1648" s="1">
        <v>43641</v>
      </c>
      <c r="C1648" s="7">
        <v>0.7270833333333333</v>
      </c>
      <c r="D1648" t="s">
        <v>3856</v>
      </c>
      <c r="G1648"/>
      <c r="H1648" s="2">
        <f t="shared" si="50"/>
        <v>0.33124999999999999</v>
      </c>
      <c r="I1648" s="2">
        <f t="shared" si="51"/>
        <v>0.2013888888888889</v>
      </c>
      <c r="J1648" s="13">
        <f>SUM(INDEX(wh_table[Duration],1):wh_table[[#This Row],[Duration]])</f>
        <v>62.642361111111072</v>
      </c>
      <c r="K1648" s="13">
        <f>SUMIFS(INDEX(wh_table[Duration],1):wh_table[[#This Row],[Duration]],INDEX(wh_table[Tags],1):wh_table[[#This Row],[Tags]], "&lt;&gt;[Questions]")</f>
        <v>44.324999999999953</v>
      </c>
    </row>
    <row r="1649" spans="1:11" x14ac:dyDescent="0.25">
      <c r="A1649">
        <v>277</v>
      </c>
      <c r="B1649" s="1">
        <v>43642</v>
      </c>
      <c r="C1649" s="7">
        <v>0.39583333333333331</v>
      </c>
      <c r="D1649" t="s">
        <v>3867</v>
      </c>
      <c r="E1649" t="s">
        <v>4895</v>
      </c>
      <c r="G1649" s="2">
        <v>5.347222222222222E-2</v>
      </c>
      <c r="H1649" s="2" t="str">
        <f t="shared" si="50"/>
        <v/>
      </c>
      <c r="I1649" s="2" t="str">
        <f t="shared" si="51"/>
        <v/>
      </c>
      <c r="J1649" s="13">
        <f>SUM(INDEX(wh_table[Duration],1):wh_table[[#This Row],[Duration]])</f>
        <v>62.695833333333297</v>
      </c>
      <c r="K1649" s="13">
        <f>SUMIFS(INDEX(wh_table[Duration],1):wh_table[[#This Row],[Duration]],INDEX(wh_table[Tags],1):wh_table[[#This Row],[Tags]], "&lt;&gt;[Questions]")</f>
        <v>44.378472222222179</v>
      </c>
    </row>
    <row r="1650" spans="1:11" x14ac:dyDescent="0.25">
      <c r="A1650">
        <v>277</v>
      </c>
      <c r="B1650" s="1">
        <v>43642</v>
      </c>
      <c r="C1650" s="7">
        <v>0.44930555555555562</v>
      </c>
      <c r="D1650" t="s">
        <v>11</v>
      </c>
      <c r="G1650" s="2">
        <v>9.0277777777777769E-3</v>
      </c>
      <c r="H1650" s="2" t="str">
        <f t="shared" si="50"/>
        <v/>
      </c>
      <c r="I1650" s="2" t="str">
        <f t="shared" si="51"/>
        <v/>
      </c>
      <c r="J1650" s="13">
        <f>SUM(INDEX(wh_table[Duration],1):wh_table[[#This Row],[Duration]])</f>
        <v>62.704861111111072</v>
      </c>
      <c r="K1650" s="13">
        <f>SUMIFS(INDEX(wh_table[Duration],1):wh_table[[#This Row],[Duration]],INDEX(wh_table[Tags],1):wh_table[[#This Row],[Tags]], "&lt;&gt;[Questions]")</f>
        <v>44.387499999999953</v>
      </c>
    </row>
    <row r="1651" spans="1:11" x14ac:dyDescent="0.25">
      <c r="A1651">
        <v>277</v>
      </c>
      <c r="B1651" s="1">
        <v>43642</v>
      </c>
      <c r="C1651" s="7">
        <v>0.45833333333333331</v>
      </c>
      <c r="D1651" t="s">
        <v>3867</v>
      </c>
      <c r="E1651" t="s">
        <v>4896</v>
      </c>
      <c r="G1651" s="2">
        <v>1.5277777777777781E-2</v>
      </c>
      <c r="H1651" s="2" t="str">
        <f t="shared" si="50"/>
        <v/>
      </c>
      <c r="I1651" s="2" t="str">
        <f t="shared" si="51"/>
        <v/>
      </c>
      <c r="J1651" s="13">
        <f>SUM(INDEX(wh_table[Duration],1):wh_table[[#This Row],[Duration]])</f>
        <v>62.720138888888847</v>
      </c>
      <c r="K1651" s="13">
        <f>SUMIFS(INDEX(wh_table[Duration],1):wh_table[[#This Row],[Duration]],INDEX(wh_table[Tags],1):wh_table[[#This Row],[Tags]], "&lt;&gt;[Questions]")</f>
        <v>44.402777777777729</v>
      </c>
    </row>
    <row r="1652" spans="1:11" x14ac:dyDescent="0.25">
      <c r="A1652">
        <v>277</v>
      </c>
      <c r="B1652" s="1">
        <v>43642</v>
      </c>
      <c r="C1652" s="7">
        <v>0.47361111111111109</v>
      </c>
      <c r="D1652" t="s">
        <v>11</v>
      </c>
      <c r="F1652" t="s">
        <v>3852</v>
      </c>
      <c r="G1652" s="2">
        <v>0.13055555555555559</v>
      </c>
      <c r="H1652" s="2" t="str">
        <f t="shared" si="50"/>
        <v/>
      </c>
      <c r="I1652" s="2" t="str">
        <f t="shared" si="51"/>
        <v/>
      </c>
      <c r="J1652" s="13">
        <f>SUM(INDEX(wh_table[Duration],1):wh_table[[#This Row],[Duration]])</f>
        <v>62.8506944444444</v>
      </c>
      <c r="K1652" s="13">
        <f>SUMIFS(INDEX(wh_table[Duration],1):wh_table[[#This Row],[Duration]],INDEX(wh_table[Tags],1):wh_table[[#This Row],[Tags]], "&lt;&gt;[Questions]")</f>
        <v>44.402777777777729</v>
      </c>
    </row>
    <row r="1653" spans="1:11" x14ac:dyDescent="0.25">
      <c r="A1653">
        <v>277</v>
      </c>
      <c r="B1653" s="1">
        <v>43642</v>
      </c>
      <c r="C1653" s="7">
        <v>0.60416666666666663</v>
      </c>
      <c r="D1653" t="s">
        <v>3867</v>
      </c>
      <c r="E1653" t="s">
        <v>4897</v>
      </c>
      <c r="F1653" t="s">
        <v>101</v>
      </c>
      <c r="G1653" s="2">
        <v>6.25E-2</v>
      </c>
      <c r="H1653" s="2" t="str">
        <f t="shared" si="50"/>
        <v/>
      </c>
      <c r="I1653" s="2" t="str">
        <f t="shared" si="51"/>
        <v/>
      </c>
      <c r="J1653" s="13">
        <f>SUM(INDEX(wh_table[Duration],1):wh_table[[#This Row],[Duration]])</f>
        <v>62.9131944444444</v>
      </c>
      <c r="K1653" s="13">
        <f>SUMIFS(INDEX(wh_table[Duration],1):wh_table[[#This Row],[Duration]],INDEX(wh_table[Tags],1):wh_table[[#This Row],[Tags]], "&lt;&gt;[Questions]")</f>
        <v>44.465277777777729</v>
      </c>
    </row>
    <row r="1654" spans="1:11" x14ac:dyDescent="0.25">
      <c r="A1654">
        <v>277</v>
      </c>
      <c r="B1654" s="1">
        <v>43642</v>
      </c>
      <c r="C1654" s="7">
        <v>0.66666666666666663</v>
      </c>
      <c r="D1654" t="s">
        <v>3867</v>
      </c>
      <c r="E1654" t="s">
        <v>4898</v>
      </c>
      <c r="G1654" s="2">
        <v>2.0833333333333329E-2</v>
      </c>
      <c r="H1654" s="2" t="str">
        <f t="shared" si="50"/>
        <v/>
      </c>
      <c r="I1654" s="2" t="str">
        <f t="shared" si="51"/>
        <v/>
      </c>
      <c r="J1654" s="13">
        <f>SUM(INDEX(wh_table[Duration],1):wh_table[[#This Row],[Duration]])</f>
        <v>62.934027777777736</v>
      </c>
      <c r="K1654" s="13">
        <f>SUMIFS(INDEX(wh_table[Duration],1):wh_table[[#This Row],[Duration]],INDEX(wh_table[Tags],1):wh_table[[#This Row],[Tags]], "&lt;&gt;[Questions]")</f>
        <v>44.486111111111065</v>
      </c>
    </row>
    <row r="1655" spans="1:11" x14ac:dyDescent="0.25">
      <c r="A1655">
        <v>277</v>
      </c>
      <c r="B1655" s="1">
        <v>43642</v>
      </c>
      <c r="C1655" s="7">
        <v>0.6875</v>
      </c>
      <c r="D1655" t="s">
        <v>3867</v>
      </c>
      <c r="E1655" t="s">
        <v>4899</v>
      </c>
      <c r="G1655" s="2">
        <v>3.7499999999999999E-2</v>
      </c>
      <c r="H1655" s="2" t="str">
        <f t="shared" si="50"/>
        <v/>
      </c>
      <c r="I1655" s="2" t="str">
        <f t="shared" si="51"/>
        <v/>
      </c>
      <c r="J1655" s="13">
        <f>SUM(INDEX(wh_table[Duration],1):wh_table[[#This Row],[Duration]])</f>
        <v>62.971527777777737</v>
      </c>
      <c r="K1655" s="13">
        <f>SUMIFS(INDEX(wh_table[Duration],1):wh_table[[#This Row],[Duration]],INDEX(wh_table[Tags],1):wh_table[[#This Row],[Tags]], "&lt;&gt;[Questions]")</f>
        <v>44.523611111111066</v>
      </c>
    </row>
    <row r="1656" spans="1:11" x14ac:dyDescent="0.25">
      <c r="A1656">
        <v>277</v>
      </c>
      <c r="B1656" s="1">
        <v>43642</v>
      </c>
      <c r="C1656" s="7">
        <v>0.72499999999999998</v>
      </c>
      <c r="D1656" t="s">
        <v>3856</v>
      </c>
      <c r="G1656"/>
      <c r="H1656" s="2">
        <f t="shared" si="50"/>
        <v>0.32916666666666666</v>
      </c>
      <c r="I1656" s="2">
        <f t="shared" si="51"/>
        <v>0.1986111111111111</v>
      </c>
      <c r="J1656" s="13">
        <f>SUM(INDEX(wh_table[Duration],1):wh_table[[#This Row],[Duration]])</f>
        <v>62.971527777777737</v>
      </c>
      <c r="K1656" s="13">
        <f>SUMIFS(INDEX(wh_table[Duration],1):wh_table[[#This Row],[Duration]],INDEX(wh_table[Tags],1):wh_table[[#This Row],[Tags]], "&lt;&gt;[Questions]")</f>
        <v>44.523611111111066</v>
      </c>
    </row>
    <row r="1657" spans="1:11" x14ac:dyDescent="0.25">
      <c r="A1657">
        <v>278</v>
      </c>
      <c r="B1657" s="1">
        <v>43643</v>
      </c>
      <c r="C1657" s="7">
        <v>0.5625</v>
      </c>
      <c r="D1657" t="s">
        <v>3942</v>
      </c>
      <c r="E1657" t="s">
        <v>4900</v>
      </c>
      <c r="G1657" s="2">
        <v>8.819444444444445E-2</v>
      </c>
      <c r="H1657" s="2" t="str">
        <f t="shared" si="50"/>
        <v/>
      </c>
      <c r="I1657" s="2" t="str">
        <f t="shared" si="51"/>
        <v/>
      </c>
      <c r="J1657" s="13">
        <f>SUM(INDEX(wh_table[Duration],1):wh_table[[#This Row],[Duration]])</f>
        <v>63.059722222222184</v>
      </c>
      <c r="K1657" s="13">
        <f>SUMIFS(INDEX(wh_table[Duration],1):wh_table[[#This Row],[Duration]],INDEX(wh_table[Tags],1):wh_table[[#This Row],[Tags]], "&lt;&gt;[Questions]")</f>
        <v>44.611805555555513</v>
      </c>
    </row>
    <row r="1658" spans="1:11" x14ac:dyDescent="0.25">
      <c r="A1658">
        <v>278</v>
      </c>
      <c r="B1658" s="1">
        <v>43643</v>
      </c>
      <c r="C1658" s="7">
        <v>0.65069444444444446</v>
      </c>
      <c r="D1658" t="s">
        <v>3856</v>
      </c>
      <c r="G1658"/>
      <c r="H1658" s="2">
        <f t="shared" si="50"/>
        <v>8.819444444444445E-2</v>
      </c>
      <c r="I1658" s="2">
        <f t="shared" si="51"/>
        <v>8.819444444444445E-2</v>
      </c>
      <c r="J1658" s="13">
        <f>SUM(INDEX(wh_table[Duration],1):wh_table[[#This Row],[Duration]])</f>
        <v>63.059722222222184</v>
      </c>
      <c r="K1658" s="13">
        <f>SUMIFS(INDEX(wh_table[Duration],1):wh_table[[#This Row],[Duration]],INDEX(wh_table[Tags],1):wh_table[[#This Row],[Tags]], "&lt;&gt;[Questions]")</f>
        <v>44.611805555555513</v>
      </c>
    </row>
    <row r="1659" spans="1:11" x14ac:dyDescent="0.25">
      <c r="A1659">
        <v>279</v>
      </c>
      <c r="B1659" s="1">
        <v>43647</v>
      </c>
      <c r="C1659" s="7">
        <v>0.6875</v>
      </c>
      <c r="D1659" t="s">
        <v>4100</v>
      </c>
      <c r="E1659" t="s">
        <v>4901</v>
      </c>
      <c r="G1659" s="2">
        <v>7.013888888888889E-2</v>
      </c>
      <c r="H1659" s="2" t="str">
        <f t="shared" si="50"/>
        <v/>
      </c>
      <c r="I1659" s="2" t="str">
        <f t="shared" si="51"/>
        <v/>
      </c>
      <c r="J1659" s="13">
        <f>SUM(INDEX(wh_table[Duration],1):wh_table[[#This Row],[Duration]])</f>
        <v>63.129861111111076</v>
      </c>
      <c r="K1659" s="13">
        <f>SUMIFS(INDEX(wh_table[Duration],1):wh_table[[#This Row],[Duration]],INDEX(wh_table[Tags],1):wh_table[[#This Row],[Tags]], "&lt;&gt;[Questions]")</f>
        <v>44.681944444444404</v>
      </c>
    </row>
    <row r="1660" spans="1:11" x14ac:dyDescent="0.25">
      <c r="A1660">
        <v>279</v>
      </c>
      <c r="B1660" s="1">
        <v>43647</v>
      </c>
      <c r="C1660" s="7">
        <v>0.75763888888888886</v>
      </c>
      <c r="D1660" t="s">
        <v>3856</v>
      </c>
      <c r="G1660"/>
      <c r="H1660" s="2">
        <f t="shared" si="50"/>
        <v>7.013888888888889E-2</v>
      </c>
      <c r="I1660" s="2">
        <f t="shared" si="51"/>
        <v>7.013888888888889E-2</v>
      </c>
      <c r="J1660" s="13">
        <f>SUM(INDEX(wh_table[Duration],1):wh_table[[#This Row],[Duration]])</f>
        <v>63.129861111111076</v>
      </c>
      <c r="K1660" s="13">
        <f>SUMIFS(INDEX(wh_table[Duration],1):wh_table[[#This Row],[Duration]],INDEX(wh_table[Tags],1):wh_table[[#This Row],[Tags]], "&lt;&gt;[Questions]")</f>
        <v>44.681944444444404</v>
      </c>
    </row>
    <row r="1661" spans="1:11" x14ac:dyDescent="0.25">
      <c r="A1661">
        <v>280</v>
      </c>
      <c r="B1661" s="1">
        <v>43648</v>
      </c>
      <c r="C1661" s="7">
        <v>0.39583333333333331</v>
      </c>
      <c r="D1661" t="s">
        <v>3867</v>
      </c>
      <c r="E1661" t="s">
        <v>4902</v>
      </c>
      <c r="G1661" s="2">
        <v>2.6388888888888889E-2</v>
      </c>
      <c r="H1661" s="2" t="str">
        <f t="shared" si="50"/>
        <v/>
      </c>
      <c r="I1661" s="2" t="str">
        <f t="shared" si="51"/>
        <v/>
      </c>
      <c r="J1661" s="13">
        <f>SUM(INDEX(wh_table[Duration],1):wh_table[[#This Row],[Duration]])</f>
        <v>63.156249999999964</v>
      </c>
      <c r="K1661" s="13">
        <f>SUMIFS(INDEX(wh_table[Duration],1):wh_table[[#This Row],[Duration]],INDEX(wh_table[Tags],1):wh_table[[#This Row],[Tags]], "&lt;&gt;[Questions]")</f>
        <v>44.708333333333293</v>
      </c>
    </row>
    <row r="1662" spans="1:11" x14ac:dyDescent="0.25">
      <c r="A1662">
        <v>280</v>
      </c>
      <c r="B1662" s="1">
        <v>43648</v>
      </c>
      <c r="C1662" s="7">
        <v>0.42222222222222222</v>
      </c>
      <c r="D1662" t="s">
        <v>3858</v>
      </c>
      <c r="E1662" t="s">
        <v>4903</v>
      </c>
      <c r="G1662" s="2">
        <v>6.9444444444444447E-4</v>
      </c>
      <c r="H1662" s="2" t="str">
        <f t="shared" si="50"/>
        <v/>
      </c>
      <c r="I1662" s="2" t="str">
        <f t="shared" si="51"/>
        <v/>
      </c>
      <c r="J1662" s="13">
        <f>SUM(INDEX(wh_table[Duration],1):wh_table[[#This Row],[Duration]])</f>
        <v>63.156944444444406</v>
      </c>
      <c r="K1662" s="13">
        <f>SUMIFS(INDEX(wh_table[Duration],1):wh_table[[#This Row],[Duration]],INDEX(wh_table[Tags],1):wh_table[[#This Row],[Tags]], "&lt;&gt;[Questions]")</f>
        <v>44.709027777777735</v>
      </c>
    </row>
    <row r="1663" spans="1:11" x14ac:dyDescent="0.25">
      <c r="A1663">
        <v>280</v>
      </c>
      <c r="B1663" s="1">
        <v>43648</v>
      </c>
      <c r="C1663" s="7">
        <v>0.42291666666666672</v>
      </c>
      <c r="D1663" t="s">
        <v>3867</v>
      </c>
      <c r="E1663" t="s">
        <v>4902</v>
      </c>
      <c r="G1663" s="2">
        <v>3.5416666666666673E-2</v>
      </c>
      <c r="H1663" s="2" t="str">
        <f t="shared" si="50"/>
        <v/>
      </c>
      <c r="I1663" s="2" t="str">
        <f t="shared" si="51"/>
        <v/>
      </c>
      <c r="J1663" s="13">
        <f>SUM(INDEX(wh_table[Duration],1):wh_table[[#This Row],[Duration]])</f>
        <v>63.192361111111076</v>
      </c>
      <c r="K1663" s="13">
        <f>SUMIFS(INDEX(wh_table[Duration],1):wh_table[[#This Row],[Duration]],INDEX(wh_table[Tags],1):wh_table[[#This Row],[Tags]], "&lt;&gt;[Questions]")</f>
        <v>44.744444444444404</v>
      </c>
    </row>
    <row r="1664" spans="1:11" x14ac:dyDescent="0.25">
      <c r="A1664">
        <v>280</v>
      </c>
      <c r="B1664" s="1">
        <v>43648</v>
      </c>
      <c r="C1664" s="7">
        <v>0.45833333333333331</v>
      </c>
      <c r="D1664" t="s">
        <v>3867</v>
      </c>
      <c r="E1664" t="s">
        <v>4904</v>
      </c>
      <c r="G1664" s="2">
        <v>2.0833333333333329E-2</v>
      </c>
      <c r="H1664" s="2" t="str">
        <f t="shared" si="50"/>
        <v/>
      </c>
      <c r="I1664" s="2" t="str">
        <f t="shared" si="51"/>
        <v/>
      </c>
      <c r="J1664" s="13">
        <f>SUM(INDEX(wh_table[Duration],1):wh_table[[#This Row],[Duration]])</f>
        <v>63.213194444444412</v>
      </c>
      <c r="K1664" s="13">
        <f>SUMIFS(INDEX(wh_table[Duration],1):wh_table[[#This Row],[Duration]],INDEX(wh_table[Tags],1):wh_table[[#This Row],[Tags]], "&lt;&gt;[Questions]")</f>
        <v>44.76527777777774</v>
      </c>
    </row>
    <row r="1665" spans="1:11" x14ac:dyDescent="0.25">
      <c r="A1665">
        <v>280</v>
      </c>
      <c r="B1665" s="1">
        <v>43648</v>
      </c>
      <c r="C1665" s="7">
        <v>0.47916666666666669</v>
      </c>
      <c r="E1665" t="s">
        <v>11</v>
      </c>
      <c r="F1665" t="s">
        <v>3852</v>
      </c>
      <c r="G1665" s="2">
        <v>0.125</v>
      </c>
      <c r="H1665" s="2" t="str">
        <f t="shared" si="50"/>
        <v/>
      </c>
      <c r="I1665" s="2" t="str">
        <f t="shared" si="51"/>
        <v/>
      </c>
      <c r="J1665" s="13">
        <f>SUM(INDEX(wh_table[Duration],1):wh_table[[#This Row],[Duration]])</f>
        <v>63.338194444444412</v>
      </c>
      <c r="K1665" s="13">
        <f>SUMIFS(INDEX(wh_table[Duration],1):wh_table[[#This Row],[Duration]],INDEX(wh_table[Tags],1):wh_table[[#This Row],[Tags]], "&lt;&gt;[Questions]")</f>
        <v>44.76527777777774</v>
      </c>
    </row>
    <row r="1666" spans="1:11" x14ac:dyDescent="0.25">
      <c r="A1666">
        <v>280</v>
      </c>
      <c r="B1666" s="1">
        <v>43648</v>
      </c>
      <c r="C1666" s="7">
        <v>0.60416666666666663</v>
      </c>
      <c r="D1666" t="s">
        <v>3867</v>
      </c>
      <c r="E1666" t="s">
        <v>4905</v>
      </c>
      <c r="G1666" s="2">
        <v>2.9166666666666671E-2</v>
      </c>
      <c r="H1666" s="2" t="str">
        <f t="shared" ref="H1666:H1729" si="52">IF(OR($D1666="Sitting Adjourned", $D1666="Sitting suspended"), SUMIF(A:A, A1666, G:G), "")</f>
        <v/>
      </c>
      <c r="I1666" s="2" t="str">
        <f t="shared" ref="I1666:I1729" si="53">IF(OR($D1666="Sitting Adjourned", $D1666="Sitting suspended"),SUMIFS(G:G, A:A, A1666, F:F,"&lt;&gt;[Questions]"),"")</f>
        <v/>
      </c>
      <c r="J1666" s="13">
        <f>SUM(INDEX(wh_table[Duration],1):wh_table[[#This Row],[Duration]])</f>
        <v>63.36736111111108</v>
      </c>
      <c r="K1666" s="13">
        <f>SUMIFS(INDEX(wh_table[Duration],1):wh_table[[#This Row],[Duration]],INDEX(wh_table[Tags],1):wh_table[[#This Row],[Tags]], "&lt;&gt;[Questions]")</f>
        <v>44.794444444444409</v>
      </c>
    </row>
    <row r="1667" spans="1:11" x14ac:dyDescent="0.25">
      <c r="A1667">
        <v>280</v>
      </c>
      <c r="B1667" s="1">
        <v>43648</v>
      </c>
      <c r="C1667" s="7">
        <v>0.6333333333333333</v>
      </c>
      <c r="D1667" t="s">
        <v>3858</v>
      </c>
      <c r="E1667" t="s">
        <v>4906</v>
      </c>
      <c r="G1667" s="2">
        <v>6.9444444444444447E-4</v>
      </c>
      <c r="H1667" s="2" t="str">
        <f t="shared" si="52"/>
        <v/>
      </c>
      <c r="I1667" s="2" t="str">
        <f t="shared" si="53"/>
        <v/>
      </c>
      <c r="J1667" s="13">
        <f>SUM(INDEX(wh_table[Duration],1):wh_table[[#This Row],[Duration]])</f>
        <v>63.368055555555522</v>
      </c>
      <c r="K1667" s="13">
        <f>SUMIFS(INDEX(wh_table[Duration],1):wh_table[[#This Row],[Duration]],INDEX(wh_table[Tags],1):wh_table[[#This Row],[Tags]], "&lt;&gt;[Questions]")</f>
        <v>44.79513888888885</v>
      </c>
    </row>
    <row r="1668" spans="1:11" x14ac:dyDescent="0.25">
      <c r="A1668">
        <v>280</v>
      </c>
      <c r="B1668" s="1">
        <v>43648</v>
      </c>
      <c r="C1668" s="7">
        <v>0.63402777777777775</v>
      </c>
      <c r="D1668" t="s">
        <v>3867</v>
      </c>
      <c r="E1668" t="s">
        <v>4905</v>
      </c>
      <c r="G1668" s="2">
        <v>3.2638888888888891E-2</v>
      </c>
      <c r="H1668" s="2" t="str">
        <f t="shared" si="52"/>
        <v/>
      </c>
      <c r="I1668" s="2" t="str">
        <f t="shared" si="53"/>
        <v/>
      </c>
      <c r="J1668" s="13">
        <f>SUM(INDEX(wh_table[Duration],1):wh_table[[#This Row],[Duration]])</f>
        <v>63.400694444444412</v>
      </c>
      <c r="K1668" s="13">
        <f>SUMIFS(INDEX(wh_table[Duration],1):wh_table[[#This Row],[Duration]],INDEX(wh_table[Tags],1):wh_table[[#This Row],[Tags]], "&lt;&gt;[Questions]")</f>
        <v>44.82777777777774</v>
      </c>
    </row>
    <row r="1669" spans="1:11" x14ac:dyDescent="0.25">
      <c r="A1669">
        <v>280</v>
      </c>
      <c r="B1669" s="1">
        <v>43648</v>
      </c>
      <c r="C1669" s="7">
        <v>0.66666666666666663</v>
      </c>
      <c r="D1669" t="s">
        <v>3867</v>
      </c>
      <c r="E1669" t="s">
        <v>4907</v>
      </c>
      <c r="G1669" s="2">
        <v>2.0833333333333329E-2</v>
      </c>
      <c r="H1669" s="2" t="str">
        <f t="shared" si="52"/>
        <v/>
      </c>
      <c r="I1669" s="2" t="str">
        <f t="shared" si="53"/>
        <v/>
      </c>
      <c r="J1669" s="13">
        <f>SUM(INDEX(wh_table[Duration],1):wh_table[[#This Row],[Duration]])</f>
        <v>63.421527777777747</v>
      </c>
      <c r="K1669" s="13">
        <f>SUMIFS(INDEX(wh_table[Duration],1):wh_table[[#This Row],[Duration]],INDEX(wh_table[Tags],1):wh_table[[#This Row],[Tags]], "&lt;&gt;[Questions]")</f>
        <v>44.848611111111076</v>
      </c>
    </row>
    <row r="1670" spans="1:11" x14ac:dyDescent="0.25">
      <c r="A1670">
        <v>280</v>
      </c>
      <c r="B1670" s="1">
        <v>43648</v>
      </c>
      <c r="C1670" s="7">
        <v>0.6875</v>
      </c>
      <c r="D1670" t="s">
        <v>3867</v>
      </c>
      <c r="E1670" t="s">
        <v>4908</v>
      </c>
      <c r="G1670" s="2">
        <v>3.8194444444444448E-2</v>
      </c>
      <c r="H1670" s="2" t="str">
        <f t="shared" si="52"/>
        <v/>
      </c>
      <c r="I1670" s="2" t="str">
        <f t="shared" si="53"/>
        <v/>
      </c>
      <c r="J1670" s="13">
        <f>SUM(INDEX(wh_table[Duration],1):wh_table[[#This Row],[Duration]])</f>
        <v>63.45972222222219</v>
      </c>
      <c r="K1670" s="13">
        <f>SUMIFS(INDEX(wh_table[Duration],1):wh_table[[#This Row],[Duration]],INDEX(wh_table[Tags],1):wh_table[[#This Row],[Tags]], "&lt;&gt;[Questions]")</f>
        <v>44.886805555555519</v>
      </c>
    </row>
    <row r="1671" spans="1:11" x14ac:dyDescent="0.25">
      <c r="A1671">
        <v>280</v>
      </c>
      <c r="B1671" s="1">
        <v>43648</v>
      </c>
      <c r="C1671" s="7">
        <v>0.72569444444444442</v>
      </c>
      <c r="D1671" t="s">
        <v>3856</v>
      </c>
      <c r="G1671"/>
      <c r="H1671" s="2">
        <f t="shared" si="52"/>
        <v>0.32986111111111105</v>
      </c>
      <c r="I1671" s="2">
        <f t="shared" si="53"/>
        <v>0.20486111111111113</v>
      </c>
      <c r="J1671" s="13">
        <f>SUM(INDEX(wh_table[Duration],1):wh_table[[#This Row],[Duration]])</f>
        <v>63.45972222222219</v>
      </c>
      <c r="K1671" s="13">
        <f>SUMIFS(INDEX(wh_table[Duration],1):wh_table[[#This Row],[Duration]],INDEX(wh_table[Tags],1):wh_table[[#This Row],[Tags]], "&lt;&gt;[Questions]")</f>
        <v>44.886805555555519</v>
      </c>
    </row>
    <row r="1672" spans="1:11" x14ac:dyDescent="0.25">
      <c r="A1672">
        <v>281</v>
      </c>
      <c r="B1672" s="1">
        <v>43649</v>
      </c>
      <c r="C1672" s="7">
        <v>0.39583333333333331</v>
      </c>
      <c r="D1672" t="s">
        <v>3867</v>
      </c>
      <c r="E1672" t="s">
        <v>4909</v>
      </c>
      <c r="G1672" s="2">
        <v>6.25E-2</v>
      </c>
      <c r="H1672" s="2" t="str">
        <f t="shared" si="52"/>
        <v/>
      </c>
      <c r="I1672" s="2" t="str">
        <f t="shared" si="53"/>
        <v/>
      </c>
      <c r="J1672" s="13">
        <f>SUM(INDEX(wh_table[Duration],1):wh_table[[#This Row],[Duration]])</f>
        <v>63.52222222222219</v>
      </c>
      <c r="K1672" s="13">
        <f>SUMIFS(INDEX(wh_table[Duration],1):wh_table[[#This Row],[Duration]],INDEX(wh_table[Tags],1):wh_table[[#This Row],[Tags]], "&lt;&gt;[Questions]")</f>
        <v>44.949305555555519</v>
      </c>
    </row>
    <row r="1673" spans="1:11" x14ac:dyDescent="0.25">
      <c r="A1673">
        <v>281</v>
      </c>
      <c r="B1673" s="1">
        <v>43649</v>
      </c>
      <c r="C1673" s="7">
        <v>0.45833333333333331</v>
      </c>
      <c r="D1673" t="s">
        <v>3867</v>
      </c>
      <c r="E1673" t="s">
        <v>4910</v>
      </c>
      <c r="G1673" s="2">
        <v>1.805555555555555E-2</v>
      </c>
      <c r="H1673" s="2" t="str">
        <f t="shared" si="52"/>
        <v/>
      </c>
      <c r="I1673" s="2" t="str">
        <f t="shared" si="53"/>
        <v/>
      </c>
      <c r="J1673" s="13">
        <f>SUM(INDEX(wh_table[Duration],1):wh_table[[#This Row],[Duration]])</f>
        <v>63.540277777777746</v>
      </c>
      <c r="K1673" s="13">
        <f>SUMIFS(INDEX(wh_table[Duration],1):wh_table[[#This Row],[Duration]],INDEX(wh_table[Tags],1):wh_table[[#This Row],[Tags]], "&lt;&gt;[Questions]")</f>
        <v>44.967361111111074</v>
      </c>
    </row>
    <row r="1674" spans="1:11" x14ac:dyDescent="0.25">
      <c r="A1674">
        <v>281</v>
      </c>
      <c r="B1674" s="1">
        <v>43649</v>
      </c>
      <c r="C1674" s="7">
        <v>0.47638888888888892</v>
      </c>
      <c r="D1674" t="s">
        <v>11</v>
      </c>
      <c r="F1674" t="s">
        <v>3852</v>
      </c>
      <c r="G1674" s="2">
        <v>0.1277777777777778</v>
      </c>
      <c r="H1674" s="2" t="str">
        <f t="shared" si="52"/>
        <v/>
      </c>
      <c r="I1674" s="2" t="str">
        <f t="shared" si="53"/>
        <v/>
      </c>
      <c r="J1674" s="13">
        <f>SUM(INDEX(wh_table[Duration],1):wh_table[[#This Row],[Duration]])</f>
        <v>63.668055555555526</v>
      </c>
      <c r="K1674" s="13">
        <f>SUMIFS(INDEX(wh_table[Duration],1):wh_table[[#This Row],[Duration]],INDEX(wh_table[Tags],1):wh_table[[#This Row],[Tags]], "&lt;&gt;[Questions]")</f>
        <v>44.967361111111074</v>
      </c>
    </row>
    <row r="1675" spans="1:11" x14ac:dyDescent="0.25">
      <c r="A1675">
        <v>281</v>
      </c>
      <c r="B1675" s="1">
        <v>43649</v>
      </c>
      <c r="C1675" s="7">
        <v>0.60416666666666663</v>
      </c>
      <c r="D1675" t="s">
        <v>3867</v>
      </c>
      <c r="E1675" t="s">
        <v>4911</v>
      </c>
      <c r="G1675" s="2">
        <v>6.25E-2</v>
      </c>
      <c r="H1675" s="2" t="str">
        <f t="shared" si="52"/>
        <v/>
      </c>
      <c r="I1675" s="2" t="str">
        <f t="shared" si="53"/>
        <v/>
      </c>
      <c r="J1675" s="13">
        <f>SUM(INDEX(wh_table[Duration],1):wh_table[[#This Row],[Duration]])</f>
        <v>63.730555555555526</v>
      </c>
      <c r="K1675" s="13">
        <f>SUMIFS(INDEX(wh_table[Duration],1):wh_table[[#This Row],[Duration]],INDEX(wh_table[Tags],1):wh_table[[#This Row],[Tags]], "&lt;&gt;[Questions]")</f>
        <v>45.029861111111074</v>
      </c>
    </row>
    <row r="1676" spans="1:11" x14ac:dyDescent="0.25">
      <c r="A1676">
        <v>281</v>
      </c>
      <c r="B1676" s="1">
        <v>43649</v>
      </c>
      <c r="C1676" s="7">
        <v>0.66666666666666663</v>
      </c>
      <c r="D1676" t="s">
        <v>3867</v>
      </c>
      <c r="E1676" t="s">
        <v>4912</v>
      </c>
      <c r="G1676" s="2">
        <v>1.8749999999999999E-2</v>
      </c>
      <c r="H1676" s="2" t="str">
        <f t="shared" si="52"/>
        <v/>
      </c>
      <c r="I1676" s="2" t="str">
        <f t="shared" si="53"/>
        <v/>
      </c>
      <c r="J1676" s="13">
        <f>SUM(INDEX(wh_table[Duration],1):wh_table[[#This Row],[Duration]])</f>
        <v>63.749305555555523</v>
      </c>
      <c r="K1676" s="13">
        <f>SUMIFS(INDEX(wh_table[Duration],1):wh_table[[#This Row],[Duration]],INDEX(wh_table[Tags],1):wh_table[[#This Row],[Tags]], "&lt;&gt;[Questions]")</f>
        <v>45.048611111111072</v>
      </c>
    </row>
    <row r="1677" spans="1:11" x14ac:dyDescent="0.25">
      <c r="A1677">
        <v>281</v>
      </c>
      <c r="B1677" s="1">
        <v>43649</v>
      </c>
      <c r="C1677" s="7">
        <v>0.68541666666666667</v>
      </c>
      <c r="D1677" t="s">
        <v>11</v>
      </c>
      <c r="G1677" s="2">
        <v>2.0833333333333329E-3</v>
      </c>
      <c r="H1677" s="2" t="str">
        <f t="shared" si="52"/>
        <v/>
      </c>
      <c r="I1677" s="2" t="str">
        <f t="shared" si="53"/>
        <v/>
      </c>
      <c r="J1677" s="13">
        <f>SUM(INDEX(wh_table[Duration],1):wh_table[[#This Row],[Duration]])</f>
        <v>63.751388888888854</v>
      </c>
      <c r="K1677" s="13">
        <f>SUMIFS(INDEX(wh_table[Duration],1):wh_table[[#This Row],[Duration]],INDEX(wh_table[Tags],1):wh_table[[#This Row],[Tags]], "&lt;&gt;[Questions]")</f>
        <v>45.050694444444403</v>
      </c>
    </row>
    <row r="1678" spans="1:11" x14ac:dyDescent="0.25">
      <c r="A1678">
        <v>281</v>
      </c>
      <c r="B1678" s="1">
        <v>43649</v>
      </c>
      <c r="C1678" s="7">
        <v>0.6875</v>
      </c>
      <c r="D1678" t="s">
        <v>3867</v>
      </c>
      <c r="E1678" t="s">
        <v>4913</v>
      </c>
      <c r="G1678" s="2">
        <v>4.0972222222222222E-2</v>
      </c>
      <c r="H1678" s="2" t="str">
        <f t="shared" si="52"/>
        <v/>
      </c>
      <c r="I1678" s="2" t="str">
        <f t="shared" si="53"/>
        <v/>
      </c>
      <c r="J1678" s="13">
        <f>SUM(INDEX(wh_table[Duration],1):wh_table[[#This Row],[Duration]])</f>
        <v>63.792361111111077</v>
      </c>
      <c r="K1678" s="13">
        <f>SUMIFS(INDEX(wh_table[Duration],1):wh_table[[#This Row],[Duration]],INDEX(wh_table[Tags],1):wh_table[[#This Row],[Tags]], "&lt;&gt;[Questions]")</f>
        <v>45.091666666666626</v>
      </c>
    </row>
    <row r="1679" spans="1:11" x14ac:dyDescent="0.25">
      <c r="A1679">
        <v>281</v>
      </c>
      <c r="B1679" s="1">
        <v>43649</v>
      </c>
      <c r="C1679" s="7">
        <v>0.72847222222222219</v>
      </c>
      <c r="D1679" t="s">
        <v>3856</v>
      </c>
      <c r="G1679"/>
      <c r="H1679" s="2">
        <f t="shared" si="52"/>
        <v>0.33263888888888893</v>
      </c>
      <c r="I1679" s="2">
        <f t="shared" si="53"/>
        <v>0.20486111111111108</v>
      </c>
      <c r="J1679" s="13">
        <f>SUM(INDEX(wh_table[Duration],1):wh_table[[#This Row],[Duration]])</f>
        <v>63.792361111111077</v>
      </c>
      <c r="K1679" s="13">
        <f>SUMIFS(INDEX(wh_table[Duration],1):wh_table[[#This Row],[Duration]],INDEX(wh_table[Tags],1):wh_table[[#This Row],[Tags]], "&lt;&gt;[Questions]")</f>
        <v>45.091666666666626</v>
      </c>
    </row>
    <row r="1680" spans="1:11" x14ac:dyDescent="0.25">
      <c r="A1680">
        <v>282</v>
      </c>
      <c r="B1680" s="1">
        <v>43650</v>
      </c>
      <c r="C1680" s="7">
        <v>0.5625</v>
      </c>
      <c r="D1680" t="s">
        <v>4033</v>
      </c>
      <c r="E1680" t="s">
        <v>4914</v>
      </c>
      <c r="G1680" s="2">
        <v>6.25E-2</v>
      </c>
      <c r="H1680" s="2" t="str">
        <f t="shared" si="52"/>
        <v/>
      </c>
      <c r="I1680" s="2" t="str">
        <f t="shared" si="53"/>
        <v/>
      </c>
      <c r="J1680" s="13">
        <f>SUM(INDEX(wh_table[Duration],1):wh_table[[#This Row],[Duration]])</f>
        <v>63.854861111111077</v>
      </c>
      <c r="K1680" s="13">
        <f>SUMIFS(INDEX(wh_table[Duration],1):wh_table[[#This Row],[Duration]],INDEX(wh_table[Tags],1):wh_table[[#This Row],[Tags]], "&lt;&gt;[Questions]")</f>
        <v>45.154166666666626</v>
      </c>
    </row>
    <row r="1681" spans="1:11" x14ac:dyDescent="0.25">
      <c r="A1681">
        <v>282</v>
      </c>
      <c r="B1681" s="1">
        <v>43650</v>
      </c>
      <c r="C1681" s="7">
        <v>0.625</v>
      </c>
      <c r="D1681" t="s">
        <v>4915</v>
      </c>
      <c r="E1681" t="s">
        <v>4916</v>
      </c>
      <c r="G1681" s="2">
        <v>6.0416666666666667E-2</v>
      </c>
      <c r="H1681" s="2" t="str">
        <f t="shared" si="52"/>
        <v/>
      </c>
      <c r="I1681" s="2" t="str">
        <f t="shared" si="53"/>
        <v/>
      </c>
      <c r="J1681" s="13">
        <f>SUM(INDEX(wh_table[Duration],1):wh_table[[#This Row],[Duration]])</f>
        <v>63.915277777777746</v>
      </c>
      <c r="K1681" s="13">
        <f>SUMIFS(INDEX(wh_table[Duration],1):wh_table[[#This Row],[Duration]],INDEX(wh_table[Tags],1):wh_table[[#This Row],[Tags]], "&lt;&gt;[Questions]")</f>
        <v>45.214583333333294</v>
      </c>
    </row>
    <row r="1682" spans="1:11" x14ac:dyDescent="0.25">
      <c r="A1682">
        <v>282</v>
      </c>
      <c r="B1682" s="1">
        <v>43650</v>
      </c>
      <c r="C1682" s="7">
        <v>0.68541666666666667</v>
      </c>
      <c r="D1682" t="s">
        <v>3856</v>
      </c>
      <c r="G1682"/>
      <c r="H1682" s="2">
        <f t="shared" si="52"/>
        <v>0.12291666666666667</v>
      </c>
      <c r="I1682" s="2">
        <f t="shared" si="53"/>
        <v>0.12291666666666667</v>
      </c>
      <c r="J1682" s="13">
        <f>SUM(INDEX(wh_table[Duration],1):wh_table[[#This Row],[Duration]])</f>
        <v>63.915277777777746</v>
      </c>
      <c r="K1682" s="13">
        <f>SUMIFS(INDEX(wh_table[Duration],1):wh_table[[#This Row],[Duration]],INDEX(wh_table[Tags],1):wh_table[[#This Row],[Tags]], "&lt;&gt;[Questions]")</f>
        <v>45.214583333333294</v>
      </c>
    </row>
    <row r="1683" spans="1:11" x14ac:dyDescent="0.25">
      <c r="A1683">
        <v>283</v>
      </c>
      <c r="B1683" s="1">
        <v>43654</v>
      </c>
      <c r="C1683" s="7">
        <v>0.6875</v>
      </c>
      <c r="D1683" t="s">
        <v>4100</v>
      </c>
      <c r="E1683" t="s">
        <v>4917</v>
      </c>
      <c r="G1683" s="2">
        <v>9.7222222222222224E-2</v>
      </c>
      <c r="H1683" s="2" t="str">
        <f t="shared" si="52"/>
        <v/>
      </c>
      <c r="I1683" s="2" t="str">
        <f t="shared" si="53"/>
        <v/>
      </c>
      <c r="J1683" s="13">
        <f>SUM(INDEX(wh_table[Duration],1):wh_table[[#This Row],[Duration]])</f>
        <v>64.012499999999974</v>
      </c>
      <c r="K1683" s="13">
        <f>SUMIFS(INDEX(wh_table[Duration],1):wh_table[[#This Row],[Duration]],INDEX(wh_table[Tags],1):wh_table[[#This Row],[Tags]], "&lt;&gt;[Questions]")</f>
        <v>45.311805555555516</v>
      </c>
    </row>
    <row r="1684" spans="1:11" x14ac:dyDescent="0.25">
      <c r="A1684">
        <v>283</v>
      </c>
      <c r="B1684" s="1">
        <v>43654</v>
      </c>
      <c r="C1684" s="7">
        <v>0.78472222222222221</v>
      </c>
      <c r="D1684" t="s">
        <v>3856</v>
      </c>
      <c r="G1684"/>
      <c r="H1684" s="2">
        <f t="shared" si="52"/>
        <v>9.7222222222222224E-2</v>
      </c>
      <c r="I1684" s="2">
        <f t="shared" si="53"/>
        <v>9.7222222222222224E-2</v>
      </c>
      <c r="J1684" s="13">
        <f>SUM(INDEX(wh_table[Duration],1):wh_table[[#This Row],[Duration]])</f>
        <v>64.012499999999974</v>
      </c>
      <c r="K1684" s="13">
        <f>SUMIFS(INDEX(wh_table[Duration],1):wh_table[[#This Row],[Duration]],INDEX(wh_table[Tags],1):wh_table[[#This Row],[Tags]], "&lt;&gt;[Questions]")</f>
        <v>45.311805555555516</v>
      </c>
    </row>
    <row r="1685" spans="1:11" x14ac:dyDescent="0.25">
      <c r="A1685">
        <v>284</v>
      </c>
      <c r="B1685" s="1">
        <v>43655</v>
      </c>
      <c r="C1685" s="7">
        <v>0.39583333333333331</v>
      </c>
      <c r="D1685" t="s">
        <v>3867</v>
      </c>
      <c r="E1685" t="s">
        <v>4918</v>
      </c>
      <c r="G1685" s="2">
        <v>1.2500000000000001E-2</v>
      </c>
      <c r="H1685" s="2" t="str">
        <f t="shared" si="52"/>
        <v/>
      </c>
      <c r="I1685" s="2" t="str">
        <f t="shared" si="53"/>
        <v/>
      </c>
      <c r="J1685" s="13">
        <f>SUM(INDEX(wh_table[Duration],1):wh_table[[#This Row],[Duration]])</f>
        <v>64.024999999999977</v>
      </c>
      <c r="K1685" s="13">
        <f>SUMIFS(INDEX(wh_table[Duration],1):wh_table[[#This Row],[Duration]],INDEX(wh_table[Tags],1):wh_table[[#This Row],[Tags]], "&lt;&gt;[Questions]")</f>
        <v>45.324305555555519</v>
      </c>
    </row>
    <row r="1686" spans="1:11" x14ac:dyDescent="0.25">
      <c r="A1686">
        <v>284</v>
      </c>
      <c r="B1686" s="1">
        <v>43655</v>
      </c>
      <c r="C1686" s="7">
        <v>0.40833333333333333</v>
      </c>
      <c r="D1686" t="s">
        <v>3858</v>
      </c>
      <c r="E1686" t="s">
        <v>4588</v>
      </c>
      <c r="G1686" s="2">
        <v>6.9444444444444447E-4</v>
      </c>
      <c r="H1686" s="2" t="str">
        <f t="shared" si="52"/>
        <v/>
      </c>
      <c r="I1686" s="2" t="str">
        <f t="shared" si="53"/>
        <v/>
      </c>
      <c r="J1686" s="13">
        <f>SUM(INDEX(wh_table[Duration],1):wh_table[[#This Row],[Duration]])</f>
        <v>64.025694444444426</v>
      </c>
      <c r="K1686" s="13">
        <f>SUMIFS(INDEX(wh_table[Duration],1):wh_table[[#This Row],[Duration]],INDEX(wh_table[Tags],1):wh_table[[#This Row],[Tags]], "&lt;&gt;[Questions]")</f>
        <v>45.32499999999996</v>
      </c>
    </row>
    <row r="1687" spans="1:11" x14ac:dyDescent="0.25">
      <c r="A1687">
        <v>284</v>
      </c>
      <c r="B1687" s="1">
        <v>43655</v>
      </c>
      <c r="C1687" s="7">
        <v>0.40902777777777782</v>
      </c>
      <c r="D1687" t="s">
        <v>3867</v>
      </c>
      <c r="E1687" t="s">
        <v>4918</v>
      </c>
      <c r="G1687" s="2">
        <v>4.9305555555555547E-2</v>
      </c>
      <c r="H1687" s="2" t="str">
        <f t="shared" si="52"/>
        <v/>
      </c>
      <c r="I1687" s="2" t="str">
        <f t="shared" si="53"/>
        <v/>
      </c>
      <c r="J1687" s="13">
        <f>SUM(INDEX(wh_table[Duration],1):wh_table[[#This Row],[Duration]])</f>
        <v>64.074999999999974</v>
      </c>
      <c r="K1687" s="13">
        <f>SUMIFS(INDEX(wh_table[Duration],1):wh_table[[#This Row],[Duration]],INDEX(wh_table[Tags],1):wh_table[[#This Row],[Tags]], "&lt;&gt;[Questions]")</f>
        <v>45.374305555555516</v>
      </c>
    </row>
    <row r="1688" spans="1:11" x14ac:dyDescent="0.25">
      <c r="A1688">
        <v>284</v>
      </c>
      <c r="B1688" s="1">
        <v>43655</v>
      </c>
      <c r="C1688" s="7">
        <v>0.45833333333333331</v>
      </c>
      <c r="D1688" t="s">
        <v>3867</v>
      </c>
      <c r="E1688" t="s">
        <v>4919</v>
      </c>
      <c r="G1688" s="2">
        <v>2.013888888888889E-2</v>
      </c>
      <c r="H1688" s="2" t="str">
        <f t="shared" si="52"/>
        <v/>
      </c>
      <c r="I1688" s="2" t="str">
        <f t="shared" si="53"/>
        <v/>
      </c>
      <c r="J1688" s="13">
        <f>SUM(INDEX(wh_table[Duration],1):wh_table[[#This Row],[Duration]])</f>
        <v>64.095138888888869</v>
      </c>
      <c r="K1688" s="13">
        <f>SUMIFS(INDEX(wh_table[Duration],1):wh_table[[#This Row],[Duration]],INDEX(wh_table[Tags],1):wh_table[[#This Row],[Tags]], "&lt;&gt;[Questions]")</f>
        <v>45.394444444444403</v>
      </c>
    </row>
    <row r="1689" spans="1:11" x14ac:dyDescent="0.25">
      <c r="A1689">
        <v>284</v>
      </c>
      <c r="B1689" s="1">
        <v>43655</v>
      </c>
      <c r="C1689" s="7">
        <v>0.47847222222222219</v>
      </c>
      <c r="D1689" t="s">
        <v>11</v>
      </c>
      <c r="F1689" t="s">
        <v>3852</v>
      </c>
      <c r="G1689" s="2">
        <v>0.12569444444444439</v>
      </c>
      <c r="H1689" s="2" t="str">
        <f t="shared" si="52"/>
        <v/>
      </c>
      <c r="I1689" s="2" t="str">
        <f t="shared" si="53"/>
        <v/>
      </c>
      <c r="J1689" s="13">
        <f>SUM(INDEX(wh_table[Duration],1):wh_table[[#This Row],[Duration]])</f>
        <v>64.220833333333317</v>
      </c>
      <c r="K1689" s="13">
        <f>SUMIFS(INDEX(wh_table[Duration],1):wh_table[[#This Row],[Duration]],INDEX(wh_table[Tags],1):wh_table[[#This Row],[Tags]], "&lt;&gt;[Questions]")</f>
        <v>45.394444444444403</v>
      </c>
    </row>
    <row r="1690" spans="1:11" x14ac:dyDescent="0.25">
      <c r="A1690">
        <v>284</v>
      </c>
      <c r="B1690" s="1">
        <v>43655</v>
      </c>
      <c r="C1690" s="7">
        <v>0.60416666666666663</v>
      </c>
      <c r="D1690" t="s">
        <v>3867</v>
      </c>
      <c r="E1690" t="s">
        <v>4920</v>
      </c>
      <c r="G1690" s="2">
        <v>6.25E-2</v>
      </c>
      <c r="H1690" s="2" t="str">
        <f t="shared" si="52"/>
        <v/>
      </c>
      <c r="I1690" s="2" t="str">
        <f t="shared" si="53"/>
        <v/>
      </c>
      <c r="J1690" s="13">
        <f>SUM(INDEX(wh_table[Duration],1):wh_table[[#This Row],[Duration]])</f>
        <v>64.283333333333317</v>
      </c>
      <c r="K1690" s="13">
        <f>SUMIFS(INDEX(wh_table[Duration],1):wh_table[[#This Row],[Duration]],INDEX(wh_table[Tags],1):wh_table[[#This Row],[Tags]], "&lt;&gt;[Questions]")</f>
        <v>45.456944444444403</v>
      </c>
    </row>
    <row r="1691" spans="1:11" x14ac:dyDescent="0.25">
      <c r="A1691">
        <v>284</v>
      </c>
      <c r="B1691" s="1">
        <v>43655</v>
      </c>
      <c r="C1691" s="7">
        <v>0.66666666666666663</v>
      </c>
      <c r="D1691" t="s">
        <v>3867</v>
      </c>
      <c r="E1691" t="s">
        <v>4921</v>
      </c>
      <c r="G1691" s="2">
        <v>2.0833333333333329E-2</v>
      </c>
      <c r="H1691" s="2" t="str">
        <f t="shared" si="52"/>
        <v/>
      </c>
      <c r="I1691" s="2" t="str">
        <f t="shared" si="53"/>
        <v/>
      </c>
      <c r="J1691" s="13">
        <f>SUM(INDEX(wh_table[Duration],1):wh_table[[#This Row],[Duration]])</f>
        <v>64.304166666666646</v>
      </c>
      <c r="K1691" s="13">
        <f>SUMIFS(INDEX(wh_table[Duration],1):wh_table[[#This Row],[Duration]],INDEX(wh_table[Tags],1):wh_table[[#This Row],[Tags]], "&lt;&gt;[Questions]")</f>
        <v>45.477777777777739</v>
      </c>
    </row>
    <row r="1692" spans="1:11" x14ac:dyDescent="0.25">
      <c r="A1692">
        <v>284</v>
      </c>
      <c r="B1692" s="1">
        <v>43655</v>
      </c>
      <c r="C1692" s="7">
        <v>0.6875</v>
      </c>
      <c r="D1692" t="s">
        <v>3867</v>
      </c>
      <c r="E1692" t="s">
        <v>4922</v>
      </c>
      <c r="G1692" s="2">
        <v>8.3333333333333332E-3</v>
      </c>
      <c r="H1692" s="2" t="str">
        <f t="shared" si="52"/>
        <v/>
      </c>
      <c r="I1692" s="2" t="str">
        <f t="shared" si="53"/>
        <v/>
      </c>
      <c r="J1692" s="13">
        <f>SUM(INDEX(wh_table[Duration],1):wh_table[[#This Row],[Duration]])</f>
        <v>64.312499999999986</v>
      </c>
      <c r="K1692" s="13">
        <f>SUMIFS(INDEX(wh_table[Duration],1):wh_table[[#This Row],[Duration]],INDEX(wh_table[Tags],1):wh_table[[#This Row],[Tags]], "&lt;&gt;[Questions]")</f>
        <v>45.486111111111072</v>
      </c>
    </row>
    <row r="1693" spans="1:11" x14ac:dyDescent="0.25">
      <c r="A1693">
        <v>284</v>
      </c>
      <c r="B1693" s="1">
        <v>43655</v>
      </c>
      <c r="C1693" s="7">
        <v>0.6958333333333333</v>
      </c>
      <c r="D1693" t="s">
        <v>3858</v>
      </c>
      <c r="E1693" t="s">
        <v>4769</v>
      </c>
      <c r="G1693" s="2">
        <v>6.9444444444444447E-4</v>
      </c>
      <c r="H1693" s="2" t="str">
        <f t="shared" si="52"/>
        <v/>
      </c>
      <c r="I1693" s="2" t="str">
        <f t="shared" si="53"/>
        <v/>
      </c>
      <c r="J1693" s="13">
        <f>SUM(INDEX(wh_table[Duration],1):wh_table[[#This Row],[Duration]])</f>
        <v>64.313194444444434</v>
      </c>
      <c r="K1693" s="13">
        <f>SUMIFS(INDEX(wh_table[Duration],1):wh_table[[#This Row],[Duration]],INDEX(wh_table[Tags],1):wh_table[[#This Row],[Tags]], "&lt;&gt;[Questions]")</f>
        <v>45.486805555555513</v>
      </c>
    </row>
    <row r="1694" spans="1:11" x14ac:dyDescent="0.25">
      <c r="A1694">
        <v>284</v>
      </c>
      <c r="B1694" s="1">
        <v>43655</v>
      </c>
      <c r="C1694" s="7">
        <v>0.69652777777777775</v>
      </c>
      <c r="D1694" t="s">
        <v>3867</v>
      </c>
      <c r="E1694" t="s">
        <v>4922</v>
      </c>
      <c r="G1694" s="2">
        <v>9.7222222222222224E-3</v>
      </c>
      <c r="H1694" s="2" t="str">
        <f t="shared" si="52"/>
        <v/>
      </c>
      <c r="I1694" s="2" t="str">
        <f t="shared" si="53"/>
        <v/>
      </c>
      <c r="J1694" s="13">
        <f>SUM(INDEX(wh_table[Duration],1):wh_table[[#This Row],[Duration]])</f>
        <v>64.322916666666657</v>
      </c>
      <c r="K1694" s="13">
        <f>SUMIFS(INDEX(wh_table[Duration],1):wh_table[[#This Row],[Duration]],INDEX(wh_table[Tags],1):wh_table[[#This Row],[Tags]], "&lt;&gt;[Questions]")</f>
        <v>45.496527777777736</v>
      </c>
    </row>
    <row r="1695" spans="1:11" x14ac:dyDescent="0.25">
      <c r="A1695">
        <v>284</v>
      </c>
      <c r="B1695" s="1">
        <v>43655</v>
      </c>
      <c r="C1695" s="7">
        <v>0.70625000000000004</v>
      </c>
      <c r="D1695" t="s">
        <v>11</v>
      </c>
      <c r="E1695" t="s">
        <v>4077</v>
      </c>
      <c r="G1695" s="2">
        <v>2.1527777777777781E-2</v>
      </c>
      <c r="H1695" s="2" t="str">
        <f t="shared" si="52"/>
        <v/>
      </c>
      <c r="I1695" s="2" t="str">
        <f t="shared" si="53"/>
        <v/>
      </c>
      <c r="J1695" s="13">
        <f>SUM(INDEX(wh_table[Duration],1):wh_table[[#This Row],[Duration]])</f>
        <v>64.344444444444434</v>
      </c>
      <c r="K1695" s="13">
        <f>SUMIFS(INDEX(wh_table[Duration],1):wh_table[[#This Row],[Duration]],INDEX(wh_table[Tags],1):wh_table[[#This Row],[Tags]], "&lt;&gt;[Questions]")</f>
        <v>45.518055555555513</v>
      </c>
    </row>
    <row r="1696" spans="1:11" x14ac:dyDescent="0.25">
      <c r="A1696">
        <v>284</v>
      </c>
      <c r="B1696" s="1">
        <v>43655</v>
      </c>
      <c r="C1696" s="7">
        <v>0.72777777777777775</v>
      </c>
      <c r="D1696" t="s">
        <v>3867</v>
      </c>
      <c r="E1696" t="s">
        <v>4922</v>
      </c>
      <c r="G1696" s="2">
        <v>2.222222222222222E-2</v>
      </c>
      <c r="H1696" s="2" t="str">
        <f t="shared" si="52"/>
        <v/>
      </c>
      <c r="I1696" s="2" t="str">
        <f t="shared" si="53"/>
        <v/>
      </c>
      <c r="J1696" s="13">
        <f>SUM(INDEX(wh_table[Duration],1):wh_table[[#This Row],[Duration]])</f>
        <v>64.36666666666666</v>
      </c>
      <c r="K1696" s="13">
        <f>SUMIFS(INDEX(wh_table[Duration],1):wh_table[[#This Row],[Duration]],INDEX(wh_table[Tags],1):wh_table[[#This Row],[Tags]], "&lt;&gt;[Questions]")</f>
        <v>45.540277777777739</v>
      </c>
    </row>
    <row r="1697" spans="1:11" x14ac:dyDescent="0.25">
      <c r="A1697">
        <v>284</v>
      </c>
      <c r="B1697" s="1">
        <v>43655</v>
      </c>
      <c r="C1697" s="7">
        <v>0.75</v>
      </c>
      <c r="D1697" t="s">
        <v>3856</v>
      </c>
      <c r="G1697"/>
      <c r="H1697" s="2">
        <f t="shared" si="52"/>
        <v>0.35416666666666657</v>
      </c>
      <c r="I1697" s="2">
        <f t="shared" si="53"/>
        <v>0.22847222222222219</v>
      </c>
      <c r="J1697" s="13">
        <f>SUM(INDEX(wh_table[Duration],1):wh_table[[#This Row],[Duration]])</f>
        <v>64.36666666666666</v>
      </c>
      <c r="K1697" s="13">
        <f>SUMIFS(INDEX(wh_table[Duration],1):wh_table[[#This Row],[Duration]],INDEX(wh_table[Tags],1):wh_table[[#This Row],[Tags]], "&lt;&gt;[Questions]")</f>
        <v>45.540277777777739</v>
      </c>
    </row>
    <row r="1698" spans="1:11" x14ac:dyDescent="0.25">
      <c r="A1698">
        <v>285</v>
      </c>
      <c r="B1698" s="1">
        <v>43656</v>
      </c>
      <c r="C1698" s="7">
        <v>0.39583333333333331</v>
      </c>
      <c r="D1698" t="s">
        <v>3867</v>
      </c>
      <c r="E1698" t="s">
        <v>4923</v>
      </c>
      <c r="G1698" s="2">
        <v>6.25E-2</v>
      </c>
      <c r="H1698" s="2" t="str">
        <f t="shared" si="52"/>
        <v/>
      </c>
      <c r="I1698" s="2" t="str">
        <f t="shared" si="53"/>
        <v/>
      </c>
      <c r="J1698" s="13">
        <f>SUM(INDEX(wh_table[Duration],1):wh_table[[#This Row],[Duration]])</f>
        <v>64.42916666666666</v>
      </c>
      <c r="K1698" s="13">
        <f>SUMIFS(INDEX(wh_table[Duration],1):wh_table[[#This Row],[Duration]],INDEX(wh_table[Tags],1):wh_table[[#This Row],[Tags]], "&lt;&gt;[Questions]")</f>
        <v>45.602777777777739</v>
      </c>
    </row>
    <row r="1699" spans="1:11" x14ac:dyDescent="0.25">
      <c r="A1699">
        <v>285</v>
      </c>
      <c r="B1699" s="1">
        <v>43656</v>
      </c>
      <c r="C1699" s="7">
        <v>0.45833333333333331</v>
      </c>
      <c r="D1699" t="s">
        <v>3867</v>
      </c>
      <c r="E1699" t="s">
        <v>4924</v>
      </c>
      <c r="G1699" s="2">
        <v>2.013888888888889E-2</v>
      </c>
      <c r="H1699" s="2" t="str">
        <f t="shared" si="52"/>
        <v/>
      </c>
      <c r="I1699" s="2" t="str">
        <f t="shared" si="53"/>
        <v/>
      </c>
      <c r="J1699" s="13">
        <f>SUM(INDEX(wh_table[Duration],1):wh_table[[#This Row],[Duration]])</f>
        <v>64.449305555555554</v>
      </c>
      <c r="K1699" s="13">
        <f>SUMIFS(INDEX(wh_table[Duration],1):wh_table[[#This Row],[Duration]],INDEX(wh_table[Tags],1):wh_table[[#This Row],[Tags]], "&lt;&gt;[Questions]")</f>
        <v>45.622916666666626</v>
      </c>
    </row>
    <row r="1700" spans="1:11" x14ac:dyDescent="0.25">
      <c r="A1700">
        <v>285</v>
      </c>
      <c r="B1700" s="1">
        <v>43656</v>
      </c>
      <c r="C1700" s="7">
        <v>0.47847222222222219</v>
      </c>
      <c r="D1700" t="s">
        <v>11</v>
      </c>
      <c r="F1700" t="s">
        <v>3852</v>
      </c>
      <c r="G1700" s="2">
        <v>0.12569444444444439</v>
      </c>
      <c r="H1700" s="2" t="str">
        <f t="shared" si="52"/>
        <v/>
      </c>
      <c r="I1700" s="2" t="str">
        <f t="shared" si="53"/>
        <v/>
      </c>
      <c r="J1700" s="13">
        <f>SUM(INDEX(wh_table[Duration],1):wh_table[[#This Row],[Duration]])</f>
        <v>64.575000000000003</v>
      </c>
      <c r="K1700" s="13">
        <f>SUMIFS(INDEX(wh_table[Duration],1):wh_table[[#This Row],[Duration]],INDEX(wh_table[Tags],1):wh_table[[#This Row],[Tags]], "&lt;&gt;[Questions]")</f>
        <v>45.622916666666626</v>
      </c>
    </row>
    <row r="1701" spans="1:11" x14ac:dyDescent="0.25">
      <c r="A1701">
        <v>285</v>
      </c>
      <c r="B1701" s="1">
        <v>43656</v>
      </c>
      <c r="C1701" s="7">
        <v>0.60416666666666663</v>
      </c>
      <c r="D1701" t="s">
        <v>3867</v>
      </c>
      <c r="E1701" t="s">
        <v>4925</v>
      </c>
      <c r="G1701" s="2">
        <v>6.25E-2</v>
      </c>
      <c r="H1701" s="2" t="str">
        <f t="shared" si="52"/>
        <v/>
      </c>
      <c r="I1701" s="2" t="str">
        <f t="shared" si="53"/>
        <v/>
      </c>
      <c r="J1701" s="13">
        <f>SUM(INDEX(wh_table[Duration],1):wh_table[[#This Row],[Duration]])</f>
        <v>64.637500000000003</v>
      </c>
      <c r="K1701" s="13">
        <f>SUMIFS(INDEX(wh_table[Duration],1):wh_table[[#This Row],[Duration]],INDEX(wh_table[Tags],1):wh_table[[#This Row],[Tags]], "&lt;&gt;[Questions]")</f>
        <v>45.685416666666626</v>
      </c>
    </row>
    <row r="1702" spans="1:11" x14ac:dyDescent="0.25">
      <c r="A1702">
        <v>285</v>
      </c>
      <c r="B1702" s="1">
        <v>43656</v>
      </c>
      <c r="C1702" s="7">
        <v>0.66666666666666663</v>
      </c>
      <c r="D1702" t="s">
        <v>3867</v>
      </c>
      <c r="E1702" t="s">
        <v>4926</v>
      </c>
      <c r="G1702" s="2">
        <v>2.0833333333333329E-2</v>
      </c>
      <c r="H1702" s="2" t="str">
        <f t="shared" si="52"/>
        <v/>
      </c>
      <c r="I1702" s="2" t="str">
        <f t="shared" si="53"/>
        <v/>
      </c>
      <c r="J1702" s="13">
        <f>SUM(INDEX(wh_table[Duration],1):wh_table[[#This Row],[Duration]])</f>
        <v>64.658333333333331</v>
      </c>
      <c r="K1702" s="13">
        <f>SUMIFS(INDEX(wh_table[Duration],1):wh_table[[#This Row],[Duration]],INDEX(wh_table[Tags],1):wh_table[[#This Row],[Tags]], "&lt;&gt;[Questions]")</f>
        <v>45.706249999999962</v>
      </c>
    </row>
    <row r="1703" spans="1:11" x14ac:dyDescent="0.25">
      <c r="A1703">
        <v>285</v>
      </c>
      <c r="B1703" s="1">
        <v>43656</v>
      </c>
      <c r="C1703" s="7">
        <v>0.6875</v>
      </c>
      <c r="D1703" t="s">
        <v>3867</v>
      </c>
      <c r="E1703" t="s">
        <v>4927</v>
      </c>
      <c r="G1703" s="2">
        <v>4.1666666666666657E-2</v>
      </c>
      <c r="H1703" s="2" t="str">
        <f t="shared" si="52"/>
        <v/>
      </c>
      <c r="I1703" s="2" t="str">
        <f t="shared" si="53"/>
        <v/>
      </c>
      <c r="J1703" s="13">
        <f>SUM(INDEX(wh_table[Duration],1):wh_table[[#This Row],[Duration]])</f>
        <v>64.7</v>
      </c>
      <c r="K1703" s="13">
        <f>SUMIFS(INDEX(wh_table[Duration],1):wh_table[[#This Row],[Duration]],INDEX(wh_table[Tags],1):wh_table[[#This Row],[Tags]], "&lt;&gt;[Questions]")</f>
        <v>45.747916666666626</v>
      </c>
    </row>
    <row r="1704" spans="1:11" x14ac:dyDescent="0.25">
      <c r="A1704">
        <v>285</v>
      </c>
      <c r="B1704" s="1">
        <v>43656</v>
      </c>
      <c r="C1704" s="7">
        <v>0.72916666666666663</v>
      </c>
      <c r="D1704" t="s">
        <v>3856</v>
      </c>
      <c r="G1704"/>
      <c r="H1704" s="2">
        <f t="shared" si="52"/>
        <v>0.33333333333333326</v>
      </c>
      <c r="I1704" s="2">
        <f t="shared" si="53"/>
        <v>0.20763888888888885</v>
      </c>
      <c r="J1704" s="13">
        <f>SUM(INDEX(wh_table[Duration],1):wh_table[[#This Row],[Duration]])</f>
        <v>64.7</v>
      </c>
      <c r="K1704" s="13">
        <f>SUMIFS(INDEX(wh_table[Duration],1):wh_table[[#This Row],[Duration]],INDEX(wh_table[Tags],1):wh_table[[#This Row],[Tags]], "&lt;&gt;[Questions]")</f>
        <v>45.747916666666626</v>
      </c>
    </row>
    <row r="1705" spans="1:11" x14ac:dyDescent="0.25">
      <c r="A1705">
        <v>286</v>
      </c>
      <c r="B1705" s="1">
        <v>43657</v>
      </c>
      <c r="C1705" s="7">
        <v>0.5625</v>
      </c>
      <c r="D1705" t="s">
        <v>3942</v>
      </c>
      <c r="E1705" t="s">
        <v>4928</v>
      </c>
      <c r="G1705" s="2">
        <v>6.8750000000000006E-2</v>
      </c>
      <c r="H1705" s="2" t="str">
        <f t="shared" si="52"/>
        <v/>
      </c>
      <c r="I1705" s="2" t="str">
        <f t="shared" si="53"/>
        <v/>
      </c>
      <c r="J1705" s="13">
        <f>SUM(INDEX(wh_table[Duration],1):wh_table[[#This Row],[Duration]])</f>
        <v>64.768749999999997</v>
      </c>
      <c r="K1705" s="13">
        <f>SUMIFS(INDEX(wh_table[Duration],1):wh_table[[#This Row],[Duration]],INDEX(wh_table[Tags],1):wh_table[[#This Row],[Tags]], "&lt;&gt;[Questions]")</f>
        <v>45.816666666666627</v>
      </c>
    </row>
    <row r="1706" spans="1:11" x14ac:dyDescent="0.25">
      <c r="A1706">
        <v>286</v>
      </c>
      <c r="B1706" s="1">
        <v>43657</v>
      </c>
      <c r="C1706" s="7">
        <v>0.63124999999999998</v>
      </c>
      <c r="D1706" t="s">
        <v>3856</v>
      </c>
      <c r="G1706"/>
      <c r="H1706" s="2">
        <f t="shared" si="52"/>
        <v>6.8750000000000006E-2</v>
      </c>
      <c r="I1706" s="2">
        <f t="shared" si="53"/>
        <v>6.8750000000000006E-2</v>
      </c>
      <c r="J1706" s="13">
        <f>SUM(INDEX(wh_table[Duration],1):wh_table[[#This Row],[Duration]])</f>
        <v>64.768749999999997</v>
      </c>
      <c r="K1706" s="13">
        <f>SUMIFS(INDEX(wh_table[Duration],1):wh_table[[#This Row],[Duration]],INDEX(wh_table[Tags],1):wh_table[[#This Row],[Tags]], "&lt;&gt;[Questions]")</f>
        <v>45.816666666666627</v>
      </c>
    </row>
    <row r="1707" spans="1:11" x14ac:dyDescent="0.25">
      <c r="A1707">
        <v>287</v>
      </c>
      <c r="B1707" s="1">
        <v>43661</v>
      </c>
      <c r="C1707" s="7">
        <v>0.6875</v>
      </c>
      <c r="D1707" t="s">
        <v>4100</v>
      </c>
      <c r="E1707" t="s">
        <v>4929</v>
      </c>
      <c r="G1707" s="2">
        <v>0.1222222222222222</v>
      </c>
      <c r="H1707" s="2" t="str">
        <f t="shared" si="52"/>
        <v/>
      </c>
      <c r="I1707" s="2" t="str">
        <f t="shared" si="53"/>
        <v/>
      </c>
      <c r="J1707" s="13">
        <f>SUM(INDEX(wh_table[Duration],1):wh_table[[#This Row],[Duration]])</f>
        <v>64.890972222222217</v>
      </c>
      <c r="K1707" s="13">
        <f>SUMIFS(INDEX(wh_table[Duration],1):wh_table[[#This Row],[Duration]],INDEX(wh_table[Tags],1):wh_table[[#This Row],[Tags]], "&lt;&gt;[Questions]")</f>
        <v>45.938888888888847</v>
      </c>
    </row>
    <row r="1708" spans="1:11" x14ac:dyDescent="0.25">
      <c r="A1708">
        <v>287</v>
      </c>
      <c r="B1708" s="1">
        <v>43661</v>
      </c>
      <c r="C1708" s="7">
        <v>0.80972222222222223</v>
      </c>
      <c r="D1708" t="s">
        <v>3856</v>
      </c>
      <c r="G1708"/>
      <c r="H1708" s="2">
        <f t="shared" si="52"/>
        <v>0.1222222222222222</v>
      </c>
      <c r="I1708" s="2">
        <f t="shared" si="53"/>
        <v>0.1222222222222222</v>
      </c>
      <c r="J1708" s="13">
        <f>SUM(INDEX(wh_table[Duration],1):wh_table[[#This Row],[Duration]])</f>
        <v>64.890972222222217</v>
      </c>
      <c r="K1708" s="13">
        <f>SUMIFS(INDEX(wh_table[Duration],1):wh_table[[#This Row],[Duration]],INDEX(wh_table[Tags],1):wh_table[[#This Row],[Tags]], "&lt;&gt;[Questions]")</f>
        <v>45.938888888888847</v>
      </c>
    </row>
    <row r="1709" spans="1:11" x14ac:dyDescent="0.25">
      <c r="A1709">
        <v>288</v>
      </c>
      <c r="B1709" s="1">
        <v>43662</v>
      </c>
      <c r="C1709" s="7">
        <v>0.39583333333333331</v>
      </c>
      <c r="D1709" t="s">
        <v>3867</v>
      </c>
      <c r="E1709" t="s">
        <v>4930</v>
      </c>
      <c r="G1709" s="2">
        <v>6.25E-2</v>
      </c>
      <c r="H1709" s="2" t="str">
        <f t="shared" si="52"/>
        <v/>
      </c>
      <c r="I1709" s="2" t="str">
        <f t="shared" si="53"/>
        <v/>
      </c>
      <c r="J1709" s="13">
        <f>SUM(INDEX(wh_table[Duration],1):wh_table[[#This Row],[Duration]])</f>
        <v>64.953472222222217</v>
      </c>
      <c r="K1709" s="13">
        <f>SUMIFS(INDEX(wh_table[Duration],1):wh_table[[#This Row],[Duration]],INDEX(wh_table[Tags],1):wh_table[[#This Row],[Tags]], "&lt;&gt;[Questions]")</f>
        <v>46.001388888888847</v>
      </c>
    </row>
    <row r="1710" spans="1:11" x14ac:dyDescent="0.25">
      <c r="A1710">
        <v>288</v>
      </c>
      <c r="B1710" s="1">
        <v>43662</v>
      </c>
      <c r="C1710" s="7">
        <v>0.45833333333333331</v>
      </c>
      <c r="D1710" t="s">
        <v>3867</v>
      </c>
      <c r="E1710" t="s">
        <v>4931</v>
      </c>
      <c r="G1710" s="2">
        <v>1.7361111111111108E-2</v>
      </c>
      <c r="H1710" s="2" t="str">
        <f t="shared" si="52"/>
        <v/>
      </c>
      <c r="I1710" s="2" t="str">
        <f t="shared" si="53"/>
        <v/>
      </c>
      <c r="J1710" s="13">
        <f>SUM(INDEX(wh_table[Duration],1):wh_table[[#This Row],[Duration]])</f>
        <v>64.970833333333331</v>
      </c>
      <c r="K1710" s="13">
        <f>SUMIFS(INDEX(wh_table[Duration],1):wh_table[[#This Row],[Duration]],INDEX(wh_table[Tags],1):wh_table[[#This Row],[Tags]], "&lt;&gt;[Questions]")</f>
        <v>46.018749999999962</v>
      </c>
    </row>
    <row r="1711" spans="1:11" x14ac:dyDescent="0.25">
      <c r="A1711">
        <v>288</v>
      </c>
      <c r="B1711" s="1">
        <v>43662</v>
      </c>
      <c r="C1711" s="7">
        <v>0.47569444444444442</v>
      </c>
      <c r="D1711" t="s">
        <v>11</v>
      </c>
      <c r="F1711" t="s">
        <v>3852</v>
      </c>
      <c r="G1711" s="2">
        <v>0.12847222222222221</v>
      </c>
      <c r="H1711" s="2" t="str">
        <f t="shared" si="52"/>
        <v/>
      </c>
      <c r="I1711" s="2" t="str">
        <f t="shared" si="53"/>
        <v/>
      </c>
      <c r="J1711" s="13">
        <f>SUM(INDEX(wh_table[Duration],1):wh_table[[#This Row],[Duration]])</f>
        <v>65.09930555555556</v>
      </c>
      <c r="K1711" s="13">
        <f>SUMIFS(INDEX(wh_table[Duration],1):wh_table[[#This Row],[Duration]],INDEX(wh_table[Tags],1):wh_table[[#This Row],[Tags]], "&lt;&gt;[Questions]")</f>
        <v>46.018749999999962</v>
      </c>
    </row>
    <row r="1712" spans="1:11" x14ac:dyDescent="0.25">
      <c r="A1712">
        <v>288</v>
      </c>
      <c r="B1712" s="1">
        <v>43662</v>
      </c>
      <c r="C1712" s="7">
        <v>0.60416666666666663</v>
      </c>
      <c r="D1712" t="s">
        <v>3867</v>
      </c>
      <c r="E1712" t="s">
        <v>4932</v>
      </c>
      <c r="G1712" s="2">
        <v>6.25E-2</v>
      </c>
      <c r="H1712" s="2" t="str">
        <f t="shared" si="52"/>
        <v/>
      </c>
      <c r="I1712" s="2" t="str">
        <f t="shared" si="53"/>
        <v/>
      </c>
      <c r="J1712" s="13">
        <f>SUM(INDEX(wh_table[Duration],1):wh_table[[#This Row],[Duration]])</f>
        <v>65.16180555555556</v>
      </c>
      <c r="K1712" s="13">
        <f>SUMIFS(INDEX(wh_table[Duration],1):wh_table[[#This Row],[Duration]],INDEX(wh_table[Tags],1):wh_table[[#This Row],[Tags]], "&lt;&gt;[Questions]")</f>
        <v>46.081249999999962</v>
      </c>
    </row>
    <row r="1713" spans="1:11" x14ac:dyDescent="0.25">
      <c r="A1713">
        <v>288</v>
      </c>
      <c r="B1713" s="1">
        <v>43662</v>
      </c>
      <c r="C1713" s="7">
        <v>0.66666666666666663</v>
      </c>
      <c r="D1713" t="s">
        <v>3867</v>
      </c>
      <c r="E1713" t="s">
        <v>4933</v>
      </c>
      <c r="F1713" t="s">
        <v>1330</v>
      </c>
      <c r="G1713" s="2">
        <v>2.0833333333333329E-2</v>
      </c>
      <c r="H1713" s="2" t="str">
        <f t="shared" si="52"/>
        <v/>
      </c>
      <c r="I1713" s="2" t="str">
        <f t="shared" si="53"/>
        <v/>
      </c>
      <c r="J1713" s="13">
        <f>SUM(INDEX(wh_table[Duration],1):wh_table[[#This Row],[Duration]])</f>
        <v>65.182638888888889</v>
      </c>
      <c r="K1713" s="13">
        <f>SUMIFS(INDEX(wh_table[Duration],1):wh_table[[#This Row],[Duration]],INDEX(wh_table[Tags],1):wh_table[[#This Row],[Tags]], "&lt;&gt;[Questions]")</f>
        <v>46.102083333333297</v>
      </c>
    </row>
    <row r="1714" spans="1:11" x14ac:dyDescent="0.25">
      <c r="A1714">
        <v>288</v>
      </c>
      <c r="B1714" s="1">
        <v>43662</v>
      </c>
      <c r="C1714" s="7">
        <v>0.6875</v>
      </c>
      <c r="D1714" t="s">
        <v>3867</v>
      </c>
      <c r="E1714" t="s">
        <v>4934</v>
      </c>
      <c r="G1714" s="2">
        <v>1.180555555555556E-2</v>
      </c>
      <c r="H1714" s="2" t="str">
        <f t="shared" si="52"/>
        <v/>
      </c>
      <c r="I1714" s="2" t="str">
        <f t="shared" si="53"/>
        <v/>
      </c>
      <c r="J1714" s="13">
        <f>SUM(INDEX(wh_table[Duration],1):wh_table[[#This Row],[Duration]])</f>
        <v>65.194444444444443</v>
      </c>
      <c r="K1714" s="13">
        <f>SUMIFS(INDEX(wh_table[Duration],1):wh_table[[#This Row],[Duration]],INDEX(wh_table[Tags],1):wh_table[[#This Row],[Tags]], "&lt;&gt;[Questions]")</f>
        <v>46.113888888888852</v>
      </c>
    </row>
    <row r="1715" spans="1:11" x14ac:dyDescent="0.25">
      <c r="A1715">
        <v>288</v>
      </c>
      <c r="B1715" s="1">
        <v>43662</v>
      </c>
      <c r="C1715" s="7">
        <v>0.69930555555555551</v>
      </c>
      <c r="D1715" t="s">
        <v>3858</v>
      </c>
      <c r="E1715" t="s">
        <v>4221</v>
      </c>
      <c r="G1715" s="2">
        <v>6.9444444444444447E-4</v>
      </c>
      <c r="H1715" s="2" t="str">
        <f t="shared" si="52"/>
        <v/>
      </c>
      <c r="I1715" s="2" t="str">
        <f t="shared" si="53"/>
        <v/>
      </c>
      <c r="J1715" s="13">
        <f>SUM(INDEX(wh_table[Duration],1):wh_table[[#This Row],[Duration]])</f>
        <v>65.195138888888891</v>
      </c>
      <c r="K1715" s="13">
        <f>SUMIFS(INDEX(wh_table[Duration],1):wh_table[[#This Row],[Duration]],INDEX(wh_table[Tags],1):wh_table[[#This Row],[Tags]], "&lt;&gt;[Questions]")</f>
        <v>46.114583333333293</v>
      </c>
    </row>
    <row r="1716" spans="1:11" x14ac:dyDescent="0.25">
      <c r="A1716">
        <v>288</v>
      </c>
      <c r="B1716" s="1">
        <v>43662</v>
      </c>
      <c r="C1716" s="7">
        <v>0.7</v>
      </c>
      <c r="D1716" t="s">
        <v>3867</v>
      </c>
      <c r="G1716" s="2">
        <v>2.9166666666666671E-2</v>
      </c>
      <c r="H1716" s="2" t="str">
        <f t="shared" si="52"/>
        <v/>
      </c>
      <c r="I1716" s="2" t="str">
        <f t="shared" si="53"/>
        <v/>
      </c>
      <c r="J1716" s="13">
        <f>SUM(INDEX(wh_table[Duration],1):wh_table[[#This Row],[Duration]])</f>
        <v>65.22430555555556</v>
      </c>
      <c r="K1716" s="13">
        <f>SUMIFS(INDEX(wh_table[Duration],1):wh_table[[#This Row],[Duration]],INDEX(wh_table[Tags],1):wh_table[[#This Row],[Tags]], "&lt;&gt;[Questions]")</f>
        <v>46.143749999999962</v>
      </c>
    </row>
    <row r="1717" spans="1:11" x14ac:dyDescent="0.25">
      <c r="A1717">
        <v>288</v>
      </c>
      <c r="B1717" s="1">
        <v>43662</v>
      </c>
      <c r="C1717" s="7">
        <v>0.72916666666666663</v>
      </c>
      <c r="D1717" t="s">
        <v>3856</v>
      </c>
      <c r="G1717"/>
      <c r="H1717" s="2">
        <f t="shared" si="52"/>
        <v>0.33333333333333331</v>
      </c>
      <c r="I1717" s="2">
        <f t="shared" si="53"/>
        <v>0.2048611111111111</v>
      </c>
      <c r="J1717" s="13">
        <f>SUM(INDEX(wh_table[Duration],1):wh_table[[#This Row],[Duration]])</f>
        <v>65.22430555555556</v>
      </c>
      <c r="K1717" s="13">
        <f>SUMIFS(INDEX(wh_table[Duration],1):wh_table[[#This Row],[Duration]],INDEX(wh_table[Tags],1):wh_table[[#This Row],[Tags]], "&lt;&gt;[Questions]")</f>
        <v>46.143749999999962</v>
      </c>
    </row>
    <row r="1718" spans="1:11" x14ac:dyDescent="0.25">
      <c r="A1718">
        <v>289</v>
      </c>
      <c r="B1718" s="1">
        <v>43663</v>
      </c>
      <c r="C1718" s="7">
        <v>0.39583333333333331</v>
      </c>
      <c r="D1718" t="s">
        <v>3867</v>
      </c>
      <c r="E1718" t="s">
        <v>4935</v>
      </c>
      <c r="G1718" s="2">
        <v>6.1111111111111109E-2</v>
      </c>
      <c r="H1718" s="2" t="str">
        <f t="shared" si="52"/>
        <v/>
      </c>
      <c r="I1718" s="2" t="str">
        <f t="shared" si="53"/>
        <v/>
      </c>
      <c r="J1718" s="13">
        <f>SUM(INDEX(wh_table[Duration],1):wh_table[[#This Row],[Duration]])</f>
        <v>65.285416666666677</v>
      </c>
      <c r="K1718" s="13">
        <f>SUMIFS(INDEX(wh_table[Duration],1):wh_table[[#This Row],[Duration]],INDEX(wh_table[Tags],1):wh_table[[#This Row],[Tags]], "&lt;&gt;[Questions]")</f>
        <v>46.204861111111072</v>
      </c>
    </row>
    <row r="1719" spans="1:11" x14ac:dyDescent="0.25">
      <c r="A1719">
        <v>289</v>
      </c>
      <c r="B1719" s="1">
        <v>43663</v>
      </c>
      <c r="C1719" s="7">
        <v>0.45694444444444438</v>
      </c>
      <c r="D1719" t="s">
        <v>11</v>
      </c>
      <c r="G1719" s="2">
        <v>1.3888888888888889E-3</v>
      </c>
      <c r="H1719" s="2" t="str">
        <f t="shared" si="52"/>
        <v/>
      </c>
      <c r="I1719" s="2" t="str">
        <f t="shared" si="53"/>
        <v/>
      </c>
      <c r="J1719" s="13">
        <f>SUM(INDEX(wh_table[Duration],1):wh_table[[#This Row],[Duration]])</f>
        <v>65.28680555555556</v>
      </c>
      <c r="K1719" s="13">
        <f>SUMIFS(INDEX(wh_table[Duration],1):wh_table[[#This Row],[Duration]],INDEX(wh_table[Tags],1):wh_table[[#This Row],[Tags]], "&lt;&gt;[Questions]")</f>
        <v>46.206249999999962</v>
      </c>
    </row>
    <row r="1720" spans="1:11" x14ac:dyDescent="0.25">
      <c r="A1720">
        <v>289</v>
      </c>
      <c r="B1720" s="1">
        <v>43663</v>
      </c>
      <c r="C1720" s="7">
        <v>0.45833333333333331</v>
      </c>
      <c r="D1720" t="s">
        <v>3867</v>
      </c>
      <c r="E1720" t="s">
        <v>4936</v>
      </c>
      <c r="G1720" s="2">
        <v>2.0833333333333329E-2</v>
      </c>
      <c r="H1720" s="2" t="str">
        <f t="shared" si="52"/>
        <v/>
      </c>
      <c r="I1720" s="2" t="str">
        <f t="shared" si="53"/>
        <v/>
      </c>
      <c r="J1720" s="13">
        <f>SUM(INDEX(wh_table[Duration],1):wh_table[[#This Row],[Duration]])</f>
        <v>65.307638888888889</v>
      </c>
      <c r="K1720" s="13">
        <f>SUMIFS(INDEX(wh_table[Duration],1):wh_table[[#This Row],[Duration]],INDEX(wh_table[Tags],1):wh_table[[#This Row],[Tags]], "&lt;&gt;[Questions]")</f>
        <v>46.227083333333297</v>
      </c>
    </row>
    <row r="1721" spans="1:11" x14ac:dyDescent="0.25">
      <c r="A1721">
        <v>289</v>
      </c>
      <c r="B1721" s="1">
        <v>43663</v>
      </c>
      <c r="C1721" s="7">
        <v>0.47916666666666669</v>
      </c>
      <c r="D1721" t="s">
        <v>11</v>
      </c>
      <c r="F1721" t="s">
        <v>3852</v>
      </c>
      <c r="G1721" s="2">
        <v>0.125</v>
      </c>
      <c r="H1721" s="2" t="str">
        <f t="shared" si="52"/>
        <v/>
      </c>
      <c r="I1721" s="2" t="str">
        <f t="shared" si="53"/>
        <v/>
      </c>
      <c r="J1721" s="13">
        <f>SUM(INDEX(wh_table[Duration],1):wh_table[[#This Row],[Duration]])</f>
        <v>65.432638888888889</v>
      </c>
      <c r="K1721" s="13">
        <f>SUMIFS(INDEX(wh_table[Duration],1):wh_table[[#This Row],[Duration]],INDEX(wh_table[Tags],1):wh_table[[#This Row],[Tags]], "&lt;&gt;[Questions]")</f>
        <v>46.227083333333297</v>
      </c>
    </row>
    <row r="1722" spans="1:11" x14ac:dyDescent="0.25">
      <c r="A1722">
        <v>289</v>
      </c>
      <c r="B1722" s="1">
        <v>43663</v>
      </c>
      <c r="C1722" s="7">
        <v>0.60416666666666663</v>
      </c>
      <c r="D1722" t="s">
        <v>3867</v>
      </c>
      <c r="E1722" t="s">
        <v>4937</v>
      </c>
      <c r="G1722" s="2">
        <v>6.25E-2</v>
      </c>
      <c r="H1722" s="2" t="str">
        <f t="shared" si="52"/>
        <v/>
      </c>
      <c r="I1722" s="2" t="str">
        <f t="shared" si="53"/>
        <v/>
      </c>
      <c r="J1722" s="13">
        <f>SUM(INDEX(wh_table[Duration],1):wh_table[[#This Row],[Duration]])</f>
        <v>65.495138888888889</v>
      </c>
      <c r="K1722" s="13">
        <f>SUMIFS(INDEX(wh_table[Duration],1):wh_table[[#This Row],[Duration]],INDEX(wh_table[Tags],1):wh_table[[#This Row],[Tags]], "&lt;&gt;[Questions]")</f>
        <v>46.289583333333297</v>
      </c>
    </row>
    <row r="1723" spans="1:11" x14ac:dyDescent="0.25">
      <c r="A1723">
        <v>289</v>
      </c>
      <c r="B1723" s="1">
        <v>43663</v>
      </c>
      <c r="C1723" s="7">
        <v>0.66666666666666663</v>
      </c>
      <c r="D1723" t="s">
        <v>3867</v>
      </c>
      <c r="E1723" t="s">
        <v>4938</v>
      </c>
      <c r="G1723" s="2">
        <v>2.0833333333333329E-2</v>
      </c>
      <c r="H1723" s="2" t="str">
        <f t="shared" si="52"/>
        <v/>
      </c>
      <c r="I1723" s="2" t="str">
        <f t="shared" si="53"/>
        <v/>
      </c>
      <c r="J1723" s="13">
        <f>SUM(INDEX(wh_table[Duration],1):wh_table[[#This Row],[Duration]])</f>
        <v>65.515972222222217</v>
      </c>
      <c r="K1723" s="13">
        <f>SUMIFS(INDEX(wh_table[Duration],1):wh_table[[#This Row],[Duration]],INDEX(wh_table[Tags],1):wh_table[[#This Row],[Tags]], "&lt;&gt;[Questions]")</f>
        <v>46.310416666666633</v>
      </c>
    </row>
    <row r="1724" spans="1:11" x14ac:dyDescent="0.25">
      <c r="A1724">
        <v>289</v>
      </c>
      <c r="B1724" s="1">
        <v>43663</v>
      </c>
      <c r="C1724" s="7">
        <v>0.6875</v>
      </c>
      <c r="D1724" t="s">
        <v>3867</v>
      </c>
      <c r="E1724" t="s">
        <v>4939</v>
      </c>
      <c r="G1724" s="2">
        <v>4.1666666666666657E-2</v>
      </c>
      <c r="H1724" s="2" t="str">
        <f t="shared" si="52"/>
        <v/>
      </c>
      <c r="I1724" s="2" t="str">
        <f t="shared" si="53"/>
        <v/>
      </c>
      <c r="J1724" s="13">
        <f>SUM(INDEX(wh_table[Duration],1):wh_table[[#This Row],[Duration]])</f>
        <v>65.557638888888889</v>
      </c>
      <c r="K1724" s="13">
        <f>SUMIFS(INDEX(wh_table[Duration],1):wh_table[[#This Row],[Duration]],INDEX(wh_table[Tags],1):wh_table[[#This Row],[Tags]], "&lt;&gt;[Questions]")</f>
        <v>46.352083333333297</v>
      </c>
    </row>
    <row r="1725" spans="1:11" x14ac:dyDescent="0.25">
      <c r="A1725">
        <v>289</v>
      </c>
      <c r="B1725" s="1">
        <v>43663</v>
      </c>
      <c r="C1725" s="7">
        <v>0.72916666666666663</v>
      </c>
      <c r="D1725" t="s">
        <v>3856</v>
      </c>
      <c r="G1725"/>
      <c r="H1725" s="2">
        <f t="shared" si="52"/>
        <v>0.33333333333333326</v>
      </c>
      <c r="I1725" s="2">
        <f t="shared" si="53"/>
        <v>0.20833333333333329</v>
      </c>
      <c r="J1725" s="13">
        <f>SUM(INDEX(wh_table[Duration],1):wh_table[[#This Row],[Duration]])</f>
        <v>65.557638888888889</v>
      </c>
      <c r="K1725" s="13">
        <f>SUMIFS(INDEX(wh_table[Duration],1):wh_table[[#This Row],[Duration]],INDEX(wh_table[Tags],1):wh_table[[#This Row],[Tags]], "&lt;&gt;[Questions]")</f>
        <v>46.352083333333297</v>
      </c>
    </row>
    <row r="1726" spans="1:11" x14ac:dyDescent="0.25">
      <c r="A1726">
        <v>290</v>
      </c>
      <c r="B1726" s="1">
        <v>43664</v>
      </c>
      <c r="C1726" s="7">
        <v>0.59791666666666665</v>
      </c>
      <c r="D1726" t="s">
        <v>3942</v>
      </c>
      <c r="E1726" t="s">
        <v>4940</v>
      </c>
      <c r="G1726" s="2">
        <v>9.6527777777777782E-2</v>
      </c>
      <c r="H1726" s="2" t="str">
        <f t="shared" si="52"/>
        <v/>
      </c>
      <c r="I1726" s="2" t="str">
        <f t="shared" si="53"/>
        <v/>
      </c>
      <c r="J1726" s="13">
        <f>SUM(INDEX(wh_table[Duration],1):wh_table[[#This Row],[Duration]])</f>
        <v>65.654166666666669</v>
      </c>
      <c r="K1726" s="13">
        <f>SUMIFS(INDEX(wh_table[Duration],1):wh_table[[#This Row],[Duration]],INDEX(wh_table[Tags],1):wh_table[[#This Row],[Tags]], "&lt;&gt;[Questions]")</f>
        <v>46.448611111111077</v>
      </c>
    </row>
    <row r="1727" spans="1:11" x14ac:dyDescent="0.25">
      <c r="A1727">
        <v>290</v>
      </c>
      <c r="B1727" s="1">
        <v>43664</v>
      </c>
      <c r="C1727" s="7">
        <v>0.69444444444444442</v>
      </c>
      <c r="D1727" t="s">
        <v>3856</v>
      </c>
      <c r="G1727"/>
      <c r="H1727" s="2">
        <f t="shared" si="52"/>
        <v>9.6527777777777782E-2</v>
      </c>
      <c r="I1727" s="2">
        <f t="shared" si="53"/>
        <v>9.6527777777777782E-2</v>
      </c>
      <c r="J1727" s="13">
        <f>SUM(INDEX(wh_table[Duration],1):wh_table[[#This Row],[Duration]])</f>
        <v>65.654166666666669</v>
      </c>
      <c r="K1727" s="13">
        <f>SUMIFS(INDEX(wh_table[Duration],1):wh_table[[#This Row],[Duration]],INDEX(wh_table[Tags],1):wh_table[[#This Row],[Tags]], "&lt;&gt;[Questions]")</f>
        <v>46.448611111111077</v>
      </c>
    </row>
    <row r="1728" spans="1:11" x14ac:dyDescent="0.25">
      <c r="A1728">
        <v>291</v>
      </c>
      <c r="B1728" s="1">
        <v>43668</v>
      </c>
      <c r="C1728" s="7">
        <v>0.6875</v>
      </c>
      <c r="D1728" t="s">
        <v>4100</v>
      </c>
      <c r="E1728" t="s">
        <v>4941</v>
      </c>
      <c r="G1728" s="2">
        <v>5.0694444444444438E-2</v>
      </c>
      <c r="H1728" s="2" t="str">
        <f t="shared" si="52"/>
        <v/>
      </c>
      <c r="I1728" s="2" t="str">
        <f t="shared" si="53"/>
        <v/>
      </c>
      <c r="J1728" s="13">
        <f>SUM(INDEX(wh_table[Duration],1):wh_table[[#This Row],[Duration]])</f>
        <v>65.704861111111114</v>
      </c>
      <c r="K1728" s="13">
        <f>SUMIFS(INDEX(wh_table[Duration],1):wh_table[[#This Row],[Duration]],INDEX(wh_table[Tags],1):wh_table[[#This Row],[Tags]], "&lt;&gt;[Questions]")</f>
        <v>46.499305555555523</v>
      </c>
    </row>
    <row r="1729" spans="1:11" x14ac:dyDescent="0.25">
      <c r="A1729">
        <v>291</v>
      </c>
      <c r="B1729" s="1">
        <v>43668</v>
      </c>
      <c r="C1729" s="7">
        <v>0.73819444444444449</v>
      </c>
      <c r="D1729" t="s">
        <v>3856</v>
      </c>
      <c r="G1729"/>
      <c r="H1729" s="2">
        <f t="shared" si="52"/>
        <v>5.0694444444444438E-2</v>
      </c>
      <c r="I1729" s="2">
        <f t="shared" si="53"/>
        <v>5.0694444444444438E-2</v>
      </c>
      <c r="J1729" s="13">
        <f>SUM(INDEX(wh_table[Duration],1):wh_table[[#This Row],[Duration]])</f>
        <v>65.704861111111114</v>
      </c>
      <c r="K1729" s="13">
        <f>SUMIFS(INDEX(wh_table[Duration],1):wh_table[[#This Row],[Duration]],INDEX(wh_table[Tags],1):wh_table[[#This Row],[Tags]], "&lt;&gt;[Questions]")</f>
        <v>46.499305555555523</v>
      </c>
    </row>
    <row r="1730" spans="1:11" x14ac:dyDescent="0.25">
      <c r="A1730">
        <v>292</v>
      </c>
      <c r="B1730" s="1">
        <v>43669</v>
      </c>
      <c r="C1730" s="7">
        <v>0.39583333333333331</v>
      </c>
      <c r="D1730" t="s">
        <v>3867</v>
      </c>
      <c r="E1730" t="s">
        <v>4942</v>
      </c>
      <c r="G1730" s="2">
        <v>6.25E-2</v>
      </c>
      <c r="H1730" s="2" t="str">
        <f t="shared" ref="H1730:H1793" si="54">IF(OR($D1730="Sitting Adjourned", $D1730="Sitting suspended"), SUMIF(A:A, A1730, G:G), "")</f>
        <v/>
      </c>
      <c r="I1730" s="2" t="str">
        <f t="shared" ref="I1730:I1798" si="55">IF(OR($D1730="Sitting Adjourned", $D1730="Sitting suspended"),SUMIFS(G:G, A:A, A1730, F:F,"&lt;&gt;[Questions]"),"")</f>
        <v/>
      </c>
      <c r="J1730" s="13">
        <f>SUM(INDEX(wh_table[Duration],1):wh_table[[#This Row],[Duration]])</f>
        <v>65.767361111111114</v>
      </c>
      <c r="K1730" s="13">
        <f>SUMIFS(INDEX(wh_table[Duration],1):wh_table[[#This Row],[Duration]],INDEX(wh_table[Tags],1):wh_table[[#This Row],[Tags]], "&lt;&gt;[Questions]")</f>
        <v>46.561805555555523</v>
      </c>
    </row>
    <row r="1731" spans="1:11" x14ac:dyDescent="0.25">
      <c r="A1731">
        <v>292</v>
      </c>
      <c r="B1731" s="1">
        <v>43669</v>
      </c>
      <c r="C1731" s="7">
        <v>0.45833333333333331</v>
      </c>
      <c r="D1731" t="s">
        <v>3867</v>
      </c>
      <c r="E1731" t="s">
        <v>4943</v>
      </c>
      <c r="G1731" s="2">
        <v>2.013888888888889E-2</v>
      </c>
      <c r="H1731" s="2" t="str">
        <f t="shared" si="54"/>
        <v/>
      </c>
      <c r="I1731" s="2" t="str">
        <f t="shared" si="55"/>
        <v/>
      </c>
      <c r="J1731" s="13">
        <f>SUM(INDEX(wh_table[Duration],1):wh_table[[#This Row],[Duration]])</f>
        <v>65.787500000000009</v>
      </c>
      <c r="K1731" s="13">
        <f>SUMIFS(INDEX(wh_table[Duration],1):wh_table[[#This Row],[Duration]],INDEX(wh_table[Tags],1):wh_table[[#This Row],[Tags]], "&lt;&gt;[Questions]")</f>
        <v>46.58194444444441</v>
      </c>
    </row>
    <row r="1732" spans="1:11" x14ac:dyDescent="0.25">
      <c r="A1732">
        <v>292</v>
      </c>
      <c r="B1732" s="1">
        <v>43669</v>
      </c>
      <c r="C1732" s="7">
        <v>0.47847222222222219</v>
      </c>
      <c r="D1732" t="s">
        <v>11</v>
      </c>
      <c r="F1732" t="s">
        <v>3852</v>
      </c>
      <c r="G1732" s="2">
        <v>0.12569444444444439</v>
      </c>
      <c r="H1732" s="2" t="str">
        <f t="shared" si="54"/>
        <v/>
      </c>
      <c r="I1732" s="2" t="str">
        <f t="shared" si="55"/>
        <v/>
      </c>
      <c r="J1732" s="13">
        <f>SUM(INDEX(wh_table[Duration],1):wh_table[[#This Row],[Duration]])</f>
        <v>65.913194444444457</v>
      </c>
      <c r="K1732" s="13">
        <f>SUMIFS(INDEX(wh_table[Duration],1):wh_table[[#This Row],[Duration]],INDEX(wh_table[Tags],1):wh_table[[#This Row],[Tags]], "&lt;&gt;[Questions]")</f>
        <v>46.58194444444441</v>
      </c>
    </row>
    <row r="1733" spans="1:11" x14ac:dyDescent="0.25">
      <c r="A1733">
        <v>292</v>
      </c>
      <c r="B1733" s="1">
        <v>43669</v>
      </c>
      <c r="C1733" s="7">
        <v>0.60416666666666663</v>
      </c>
      <c r="D1733" t="s">
        <v>3867</v>
      </c>
      <c r="E1733" t="s">
        <v>4944</v>
      </c>
      <c r="G1733" s="2">
        <v>6.25E-2</v>
      </c>
      <c r="H1733" s="2" t="str">
        <f t="shared" si="54"/>
        <v/>
      </c>
      <c r="I1733" s="2" t="str">
        <f t="shared" si="55"/>
        <v/>
      </c>
      <c r="J1733" s="13">
        <f>SUM(INDEX(wh_table[Duration],1):wh_table[[#This Row],[Duration]])</f>
        <v>65.975694444444457</v>
      </c>
      <c r="K1733" s="13">
        <f>SUMIFS(INDEX(wh_table[Duration],1):wh_table[[#This Row],[Duration]],INDEX(wh_table[Tags],1):wh_table[[#This Row],[Tags]], "&lt;&gt;[Questions]")</f>
        <v>46.64444444444441</v>
      </c>
    </row>
    <row r="1734" spans="1:11" x14ac:dyDescent="0.25">
      <c r="A1734">
        <v>292</v>
      </c>
      <c r="B1734" s="1">
        <v>43669</v>
      </c>
      <c r="C1734" s="7">
        <v>0.66666666666666663</v>
      </c>
      <c r="D1734" t="s">
        <v>3867</v>
      </c>
      <c r="E1734" t="s">
        <v>4945</v>
      </c>
      <c r="G1734" s="2">
        <v>2.0833333333333329E-2</v>
      </c>
      <c r="H1734" s="2" t="str">
        <f t="shared" si="54"/>
        <v/>
      </c>
      <c r="I1734" s="2" t="str">
        <f t="shared" si="55"/>
        <v/>
      </c>
      <c r="J1734" s="13">
        <f>SUM(INDEX(wh_table[Duration],1):wh_table[[#This Row],[Duration]])</f>
        <v>65.996527777777786</v>
      </c>
      <c r="K1734" s="13">
        <f>SUMIFS(INDEX(wh_table[Duration],1):wh_table[[#This Row],[Duration]],INDEX(wh_table[Tags],1):wh_table[[#This Row],[Tags]], "&lt;&gt;[Questions]")</f>
        <v>46.665277777777746</v>
      </c>
    </row>
    <row r="1735" spans="1:11" x14ac:dyDescent="0.25">
      <c r="A1735">
        <v>292</v>
      </c>
      <c r="B1735" s="1">
        <v>43669</v>
      </c>
      <c r="C1735" s="7">
        <v>0.6875</v>
      </c>
      <c r="D1735" t="s">
        <v>3867</v>
      </c>
      <c r="E1735" t="s">
        <v>4946</v>
      </c>
      <c r="G1735" s="2">
        <v>3.9583333333333331E-2</v>
      </c>
      <c r="H1735" s="2" t="str">
        <f t="shared" si="54"/>
        <v/>
      </c>
      <c r="I1735" s="2" t="str">
        <f t="shared" si="55"/>
        <v/>
      </c>
      <c r="J1735" s="13">
        <f>SUM(INDEX(wh_table[Duration],1):wh_table[[#This Row],[Duration]])</f>
        <v>66.036111111111126</v>
      </c>
      <c r="K1735" s="13">
        <f>SUMIFS(INDEX(wh_table[Duration],1):wh_table[[#This Row],[Duration]],INDEX(wh_table[Tags],1):wh_table[[#This Row],[Tags]], "&lt;&gt;[Questions]")</f>
        <v>46.704861111111079</v>
      </c>
    </row>
    <row r="1736" spans="1:11" x14ac:dyDescent="0.25">
      <c r="A1736">
        <v>292</v>
      </c>
      <c r="B1736" s="1">
        <v>43669</v>
      </c>
      <c r="C1736" s="7">
        <v>0.7270833333333333</v>
      </c>
      <c r="D1736" t="s">
        <v>3856</v>
      </c>
      <c r="G1736"/>
      <c r="H1736" s="2">
        <f t="shared" si="54"/>
        <v>0.33124999999999993</v>
      </c>
      <c r="I1736" s="2">
        <f t="shared" si="55"/>
        <v>0.20555555555555552</v>
      </c>
      <c r="J1736" s="13">
        <f>SUM(INDEX(wh_table[Duration],1):wh_table[[#This Row],[Duration]])</f>
        <v>66.036111111111126</v>
      </c>
      <c r="K1736" s="13">
        <f>SUMIFS(INDEX(wh_table[Duration],1):wh_table[[#This Row],[Duration]],INDEX(wh_table[Tags],1):wh_table[[#This Row],[Tags]], "&lt;&gt;[Questions]")</f>
        <v>46.704861111111079</v>
      </c>
    </row>
    <row r="1737" spans="1:11" x14ac:dyDescent="0.25">
      <c r="A1737">
        <v>293</v>
      </c>
      <c r="B1737" s="1">
        <v>43670</v>
      </c>
      <c r="C1737" s="7">
        <v>0.39583333333333331</v>
      </c>
      <c r="D1737" t="s">
        <v>3867</v>
      </c>
      <c r="E1737" t="s">
        <v>4947</v>
      </c>
      <c r="G1737" s="2">
        <v>6.25E-2</v>
      </c>
      <c r="H1737" s="2" t="str">
        <f t="shared" si="54"/>
        <v/>
      </c>
      <c r="I1737" s="2" t="str">
        <f t="shared" si="55"/>
        <v/>
      </c>
      <c r="J1737" s="13">
        <f>SUM(INDEX(wh_table[Duration],1):wh_table[[#This Row],[Duration]])</f>
        <v>66.098611111111126</v>
      </c>
      <c r="K1737" s="13">
        <f>SUMIFS(INDEX(wh_table[Duration],1):wh_table[[#This Row],[Duration]],INDEX(wh_table[Tags],1):wh_table[[#This Row],[Tags]], "&lt;&gt;[Questions]")</f>
        <v>46.767361111111079</v>
      </c>
    </row>
    <row r="1738" spans="1:11" x14ac:dyDescent="0.25">
      <c r="A1738">
        <v>293</v>
      </c>
      <c r="B1738" s="1">
        <v>43670</v>
      </c>
      <c r="C1738" s="7">
        <v>0.45833333333333331</v>
      </c>
      <c r="D1738" t="s">
        <v>3867</v>
      </c>
      <c r="E1738" t="s">
        <v>4948</v>
      </c>
      <c r="G1738" s="2">
        <v>1.805555555555555E-2</v>
      </c>
      <c r="H1738" s="2" t="str">
        <f t="shared" si="54"/>
        <v/>
      </c>
      <c r="I1738" s="2" t="str">
        <f t="shared" si="55"/>
        <v/>
      </c>
      <c r="J1738" s="13">
        <f>SUM(INDEX(wh_table[Duration],1):wh_table[[#This Row],[Duration]])</f>
        <v>66.116666666666674</v>
      </c>
      <c r="K1738" s="13">
        <f>SUMIFS(INDEX(wh_table[Duration],1):wh_table[[#This Row],[Duration]],INDEX(wh_table[Tags],1):wh_table[[#This Row],[Tags]], "&lt;&gt;[Questions]")</f>
        <v>46.785416666666634</v>
      </c>
    </row>
    <row r="1739" spans="1:11" x14ac:dyDescent="0.25">
      <c r="A1739">
        <v>293</v>
      </c>
      <c r="B1739" s="1">
        <v>43670</v>
      </c>
      <c r="C1739" s="7">
        <v>0.47638888888888892</v>
      </c>
      <c r="D1739" t="s">
        <v>11</v>
      </c>
      <c r="F1739" t="s">
        <v>3852</v>
      </c>
      <c r="G1739" s="2">
        <v>0.1277777777777778</v>
      </c>
      <c r="H1739" s="2" t="str">
        <f t="shared" si="54"/>
        <v/>
      </c>
      <c r="I1739" s="2" t="str">
        <f t="shared" si="55"/>
        <v/>
      </c>
      <c r="J1739" s="13">
        <f>SUM(INDEX(wh_table[Duration],1):wh_table[[#This Row],[Duration]])</f>
        <v>66.244444444444454</v>
      </c>
      <c r="K1739" s="13">
        <f>SUMIFS(INDEX(wh_table[Duration],1):wh_table[[#This Row],[Duration]],INDEX(wh_table[Tags],1):wh_table[[#This Row],[Tags]], "&lt;&gt;[Questions]")</f>
        <v>46.785416666666634</v>
      </c>
    </row>
    <row r="1740" spans="1:11" x14ac:dyDescent="0.25">
      <c r="A1740">
        <v>293</v>
      </c>
      <c r="B1740" s="1">
        <v>43670</v>
      </c>
      <c r="C1740" s="7">
        <v>0.60416666666666663</v>
      </c>
      <c r="D1740" t="s">
        <v>3867</v>
      </c>
      <c r="E1740" t="s">
        <v>4949</v>
      </c>
      <c r="G1740" s="2">
        <v>6.25E-2</v>
      </c>
      <c r="H1740" s="2" t="str">
        <f t="shared" si="54"/>
        <v/>
      </c>
      <c r="I1740" s="2" t="str">
        <f t="shared" si="55"/>
        <v/>
      </c>
      <c r="J1740" s="13">
        <f>SUM(INDEX(wh_table[Duration],1):wh_table[[#This Row],[Duration]])</f>
        <v>66.306944444444454</v>
      </c>
      <c r="K1740" s="13">
        <f>SUMIFS(INDEX(wh_table[Duration],1):wh_table[[#This Row],[Duration]],INDEX(wh_table[Tags],1):wh_table[[#This Row],[Tags]], "&lt;&gt;[Questions]")</f>
        <v>46.847916666666634</v>
      </c>
    </row>
    <row r="1741" spans="1:11" x14ac:dyDescent="0.25">
      <c r="A1741">
        <v>293</v>
      </c>
      <c r="B1741" s="1">
        <v>43670</v>
      </c>
      <c r="C1741" s="7">
        <v>0.66666666666666663</v>
      </c>
      <c r="D1741" t="s">
        <v>3867</v>
      </c>
      <c r="E1741" t="s">
        <v>4950</v>
      </c>
      <c r="G1741" s="2">
        <v>2.0833333333333329E-2</v>
      </c>
      <c r="H1741" s="2" t="str">
        <f t="shared" si="54"/>
        <v/>
      </c>
      <c r="I1741" s="2" t="str">
        <f t="shared" si="55"/>
        <v/>
      </c>
      <c r="J1741" s="13">
        <f>SUM(INDEX(wh_table[Duration],1):wh_table[[#This Row],[Duration]])</f>
        <v>66.327777777777783</v>
      </c>
      <c r="K1741" s="13">
        <f>SUMIFS(INDEX(wh_table[Duration],1):wh_table[[#This Row],[Duration]],INDEX(wh_table[Tags],1):wh_table[[#This Row],[Tags]], "&lt;&gt;[Questions]")</f>
        <v>46.86874999999997</v>
      </c>
    </row>
    <row r="1742" spans="1:11" x14ac:dyDescent="0.25">
      <c r="A1742">
        <v>293</v>
      </c>
      <c r="B1742" s="1">
        <v>43670</v>
      </c>
      <c r="C1742" s="7">
        <v>0.6875</v>
      </c>
      <c r="D1742" t="s">
        <v>3867</v>
      </c>
      <c r="E1742" t="s">
        <v>4951</v>
      </c>
      <c r="G1742" s="2">
        <v>4.1666666666666657E-2</v>
      </c>
      <c r="H1742" s="2" t="str">
        <f t="shared" si="54"/>
        <v/>
      </c>
      <c r="I1742" s="2" t="str">
        <f t="shared" si="55"/>
        <v/>
      </c>
      <c r="J1742" s="13">
        <f>SUM(INDEX(wh_table[Duration],1):wh_table[[#This Row],[Duration]])</f>
        <v>66.369444444444454</v>
      </c>
      <c r="K1742" s="13">
        <f>SUMIFS(INDEX(wh_table[Duration],1):wh_table[[#This Row],[Duration]],INDEX(wh_table[Tags],1):wh_table[[#This Row],[Tags]], "&lt;&gt;[Questions]")</f>
        <v>46.910416666666634</v>
      </c>
    </row>
    <row r="1743" spans="1:11" x14ac:dyDescent="0.25">
      <c r="A1743">
        <v>293</v>
      </c>
      <c r="B1743" s="1">
        <v>43670</v>
      </c>
      <c r="C1743" s="7">
        <v>0.72916666666666663</v>
      </c>
      <c r="D1743" t="s">
        <v>3856</v>
      </c>
      <c r="G1743"/>
      <c r="H1743" s="2">
        <f t="shared" si="54"/>
        <v>0.33333333333333337</v>
      </c>
      <c r="I1743" s="2">
        <f t="shared" si="55"/>
        <v>0.20555555555555552</v>
      </c>
      <c r="J1743" s="13">
        <f>SUM(INDEX(wh_table[Duration],1):wh_table[[#This Row],[Duration]])</f>
        <v>66.369444444444454</v>
      </c>
      <c r="K1743" s="13">
        <f>SUMIFS(INDEX(wh_table[Duration],1):wh_table[[#This Row],[Duration]],INDEX(wh_table[Tags],1):wh_table[[#This Row],[Tags]], "&lt;&gt;[Questions]")</f>
        <v>46.910416666666634</v>
      </c>
    </row>
    <row r="1744" spans="1:11" x14ac:dyDescent="0.25">
      <c r="A1744">
        <v>294</v>
      </c>
      <c r="B1744" s="1">
        <v>43671</v>
      </c>
      <c r="C1744" s="7">
        <v>0.5625</v>
      </c>
      <c r="D1744" t="s">
        <v>3942</v>
      </c>
      <c r="E1744" t="s">
        <v>4952</v>
      </c>
      <c r="G1744" s="2">
        <v>0.1131944444444444</v>
      </c>
      <c r="H1744" s="2" t="str">
        <f t="shared" si="54"/>
        <v/>
      </c>
      <c r="I1744" s="2" t="str">
        <f t="shared" si="55"/>
        <v/>
      </c>
      <c r="J1744" s="13">
        <f>SUM(INDEX(wh_table[Duration],1):wh_table[[#This Row],[Duration]])</f>
        <v>66.4826388888889</v>
      </c>
      <c r="K1744" s="13">
        <f>SUMIFS(INDEX(wh_table[Duration],1):wh_table[[#This Row],[Duration]],INDEX(wh_table[Tags],1):wh_table[[#This Row],[Tags]], "&lt;&gt;[Questions]")</f>
        <v>47.02361111111108</v>
      </c>
    </row>
    <row r="1745" spans="1:11" x14ac:dyDescent="0.25">
      <c r="A1745">
        <v>294</v>
      </c>
      <c r="B1745" s="1">
        <v>43671</v>
      </c>
      <c r="C1745" s="7">
        <v>0.67569444444444449</v>
      </c>
      <c r="D1745" t="s">
        <v>3856</v>
      </c>
      <c r="G1745"/>
      <c r="H1745" s="2">
        <f t="shared" si="54"/>
        <v>0.1131944444444444</v>
      </c>
      <c r="I1745" s="2">
        <f t="shared" si="55"/>
        <v>0.1131944444444444</v>
      </c>
      <c r="J1745" s="13">
        <f>SUM(INDEX(wh_table[Duration],1):wh_table[[#This Row],[Duration]])</f>
        <v>66.4826388888889</v>
      </c>
      <c r="K1745" s="13">
        <f>SUMIFS(INDEX(wh_table[Duration],1):wh_table[[#This Row],[Duration]],INDEX(wh_table[Tags],1):wh_table[[#This Row],[Tags]], "&lt;&gt;[Questions]")</f>
        <v>47.02361111111108</v>
      </c>
    </row>
    <row r="1746" spans="1:11" x14ac:dyDescent="0.25">
      <c r="A1746">
        <v>295</v>
      </c>
      <c r="B1746" s="1">
        <v>43711</v>
      </c>
      <c r="C1746" s="7">
        <v>0.47916666666666669</v>
      </c>
      <c r="D1746" t="s">
        <v>3867</v>
      </c>
      <c r="E1746" t="s">
        <v>4953</v>
      </c>
      <c r="F1746" t="s">
        <v>1330</v>
      </c>
      <c r="G1746" s="2">
        <v>6.25E-2</v>
      </c>
      <c r="H1746" s="2" t="str">
        <f t="shared" si="54"/>
        <v/>
      </c>
      <c r="I1746" s="2" t="str">
        <f t="shared" si="55"/>
        <v/>
      </c>
      <c r="J1746" s="13">
        <f>SUM(INDEX(wh_table[Duration],1):wh_table[[#This Row],[Duration]])</f>
        <v>66.5451388888889</v>
      </c>
      <c r="K1746" s="13">
        <f>SUMIFS(INDEX(wh_table[Duration],1):wh_table[[#This Row],[Duration]],INDEX(wh_table[Tags],1):wh_table[[#This Row],[Tags]], "&lt;&gt;[Questions]")</f>
        <v>47.08611111111108</v>
      </c>
    </row>
    <row r="1747" spans="1:11" x14ac:dyDescent="0.25">
      <c r="A1747">
        <v>295</v>
      </c>
      <c r="B1747" s="1">
        <v>43711</v>
      </c>
      <c r="C1747" s="7">
        <v>0.54166666666666663</v>
      </c>
      <c r="D1747" t="s">
        <v>3867</v>
      </c>
      <c r="E1747" t="s">
        <v>4954</v>
      </c>
      <c r="G1747" s="2">
        <v>1.9444444444444441E-2</v>
      </c>
      <c r="H1747" s="2" t="str">
        <f t="shared" si="54"/>
        <v/>
      </c>
      <c r="I1747" s="2" t="str">
        <f t="shared" si="55"/>
        <v/>
      </c>
      <c r="J1747" s="13">
        <f>SUM(INDEX(wh_table[Duration],1):wh_table[[#This Row],[Duration]])</f>
        <v>66.564583333333346</v>
      </c>
      <c r="K1747" s="13">
        <f>SUMIFS(INDEX(wh_table[Duration],1):wh_table[[#This Row],[Duration]],INDEX(wh_table[Tags],1):wh_table[[#This Row],[Tags]], "&lt;&gt;[Questions]")</f>
        <v>47.105555555555526</v>
      </c>
    </row>
    <row r="1748" spans="1:11" x14ac:dyDescent="0.25">
      <c r="A1748">
        <v>295</v>
      </c>
      <c r="B1748" s="1">
        <v>43711</v>
      </c>
      <c r="C1748" s="7">
        <v>0.56111111111111112</v>
      </c>
      <c r="D1748" t="s">
        <v>11</v>
      </c>
      <c r="F1748" t="s">
        <v>3852</v>
      </c>
      <c r="G1748" s="2">
        <v>0.12638888888888891</v>
      </c>
      <c r="H1748" s="2" t="str">
        <f t="shared" si="54"/>
        <v/>
      </c>
      <c r="I1748" s="2" t="str">
        <f t="shared" si="55"/>
        <v/>
      </c>
      <c r="J1748" s="13">
        <f>SUM(INDEX(wh_table[Duration],1):wh_table[[#This Row],[Duration]])</f>
        <v>66.690972222222229</v>
      </c>
      <c r="K1748" s="13">
        <f>SUMIFS(INDEX(wh_table[Duration],1):wh_table[[#This Row],[Duration]],INDEX(wh_table[Tags],1):wh_table[[#This Row],[Tags]], "&lt;&gt;[Questions]")</f>
        <v>47.105555555555526</v>
      </c>
    </row>
    <row r="1749" spans="1:11" x14ac:dyDescent="0.25">
      <c r="A1749">
        <v>295</v>
      </c>
      <c r="B1749" s="1">
        <v>43711</v>
      </c>
      <c r="C1749" s="7">
        <v>0.6875</v>
      </c>
      <c r="D1749" t="s">
        <v>3867</v>
      </c>
      <c r="E1749" t="s">
        <v>4955</v>
      </c>
      <c r="G1749" s="2">
        <v>6.25E-2</v>
      </c>
      <c r="H1749" s="2" t="str">
        <f t="shared" si="54"/>
        <v/>
      </c>
      <c r="I1749" s="2" t="str">
        <f t="shared" si="55"/>
        <v/>
      </c>
      <c r="J1749" s="13">
        <f>SUM(INDEX(wh_table[Duration],1):wh_table[[#This Row],[Duration]])</f>
        <v>66.753472222222229</v>
      </c>
      <c r="K1749" s="13">
        <f>SUMIFS(INDEX(wh_table[Duration],1):wh_table[[#This Row],[Duration]],INDEX(wh_table[Tags],1):wh_table[[#This Row],[Tags]], "&lt;&gt;[Questions]")</f>
        <v>47.168055555555526</v>
      </c>
    </row>
    <row r="1750" spans="1:11" x14ac:dyDescent="0.25">
      <c r="A1750">
        <v>295</v>
      </c>
      <c r="B1750" s="1">
        <v>43711</v>
      </c>
      <c r="C1750" s="7">
        <v>0.75</v>
      </c>
      <c r="D1750" t="s">
        <v>3867</v>
      </c>
      <c r="E1750" t="s">
        <v>4956</v>
      </c>
      <c r="G1750" s="2">
        <v>1.805555555555555E-2</v>
      </c>
      <c r="H1750" s="2" t="str">
        <f t="shared" si="54"/>
        <v/>
      </c>
      <c r="I1750" s="2" t="str">
        <f t="shared" si="55"/>
        <v/>
      </c>
      <c r="J1750" s="13">
        <f>SUM(INDEX(wh_table[Duration],1):wh_table[[#This Row],[Duration]])</f>
        <v>66.771527777777777</v>
      </c>
      <c r="K1750" s="13">
        <f>SUMIFS(INDEX(wh_table[Duration],1):wh_table[[#This Row],[Duration]],INDEX(wh_table[Tags],1):wh_table[[#This Row],[Tags]], "&lt;&gt;[Questions]")</f>
        <v>47.186111111111082</v>
      </c>
    </row>
    <row r="1751" spans="1:11" x14ac:dyDescent="0.25">
      <c r="A1751">
        <v>295</v>
      </c>
      <c r="B1751" s="1">
        <v>43711</v>
      </c>
      <c r="C1751" s="7">
        <v>0.7680555555555556</v>
      </c>
      <c r="D1751" t="s">
        <v>3867</v>
      </c>
      <c r="E1751" t="s">
        <v>4957</v>
      </c>
      <c r="G1751" s="2">
        <v>4.4444444444444453E-2</v>
      </c>
      <c r="H1751" s="2" t="str">
        <f t="shared" si="54"/>
        <v/>
      </c>
      <c r="I1751" s="2" t="str">
        <f t="shared" si="55"/>
        <v/>
      </c>
      <c r="J1751" s="13">
        <f>SUM(INDEX(wh_table[Duration],1):wh_table[[#This Row],[Duration]])</f>
        <v>66.815972222222229</v>
      </c>
      <c r="K1751" s="13">
        <f>SUMIFS(INDEX(wh_table[Duration],1):wh_table[[#This Row],[Duration]],INDEX(wh_table[Tags],1):wh_table[[#This Row],[Tags]], "&lt;&gt;[Questions]")</f>
        <v>47.230555555555526</v>
      </c>
    </row>
    <row r="1752" spans="1:11" x14ac:dyDescent="0.25">
      <c r="A1752">
        <v>295</v>
      </c>
      <c r="B1752" s="1">
        <v>43711</v>
      </c>
      <c r="C1752" s="7">
        <v>0.8125</v>
      </c>
      <c r="D1752" t="s">
        <v>3856</v>
      </c>
      <c r="G1752"/>
      <c r="H1752" s="2">
        <f t="shared" si="54"/>
        <v>0.33333333333333337</v>
      </c>
      <c r="I1752" s="2">
        <f t="shared" si="55"/>
        <v>0.20694444444444443</v>
      </c>
      <c r="J1752" s="13">
        <f>SUM(INDEX(wh_table[Duration],1):wh_table[[#This Row],[Duration]])</f>
        <v>66.815972222222229</v>
      </c>
      <c r="K1752" s="13">
        <f>SUMIFS(INDEX(wh_table[Duration],1):wh_table[[#This Row],[Duration]],INDEX(wh_table[Tags],1):wh_table[[#This Row],[Tags]], "&lt;&gt;[Questions]")</f>
        <v>47.230555555555526</v>
      </c>
    </row>
    <row r="1753" spans="1:11" x14ac:dyDescent="0.25">
      <c r="A1753">
        <v>296</v>
      </c>
      <c r="B1753" s="1">
        <v>43712</v>
      </c>
      <c r="C1753" s="7">
        <v>0.39583333333333331</v>
      </c>
      <c r="D1753" t="s">
        <v>3867</v>
      </c>
      <c r="E1753" t="s">
        <v>4958</v>
      </c>
      <c r="G1753" s="2">
        <v>4.1666666666666657E-2</v>
      </c>
      <c r="H1753" s="2" t="str">
        <f t="shared" si="54"/>
        <v/>
      </c>
      <c r="I1753" s="2" t="str">
        <f t="shared" si="55"/>
        <v/>
      </c>
      <c r="J1753" s="13">
        <f>SUM(INDEX(wh_table[Duration],1):wh_table[[#This Row],[Duration]])</f>
        <v>66.8576388888889</v>
      </c>
      <c r="K1753" s="13">
        <f>SUMIFS(INDEX(wh_table[Duration],1):wh_table[[#This Row],[Duration]],INDEX(wh_table[Tags],1):wh_table[[#This Row],[Tags]], "&lt;&gt;[Questions]")</f>
        <v>47.27222222222219</v>
      </c>
    </row>
    <row r="1754" spans="1:11" x14ac:dyDescent="0.25">
      <c r="A1754">
        <v>296</v>
      </c>
      <c r="B1754" s="1">
        <v>43712</v>
      </c>
      <c r="C1754" s="7">
        <v>0.4375</v>
      </c>
      <c r="D1754" t="s">
        <v>11</v>
      </c>
      <c r="G1754" s="2">
        <v>2.0833333333333329E-2</v>
      </c>
      <c r="H1754" s="2" t="str">
        <f t="shared" si="54"/>
        <v/>
      </c>
      <c r="I1754" s="2" t="str">
        <f t="shared" si="55"/>
        <v/>
      </c>
      <c r="J1754" s="13">
        <f>SUM(INDEX(wh_table[Duration],1):wh_table[[#This Row],[Duration]])</f>
        <v>66.878472222222229</v>
      </c>
      <c r="K1754" s="13">
        <f>SUMIFS(INDEX(wh_table[Duration],1):wh_table[[#This Row],[Duration]],INDEX(wh_table[Tags],1):wh_table[[#This Row],[Tags]], "&lt;&gt;[Questions]")</f>
        <v>47.293055555555526</v>
      </c>
    </row>
    <row r="1755" spans="1:11" x14ac:dyDescent="0.25">
      <c r="A1755">
        <v>296</v>
      </c>
      <c r="B1755" s="1">
        <v>43712</v>
      </c>
      <c r="C1755" s="7">
        <v>0.45833333333333331</v>
      </c>
      <c r="D1755" t="s">
        <v>3867</v>
      </c>
      <c r="E1755" t="s">
        <v>4959</v>
      </c>
      <c r="G1755" s="2">
        <v>1.9444444444444441E-2</v>
      </c>
      <c r="H1755" s="2" t="str">
        <f t="shared" si="54"/>
        <v/>
      </c>
      <c r="I1755" s="2" t="str">
        <f t="shared" si="55"/>
        <v/>
      </c>
      <c r="J1755" s="13">
        <f>SUM(INDEX(wh_table[Duration],1):wh_table[[#This Row],[Duration]])</f>
        <v>66.897916666666674</v>
      </c>
      <c r="K1755" s="13">
        <f>SUMIFS(INDEX(wh_table[Duration],1):wh_table[[#This Row],[Duration]],INDEX(wh_table[Tags],1):wh_table[[#This Row],[Tags]], "&lt;&gt;[Questions]")</f>
        <v>47.312499999999972</v>
      </c>
    </row>
    <row r="1756" spans="1:11" x14ac:dyDescent="0.25">
      <c r="A1756">
        <v>296</v>
      </c>
      <c r="B1756" s="1">
        <v>43712</v>
      </c>
      <c r="C1756" s="7">
        <v>0.4777777777777778</v>
      </c>
      <c r="D1756" t="s">
        <v>11</v>
      </c>
      <c r="F1756" t="s">
        <v>3852</v>
      </c>
      <c r="G1756" s="2">
        <v>0.12638888888888891</v>
      </c>
      <c r="H1756" s="2" t="str">
        <f t="shared" si="54"/>
        <v/>
      </c>
      <c r="I1756" s="2" t="str">
        <f t="shared" si="55"/>
        <v/>
      </c>
      <c r="J1756" s="13">
        <f>SUM(INDEX(wh_table[Duration],1):wh_table[[#This Row],[Duration]])</f>
        <v>67.024305555555557</v>
      </c>
      <c r="K1756" s="13">
        <f>SUMIFS(INDEX(wh_table[Duration],1):wh_table[[#This Row],[Duration]],INDEX(wh_table[Tags],1):wh_table[[#This Row],[Tags]], "&lt;&gt;[Questions]")</f>
        <v>47.312499999999972</v>
      </c>
    </row>
    <row r="1757" spans="1:11" x14ac:dyDescent="0.25">
      <c r="A1757">
        <v>296</v>
      </c>
      <c r="B1757" s="1">
        <v>43712</v>
      </c>
      <c r="C1757" s="7">
        <v>0.60416666666666663</v>
      </c>
      <c r="D1757" t="s">
        <v>3867</v>
      </c>
      <c r="E1757" t="s">
        <v>4960</v>
      </c>
      <c r="G1757" s="2">
        <v>6.25E-2</v>
      </c>
      <c r="H1757" s="2" t="str">
        <f t="shared" si="54"/>
        <v/>
      </c>
      <c r="I1757" s="2" t="str">
        <f t="shared" si="55"/>
        <v/>
      </c>
      <c r="J1757" s="13">
        <f>SUM(INDEX(wh_table[Duration],1):wh_table[[#This Row],[Duration]])</f>
        <v>67.086805555555557</v>
      </c>
      <c r="K1757" s="13">
        <f>SUMIFS(INDEX(wh_table[Duration],1):wh_table[[#This Row],[Duration]],INDEX(wh_table[Tags],1):wh_table[[#This Row],[Tags]], "&lt;&gt;[Questions]")</f>
        <v>47.374999999999972</v>
      </c>
    </row>
    <row r="1758" spans="1:11" x14ac:dyDescent="0.25">
      <c r="A1758">
        <v>296</v>
      </c>
      <c r="B1758" s="1">
        <v>43712</v>
      </c>
      <c r="C1758" s="7">
        <v>0.66666666666666663</v>
      </c>
      <c r="D1758" t="s">
        <v>3867</v>
      </c>
      <c r="E1758" t="s">
        <v>4961</v>
      </c>
      <c r="G1758" s="2">
        <v>2.0833333333333329E-2</v>
      </c>
      <c r="H1758" s="2" t="str">
        <f t="shared" si="54"/>
        <v/>
      </c>
      <c r="I1758" s="2" t="str">
        <f t="shared" si="55"/>
        <v/>
      </c>
      <c r="J1758" s="13">
        <f>SUM(INDEX(wh_table[Duration],1):wh_table[[#This Row],[Duration]])</f>
        <v>67.107638888888886</v>
      </c>
      <c r="K1758" s="13">
        <f>SUMIFS(INDEX(wh_table[Duration],1):wh_table[[#This Row],[Duration]],INDEX(wh_table[Tags],1):wh_table[[#This Row],[Tags]], "&lt;&gt;[Questions]")</f>
        <v>47.395833333333307</v>
      </c>
    </row>
    <row r="1759" spans="1:11" x14ac:dyDescent="0.25">
      <c r="A1759">
        <v>296</v>
      </c>
      <c r="B1759" s="1">
        <v>43712</v>
      </c>
      <c r="C1759" s="7">
        <v>0.6875</v>
      </c>
      <c r="D1759" t="s">
        <v>3867</v>
      </c>
      <c r="E1759" t="s">
        <v>4962</v>
      </c>
      <c r="G1759" s="2">
        <v>2.0833333333333329E-2</v>
      </c>
      <c r="H1759" s="2" t="str">
        <f t="shared" si="54"/>
        <v/>
      </c>
      <c r="I1759" s="2" t="str">
        <f t="shared" si="55"/>
        <v/>
      </c>
      <c r="J1759" s="13">
        <f>SUM(INDEX(wh_table[Duration],1):wh_table[[#This Row],[Duration]])</f>
        <v>67.128472222222214</v>
      </c>
      <c r="K1759" s="13">
        <f>SUMIFS(INDEX(wh_table[Duration],1):wh_table[[#This Row],[Duration]],INDEX(wh_table[Tags],1):wh_table[[#This Row],[Tags]], "&lt;&gt;[Questions]")</f>
        <v>47.416666666666643</v>
      </c>
    </row>
    <row r="1760" spans="1:11" x14ac:dyDescent="0.25">
      <c r="A1760">
        <v>296</v>
      </c>
      <c r="B1760" s="1">
        <v>43712</v>
      </c>
      <c r="C1760" s="7">
        <v>0.70833333333333337</v>
      </c>
      <c r="D1760" t="s">
        <v>11</v>
      </c>
      <c r="E1760" t="s">
        <v>4032</v>
      </c>
      <c r="G1760" s="2">
        <v>1.041666666666667E-2</v>
      </c>
      <c r="H1760" s="2" t="str">
        <f t="shared" si="54"/>
        <v/>
      </c>
      <c r="I1760" s="2" t="str">
        <f t="shared" si="55"/>
        <v/>
      </c>
      <c r="J1760" s="13">
        <f>SUM(INDEX(wh_table[Duration],1):wh_table[[#This Row],[Duration]])</f>
        <v>67.138888888888886</v>
      </c>
      <c r="K1760" s="13">
        <f>SUMIFS(INDEX(wh_table[Duration],1):wh_table[[#This Row],[Duration]],INDEX(wh_table[Tags],1):wh_table[[#This Row],[Tags]], "&lt;&gt;[Questions]")</f>
        <v>47.427083333333307</v>
      </c>
    </row>
    <row r="1761" spans="1:11" x14ac:dyDescent="0.25">
      <c r="A1761">
        <v>296</v>
      </c>
      <c r="B1761" s="1">
        <v>43712</v>
      </c>
      <c r="C1761" s="7">
        <v>0.71875</v>
      </c>
      <c r="D1761" t="s">
        <v>3867</v>
      </c>
      <c r="E1761" t="s">
        <v>4963</v>
      </c>
      <c r="G1761" s="2">
        <v>1.8749999999999999E-2</v>
      </c>
      <c r="H1761" s="2" t="str">
        <f t="shared" si="54"/>
        <v/>
      </c>
      <c r="I1761" s="2" t="str">
        <f t="shared" si="55"/>
        <v/>
      </c>
      <c r="J1761" s="13">
        <f>SUM(INDEX(wh_table[Duration],1):wh_table[[#This Row],[Duration]])</f>
        <v>67.157638888888883</v>
      </c>
      <c r="K1761" s="13">
        <f>SUMIFS(INDEX(wh_table[Duration],1):wh_table[[#This Row],[Duration]],INDEX(wh_table[Tags],1):wh_table[[#This Row],[Tags]], "&lt;&gt;[Questions]")</f>
        <v>47.445833333333304</v>
      </c>
    </row>
    <row r="1762" spans="1:11" x14ac:dyDescent="0.25">
      <c r="A1762">
        <v>296</v>
      </c>
      <c r="B1762" s="1">
        <v>43712</v>
      </c>
      <c r="C1762" s="7">
        <v>0.73750000000000004</v>
      </c>
      <c r="D1762" t="s">
        <v>3856</v>
      </c>
      <c r="G1762"/>
      <c r="H1762" s="2">
        <f t="shared" si="54"/>
        <v>0.34166666666666667</v>
      </c>
      <c r="I1762" s="2">
        <f t="shared" si="55"/>
        <v>0.21527777777777771</v>
      </c>
      <c r="J1762" s="13">
        <f>SUM(INDEX(wh_table[Duration],1):wh_table[[#This Row],[Duration]])</f>
        <v>67.157638888888883</v>
      </c>
      <c r="K1762" s="13">
        <f>SUMIFS(INDEX(wh_table[Duration],1):wh_table[[#This Row],[Duration]],INDEX(wh_table[Tags],1):wh_table[[#This Row],[Tags]], "&lt;&gt;[Questions]")</f>
        <v>47.445833333333304</v>
      </c>
    </row>
    <row r="1763" spans="1:11" x14ac:dyDescent="0.25">
      <c r="A1763">
        <v>297</v>
      </c>
      <c r="B1763" s="1">
        <v>43713</v>
      </c>
      <c r="C1763" s="7">
        <v>0.5625</v>
      </c>
      <c r="D1763" t="s">
        <v>3942</v>
      </c>
      <c r="E1763" t="s">
        <v>4964</v>
      </c>
      <c r="G1763" s="2">
        <v>6.25E-2</v>
      </c>
      <c r="H1763" s="2" t="str">
        <f t="shared" si="54"/>
        <v/>
      </c>
      <c r="I1763" s="2" t="str">
        <f t="shared" si="55"/>
        <v/>
      </c>
      <c r="J1763" s="13">
        <f>SUM(INDEX(wh_table[Duration],1):wh_table[[#This Row],[Duration]])</f>
        <v>67.220138888888883</v>
      </c>
      <c r="K1763" s="13">
        <f>SUMIFS(INDEX(wh_table[Duration],1):wh_table[[#This Row],[Duration]],INDEX(wh_table[Tags],1):wh_table[[#This Row],[Tags]], "&lt;&gt;[Questions]")</f>
        <v>47.508333333333304</v>
      </c>
    </row>
    <row r="1764" spans="1:11" x14ac:dyDescent="0.25">
      <c r="A1764">
        <v>297</v>
      </c>
      <c r="B1764" s="1">
        <v>43713</v>
      </c>
      <c r="C1764" s="7">
        <v>0.625</v>
      </c>
      <c r="D1764" t="s">
        <v>3942</v>
      </c>
      <c r="E1764" t="s">
        <v>4965</v>
      </c>
      <c r="G1764" s="2">
        <v>4.3749999999999997E-2</v>
      </c>
      <c r="H1764" s="2" t="str">
        <f t="shared" si="54"/>
        <v/>
      </c>
      <c r="I1764" s="2" t="str">
        <f t="shared" si="55"/>
        <v/>
      </c>
      <c r="J1764" s="13">
        <f>SUM(INDEX(wh_table[Duration],1):wh_table[[#This Row],[Duration]])</f>
        <v>67.263888888888886</v>
      </c>
      <c r="K1764" s="13">
        <f>SUMIFS(INDEX(wh_table[Duration],1):wh_table[[#This Row],[Duration]],INDEX(wh_table[Tags],1):wh_table[[#This Row],[Tags]], "&lt;&gt;[Questions]")</f>
        <v>47.552083333333307</v>
      </c>
    </row>
    <row r="1765" spans="1:11" x14ac:dyDescent="0.25">
      <c r="A1765">
        <v>297</v>
      </c>
      <c r="B1765" s="1">
        <v>43713</v>
      </c>
      <c r="C1765" s="7">
        <v>0.66874999999999996</v>
      </c>
      <c r="D1765" t="s">
        <v>3856</v>
      </c>
      <c r="G1765"/>
      <c r="H1765" s="2">
        <f t="shared" si="54"/>
        <v>0.10625</v>
      </c>
      <c r="I1765" s="2">
        <f t="shared" si="55"/>
        <v>0.10625</v>
      </c>
      <c r="J1765" s="13">
        <f>SUM(INDEX(wh_table[Duration],1):wh_table[[#This Row],[Duration]])</f>
        <v>67.263888888888886</v>
      </c>
      <c r="K1765" s="13">
        <f>SUMIFS(INDEX(wh_table[Duration],1):wh_table[[#This Row],[Duration]],INDEX(wh_table[Tags],1):wh_table[[#This Row],[Tags]], "&lt;&gt;[Questions]")</f>
        <v>47.552083333333307</v>
      </c>
    </row>
    <row r="1766" spans="1:11" x14ac:dyDescent="0.25">
      <c r="A1766">
        <v>298</v>
      </c>
      <c r="B1766" s="1">
        <v>43717</v>
      </c>
      <c r="C1766" s="7">
        <v>0.6875</v>
      </c>
      <c r="D1766" t="s">
        <v>4100</v>
      </c>
      <c r="E1766" t="s">
        <v>4966</v>
      </c>
      <c r="G1766" s="2">
        <v>8.5416666666666669E-2</v>
      </c>
      <c r="H1766" s="2" t="str">
        <f t="shared" si="54"/>
        <v/>
      </c>
      <c r="I1766" s="2" t="str">
        <f t="shared" si="55"/>
        <v/>
      </c>
      <c r="J1766" s="13">
        <f>SUM(INDEX(wh_table[Duration],1):wh_table[[#This Row],[Duration]])</f>
        <v>67.349305555555546</v>
      </c>
      <c r="K1766" s="13">
        <f>SUMIFS(INDEX(wh_table[Duration],1):wh_table[[#This Row],[Duration]],INDEX(wh_table[Tags],1):wh_table[[#This Row],[Tags]], "&lt;&gt;[Questions]")</f>
        <v>47.637499999999974</v>
      </c>
    </row>
    <row r="1767" spans="1:11" x14ac:dyDescent="0.25">
      <c r="A1767">
        <v>298</v>
      </c>
      <c r="B1767" s="1">
        <v>43717</v>
      </c>
      <c r="C1767" s="7">
        <v>0.7729166666666667</v>
      </c>
      <c r="D1767" t="s">
        <v>3856</v>
      </c>
      <c r="G1767"/>
      <c r="H1767" s="2">
        <f t="shared" si="54"/>
        <v>8.5416666666666669E-2</v>
      </c>
      <c r="I1767" s="2">
        <f t="shared" si="55"/>
        <v>8.5416666666666669E-2</v>
      </c>
      <c r="J1767" s="13">
        <f>SUM(INDEX(wh_table[Duration],1):wh_table[[#This Row],[Duration]])</f>
        <v>67.349305555555546</v>
      </c>
      <c r="K1767" s="13">
        <f>SUMIFS(INDEX(wh_table[Duration],1):wh_table[[#This Row],[Duration]],INDEX(wh_table[Tags],1):wh_table[[#This Row],[Tags]], "&lt;&gt;[Questions]")</f>
        <v>47.637499999999974</v>
      </c>
    </row>
    <row r="1768" spans="1:11" x14ac:dyDescent="0.25">
      <c r="A1768">
        <v>299</v>
      </c>
      <c r="B1768" s="1">
        <v>43739</v>
      </c>
      <c r="C1768" s="7">
        <v>0.39583333333333331</v>
      </c>
      <c r="D1768" t="s">
        <v>3867</v>
      </c>
      <c r="E1768" t="s">
        <v>4967</v>
      </c>
      <c r="G1768" s="2">
        <v>6.25E-2</v>
      </c>
      <c r="H1768" s="2" t="str">
        <f t="shared" si="54"/>
        <v/>
      </c>
      <c r="I1768" s="2" t="str">
        <f t="shared" si="55"/>
        <v/>
      </c>
      <c r="J1768" s="13">
        <f>SUM(INDEX(wh_table[Duration],1):wh_table[[#This Row],[Duration]])</f>
        <v>67.411805555555546</v>
      </c>
      <c r="K1768" s="13">
        <f>SUMIFS(INDEX(wh_table[Duration],1):wh_table[[#This Row],[Duration]],INDEX(wh_table[Tags],1):wh_table[[#This Row],[Tags]], "&lt;&gt;[Questions]")</f>
        <v>47.699999999999974</v>
      </c>
    </row>
    <row r="1769" spans="1:11" x14ac:dyDescent="0.25">
      <c r="A1769">
        <v>299</v>
      </c>
      <c r="B1769" s="1">
        <v>43739</v>
      </c>
      <c r="C1769" s="7">
        <v>0.45833333333333331</v>
      </c>
      <c r="D1769" t="s">
        <v>3867</v>
      </c>
      <c r="E1769" t="s">
        <v>4968</v>
      </c>
      <c r="G1769" s="2">
        <v>1.8749999999999999E-2</v>
      </c>
      <c r="H1769" s="2" t="str">
        <f t="shared" si="54"/>
        <v/>
      </c>
      <c r="I1769" s="2" t="str">
        <f t="shared" si="55"/>
        <v/>
      </c>
      <c r="J1769" s="13">
        <f>SUM(INDEX(wh_table[Duration],1):wh_table[[#This Row],[Duration]])</f>
        <v>67.430555555555543</v>
      </c>
      <c r="K1769" s="13">
        <f>SUMIFS(INDEX(wh_table[Duration],1):wh_table[[#This Row],[Duration]],INDEX(wh_table[Tags],1):wh_table[[#This Row],[Tags]], "&lt;&gt;[Questions]")</f>
        <v>47.718749999999972</v>
      </c>
    </row>
    <row r="1770" spans="1:11" x14ac:dyDescent="0.25">
      <c r="A1770">
        <v>299</v>
      </c>
      <c r="B1770" s="1">
        <v>43739</v>
      </c>
      <c r="C1770" s="7">
        <v>0.47708333333333341</v>
      </c>
      <c r="D1770" t="s">
        <v>11</v>
      </c>
      <c r="F1770" t="s">
        <v>3852</v>
      </c>
      <c r="G1770" s="2">
        <v>0.1270833333333333</v>
      </c>
      <c r="H1770" s="2" t="str">
        <f t="shared" si="54"/>
        <v/>
      </c>
      <c r="I1770" s="2" t="str">
        <f t="shared" si="55"/>
        <v/>
      </c>
      <c r="J1770" s="13">
        <f>SUM(INDEX(wh_table[Duration],1):wh_table[[#This Row],[Duration]])</f>
        <v>67.557638888888874</v>
      </c>
      <c r="K1770" s="13">
        <f>SUMIFS(INDEX(wh_table[Duration],1):wh_table[[#This Row],[Duration]],INDEX(wh_table[Tags],1):wh_table[[#This Row],[Tags]], "&lt;&gt;[Questions]")</f>
        <v>47.718749999999972</v>
      </c>
    </row>
    <row r="1771" spans="1:11" x14ac:dyDescent="0.25">
      <c r="A1771">
        <v>299</v>
      </c>
      <c r="B1771" s="1">
        <v>43739</v>
      </c>
      <c r="C1771" s="7">
        <v>0.60416666666666663</v>
      </c>
      <c r="D1771" t="s">
        <v>3867</v>
      </c>
      <c r="E1771" t="s">
        <v>4969</v>
      </c>
      <c r="G1771" s="2">
        <v>0</v>
      </c>
      <c r="H1771" s="2" t="str">
        <f t="shared" si="54"/>
        <v/>
      </c>
      <c r="I1771" s="2" t="str">
        <f t="shared" si="55"/>
        <v/>
      </c>
      <c r="J1771" s="13">
        <f>SUM(INDEX(wh_table[Duration],1):wh_table[[#This Row],[Duration]])</f>
        <v>67.557638888888874</v>
      </c>
      <c r="K1771" s="13">
        <f>SUMIFS(INDEX(wh_table[Duration],1):wh_table[[#This Row],[Duration]],INDEX(wh_table[Tags],1):wh_table[[#This Row],[Tags]], "&lt;&gt;[Questions]")</f>
        <v>47.718749999999972</v>
      </c>
    </row>
    <row r="1772" spans="1:11" x14ac:dyDescent="0.25">
      <c r="A1772">
        <v>299</v>
      </c>
      <c r="B1772" s="1">
        <v>43739</v>
      </c>
      <c r="C1772" s="7">
        <v>0.60416666666666663</v>
      </c>
      <c r="D1772" t="s">
        <v>3858</v>
      </c>
      <c r="E1772" t="s">
        <v>4970</v>
      </c>
      <c r="G1772" s="2">
        <v>6.9444444444444447E-4</v>
      </c>
      <c r="H1772" s="2" t="str">
        <f t="shared" si="54"/>
        <v/>
      </c>
      <c r="I1772" s="2" t="str">
        <f t="shared" si="55"/>
        <v/>
      </c>
      <c r="J1772" s="13">
        <f>SUM(INDEX(wh_table[Duration],1):wh_table[[#This Row],[Duration]])</f>
        <v>67.558333333333323</v>
      </c>
      <c r="K1772" s="13">
        <f>SUMIFS(INDEX(wh_table[Duration],1):wh_table[[#This Row],[Duration]],INDEX(wh_table[Tags],1):wh_table[[#This Row],[Tags]], "&lt;&gt;[Questions]")</f>
        <v>47.719444444444413</v>
      </c>
    </row>
    <row r="1773" spans="1:11" x14ac:dyDescent="0.25">
      <c r="A1773">
        <v>299</v>
      </c>
      <c r="B1773" s="1">
        <v>43739</v>
      </c>
      <c r="C1773" s="7">
        <v>0.60486111111111107</v>
      </c>
      <c r="D1773" t="s">
        <v>3867</v>
      </c>
      <c r="E1773" t="s">
        <v>4971</v>
      </c>
      <c r="G1773" s="2">
        <v>6.1805555555555558E-2</v>
      </c>
      <c r="H1773" s="2" t="str">
        <f t="shared" si="54"/>
        <v/>
      </c>
      <c r="I1773" s="2" t="str">
        <f t="shared" si="55"/>
        <v/>
      </c>
      <c r="J1773" s="13">
        <f>SUM(INDEX(wh_table[Duration],1):wh_table[[#This Row],[Duration]])</f>
        <v>67.620138888888874</v>
      </c>
      <c r="K1773" s="13">
        <f>SUMIFS(INDEX(wh_table[Duration],1):wh_table[[#This Row],[Duration]],INDEX(wh_table[Tags],1):wh_table[[#This Row],[Tags]], "&lt;&gt;[Questions]")</f>
        <v>47.781249999999972</v>
      </c>
    </row>
    <row r="1774" spans="1:11" x14ac:dyDescent="0.25">
      <c r="A1774">
        <v>299</v>
      </c>
      <c r="B1774" s="1">
        <v>43739</v>
      </c>
      <c r="C1774" s="7">
        <v>0.66666666666666663</v>
      </c>
      <c r="D1774" t="s">
        <v>3867</v>
      </c>
      <c r="E1774" t="s">
        <v>4972</v>
      </c>
      <c r="G1774" s="2">
        <v>1.8749999999999999E-2</v>
      </c>
      <c r="H1774" s="2" t="str">
        <f t="shared" si="54"/>
        <v/>
      </c>
      <c r="I1774" s="2" t="str">
        <f t="shared" si="55"/>
        <v/>
      </c>
      <c r="J1774" s="13">
        <f>SUM(INDEX(wh_table[Duration],1):wh_table[[#This Row],[Duration]])</f>
        <v>67.638888888888872</v>
      </c>
      <c r="K1774" s="13">
        <f>SUMIFS(INDEX(wh_table[Duration],1):wh_table[[#This Row],[Duration]],INDEX(wh_table[Tags],1):wh_table[[#This Row],[Tags]], "&lt;&gt;[Questions]")</f>
        <v>47.799999999999969</v>
      </c>
    </row>
    <row r="1775" spans="1:11" x14ac:dyDescent="0.25">
      <c r="A1775">
        <v>299</v>
      </c>
      <c r="B1775" s="1">
        <v>43739</v>
      </c>
      <c r="C1775" s="7">
        <v>0.68541666666666667</v>
      </c>
      <c r="D1775" t="s">
        <v>11</v>
      </c>
      <c r="G1775" s="2">
        <v>2.0833333333333329E-3</v>
      </c>
      <c r="H1775" s="2" t="str">
        <f t="shared" si="54"/>
        <v/>
      </c>
      <c r="I1775" s="2" t="str">
        <f t="shared" si="55"/>
        <v/>
      </c>
      <c r="J1775" s="13">
        <f>SUM(INDEX(wh_table[Duration],1):wh_table[[#This Row],[Duration]])</f>
        <v>67.640972222222203</v>
      </c>
      <c r="K1775" s="13">
        <f>SUMIFS(INDEX(wh_table[Duration],1):wh_table[[#This Row],[Duration]],INDEX(wh_table[Tags],1):wh_table[[#This Row],[Tags]], "&lt;&gt;[Questions]")</f>
        <v>47.8020833333333</v>
      </c>
    </row>
    <row r="1776" spans="1:11" x14ac:dyDescent="0.25">
      <c r="A1776">
        <v>299</v>
      </c>
      <c r="B1776" s="1">
        <v>43739</v>
      </c>
      <c r="C1776" s="7">
        <v>0.6875</v>
      </c>
      <c r="D1776" t="s">
        <v>3867</v>
      </c>
      <c r="E1776" t="s">
        <v>4973</v>
      </c>
      <c r="G1776" s="2">
        <v>4.1666666666666657E-2</v>
      </c>
      <c r="H1776" s="2" t="str">
        <f t="shared" si="54"/>
        <v/>
      </c>
      <c r="I1776" s="2" t="str">
        <f t="shared" si="55"/>
        <v/>
      </c>
      <c r="J1776" s="13">
        <f>SUM(INDEX(wh_table[Duration],1):wh_table[[#This Row],[Duration]])</f>
        <v>67.682638888888874</v>
      </c>
      <c r="K1776" s="13">
        <f>SUMIFS(INDEX(wh_table[Duration],1):wh_table[[#This Row],[Duration]],INDEX(wh_table[Tags],1):wh_table[[#This Row],[Tags]], "&lt;&gt;[Questions]")</f>
        <v>47.843749999999964</v>
      </c>
    </row>
    <row r="1777" spans="1:11" x14ac:dyDescent="0.25">
      <c r="A1777">
        <v>299</v>
      </c>
      <c r="B1777" s="1">
        <v>43739</v>
      </c>
      <c r="C1777" s="7">
        <v>0.72916666666666663</v>
      </c>
      <c r="D1777" t="s">
        <v>3856</v>
      </c>
      <c r="G1777"/>
      <c r="H1777" s="2">
        <f t="shared" si="54"/>
        <v>0.33333333333333326</v>
      </c>
      <c r="I1777" s="2">
        <f t="shared" si="55"/>
        <v>0.20624999999999996</v>
      </c>
      <c r="J1777" s="13">
        <f>SUM(INDEX(wh_table[Duration],1):wh_table[[#This Row],[Duration]])</f>
        <v>67.682638888888874</v>
      </c>
      <c r="K1777" s="13">
        <f>SUMIFS(INDEX(wh_table[Duration],1):wh_table[[#This Row],[Duration]],INDEX(wh_table[Tags],1):wh_table[[#This Row],[Tags]], "&lt;&gt;[Questions]")</f>
        <v>47.843749999999964</v>
      </c>
    </row>
    <row r="1778" spans="1:11" x14ac:dyDescent="0.25">
      <c r="A1778">
        <v>300</v>
      </c>
      <c r="B1778" s="1">
        <v>43740</v>
      </c>
      <c r="C1778" s="7">
        <v>0.39583333333333331</v>
      </c>
      <c r="D1778" t="s">
        <v>3867</v>
      </c>
      <c r="E1778" t="s">
        <v>4974</v>
      </c>
      <c r="G1778" s="2">
        <v>6.25E-2</v>
      </c>
      <c r="H1778" s="2" t="str">
        <f t="shared" si="54"/>
        <v/>
      </c>
      <c r="I1778" s="2" t="str">
        <f t="shared" si="55"/>
        <v/>
      </c>
      <c r="J1778" s="13">
        <f>SUM(INDEX(wh_table[Duration],1):wh_table[[#This Row],[Duration]])</f>
        <v>67.745138888888874</v>
      </c>
      <c r="K1778" s="13">
        <f>SUMIFS(INDEX(wh_table[Duration],1):wh_table[[#This Row],[Duration]],INDEX(wh_table[Tags],1):wh_table[[#This Row],[Tags]], "&lt;&gt;[Questions]")</f>
        <v>47.906249999999964</v>
      </c>
    </row>
    <row r="1779" spans="1:11" x14ac:dyDescent="0.25">
      <c r="A1779">
        <v>300</v>
      </c>
      <c r="B1779" s="1">
        <v>43740</v>
      </c>
      <c r="C1779" s="7">
        <v>0.45833333333333331</v>
      </c>
      <c r="D1779" t="s">
        <v>3867</v>
      </c>
      <c r="E1779" t="s">
        <v>4975</v>
      </c>
      <c r="G1779" s="2">
        <v>1.9444444444444441E-2</v>
      </c>
      <c r="H1779" s="2" t="str">
        <f t="shared" si="54"/>
        <v/>
      </c>
      <c r="I1779" s="2" t="str">
        <f t="shared" si="55"/>
        <v/>
      </c>
      <c r="J1779" s="13">
        <f>SUM(INDEX(wh_table[Duration],1):wh_table[[#This Row],[Duration]])</f>
        <v>67.76458333333332</v>
      </c>
      <c r="K1779" s="13">
        <f>SUMIFS(INDEX(wh_table[Duration],1):wh_table[[#This Row],[Duration]],INDEX(wh_table[Tags],1):wh_table[[#This Row],[Tags]], "&lt;&gt;[Questions]")</f>
        <v>47.92569444444441</v>
      </c>
    </row>
    <row r="1780" spans="1:11" x14ac:dyDescent="0.25">
      <c r="A1780">
        <v>300</v>
      </c>
      <c r="B1780" s="1">
        <v>43740</v>
      </c>
      <c r="C1780" s="7">
        <v>0.4777777777777778</v>
      </c>
      <c r="D1780" t="s">
        <v>11</v>
      </c>
      <c r="F1780" t="s">
        <v>3852</v>
      </c>
      <c r="G1780" s="2">
        <v>0.12638888888888891</v>
      </c>
      <c r="H1780" s="2" t="str">
        <f t="shared" si="54"/>
        <v/>
      </c>
      <c r="I1780" s="2" t="str">
        <f t="shared" si="55"/>
        <v/>
      </c>
      <c r="J1780" s="13">
        <f>SUM(INDEX(wh_table[Duration],1):wh_table[[#This Row],[Duration]])</f>
        <v>67.890972222222203</v>
      </c>
      <c r="K1780" s="13">
        <f>SUMIFS(INDEX(wh_table[Duration],1):wh_table[[#This Row],[Duration]],INDEX(wh_table[Tags],1):wh_table[[#This Row],[Tags]], "&lt;&gt;[Questions]")</f>
        <v>47.92569444444441</v>
      </c>
    </row>
    <row r="1781" spans="1:11" x14ac:dyDescent="0.25">
      <c r="A1781">
        <v>300</v>
      </c>
      <c r="B1781" s="1">
        <v>43740</v>
      </c>
      <c r="C1781" s="7">
        <v>0.60416666666666663</v>
      </c>
      <c r="D1781" t="s">
        <v>3867</v>
      </c>
      <c r="E1781" t="s">
        <v>4976</v>
      </c>
      <c r="G1781" s="2">
        <v>6.25E-2</v>
      </c>
      <c r="H1781" s="2" t="str">
        <f t="shared" si="54"/>
        <v/>
      </c>
      <c r="I1781" s="2" t="str">
        <f t="shared" si="55"/>
        <v/>
      </c>
      <c r="J1781" s="13">
        <f>SUM(INDEX(wh_table[Duration],1):wh_table[[#This Row],[Duration]])</f>
        <v>67.953472222222203</v>
      </c>
      <c r="K1781" s="13">
        <f>SUMIFS(INDEX(wh_table[Duration],1):wh_table[[#This Row],[Duration]],INDEX(wh_table[Tags],1):wh_table[[#This Row],[Tags]], "&lt;&gt;[Questions]")</f>
        <v>47.98819444444441</v>
      </c>
    </row>
    <row r="1782" spans="1:11" x14ac:dyDescent="0.25">
      <c r="A1782">
        <v>300</v>
      </c>
      <c r="B1782" s="1">
        <v>43740</v>
      </c>
      <c r="C1782" s="7">
        <v>0.66666666666666663</v>
      </c>
      <c r="D1782" t="s">
        <v>3867</v>
      </c>
      <c r="E1782" t="s">
        <v>4977</v>
      </c>
      <c r="G1782" s="2">
        <v>2.0833333333333329E-2</v>
      </c>
      <c r="H1782" s="2" t="str">
        <f t="shared" si="54"/>
        <v/>
      </c>
      <c r="I1782" s="2" t="str">
        <f t="shared" si="55"/>
        <v/>
      </c>
      <c r="J1782" s="13">
        <f>SUM(INDEX(wh_table[Duration],1):wh_table[[#This Row],[Duration]])</f>
        <v>67.974305555555532</v>
      </c>
      <c r="K1782" s="13">
        <f>SUMIFS(INDEX(wh_table[Duration],1):wh_table[[#This Row],[Duration]],INDEX(wh_table[Tags],1):wh_table[[#This Row],[Tags]], "&lt;&gt;[Questions]")</f>
        <v>48.009027777777746</v>
      </c>
    </row>
    <row r="1783" spans="1:11" x14ac:dyDescent="0.25">
      <c r="A1783">
        <v>300</v>
      </c>
      <c r="B1783" s="1">
        <v>43740</v>
      </c>
      <c r="C1783" s="7">
        <v>0.6875</v>
      </c>
      <c r="D1783" t="s">
        <v>3867</v>
      </c>
      <c r="E1783" t="s">
        <v>4978</v>
      </c>
      <c r="G1783" s="2">
        <v>4.1666666666666657E-2</v>
      </c>
      <c r="H1783" s="2" t="str">
        <f t="shared" si="54"/>
        <v/>
      </c>
      <c r="I1783" s="2" t="str">
        <f t="shared" si="55"/>
        <v/>
      </c>
      <c r="J1783" s="13">
        <f>SUM(INDEX(wh_table[Duration],1):wh_table[[#This Row],[Duration]])</f>
        <v>68.015972222222203</v>
      </c>
      <c r="K1783" s="13">
        <f>SUMIFS(INDEX(wh_table[Duration],1):wh_table[[#This Row],[Duration]],INDEX(wh_table[Tags],1):wh_table[[#This Row],[Tags]], "&lt;&gt;[Questions]")</f>
        <v>48.05069444444441</v>
      </c>
    </row>
    <row r="1784" spans="1:11" x14ac:dyDescent="0.25">
      <c r="A1784">
        <v>300</v>
      </c>
      <c r="B1784" s="1">
        <v>43740</v>
      </c>
      <c r="C1784" s="7">
        <v>0.72916666666666663</v>
      </c>
      <c r="D1784" t="s">
        <v>3856</v>
      </c>
      <c r="G1784"/>
      <c r="H1784" s="2">
        <f t="shared" si="54"/>
        <v>0.33333333333333337</v>
      </c>
      <c r="I1784" s="2">
        <f t="shared" si="55"/>
        <v>0.2069444444444444</v>
      </c>
      <c r="J1784" s="13">
        <f>SUM(INDEX(wh_table[Duration],1):wh_table[[#This Row],[Duration]])</f>
        <v>68.015972222222203</v>
      </c>
      <c r="K1784" s="13">
        <f>SUMIFS(INDEX(wh_table[Duration],1):wh_table[[#This Row],[Duration]],INDEX(wh_table[Tags],1):wh_table[[#This Row],[Tags]], "&lt;&gt;[Questions]")</f>
        <v>48.05069444444441</v>
      </c>
    </row>
    <row r="1785" spans="1:11" x14ac:dyDescent="0.25">
      <c r="A1785">
        <v>301</v>
      </c>
      <c r="B1785" s="1">
        <v>43741</v>
      </c>
      <c r="C1785" s="7">
        <v>0.5625</v>
      </c>
      <c r="D1785" t="s">
        <v>3942</v>
      </c>
      <c r="E1785" t="s">
        <v>4979</v>
      </c>
      <c r="G1785" s="2">
        <v>4.1666666666666657E-2</v>
      </c>
      <c r="H1785" s="2" t="str">
        <f t="shared" si="54"/>
        <v/>
      </c>
      <c r="I1785" s="2" t="str">
        <f t="shared" si="55"/>
        <v/>
      </c>
      <c r="J1785" s="13">
        <f>SUM(INDEX(wh_table[Duration],1):wh_table[[#This Row],[Duration]])</f>
        <v>68.057638888888874</v>
      </c>
      <c r="K1785" s="13">
        <f>SUMIFS(INDEX(wh_table[Duration],1):wh_table[[#This Row],[Duration]],INDEX(wh_table[Tags],1):wh_table[[#This Row],[Tags]], "&lt;&gt;[Questions]")</f>
        <v>48.092361111111074</v>
      </c>
    </row>
    <row r="1786" spans="1:11" x14ac:dyDescent="0.25">
      <c r="A1786">
        <v>301</v>
      </c>
      <c r="B1786" s="1">
        <v>43741</v>
      </c>
      <c r="C1786" s="7">
        <v>0.60416666666666663</v>
      </c>
      <c r="D1786" t="s">
        <v>11</v>
      </c>
      <c r="G1786" s="2">
        <v>2.0833333333333329E-2</v>
      </c>
      <c r="H1786" s="2" t="str">
        <f t="shared" si="54"/>
        <v/>
      </c>
      <c r="I1786" s="2" t="str">
        <f t="shared" si="55"/>
        <v/>
      </c>
      <c r="J1786" s="13">
        <f>SUM(INDEX(wh_table[Duration],1):wh_table[[#This Row],[Duration]])</f>
        <v>68.078472222222203</v>
      </c>
      <c r="K1786" s="13">
        <f>SUMIFS(INDEX(wh_table[Duration],1):wh_table[[#This Row],[Duration]],INDEX(wh_table[Tags],1):wh_table[[#This Row],[Tags]], "&lt;&gt;[Questions]")</f>
        <v>48.11319444444441</v>
      </c>
    </row>
    <row r="1787" spans="1:11" x14ac:dyDescent="0.25">
      <c r="A1787">
        <v>301</v>
      </c>
      <c r="B1787" s="1">
        <v>43741</v>
      </c>
      <c r="C1787" s="7">
        <v>0.625</v>
      </c>
      <c r="D1787" t="s">
        <v>3867</v>
      </c>
      <c r="E1787" t="s">
        <v>4980</v>
      </c>
      <c r="G1787" s="2">
        <v>6.1805555555555558E-2</v>
      </c>
      <c r="H1787" s="2" t="str">
        <f t="shared" si="54"/>
        <v/>
      </c>
      <c r="I1787" s="2" t="str">
        <f t="shared" si="55"/>
        <v/>
      </c>
      <c r="J1787" s="13">
        <f>SUM(INDEX(wh_table[Duration],1):wh_table[[#This Row],[Duration]])</f>
        <v>68.140277777777754</v>
      </c>
      <c r="K1787" s="13">
        <f>SUMIFS(INDEX(wh_table[Duration],1):wh_table[[#This Row],[Duration]],INDEX(wh_table[Tags],1):wh_table[[#This Row],[Tags]], "&lt;&gt;[Questions]")</f>
        <v>48.174999999999969</v>
      </c>
    </row>
    <row r="1788" spans="1:11" x14ac:dyDescent="0.25">
      <c r="A1788">
        <v>301</v>
      </c>
      <c r="B1788" s="1">
        <v>43741</v>
      </c>
      <c r="C1788" s="7">
        <v>0.68680555555555556</v>
      </c>
      <c r="D1788" t="s">
        <v>3856</v>
      </c>
      <c r="G1788"/>
      <c r="H1788" s="2">
        <f t="shared" si="54"/>
        <v>0.12430555555555554</v>
      </c>
      <c r="I1788" s="2">
        <f t="shared" si="55"/>
        <v>0.12430555555555554</v>
      </c>
      <c r="J1788" s="13">
        <f>SUM(INDEX(wh_table[Duration],1):wh_table[[#This Row],[Duration]])</f>
        <v>68.140277777777754</v>
      </c>
      <c r="K1788" s="13">
        <f>SUMIFS(INDEX(wh_table[Duration],1):wh_table[[#This Row],[Duration]],INDEX(wh_table[Tags],1):wh_table[[#This Row],[Tags]], "&lt;&gt;[Questions]")</f>
        <v>48.174999999999969</v>
      </c>
    </row>
    <row r="1789" spans="1:11" x14ac:dyDescent="0.25">
      <c r="A1789">
        <v>302</v>
      </c>
      <c r="B1789" s="1">
        <v>43745</v>
      </c>
      <c r="C1789" s="7">
        <v>0.6875</v>
      </c>
      <c r="D1789" t="s">
        <v>4100</v>
      </c>
      <c r="E1789" t="s">
        <v>4981</v>
      </c>
      <c r="G1789" s="2">
        <v>0.1027777777777778</v>
      </c>
      <c r="H1789" s="2" t="str">
        <f t="shared" si="54"/>
        <v/>
      </c>
      <c r="I1789" s="2" t="str">
        <f t="shared" si="55"/>
        <v/>
      </c>
      <c r="J1789" s="13">
        <f>SUM(INDEX(wh_table[Duration],1):wh_table[[#This Row],[Duration]])</f>
        <v>68.243055555555529</v>
      </c>
      <c r="K1789" s="13">
        <f>SUMIFS(INDEX(wh_table[Duration],1):wh_table[[#This Row],[Duration]],INDEX(wh_table[Tags],1):wh_table[[#This Row],[Tags]], "&lt;&gt;[Questions]")</f>
        <v>48.277777777777743</v>
      </c>
    </row>
    <row r="1790" spans="1:11" x14ac:dyDescent="0.25">
      <c r="A1790">
        <v>302</v>
      </c>
      <c r="B1790" s="1">
        <v>43745</v>
      </c>
      <c r="C1790" s="7">
        <v>0.79027777777777775</v>
      </c>
      <c r="D1790" t="s">
        <v>3856</v>
      </c>
      <c r="G1790"/>
      <c r="H1790" s="2">
        <f t="shared" si="54"/>
        <v>0.1027777777777778</v>
      </c>
      <c r="I1790" s="2">
        <f t="shared" si="55"/>
        <v>0.1027777777777778</v>
      </c>
      <c r="J1790" s="13">
        <f>SUM(INDEX(wh_table[Duration],1):wh_table[[#This Row],[Duration]])</f>
        <v>68.243055555555529</v>
      </c>
      <c r="K1790" s="13">
        <f>SUMIFS(INDEX(wh_table[Duration],1):wh_table[[#This Row],[Duration]],INDEX(wh_table[Tags],1):wh_table[[#This Row],[Tags]], "&lt;&gt;[Questions]")</f>
        <v>48.277777777777743</v>
      </c>
    </row>
    <row r="1791" spans="1:11" x14ac:dyDescent="0.25">
      <c r="A1791">
        <v>303</v>
      </c>
      <c r="B1791" s="1">
        <v>43746</v>
      </c>
      <c r="C1791" s="7">
        <v>0.39583333333333331</v>
      </c>
      <c r="D1791" t="s">
        <v>3867</v>
      </c>
      <c r="E1791" t="s">
        <v>4982</v>
      </c>
      <c r="G1791" s="2">
        <v>6.25E-2</v>
      </c>
      <c r="H1791" s="2" t="str">
        <f t="shared" si="54"/>
        <v/>
      </c>
      <c r="I1791" s="2" t="str">
        <f t="shared" si="55"/>
        <v/>
      </c>
      <c r="J1791" s="13">
        <f>SUM(INDEX(wh_table[Duration],1):wh_table[[#This Row],[Duration]])</f>
        <v>68.305555555555529</v>
      </c>
      <c r="K1791" s="13">
        <f>SUMIFS(INDEX(wh_table[Duration],1):wh_table[[#This Row],[Duration]],INDEX(wh_table[Tags],1):wh_table[[#This Row],[Tags]], "&lt;&gt;[Questions]")</f>
        <v>48.340277777777743</v>
      </c>
    </row>
    <row r="1792" spans="1:11" x14ac:dyDescent="0.25">
      <c r="A1792">
        <v>303</v>
      </c>
      <c r="B1792" s="1">
        <v>43746</v>
      </c>
      <c r="C1792" s="7">
        <v>0.45833333333333331</v>
      </c>
      <c r="D1792" t="s">
        <v>3867</v>
      </c>
      <c r="E1792" t="s">
        <v>4983</v>
      </c>
      <c r="G1792" s="2">
        <v>2.013888888888889E-2</v>
      </c>
      <c r="H1792" s="2" t="str">
        <f t="shared" si="54"/>
        <v/>
      </c>
      <c r="I1792" s="2" t="str">
        <f t="shared" si="55"/>
        <v/>
      </c>
      <c r="J1792" s="13">
        <f>SUM(INDEX(wh_table[Duration],1):wh_table[[#This Row],[Duration]])</f>
        <v>68.325694444444423</v>
      </c>
      <c r="K1792" s="13">
        <f>SUMIFS(INDEX(wh_table[Duration],1):wh_table[[#This Row],[Duration]],INDEX(wh_table[Tags],1):wh_table[[#This Row],[Tags]], "&lt;&gt;[Questions]")</f>
        <v>48.36041666666663</v>
      </c>
    </row>
    <row r="1793" spans="1:11" x14ac:dyDescent="0.25">
      <c r="A1793">
        <v>303</v>
      </c>
      <c r="B1793" s="1">
        <v>43746</v>
      </c>
      <c r="C1793" s="7">
        <v>0.47847222222222219</v>
      </c>
      <c r="D1793" t="s">
        <v>11</v>
      </c>
      <c r="F1793" t="s">
        <v>3852</v>
      </c>
      <c r="G1793" s="2">
        <v>0.12569444444444439</v>
      </c>
      <c r="H1793" s="2" t="str">
        <f t="shared" si="54"/>
        <v/>
      </c>
      <c r="I1793" s="2" t="str">
        <f t="shared" si="55"/>
        <v/>
      </c>
      <c r="J1793" s="13">
        <f>SUM(INDEX(wh_table[Duration],1):wh_table[[#This Row],[Duration]])</f>
        <v>68.451388888888872</v>
      </c>
      <c r="K1793" s="13">
        <f>SUMIFS(INDEX(wh_table[Duration],1):wh_table[[#This Row],[Duration]],INDEX(wh_table[Tags],1):wh_table[[#This Row],[Tags]], "&lt;&gt;[Questions]")</f>
        <v>48.36041666666663</v>
      </c>
    </row>
    <row r="1794" spans="1:11" x14ac:dyDescent="0.25">
      <c r="A1794">
        <v>303</v>
      </c>
      <c r="B1794" s="1">
        <v>43746</v>
      </c>
      <c r="C1794" s="7">
        <v>0.60416666666666663</v>
      </c>
      <c r="D1794" t="s">
        <v>3867</v>
      </c>
      <c r="E1794" t="s">
        <v>4984</v>
      </c>
      <c r="G1794" s="2">
        <v>4.1666666666666657E-2</v>
      </c>
      <c r="H1794" s="2" t="str">
        <f t="shared" ref="H1794:H1798" si="56">IF(OR($D1794="Sitting Adjourned", $D1794="Sitting suspended"), SUMIF(A:A, A1794, G:G), "")</f>
        <v/>
      </c>
      <c r="I1794" s="2" t="str">
        <f t="shared" si="55"/>
        <v/>
      </c>
      <c r="J1794" s="13">
        <f>SUM(INDEX(wh_table[Duration],1):wh_table[[#This Row],[Duration]])</f>
        <v>68.493055555555543</v>
      </c>
      <c r="K1794" s="13">
        <f>SUMIFS(INDEX(wh_table[Duration],1):wh_table[[#This Row],[Duration]],INDEX(wh_table[Tags],1):wh_table[[#This Row],[Tags]], "&lt;&gt;[Questions]")</f>
        <v>48.402083333333294</v>
      </c>
    </row>
    <row r="1795" spans="1:11" x14ac:dyDescent="0.25">
      <c r="A1795">
        <v>303</v>
      </c>
      <c r="B1795" s="1">
        <v>43746</v>
      </c>
      <c r="C1795" s="7">
        <v>0.64583333333333337</v>
      </c>
      <c r="D1795" t="s">
        <v>11</v>
      </c>
      <c r="G1795" s="2">
        <v>2.0833333333333329E-2</v>
      </c>
      <c r="H1795" s="2" t="str">
        <f t="shared" si="56"/>
        <v/>
      </c>
      <c r="I1795" s="2" t="str">
        <f t="shared" si="55"/>
        <v/>
      </c>
      <c r="J1795" s="13">
        <f>SUM(INDEX(wh_table[Duration],1):wh_table[[#This Row],[Duration]])</f>
        <v>68.513888888888872</v>
      </c>
      <c r="K1795" s="13">
        <f>SUMIFS(INDEX(wh_table[Duration],1):wh_table[[#This Row],[Duration]],INDEX(wh_table[Tags],1):wh_table[[#This Row],[Tags]], "&lt;&gt;[Questions]")</f>
        <v>48.42291666666663</v>
      </c>
    </row>
    <row r="1796" spans="1:11" x14ac:dyDescent="0.25">
      <c r="A1796">
        <v>303</v>
      </c>
      <c r="B1796" s="1">
        <v>43746</v>
      </c>
      <c r="C1796" s="7">
        <v>0.66666666666666663</v>
      </c>
      <c r="D1796" t="s">
        <v>3867</v>
      </c>
      <c r="E1796" t="s">
        <v>4985</v>
      </c>
      <c r="G1796" s="2">
        <v>2.0833333333333329E-2</v>
      </c>
      <c r="H1796" s="2" t="str">
        <f t="shared" si="56"/>
        <v/>
      </c>
      <c r="I1796" s="2" t="str">
        <f t="shared" si="55"/>
        <v/>
      </c>
      <c r="J1796" s="13">
        <f>SUM(INDEX(wh_table[Duration],1):wh_table[[#This Row],[Duration]])</f>
        <v>68.5347222222222</v>
      </c>
      <c r="K1796" s="13">
        <f>SUMIFS(INDEX(wh_table[Duration],1):wh_table[[#This Row],[Duration]],INDEX(wh_table[Tags],1):wh_table[[#This Row],[Tags]], "&lt;&gt;[Questions]")</f>
        <v>48.443749999999966</v>
      </c>
    </row>
    <row r="1797" spans="1:11" x14ac:dyDescent="0.25">
      <c r="A1797">
        <v>303</v>
      </c>
      <c r="B1797" s="1">
        <v>43746</v>
      </c>
      <c r="C1797" s="7">
        <v>0.6875</v>
      </c>
      <c r="D1797" t="s">
        <v>3867</v>
      </c>
      <c r="E1797" t="s">
        <v>4986</v>
      </c>
      <c r="G1797" s="2">
        <v>4.027777777777778E-2</v>
      </c>
      <c r="H1797" s="2" t="str">
        <f t="shared" si="56"/>
        <v/>
      </c>
      <c r="I1797" s="2" t="str">
        <f t="shared" si="55"/>
        <v/>
      </c>
      <c r="J1797" s="13">
        <f>SUM(INDEX(wh_table[Duration],1):wh_table[[#This Row],[Duration]])</f>
        <v>68.574999999999974</v>
      </c>
      <c r="K1797" s="13">
        <f>SUMIFS(INDEX(wh_table[Duration],1):wh_table[[#This Row],[Duration]],INDEX(wh_table[Tags],1):wh_table[[#This Row],[Tags]], "&lt;&gt;[Questions]")</f>
        <v>48.48402777777774</v>
      </c>
    </row>
    <row r="1798" spans="1:11" x14ac:dyDescent="0.25">
      <c r="A1798">
        <v>303</v>
      </c>
      <c r="B1798" s="1">
        <v>43746</v>
      </c>
      <c r="C1798" s="7">
        <v>0.72777777777777775</v>
      </c>
      <c r="D1798" t="s">
        <v>3856</v>
      </c>
      <c r="G1798"/>
      <c r="H1798" s="2">
        <f t="shared" si="56"/>
        <v>0.33194444444444438</v>
      </c>
      <c r="I1798" s="2">
        <f t="shared" si="55"/>
        <v>0.20624999999999996</v>
      </c>
      <c r="J1798" s="13">
        <f>SUM(INDEX(wh_table[Duration],1):wh_table[[#This Row],[Duration]])</f>
        <v>68.574999999999974</v>
      </c>
      <c r="K1798" s="13">
        <f>SUMIFS(INDEX(wh_table[Duration],1):wh_table[[#This Row],[Duration]],INDEX(wh_table[Tags],1):wh_table[[#This Row],[Tags]], "&lt;&gt;[Questions]")</f>
        <v>48.48402777777774</v>
      </c>
    </row>
    <row r="1799" spans="1:11" x14ac:dyDescent="0.25">
      <c r="A1799" t="s">
        <v>4987</v>
      </c>
      <c r="G1799" s="2">
        <f>SUBTOTAL(109,wh_table[Duration])</f>
        <v>68.574999999999974</v>
      </c>
    </row>
  </sheetData>
  <conditionalFormatting sqref="A2:K1798">
    <cfRule type="expression" dxfId="12" priority="1">
      <formula>OR($D2="Sitting adjourned", $D2="Sitting suspended")</formula>
    </cfRule>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6644-6368-4C42-81A3-62529BF7DF69}">
  <dimension ref="A1:A3"/>
  <sheetViews>
    <sheetView workbookViewId="0"/>
  </sheetViews>
  <sheetFormatPr defaultColWidth="8.85546875" defaultRowHeight="15" x14ac:dyDescent="0.25"/>
  <sheetData>
    <row r="1" spans="1:1" x14ac:dyDescent="0.25">
      <c r="A1" s="7">
        <v>0.375</v>
      </c>
    </row>
    <row r="2" spans="1:1" x14ac:dyDescent="0.25">
      <c r="A2" s="7">
        <v>0.39583333333333331</v>
      </c>
    </row>
    <row r="3" spans="1:1" x14ac:dyDescent="0.25">
      <c r="A3" s="7">
        <v>0.47916666666666669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d0fc526a5c840319a97fd94028e9904 xmlns="4600776d-0a3c-44b4-bff2-0ceaafb13046">
      <Terms xmlns="http://schemas.microsoft.com/office/infopath/2007/PartnerControls"/>
    </cd0fc526a5c840319a97fd94028e9904>
    <Published xmlns="118cddde-fed7-40a4-a9ec-468ad5cabc24" xsi:nil="true"/>
    <g3ef09377e3444258679b6035a1ff93a xmlns="4600776d-0a3c-44b4-bff2-0ceaafb13046">
      <Terms xmlns="http://schemas.microsoft.com/office/infopath/2007/PartnerControls"/>
    </g3ef09377e3444258679b6035a1ff93a>
    <TransfertoArchives xmlns="4600776d-0a3c-44b4-bff2-0ceaafb13046">false</TransfertoArchives>
    <TaxCatchAll xmlns="4600776d-0a3c-44b4-bff2-0ceaafb13046">
      <Value>1</Value>
    </TaxCatchAll>
    <j6c5b17cd04246da82e5604daf08bc68 xmlns="4600776d-0a3c-44b4-bff2-0ceaafb13046">
      <Terms xmlns="http://schemas.microsoft.com/office/infopath/2007/PartnerControls"/>
    </j6c5b17cd04246da82e5604daf08bc68>
    <k5b153ee974a4a57a7568e533217f2cb xmlns="4600776d-0a3c-44b4-bff2-0ceaafb13046">
      <Terms xmlns="http://schemas.microsoft.com/office/infopath/2007/PartnerControls"/>
    </k5b153ee974a4a57a7568e533217f2cb>
    <RetentionTriggerDate xmlns="4600776d-0a3c-44b4-bff2-0ceaafb13046" xsi:nil="true"/>
    <c4838c65c76546ae93d5703426802f7f xmlns="4600776d-0a3c-44b4-bff2-0ceaafb13046">
      <Terms xmlns="http://schemas.microsoft.com/office/infopath/2007/PartnerControls">
        <TermInfo xmlns="http://schemas.microsoft.com/office/infopath/2007/PartnerControls">
          <TermName xmlns="http://schemas.microsoft.com/office/infopath/2007/PartnerControls">Reference</TermName>
          <TermId xmlns="http://schemas.microsoft.com/office/infopath/2007/PartnerControls">ad22617a-963b-491d-a2eb-c3769e33aae3</TermId>
        </TermInfo>
      </Terms>
    </c4838c65c76546ae93d5703426802f7f>
    <RecordNumber xmlns="4600776d-0a3c-44b4-bff2-0ceaafb130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D5E73FA82CDE4B8E00BA2D83D2E8F7" ma:contentTypeVersion="126" ma:contentTypeDescription="Create a new document." ma:contentTypeScope="" ma:versionID="2106536a0c5a0fa6ff05e138deb1125e">
  <xsd:schema xmlns:xsd="http://www.w3.org/2001/XMLSchema" xmlns:xs="http://www.w3.org/2001/XMLSchema" xmlns:p="http://schemas.microsoft.com/office/2006/metadata/properties" xmlns:ns2="4600776d-0a3c-44b4-bff2-0ceaafb13046" xmlns:ns3="118cddde-fed7-40a4-a9ec-468ad5cabc24" xmlns:ns4="d15e5038-51e9-47e3-9c4d-8e88ad4a275a" targetNamespace="http://schemas.microsoft.com/office/2006/metadata/properties" ma:root="true" ma:fieldsID="2bab66da463e76adef91d3bd94a00a98" ns2:_="" ns3:_="" ns4:_="">
    <xsd:import namespace="4600776d-0a3c-44b4-bff2-0ceaafb13046"/>
    <xsd:import namespace="118cddde-fed7-40a4-a9ec-468ad5cabc24"/>
    <xsd:import namespace="d15e5038-51e9-47e3-9c4d-8e88ad4a275a"/>
    <xsd:element name="properties">
      <xsd:complexType>
        <xsd:sequence>
          <xsd:element name="documentManagement">
            <xsd:complexType>
              <xsd:all>
                <xsd:element ref="ns2:RecordNumber" minOccurs="0"/>
                <xsd:element ref="ns2:RetentionTriggerDate" minOccurs="0"/>
                <xsd:element ref="ns2:TransfertoArchives" minOccurs="0"/>
                <xsd:element ref="ns3:_dlc_DocIdPersistId" minOccurs="0"/>
                <xsd:element ref="ns2:TaxCatchAll" minOccurs="0"/>
                <xsd:element ref="ns3:_dlc_DocIdUrl" minOccurs="0"/>
                <xsd:element ref="ns2:k5b153ee974a4a57a7568e533217f2cb" minOccurs="0"/>
                <xsd:element ref="ns2:g3ef09377e3444258679b6035a1ff93a" minOccurs="0"/>
                <xsd:element ref="ns3:_dlc_DocId" minOccurs="0"/>
                <xsd:element ref="ns2:c4838c65c76546ae93d5703426802f7f" minOccurs="0"/>
                <xsd:element ref="ns2:j6c5b17cd04246da82e5604daf08bc68" minOccurs="0"/>
                <xsd:element ref="ns2:cd0fc526a5c840319a97fd94028e9904" minOccurs="0"/>
                <xsd:element ref="ns3:Published"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DateTaken"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00776d-0a3c-44b4-bff2-0ceaafb13046" elementFormDefault="qualified">
    <xsd:import namespace="http://schemas.microsoft.com/office/2006/documentManagement/types"/>
    <xsd:import namespace="http://schemas.microsoft.com/office/infopath/2007/PartnerControls"/>
    <xsd:element name="RecordNumber" ma:index="7" nillable="true" ma:displayName="Record Number" ma:indexed="true" ma:internalName="RecordNumber" ma:readOnly="false">
      <xsd:simpleType>
        <xsd:restriction base="dms:Text">
          <xsd:maxLength value="255"/>
        </xsd:restriction>
      </xsd:simpleType>
    </xsd:element>
    <xsd:element name="RetentionTriggerDate" ma:index="8" nillable="true" ma:displayName="Retention Trigger Date" ma:format="DateOnly" ma:internalName="RetentionTriggerDate" ma:readOnly="false">
      <xsd:simpleType>
        <xsd:restriction base="dms:DateTime"/>
      </xsd:simpleType>
    </xsd:element>
    <xsd:element name="TransfertoArchives" ma:index="9" nillable="true" ma:displayName="Transfer to Archives" ma:default="0" ma:internalName="TransfertoArchives" ma:readOnly="false">
      <xsd:simpleType>
        <xsd:restriction base="dms:Boolean"/>
      </xsd:simpleType>
    </xsd:element>
    <xsd:element name="TaxCatchAll" ma:index="11" nillable="true" ma:displayName="Taxonomy Catch All Column" ma:hidden="true" ma:list="{25f65882-2d67-4c18-b514-443cda219719}" ma:internalName="TaxCatchAll" ma:showField="CatchAllData" ma:web="118cddde-fed7-40a4-a9ec-468ad5cabc24">
      <xsd:complexType>
        <xsd:complexContent>
          <xsd:extension base="dms:MultiChoiceLookup">
            <xsd:sequence>
              <xsd:element name="Value" type="dms:Lookup" maxOccurs="unbounded" minOccurs="0" nillable="true"/>
            </xsd:sequence>
          </xsd:extension>
        </xsd:complexContent>
      </xsd:complexType>
    </xsd:element>
    <xsd:element name="k5b153ee974a4a57a7568e533217f2cb" ma:index="14" nillable="true" ma:taxonomy="true" ma:internalName="k5b153ee974a4a57a7568e533217f2cb" ma:taxonomyFieldName="ProtectiveMarking" ma:displayName="Protective Marking" ma:readOnly="false" ma:fieldId="{45b153ee-974a-4a57-a756-8e533217f2cb}" ma:sspId="eb37f91c-4bb8-4ab3-bc5a-cd8753815459" ma:termSetId="a21652b8-fc26-4b81-81c8-686b596c9f43" ma:anchorId="00000000-0000-0000-0000-000000000000" ma:open="false" ma:isKeyword="false">
      <xsd:complexType>
        <xsd:sequence>
          <xsd:element ref="pc:Terms" minOccurs="0" maxOccurs="1"/>
        </xsd:sequence>
      </xsd:complexType>
    </xsd:element>
    <xsd:element name="g3ef09377e3444258679b6035a1ff93a" ma:index="16" nillable="true" ma:taxonomy="true" ma:internalName="g3ef09377e3444258679b6035a1ff93a" ma:taxonomyFieldName="RMKeyword3" ma:displayName="RM Keyword 3" ma:readOnly="false" ma:fieldId="{03ef0937-7e34-4425-8679-b6035a1ff93a}" ma:sspId="eb37f91c-4bb8-4ab3-bc5a-cd8753815459" ma:termSetId="4114c526-84fc-4c3e-bdac-645514365e25" ma:anchorId="00000000-0000-0000-0000-000000000000" ma:open="false" ma:isKeyword="false">
      <xsd:complexType>
        <xsd:sequence>
          <xsd:element ref="pc:Terms" minOccurs="0" maxOccurs="1"/>
        </xsd:sequence>
      </xsd:complexType>
    </xsd:element>
    <xsd:element name="c4838c65c76546ae93d5703426802f7f" ma:index="19" nillable="true" ma:taxonomy="true" ma:internalName="c4838c65c76546ae93d5703426802f7f" ma:taxonomyFieldName="RMKeyword1" ma:displayName="RM Keyword 1" ma:readOnly="false" ma:default="1;#Reference|ad22617a-963b-491d-a2eb-c3769e33aae3" ma:fieldId="{c4838c65-c765-46ae-93d5-703426802f7f}" ma:sspId="eb37f91c-4bb8-4ab3-bc5a-cd8753815459" ma:termSetId="6ce78382-c8e8-44b0-9862-0d52dc2f47b1" ma:anchorId="00000000-0000-0000-0000-000000000000" ma:open="false" ma:isKeyword="false">
      <xsd:complexType>
        <xsd:sequence>
          <xsd:element ref="pc:Terms" minOccurs="0" maxOccurs="1"/>
        </xsd:sequence>
      </xsd:complexType>
    </xsd:element>
    <xsd:element name="j6c5b17cd04246da82e5604daf08bc68" ma:index="21" nillable="true" ma:taxonomy="true" ma:internalName="j6c5b17cd04246da82e5604daf08bc68" ma:taxonomyFieldName="RMKeyword2" ma:displayName="RM Keyword 2" ma:readOnly="false" ma:fieldId="{36c5b17c-d042-46da-82e5-604daf08bc68}" ma:sspId="eb37f91c-4bb8-4ab3-bc5a-cd8753815459" ma:termSetId="6d4083f0-4a5b-4f0d-bf61-1a7bc95d06a4" ma:anchorId="00000000-0000-0000-0000-000000000000" ma:open="false" ma:isKeyword="false">
      <xsd:complexType>
        <xsd:sequence>
          <xsd:element ref="pc:Terms" minOccurs="0" maxOccurs="1"/>
        </xsd:sequence>
      </xsd:complexType>
    </xsd:element>
    <xsd:element name="cd0fc526a5c840319a97fd94028e9904" ma:index="23" nillable="true" ma:taxonomy="true" ma:internalName="cd0fc526a5c840319a97fd94028e9904" ma:taxonomyFieldName="RMKeyword4" ma:displayName="RM Keyword 4" ma:readOnly="false" ma:fieldId="{cd0fc526-a5c8-4031-9a97-fd94028e9904}" ma:sspId="eb37f91c-4bb8-4ab3-bc5a-cd8753815459" ma:termSetId="35662a10-3587-4b3e-a59c-955899b5916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18cddde-fed7-40a4-a9ec-468ad5cabc24" elementFormDefault="qualified">
    <xsd:import namespace="http://schemas.microsoft.com/office/2006/documentManagement/types"/>
    <xsd:import namespace="http://schemas.microsoft.com/office/infopath/2007/PartnerControls"/>
    <xsd:element name="_dlc_DocIdPersistId" ma:index="10" nillable="true" ma:displayName="Persist ID" ma:description="Keep ID on add." ma:hidden="true" ma:internalName="_dlc_DocIdPersistId" ma:readOnly="true">
      <xsd:simpleType>
        <xsd:restriction base="dms:Boolean"/>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Published" ma:index="25" nillable="true" ma:displayName="Published" ma:format="Dropdown" ma:internalName="Published">
      <xsd:simpleType>
        <xsd:restriction base="dms:Choice">
          <xsd:enumeration value="Published"/>
          <xsd:enumeration value="Not Published"/>
        </xsd:restriction>
      </xsd:simple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5e5038-51e9-47e3-9c4d-8e88ad4a275a"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96D8A56A-DBA3-4F4E-91E3-5794E04C1D5C}">
  <ds:schemaRefs>
    <ds:schemaRef ds:uri="http://schemas.microsoft.com/sharepoint/v3/contenttype/forms"/>
  </ds:schemaRefs>
</ds:datastoreItem>
</file>

<file path=customXml/itemProps2.xml><?xml version="1.0" encoding="utf-8"?>
<ds:datastoreItem xmlns:ds="http://schemas.openxmlformats.org/officeDocument/2006/customXml" ds:itemID="{811AE4BB-0560-46BF-A748-0C0FE430C3A7}">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d15e5038-51e9-47e3-9c4d-8e88ad4a275a"/>
    <ds:schemaRef ds:uri="118cddde-fed7-40a4-a9ec-468ad5cabc24"/>
    <ds:schemaRef ds:uri="http://schemas.microsoft.com/office/2006/documentManagement/types"/>
    <ds:schemaRef ds:uri="4600776d-0a3c-44b4-bff2-0ceaafb13046"/>
    <ds:schemaRef ds:uri="http://www.w3.org/XML/1998/namespace"/>
    <ds:schemaRef ds:uri="http://purl.org/dc/dcmitype/"/>
  </ds:schemaRefs>
</ds:datastoreItem>
</file>

<file path=customXml/itemProps3.xml><?xml version="1.0" encoding="utf-8"?>
<ds:datastoreItem xmlns:ds="http://schemas.openxmlformats.org/officeDocument/2006/customXml" ds:itemID="{1A5F72A5-5C7C-4DC3-B4FA-EA6C444051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00776d-0a3c-44b4-bff2-0ceaafb13046"/>
    <ds:schemaRef ds:uri="118cddde-fed7-40a4-a9ec-468ad5cabc24"/>
    <ds:schemaRef ds:uri="d15e5038-51e9-47e3-9c4d-8e88ad4a2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3C7DA7-B9DF-42B0-9A45-64E78850CE4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Chamber</vt:lpstr>
      <vt:lpstr>Westminster Hall</vt:lpstr>
      <vt:lpstr>AAT calc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2021-08-27T12:36:28Z</dcterms:created>
  <dcterms:modified xsi:type="dcterms:W3CDTF">2021-08-27T14:22:32Z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MKeyword3">
    <vt:lpwstr/>
  </property>
  <property fmtid="{D5CDD505-2E9C-101B-9397-08002B2CF9AE}" pid="3" name="RMKeyword1">
    <vt:lpwstr>1;#Reference|ad22617a-963b-491d-a2eb-c3769e33aae3</vt:lpwstr>
  </property>
  <property fmtid="{D5CDD505-2E9C-101B-9397-08002B2CF9AE}" pid="4" name="ContentTypeId">
    <vt:lpwstr>0x01010029D5E73FA82CDE4B8E00BA2D83D2E8F7</vt:lpwstr>
  </property>
  <property fmtid="{D5CDD505-2E9C-101B-9397-08002B2CF9AE}" pid="5" name="RMKeyword4">
    <vt:lpwstr/>
  </property>
  <property fmtid="{D5CDD505-2E9C-101B-9397-08002B2CF9AE}" pid="6" name="RMKeyword2">
    <vt:lpwstr/>
  </property>
  <property fmtid="{D5CDD505-2E9C-101B-9397-08002B2CF9AE}" pid="7" name="ProtectiveMarking">
    <vt:lpwstr/>
  </property>
</Properties>
</file>